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713" activeTab="0"/>
  </bookViews>
  <sheets>
    <sheet name="223" sheetId="1" r:id="rId1"/>
    <sheet name="224" sheetId="2" r:id="rId2"/>
    <sheet name="225" sheetId="3" r:id="rId3"/>
    <sheet name="226" sheetId="4" r:id="rId4"/>
    <sheet name="227" sheetId="5" r:id="rId5"/>
    <sheet name="228" sheetId="6" r:id="rId6"/>
    <sheet name="229" sheetId="7" r:id="rId7"/>
    <sheet name="230" sheetId="8" r:id="rId8"/>
    <sheet name="231" sheetId="9" r:id="rId9"/>
    <sheet name="232" sheetId="10" r:id="rId10"/>
    <sheet name="233" sheetId="11" r:id="rId11"/>
    <sheet name="234" sheetId="12" r:id="rId12"/>
    <sheet name="235" sheetId="13" r:id="rId13"/>
    <sheet name="236" sheetId="14" r:id="rId14"/>
    <sheet name="237" sheetId="15" r:id="rId15"/>
    <sheet name="238" sheetId="16" r:id="rId16"/>
  </sheets>
  <definedNames>
    <definedName name="e" localSheetId="15">#REF!</definedName>
    <definedName name="e">#REF!</definedName>
    <definedName name="_xlnm.Print_Area" localSheetId="0">'223'!$A$1:$M$15</definedName>
    <definedName name="_xlnm.Print_Area" localSheetId="1">'224'!$A$1:$P$24</definedName>
    <definedName name="_xlnm.Print_Area" localSheetId="2">'225'!$A$1:$I$8</definedName>
    <definedName name="_xlnm.Print_Area" localSheetId="3">'226'!$A$1:$P$26</definedName>
    <definedName name="_xlnm.Print_Area" localSheetId="4">'227'!$A$1:$L$30</definedName>
    <definedName name="_xlnm.Print_Area" localSheetId="5">'228'!$A$1:$V$28</definedName>
    <definedName name="_xlnm.Print_Area" localSheetId="6">'229'!$A$1:$J$44</definedName>
    <definedName name="_xlnm.Print_Area" localSheetId="7">'230'!$A$1:$I$11</definedName>
    <definedName name="_xlnm.Print_Area" localSheetId="8">'231'!$A$1:$F$23</definedName>
    <definedName name="_xlnm.Print_Area" localSheetId="9">'232'!$A$1:$G$53</definedName>
    <definedName name="_xlnm.Print_Area" localSheetId="10">'233'!$A$1:$I$20</definedName>
    <definedName name="_xlnm.Print_Area" localSheetId="11">'234'!$A$1:$H$12</definedName>
    <definedName name="_xlnm.Print_Area" localSheetId="12">'235'!$A$1:$K$24</definedName>
    <definedName name="_xlnm.Print_Area" localSheetId="13">'236'!$A$1:$I$16</definedName>
    <definedName name="_xlnm.Print_Area" localSheetId="14">'237'!$A$1:$M$44</definedName>
    <definedName name="_xlnm.Print_Area" localSheetId="15">'238'!$A$1:$BJ$515</definedName>
    <definedName name="SOLIST_QYRA02" localSheetId="15">#REF!</definedName>
    <definedName name="SOLIST_QYRA02">#REF!</definedName>
    <definedName name="お" localSheetId="15">#REF!</definedName>
    <definedName name="お">#REF!</definedName>
    <definedName name="か" localSheetId="15">#REF!</definedName>
    <definedName name="か">#REF!</definedName>
    <definedName name="給与実態調査基礎データ" localSheetId="15">#REF!</definedName>
    <definedName name="給与実態調査基礎データ">#REF!</definedName>
    <definedName name="試案" localSheetId="15">#REF!</definedName>
    <definedName name="試案">#REF!</definedName>
    <definedName name="試案⑩" localSheetId="15">#REF!</definedName>
    <definedName name="試案⑩">#REF!</definedName>
    <definedName name="職員給与所属名簿_H170501_" localSheetId="15">#REF!</definedName>
    <definedName name="職員給与所属名簿_H170501_">#REF!</definedName>
    <definedName name="職員最新" localSheetId="15">#REF!</definedName>
    <definedName name="職員最新">#REF!</definedName>
  </definedNames>
  <calcPr fullCalcOnLoad="1"/>
</workbook>
</file>

<file path=xl/sharedStrings.xml><?xml version="1.0" encoding="utf-8"?>
<sst xmlns="http://schemas.openxmlformats.org/spreadsheetml/2006/main" count="1162" uniqueCount="750">
  <si>
    <t>平成26年度</t>
  </si>
  <si>
    <t>平成25年度</t>
  </si>
  <si>
    <t>平成24年度</t>
  </si>
  <si>
    <t>年度</t>
  </si>
  <si>
    <t>年次</t>
  </si>
  <si>
    <t>平成24年</t>
  </si>
  <si>
    <t>平成25年</t>
  </si>
  <si>
    <t>平成26年</t>
  </si>
  <si>
    <t>招集回数</t>
  </si>
  <si>
    <t>定例会</t>
  </si>
  <si>
    <t>臨時会</t>
  </si>
  <si>
    <t>開会日数</t>
  </si>
  <si>
    <t>提出案件数</t>
  </si>
  <si>
    <t>総数</t>
  </si>
  <si>
    <t>回</t>
  </si>
  <si>
    <t>日</t>
  </si>
  <si>
    <t>件</t>
  </si>
  <si>
    <t>-</t>
  </si>
  <si>
    <t>専決処分
報告</t>
  </si>
  <si>
    <t>請願
件数</t>
  </si>
  <si>
    <t>陳情
件数</t>
  </si>
  <si>
    <t>議員
提出</t>
  </si>
  <si>
    <t>市長
提出</t>
  </si>
  <si>
    <t>資料 ： 議会事務局</t>
  </si>
  <si>
    <t>資料 ： 議会事務局</t>
  </si>
  <si>
    <t>223　市議会本会議の開会及び提案件数等の状況</t>
  </si>
  <si>
    <t>調査月日　各年5月15日</t>
  </si>
  <si>
    <t>定数</t>
  </si>
  <si>
    <t>総数</t>
  </si>
  <si>
    <t>党派別</t>
  </si>
  <si>
    <t>民主党</t>
  </si>
  <si>
    <t>公明党</t>
  </si>
  <si>
    <t>日本共産党</t>
  </si>
  <si>
    <t>無所属</t>
  </si>
  <si>
    <t>その他</t>
  </si>
  <si>
    <t>年齢別</t>
  </si>
  <si>
    <t>25～
29歳</t>
  </si>
  <si>
    <t>30～
34歳</t>
  </si>
  <si>
    <t>35～
39歳</t>
  </si>
  <si>
    <t>40～
44歳</t>
  </si>
  <si>
    <t>45～
49歳</t>
  </si>
  <si>
    <t>50～
54歳</t>
  </si>
  <si>
    <t>55～
59歳</t>
  </si>
  <si>
    <t>60～
64歳</t>
  </si>
  <si>
    <t>65～
69歳</t>
  </si>
  <si>
    <t>70～
74歳</t>
  </si>
  <si>
    <t>75歳
以上</t>
  </si>
  <si>
    <t>人</t>
  </si>
  <si>
    <t>日本
共産党</t>
  </si>
  <si>
    <t>224　市議会の年齢別、党派別議員数</t>
  </si>
  <si>
    <t>新生会</t>
  </si>
  <si>
    <t>上田新風会</t>
  </si>
  <si>
    <t>225　議会の各会派の状況</t>
  </si>
  <si>
    <t>226　市議会の委員会の状況</t>
  </si>
  <si>
    <t>総務文教委員会</t>
  </si>
  <si>
    <t>委員数</t>
  </si>
  <si>
    <t>委員会</t>
  </si>
  <si>
    <t>協議会</t>
  </si>
  <si>
    <t>産業水道委員会</t>
  </si>
  <si>
    <t>厚生委員会</t>
  </si>
  <si>
    <t>環境建設委員会</t>
  </si>
  <si>
    <t>日</t>
  </si>
  <si>
    <t>開催数</t>
  </si>
  <si>
    <t>（H18.4.27設置）</t>
  </si>
  <si>
    <t>（H23.3.16設置）</t>
  </si>
  <si>
    <t>議会広報
特別委員会</t>
  </si>
  <si>
    <t>議会機能強化
特別委員会</t>
  </si>
  <si>
    <t>議会運営
委員会</t>
  </si>
  <si>
    <t>各年9月1日現在</t>
  </si>
  <si>
    <t>227　選挙人名簿の登録者の状況</t>
  </si>
  <si>
    <t>登録者数</t>
  </si>
  <si>
    <t>男</t>
  </si>
  <si>
    <t>女</t>
  </si>
  <si>
    <t>地域別登録者数</t>
  </si>
  <si>
    <t>上田</t>
  </si>
  <si>
    <t>塩尻</t>
  </si>
  <si>
    <t>川辺</t>
  </si>
  <si>
    <t>神川</t>
  </si>
  <si>
    <t>泉田</t>
  </si>
  <si>
    <t>神科</t>
  </si>
  <si>
    <t>豊殿</t>
  </si>
  <si>
    <t>塩田</t>
  </si>
  <si>
    <t>川西</t>
  </si>
  <si>
    <t>対前年
増減</t>
  </si>
  <si>
    <t>丸子</t>
  </si>
  <si>
    <t>真田</t>
  </si>
  <si>
    <t>武石</t>
  </si>
  <si>
    <t>資料 ： 選挙管理委員会</t>
  </si>
  <si>
    <t>資料 ： 選挙管理委員会</t>
  </si>
  <si>
    <t>区分</t>
  </si>
  <si>
    <t>%</t>
  </si>
  <si>
    <t>228　主要選挙の投票状況</t>
  </si>
  <si>
    <t>歳入</t>
  </si>
  <si>
    <t>総額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</si>
  <si>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</si>
  <si>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</si>
  <si>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</si>
  <si>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</si>
  <si>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</si>
  <si>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</si>
  <si>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</si>
  <si>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</si>
  <si>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</si>
  <si>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</si>
  <si>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</si>
  <si>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</si>
  <si>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</si>
  <si>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</si>
  <si>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</si>
  <si>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</si>
  <si>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</si>
  <si>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</si>
  <si>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</si>
  <si>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市税</t>
  </si>
  <si>
    <t>市債</t>
  </si>
  <si>
    <t>歳出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</si>
  <si>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</si>
  <si>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</si>
  <si>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</si>
  <si>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</si>
  <si>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</si>
  <si>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</si>
  <si>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</si>
  <si>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</si>
  <si>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</si>
  <si>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</si>
  <si>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</si>
  <si>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</si>
  <si>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歳入歳出差引額</t>
  </si>
  <si>
    <t>決算額</t>
  </si>
  <si>
    <t>構成比</t>
  </si>
  <si>
    <t>円</t>
  </si>
  <si>
    <t>%</t>
  </si>
  <si>
    <t>平成25年度</t>
  </si>
  <si>
    <t>-</t>
  </si>
  <si>
    <t>資料 ： 財政課</t>
  </si>
  <si>
    <t>資料 ： 財政課</t>
  </si>
  <si>
    <t>229　一般会計歳入歳出決算状況</t>
  </si>
  <si>
    <t>財源</t>
  </si>
  <si>
    <t>自主財源</t>
  </si>
  <si>
    <t>依存財源</t>
  </si>
  <si>
    <t>230　一般会計財源別歳入状況</t>
  </si>
  <si>
    <t>特別会計別</t>
  </si>
  <si>
    <t>後期高齢者医療事業特別会計</t>
  </si>
  <si>
    <t>介護保険事業特別会計</t>
  </si>
  <si>
    <t>武石診療所事業特別会計</t>
  </si>
  <si>
    <t>公共下水道事業会計</t>
  </si>
  <si>
    <t>農業集落排水事業会計</t>
  </si>
  <si>
    <t>水道事業会計</t>
  </si>
  <si>
    <t>231　一般会計から特別会計への繰出金の状況</t>
  </si>
  <si>
    <t>232　特別会計歳入歳出決算状況</t>
  </si>
  <si>
    <t>会計名</t>
  </si>
  <si>
    <t>土地取得事業会計</t>
  </si>
  <si>
    <t>塩田有線放送電話事業会計</t>
  </si>
  <si>
    <t>同和地区住宅新築資金等貸付事業会計</t>
  </si>
  <si>
    <t>交通災害共済事業会計</t>
  </si>
  <si>
    <t>社会福祉授産事業特別会計</t>
  </si>
  <si>
    <t>国民健康保険事業会計</t>
  </si>
  <si>
    <t>老人保健事業会計</t>
  </si>
  <si>
    <t>市街地再開発事業</t>
  </si>
  <si>
    <t>駐車場事業会計</t>
  </si>
  <si>
    <t>水道事業会計（収益的収入）</t>
  </si>
  <si>
    <t>水道事業会計（資本的収入）</t>
  </si>
  <si>
    <t>真田有線放送電話事業会計（収益的収入）</t>
  </si>
  <si>
    <t>真田有線放送電話事業会計（資本的収入）</t>
  </si>
  <si>
    <t>公共下水道事業会計（収益的収入）</t>
  </si>
  <si>
    <t>公共下水道事業会計（資本的収入）</t>
  </si>
  <si>
    <t>農業集落排水事業会計（収益的収入）</t>
  </si>
  <si>
    <t>農業集落排水事業会計（資本的収入）</t>
  </si>
  <si>
    <t>産院事業会計（収益的収入）</t>
  </si>
  <si>
    <t>産院事業会計（資本的収入）</t>
  </si>
  <si>
    <t>介護保険事業会計</t>
  </si>
  <si>
    <t>水道事業会計（収益的支出）</t>
  </si>
  <si>
    <t>水道事業会計（資本的支出）</t>
  </si>
  <si>
    <t>真田有線放送電話事業会計（収益的支出）</t>
  </si>
  <si>
    <t>真田有線放送電話事業会計（資本的支出）</t>
  </si>
  <si>
    <t>産院事業会計（収益的支出）</t>
  </si>
  <si>
    <t>産院事業会計（資本的支出）</t>
  </si>
  <si>
    <t>公共下水道事業会計（収益的支出）</t>
  </si>
  <si>
    <t>公共下水道事業会計（資本的支出）</t>
  </si>
  <si>
    <t>農業集落排水事業会計（収益的支出）</t>
  </si>
  <si>
    <t>農業集落排水事業会計（資本的支出）</t>
  </si>
  <si>
    <t>収納率</t>
  </si>
  <si>
    <t>現年課税分</t>
  </si>
  <si>
    <t>滞納繰越分</t>
  </si>
  <si>
    <t>（内訳）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</si>
  <si>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</si>
  <si>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</si>
  <si>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</si>
  <si>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</si>
  <si>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</si>
  <si>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</si>
  <si>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</si>
  <si>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鉱産税</t>
  </si>
  <si>
    <t>233　市税の収入状況</t>
  </si>
  <si>
    <t>234　普通会計の経費別決算額</t>
  </si>
  <si>
    <t>千円</t>
  </si>
  <si>
    <t>行政財産</t>
  </si>
  <si>
    <t>公用財産</t>
  </si>
  <si>
    <t>公共用財産</t>
  </si>
  <si>
    <t>土地</t>
  </si>
  <si>
    <t>建物</t>
  </si>
  <si>
    <t>普通財産</t>
  </si>
  <si>
    <t>山林</t>
  </si>
  <si>
    <t>面積</t>
  </si>
  <si>
    <t>立木の推定量</t>
  </si>
  <si>
    <t>有価証券</t>
  </si>
  <si>
    <t>出資金</t>
  </si>
  <si>
    <t>基金</t>
  </si>
  <si>
    <t>㎡</t>
  </si>
  <si>
    <t>㎡</t>
  </si>
  <si>
    <r>
      <t>m</t>
    </r>
    <r>
      <rPr>
        <vertAlign val="superscript"/>
        <sz val="9"/>
        <color indexed="8"/>
        <rFont val="ＭＳ Ｐ明朝"/>
        <family val="1"/>
      </rPr>
      <t>3</t>
    </r>
  </si>
  <si>
    <t>235　市有財産の状況</t>
  </si>
  <si>
    <t>236　女性の公職参画状況</t>
  </si>
  <si>
    <t>審議会等</t>
  </si>
  <si>
    <t>委員総数</t>
  </si>
  <si>
    <t>女性委員数</t>
  </si>
  <si>
    <t>女性委員
比率</t>
  </si>
  <si>
    <t>地方自治法（第180条の5）に基づく委員会</t>
  </si>
  <si>
    <t>（注）　地方自治法（第180条の5）に基づく委員会とは、教育委員会、選挙管理委員会、公平委員会、</t>
  </si>
  <si>
    <t>　　　　監査委員、農業委員会、固定資産評価審査委員会。</t>
  </si>
  <si>
    <t>資料 ： 人権男女共同参画課</t>
  </si>
  <si>
    <t>○職種別</t>
  </si>
  <si>
    <t>市長部局</t>
  </si>
  <si>
    <t>議会事務局</t>
  </si>
  <si>
    <t>議会事務局</t>
  </si>
  <si>
    <t>農業委員会事務局</t>
  </si>
  <si>
    <t>農業委員会事務局</t>
  </si>
  <si>
    <t>選挙管理委員会事務局</t>
  </si>
  <si>
    <t>選挙管理委員会事務局</t>
  </si>
  <si>
    <t>監査委員事務局</t>
  </si>
  <si>
    <t>教育委員会事務局</t>
  </si>
  <si>
    <t>学校その他</t>
  </si>
  <si>
    <t>上下水道局</t>
  </si>
  <si>
    <t>派遣等その他</t>
  </si>
  <si>
    <t>技能労務職員</t>
  </si>
  <si>
    <t>企業職員</t>
  </si>
  <si>
    <t>一般行政職員（事務）</t>
  </si>
  <si>
    <t>一般行政職員（技術）</t>
  </si>
  <si>
    <t>（注）　水道局に所属する職員は、すべて企業職員とした。</t>
  </si>
  <si>
    <t>○所属・男女別</t>
  </si>
  <si>
    <t>（市長事務部局職員計）</t>
  </si>
  <si>
    <t>上田地域自治センター</t>
  </si>
  <si>
    <t>総務部</t>
  </si>
  <si>
    <t>財政部</t>
  </si>
  <si>
    <t>市民参加協働部</t>
  </si>
  <si>
    <t>生活環境部</t>
  </si>
  <si>
    <t>商工観光部</t>
  </si>
  <si>
    <t>都市建設部</t>
  </si>
  <si>
    <t>丸子地域自治センター</t>
  </si>
  <si>
    <t>真田地域自治センター</t>
  </si>
  <si>
    <t>武石地域自治センター</t>
  </si>
  <si>
    <t>会計課</t>
  </si>
  <si>
    <t>上下水道局</t>
  </si>
  <si>
    <t>（他部局職員計）</t>
  </si>
  <si>
    <t>監査委員事務局</t>
  </si>
  <si>
    <t>教育委員会</t>
  </si>
  <si>
    <t>農林部</t>
  </si>
  <si>
    <t>（注）　三役及び教育長を除く。</t>
  </si>
  <si>
    <t>資料 ： 総務課</t>
  </si>
  <si>
    <t>237　市の職員数</t>
  </si>
  <si>
    <t>創始会</t>
  </si>
  <si>
    <t>平成27年</t>
  </si>
  <si>
    <t>平成26年度</t>
  </si>
  <si>
    <t>平成27年度</t>
  </si>
  <si>
    <t>政策企画部</t>
  </si>
  <si>
    <t>秘書課</t>
  </si>
  <si>
    <t>福祉部</t>
  </si>
  <si>
    <t>健康こども未来部</t>
  </si>
  <si>
    <t>長野大学公立大学
法人化研究委員会</t>
  </si>
  <si>
    <t>（H27.9.30設置）</t>
  </si>
  <si>
    <t>委員数</t>
  </si>
  <si>
    <t>開催数</t>
  </si>
  <si>
    <t>人</t>
  </si>
  <si>
    <t>日</t>
  </si>
  <si>
    <t>市　　長</t>
  </si>
  <si>
    <t>副市長</t>
  </si>
  <si>
    <t>秘書課</t>
  </si>
  <si>
    <t>行政管理課</t>
  </si>
  <si>
    <t>秘書担当</t>
  </si>
  <si>
    <t>広聴係</t>
  </si>
  <si>
    <t>都市間交流係</t>
  </si>
  <si>
    <t>政策企画部</t>
  </si>
  <si>
    <t>政策企画課</t>
  </si>
  <si>
    <t>政策企画担当</t>
  </si>
  <si>
    <t>教育政策担当</t>
  </si>
  <si>
    <t>シティプロモーション推進室</t>
  </si>
  <si>
    <t>シティプロモーション推進担当</t>
  </si>
  <si>
    <t>合併10周年記念事業推進室</t>
  </si>
  <si>
    <t>記念事業担当</t>
  </si>
  <si>
    <t>交通政策課</t>
  </si>
  <si>
    <t>交通政策係</t>
  </si>
  <si>
    <t>上田市交流文化芸術センター</t>
  </si>
  <si>
    <t>総務係</t>
  </si>
  <si>
    <t>広報宣伝・営業・
マーケティング係</t>
  </si>
  <si>
    <t>事業係</t>
  </si>
  <si>
    <t>舞台技術係</t>
  </si>
  <si>
    <t>上田市立美術館</t>
  </si>
  <si>
    <t>学芸・展示係</t>
  </si>
  <si>
    <t>教育普及係</t>
  </si>
  <si>
    <t>総務部</t>
  </si>
  <si>
    <t>総務課</t>
  </si>
  <si>
    <t>行政管理係</t>
  </si>
  <si>
    <t>人事研修係</t>
  </si>
  <si>
    <t>給与厚生係</t>
  </si>
  <si>
    <t>文書法規係</t>
  </si>
  <si>
    <t>行政改革推進室</t>
  </si>
  <si>
    <t>行政改革推進係</t>
  </si>
  <si>
    <t>公共施設マネジメント係</t>
  </si>
  <si>
    <t>危機管理防災課</t>
  </si>
  <si>
    <t>危機管理防災担当</t>
  </si>
  <si>
    <t>広報情報課</t>
  </si>
  <si>
    <t>広報情報担当</t>
  </si>
  <si>
    <t>情報統計係</t>
  </si>
  <si>
    <t>マルチメディア情報センター</t>
  </si>
  <si>
    <t>財政部</t>
  </si>
  <si>
    <t>財政課</t>
  </si>
  <si>
    <t>財政担当</t>
  </si>
  <si>
    <t>契約管財課</t>
  </si>
  <si>
    <t>契約担当</t>
  </si>
  <si>
    <t>公有財産管理担当　</t>
  </si>
  <si>
    <t>庁舎管理係</t>
  </si>
  <si>
    <t>工事検査担当</t>
  </si>
  <si>
    <t>税務課</t>
  </si>
  <si>
    <t>諸税係　</t>
  </si>
  <si>
    <t>市民税係</t>
  </si>
  <si>
    <t>土地係</t>
  </si>
  <si>
    <t>家屋係</t>
  </si>
  <si>
    <t>収納管理課</t>
  </si>
  <si>
    <t>管理係　</t>
  </si>
  <si>
    <t>収納担当　</t>
  </si>
  <si>
    <t>特別滞納整理係</t>
  </si>
  <si>
    <t>収納管理センター</t>
  </si>
  <si>
    <t>市民参加協働部</t>
  </si>
  <si>
    <t>市民参加・協働推進課</t>
  </si>
  <si>
    <t>市民参加･協働推進担当</t>
  </si>
  <si>
    <t>市民課</t>
  </si>
  <si>
    <t>市民サービス担当</t>
  </si>
  <si>
    <t>外国籍市民サービス係</t>
  </si>
  <si>
    <t>戸籍係</t>
  </si>
  <si>
    <t>人権男女共同参画課</t>
  </si>
  <si>
    <t>男女共同参画係</t>
  </si>
  <si>
    <t>人権同和対策係</t>
  </si>
  <si>
    <t>市民プラザ・ゆう　</t>
  </si>
  <si>
    <t>中央解放会館</t>
  </si>
  <si>
    <t>城南解放会館</t>
  </si>
  <si>
    <t>塩田解放会館</t>
  </si>
  <si>
    <t>生活環境部</t>
  </si>
  <si>
    <t>生活環境課</t>
  </si>
  <si>
    <t>生活安全担当</t>
  </si>
  <si>
    <t>環境保全係</t>
  </si>
  <si>
    <t>上田市消費生活センター</t>
  </si>
  <si>
    <t>資源循環型施設建設関連事業課</t>
  </si>
  <si>
    <t>資源循環型施設建設関連事業担当</t>
  </si>
  <si>
    <t>廃棄物対策課</t>
  </si>
  <si>
    <t>リサイクル推進係</t>
  </si>
  <si>
    <t>廃棄物指導係</t>
  </si>
  <si>
    <t>住宅課</t>
  </si>
  <si>
    <t>住宅管理係</t>
  </si>
  <si>
    <t>住宅整備係</t>
  </si>
  <si>
    <t>福祉部</t>
  </si>
  <si>
    <t>福祉課</t>
  </si>
  <si>
    <t>庶務施設係</t>
  </si>
  <si>
    <t>生活支援担当</t>
  </si>
  <si>
    <t>医療給付係</t>
  </si>
  <si>
    <t>社会就労センター上田事業所</t>
  </si>
  <si>
    <t>社会就労センター武石事業所</t>
  </si>
  <si>
    <t>障がい者支援課</t>
  </si>
  <si>
    <t>障がい者支援担当</t>
  </si>
  <si>
    <t>点字図書館</t>
  </si>
  <si>
    <t>高齢者介護課</t>
  </si>
  <si>
    <t>高齢者支援担当</t>
  </si>
  <si>
    <t>地域包括ケア推進係</t>
  </si>
  <si>
    <t>介護保険担当</t>
  </si>
  <si>
    <t>国保年金課</t>
  </si>
  <si>
    <t>国民健康保険担当</t>
  </si>
  <si>
    <t>国民年金係</t>
  </si>
  <si>
    <t>高齢者医療係</t>
  </si>
  <si>
    <t>健康こども未来部</t>
  </si>
  <si>
    <t>健康推進課</t>
  </si>
  <si>
    <t>地域医療係</t>
  </si>
  <si>
    <t>健幸政策担当</t>
  </si>
  <si>
    <t>保健予防担当</t>
  </si>
  <si>
    <t>保健推進係</t>
  </si>
  <si>
    <t>地域健康支援担当</t>
  </si>
  <si>
    <t>内科・小児科初期救急センター</t>
  </si>
  <si>
    <t>業務係</t>
  </si>
  <si>
    <t>保育課</t>
  </si>
  <si>
    <t>保育担当</t>
  </si>
  <si>
    <t>保育園 　31園</t>
  </si>
  <si>
    <t>幼稚園 　2園</t>
  </si>
  <si>
    <t>子育て･子育ち支援課</t>
  </si>
  <si>
    <t>子育て・子育ち支援担当</t>
  </si>
  <si>
    <t>子育て支援施設</t>
  </si>
  <si>
    <t>子育て支援センター</t>
  </si>
  <si>
    <t>発達相談センター</t>
  </si>
  <si>
    <t>産婦人科病院</t>
  </si>
  <si>
    <t>医事課</t>
  </si>
  <si>
    <t>医事係</t>
  </si>
  <si>
    <t>看護課</t>
  </si>
  <si>
    <t>看護担当</t>
  </si>
  <si>
    <t>商工観光部</t>
  </si>
  <si>
    <t>商工課</t>
  </si>
  <si>
    <t>商工振興担当</t>
  </si>
  <si>
    <t>産業企画係　</t>
  </si>
  <si>
    <t>市街地商業活性化係</t>
  </si>
  <si>
    <t>池波正太郎真田太平記館</t>
  </si>
  <si>
    <t>雇用促進室</t>
  </si>
  <si>
    <t>雇用促進係</t>
  </si>
  <si>
    <t>共同福祉施設</t>
  </si>
  <si>
    <t>勤労者福祉センター</t>
  </si>
  <si>
    <t>観光課</t>
  </si>
  <si>
    <t>観光政策担当</t>
  </si>
  <si>
    <t>観光振興担当</t>
  </si>
  <si>
    <t>農林部</t>
  </si>
  <si>
    <t>農政課</t>
  </si>
  <si>
    <t>農業振興係</t>
  </si>
  <si>
    <t>農産物マーケティング係</t>
  </si>
  <si>
    <t>農業バイオセンター</t>
  </si>
  <si>
    <t>森林整備課</t>
  </si>
  <si>
    <t>森林整備担当</t>
  </si>
  <si>
    <t>土地改良課</t>
  </si>
  <si>
    <t>管理計画係</t>
  </si>
  <si>
    <t>土地改良担当</t>
  </si>
  <si>
    <t>都市建設部</t>
  </si>
  <si>
    <t>管理課</t>
  </si>
  <si>
    <t>庶務係　</t>
  </si>
  <si>
    <t>管理担当</t>
  </si>
  <si>
    <t>地籍調査係</t>
  </si>
  <si>
    <t>土木課</t>
  </si>
  <si>
    <t>整備計画係</t>
  </si>
  <si>
    <t>土木担当</t>
  </si>
  <si>
    <t>国道バイパス係</t>
  </si>
  <si>
    <t>維持係</t>
  </si>
  <si>
    <t>都市計画課</t>
  </si>
  <si>
    <t>調査計画担当</t>
  </si>
  <si>
    <t>街路整備係</t>
  </si>
  <si>
    <t>景観係</t>
  </si>
  <si>
    <t>公園緑地課</t>
  </si>
  <si>
    <t>公園緑地担当</t>
  </si>
  <si>
    <t>公園管理事務所</t>
  </si>
  <si>
    <t>建築指導課</t>
  </si>
  <si>
    <t>審査係　</t>
  </si>
  <si>
    <t>指導係</t>
  </si>
  <si>
    <t>建築課</t>
  </si>
  <si>
    <t>建築担当</t>
  </si>
  <si>
    <t>消防部</t>
  </si>
  <si>
    <t>消防総務課</t>
  </si>
  <si>
    <t>総務担当　</t>
  </si>
  <si>
    <t>経理係</t>
  </si>
  <si>
    <t>消防予防課</t>
  </si>
  <si>
    <t>予防係</t>
  </si>
  <si>
    <t>消防警防課</t>
  </si>
  <si>
    <t>警防担当</t>
  </si>
  <si>
    <t>中央消防課</t>
  </si>
  <si>
    <t>庶務係　</t>
  </si>
  <si>
    <t>地域消防係</t>
  </si>
  <si>
    <t>南部消防課</t>
  </si>
  <si>
    <t>東北消防課</t>
  </si>
  <si>
    <t>川西消防課</t>
  </si>
  <si>
    <t>丸子消防課</t>
  </si>
  <si>
    <t>真田消防課</t>
  </si>
  <si>
    <t>上田地域自治センター</t>
  </si>
  <si>
    <t>豊殿地域自治センター</t>
  </si>
  <si>
    <t>庶務企画担当</t>
  </si>
  <si>
    <t>農村環境改善センター</t>
  </si>
  <si>
    <t>塩田地域自治センター</t>
  </si>
  <si>
    <t>庶務企画係</t>
  </si>
  <si>
    <t>川西地域自治センター</t>
  </si>
  <si>
    <t>丸子地域自治センター</t>
  </si>
  <si>
    <t>地域振興課</t>
  </si>
  <si>
    <t>地域政策担当</t>
  </si>
  <si>
    <t>庶務担当</t>
  </si>
  <si>
    <t>市民サービス課</t>
  </si>
  <si>
    <t>丸子解放センター</t>
  </si>
  <si>
    <t>産業観光課</t>
  </si>
  <si>
    <t>商工観光係</t>
  </si>
  <si>
    <t>農林振興係</t>
  </si>
  <si>
    <t>建設課</t>
  </si>
  <si>
    <t>管理係</t>
  </si>
  <si>
    <t>土地改良係</t>
  </si>
  <si>
    <t>土木係</t>
  </si>
  <si>
    <t>真田地域自治センター</t>
  </si>
  <si>
    <t>地域政策係　</t>
  </si>
  <si>
    <t>庶務係</t>
  </si>
  <si>
    <t>有線放送係</t>
  </si>
  <si>
    <t>観光商工担当</t>
  </si>
  <si>
    <t>農林振興係</t>
  </si>
  <si>
    <t>菅平高原スポーツランド</t>
  </si>
  <si>
    <t>真田農業活性化施設ゆきむら夢工房</t>
  </si>
  <si>
    <t>武石地域自治センター</t>
  </si>
  <si>
    <t>庶務係</t>
  </si>
  <si>
    <t>武石診療所</t>
  </si>
  <si>
    <t>産業建設課</t>
  </si>
  <si>
    <t>商工観光係</t>
  </si>
  <si>
    <t>建設管理係</t>
  </si>
  <si>
    <t>＜会計管理者組織＞</t>
  </si>
  <si>
    <t>会計管理者</t>
  </si>
  <si>
    <t>会計課</t>
  </si>
  <si>
    <t>会計担当</t>
  </si>
  <si>
    <t>＜公営企業＞</t>
  </si>
  <si>
    <t>市　　　長</t>
  </si>
  <si>
    <t>上下水道事業管理者</t>
  </si>
  <si>
    <t>上下水道局</t>
  </si>
  <si>
    <t>経営管理課</t>
  </si>
  <si>
    <t>経理担当</t>
  </si>
  <si>
    <t>サービス課</t>
  </si>
  <si>
    <t>給排水係　</t>
  </si>
  <si>
    <t>料金担当</t>
  </si>
  <si>
    <t>上水道課</t>
  </si>
  <si>
    <t>施設整備係</t>
  </si>
  <si>
    <t>上水道維持係</t>
  </si>
  <si>
    <t>下水道課</t>
  </si>
  <si>
    <t>施設係</t>
  </si>
  <si>
    <t>下水道維持係</t>
  </si>
  <si>
    <t>下水道建設係</t>
  </si>
  <si>
    <t>浄水管理センター</t>
  </si>
  <si>
    <t>丸子浄水場係</t>
  </si>
  <si>
    <t>丸子･武石上下水道課</t>
  </si>
  <si>
    <t>上下水道係</t>
  </si>
  <si>
    <t>真田上下水道課</t>
  </si>
  <si>
    <t>＜議会＞</t>
  </si>
  <si>
    <t>議　　　　会</t>
  </si>
  <si>
    <t>議会事務局</t>
  </si>
  <si>
    <t>議会担当</t>
  </si>
  <si>
    <t>＜教育委員会＞</t>
  </si>
  <si>
    <t>教育委員会</t>
  </si>
  <si>
    <t>教育長</t>
  </si>
  <si>
    <t>教育委員会事務局</t>
  </si>
  <si>
    <t>教育総務課</t>
  </si>
  <si>
    <t>総務企画係</t>
  </si>
  <si>
    <t>教育施設整備担当</t>
  </si>
  <si>
    <t>上田市第一学校給食センター</t>
  </si>
  <si>
    <t>庶務係</t>
  </si>
  <si>
    <t>第一給食係</t>
  </si>
  <si>
    <t>第二給食係</t>
  </si>
  <si>
    <t>上田市第二学校給食センター</t>
  </si>
  <si>
    <t>上田市丸子学校給食センター</t>
  </si>
  <si>
    <t>給食係</t>
  </si>
  <si>
    <t>学校教育課</t>
  </si>
  <si>
    <t>学校教育担当</t>
  </si>
  <si>
    <t>放課後こども育成係</t>
  </si>
  <si>
    <t>小学校　25校</t>
  </si>
  <si>
    <t>中学校　11校</t>
  </si>
  <si>
    <t>教育相談所</t>
  </si>
  <si>
    <t>生涯学習課</t>
  </si>
  <si>
    <t>生涯学習係</t>
  </si>
  <si>
    <t>青少年係</t>
  </si>
  <si>
    <t>人権同和教育係</t>
  </si>
  <si>
    <t>少年育成センター</t>
  </si>
  <si>
    <t>中央公民館</t>
  </si>
  <si>
    <t>神川地区公民館</t>
  </si>
  <si>
    <t>西部公民館</t>
  </si>
  <si>
    <t>塩尻地区公民館</t>
  </si>
  <si>
    <t>城南公民館</t>
  </si>
  <si>
    <t>上野が丘公民館</t>
  </si>
  <si>
    <t>塩田公民館</t>
  </si>
  <si>
    <t>川西公民館</t>
  </si>
  <si>
    <t>丸子公民館</t>
  </si>
  <si>
    <t>真田中央公民館</t>
  </si>
  <si>
    <t>武石公民館</t>
  </si>
  <si>
    <t>上田市立上田図書館</t>
  </si>
  <si>
    <t>図書係</t>
  </si>
  <si>
    <t>上田情報ライブラリー</t>
  </si>
  <si>
    <t>上田市立丸子図書館</t>
  </si>
  <si>
    <t>上田市立真田図書館</t>
  </si>
  <si>
    <t>文化振興課</t>
  </si>
  <si>
    <t>地域文化係</t>
  </si>
  <si>
    <t>文化財保護担当</t>
  </si>
  <si>
    <t>上田文化会館</t>
  </si>
  <si>
    <t>上田市立博物館</t>
  </si>
  <si>
    <t>庶務学芸係</t>
  </si>
  <si>
    <t>上田市立信濃国分寺資料館</t>
  </si>
  <si>
    <t>上田市立丸子郷土博物館</t>
  </si>
  <si>
    <t>信濃国分寺跡史跡公園管理事務所</t>
  </si>
  <si>
    <t>スポーツ推進課</t>
  </si>
  <si>
    <t>スポーツ推進係</t>
  </si>
  <si>
    <t>スポーツ施設係</t>
  </si>
  <si>
    <t>自然運動公園管理事務所</t>
  </si>
  <si>
    <t>上田城跡公園体育館管理事務所</t>
  </si>
  <si>
    <t>古戦場公園管理事務所</t>
  </si>
  <si>
    <t>市民の森公園管理事務所</t>
  </si>
  <si>
    <t>丸子地域教育事務所</t>
  </si>
  <si>
    <t>生涯学習担当</t>
  </si>
  <si>
    <t>人権教育係</t>
  </si>
  <si>
    <t>丸子文化会館</t>
  </si>
  <si>
    <t>真田地域教育事務所</t>
  </si>
  <si>
    <t>武石地域教育事務所</t>
  </si>
  <si>
    <t>生涯学習係</t>
  </si>
  <si>
    <t>武石ともしび博物館</t>
  </si>
  <si>
    <t>＜その他行政委員会＞</t>
  </si>
  <si>
    <t>選挙管理委員会</t>
  </si>
  <si>
    <t>事務局</t>
  </si>
  <si>
    <t>公平委員会</t>
  </si>
  <si>
    <t>監査委員</t>
  </si>
  <si>
    <t>固定資産評価審査委員会</t>
  </si>
  <si>
    <t>農業委員会</t>
  </si>
  <si>
    <t>農政農地担当</t>
  </si>
  <si>
    <t>丸子地域事務所</t>
  </si>
  <si>
    <t>真田地域事務所</t>
  </si>
  <si>
    <t>武石地域事務所</t>
  </si>
  <si>
    <t>　保育園</t>
  </si>
  <si>
    <t>幼稚園</t>
  </si>
  <si>
    <t>　小学校</t>
  </si>
  <si>
    <t>中学校</t>
  </si>
  <si>
    <t>東部保育園</t>
  </si>
  <si>
    <t>西塩田保育園</t>
  </si>
  <si>
    <t>ちぐさ幼稚園</t>
  </si>
  <si>
    <t>清明小学校</t>
  </si>
  <si>
    <t>浦里小学校</t>
  </si>
  <si>
    <t>第一中学校</t>
  </si>
  <si>
    <t>南部保育園</t>
  </si>
  <si>
    <t>塩田北保育園</t>
  </si>
  <si>
    <t>わかくさ幼稚園</t>
  </si>
  <si>
    <t>東小学校</t>
  </si>
  <si>
    <t>川西小学校</t>
  </si>
  <si>
    <t>第二中学校</t>
  </si>
  <si>
    <t>北保育園</t>
  </si>
  <si>
    <t>浦里保育園</t>
  </si>
  <si>
    <t>西小学校</t>
  </si>
  <si>
    <t>南小学校</t>
  </si>
  <si>
    <t>第三中学校</t>
  </si>
  <si>
    <t>塩尻保育園</t>
  </si>
  <si>
    <t>室賀保育園</t>
  </si>
  <si>
    <t>北小学校</t>
  </si>
  <si>
    <t>丸子中央小学校</t>
  </si>
  <si>
    <t>第四中学校</t>
  </si>
  <si>
    <t>神川第一保育園</t>
  </si>
  <si>
    <t>中丸子保育園</t>
  </si>
  <si>
    <t>城下小学校</t>
  </si>
  <si>
    <t>西内小学校</t>
  </si>
  <si>
    <t>第五中学校</t>
  </si>
  <si>
    <t>神川第二保育園</t>
  </si>
  <si>
    <t>みなみ保育園</t>
  </si>
  <si>
    <t>塩尻小学校</t>
  </si>
  <si>
    <t>丸子北小学校</t>
  </si>
  <si>
    <t>塩田中学校</t>
  </si>
  <si>
    <t>国分保育園</t>
  </si>
  <si>
    <t>東内保育園</t>
  </si>
  <si>
    <t>川辺小学校</t>
  </si>
  <si>
    <t>塩川小学校</t>
  </si>
  <si>
    <t>第六中学校</t>
  </si>
  <si>
    <t>神科第一保育園</t>
  </si>
  <si>
    <t>西内保育園</t>
  </si>
  <si>
    <t>神川小学校</t>
  </si>
  <si>
    <t>菅平小学校</t>
  </si>
  <si>
    <t>丸子中学校</t>
  </si>
  <si>
    <t>神科第二保育園</t>
  </si>
  <si>
    <t>依田保育園</t>
  </si>
  <si>
    <t>神科小学校</t>
  </si>
  <si>
    <t>長小学校</t>
  </si>
  <si>
    <t>丸子北中学校</t>
  </si>
  <si>
    <t>豊殿保育園</t>
  </si>
  <si>
    <t>長瀬保育園</t>
  </si>
  <si>
    <t>豊殿小学校</t>
  </si>
  <si>
    <t>傍陽小学校</t>
  </si>
  <si>
    <t>菅平中学校</t>
  </si>
  <si>
    <t>城下保育園</t>
  </si>
  <si>
    <t>塩川保育園</t>
  </si>
  <si>
    <t>東塩田小学校</t>
  </si>
  <si>
    <t>本原小学校</t>
  </si>
  <si>
    <t>真田中学校</t>
  </si>
  <si>
    <t>川辺保育園</t>
  </si>
  <si>
    <t>さなだ保育園</t>
  </si>
  <si>
    <t>中塩田小学校</t>
  </si>
  <si>
    <t>武石小学校</t>
  </si>
  <si>
    <t>下之条保育園</t>
  </si>
  <si>
    <t>そえひ保育園</t>
  </si>
  <si>
    <t>塩田西小学校</t>
  </si>
  <si>
    <t>泉田保育園</t>
  </si>
  <si>
    <t>すがだいら保育園</t>
  </si>
  <si>
    <t>塩田中央保育園</t>
  </si>
  <si>
    <t>武石保育園</t>
  </si>
  <si>
    <t>東塩田保育園</t>
  </si>
  <si>
    <t>平成28年</t>
  </si>
  <si>
    <t>平成28年5月15日現在</t>
  </si>
  <si>
    <t>平成27年度</t>
  </si>
  <si>
    <t>平成28年度</t>
  </si>
  <si>
    <t>平成28年10月1日現在</t>
  </si>
  <si>
    <t>238　上田市の組織図（平成28年4月1日現在）</t>
  </si>
  <si>
    <t>年度</t>
  </si>
  <si>
    <t>総額</t>
  </si>
  <si>
    <t>人件費</t>
  </si>
  <si>
    <t>扶助費</t>
  </si>
  <si>
    <t>物件費</t>
  </si>
  <si>
    <t>投資的経費</t>
  </si>
  <si>
    <t>その他</t>
  </si>
  <si>
    <t>千円</t>
  </si>
  <si>
    <t>平成23年度</t>
  </si>
  <si>
    <t>平成24年度</t>
  </si>
  <si>
    <t>平成25年度</t>
  </si>
  <si>
    <t>平成26年度</t>
  </si>
  <si>
    <t>平成27年度</t>
  </si>
  <si>
    <t>円</t>
  </si>
  <si>
    <t>総額</t>
  </si>
  <si>
    <t>同和地区住宅新築資金等貸付事業特別会計</t>
  </si>
  <si>
    <t>社会福祉授産事業特別会計</t>
  </si>
  <si>
    <t>国民健康保険事業特別会計</t>
  </si>
  <si>
    <t>後期高齢者医療事業特別会計</t>
  </si>
  <si>
    <t>介護保険事業特別会計</t>
  </si>
  <si>
    <t>市街地再開発事業特別会計</t>
  </si>
  <si>
    <t>駐車場事業特別会計</t>
  </si>
  <si>
    <t>武石診療所事業特別会計</t>
  </si>
  <si>
    <t>産婦人科病院事業会計</t>
  </si>
  <si>
    <t>資料 ： 財産活用課、会計課</t>
  </si>
  <si>
    <t>広報広聴委員会
（Ｈ28.4.25設置）</t>
  </si>
  <si>
    <t>委員会</t>
  </si>
  <si>
    <t>協議会</t>
  </si>
  <si>
    <t>資料：　議会事務局　</t>
  </si>
  <si>
    <t>平成28年度末日現在</t>
  </si>
  <si>
    <t>選挙名</t>
  </si>
  <si>
    <t>区分</t>
  </si>
  <si>
    <t>執行
年月日</t>
  </si>
  <si>
    <t>定数</t>
  </si>
  <si>
    <t>候補
者数</t>
  </si>
  <si>
    <t>有権者数</t>
  </si>
  <si>
    <t>投票者数</t>
  </si>
  <si>
    <t>投票
率</t>
  </si>
  <si>
    <t>投票数</t>
  </si>
  <si>
    <t>党派別得票数</t>
  </si>
  <si>
    <t>総数</t>
  </si>
  <si>
    <t>男</t>
  </si>
  <si>
    <t>女</t>
  </si>
  <si>
    <t>有効</t>
  </si>
  <si>
    <t>無効</t>
  </si>
  <si>
    <t>自由
民主党</t>
  </si>
  <si>
    <t>公明党</t>
  </si>
  <si>
    <t>日本
共産党</t>
  </si>
  <si>
    <r>
      <t>民進党</t>
    </r>
    <r>
      <rPr>
        <vertAlign val="superscript"/>
        <sz val="9"/>
        <color indexed="8"/>
        <rFont val="ＭＳ Ｐ明朝"/>
        <family val="1"/>
      </rPr>
      <t>※</t>
    </r>
  </si>
  <si>
    <t>社会
民主党</t>
  </si>
  <si>
    <t>無所属・
その他の党</t>
  </si>
  <si>
    <t>人</t>
  </si>
  <si>
    <t>票</t>
  </si>
  <si>
    <t>衆議院議員</t>
  </si>
  <si>
    <t>小選挙区</t>
  </si>
  <si>
    <t>比例区</t>
  </si>
  <si>
    <t>参議院議員</t>
  </si>
  <si>
    <t>選挙区</t>
  </si>
  <si>
    <t>長野県知事</t>
  </si>
  <si>
    <t>長野県議会議員</t>
  </si>
  <si>
    <t>（無投票）</t>
  </si>
  <si>
    <t>上田市長</t>
  </si>
  <si>
    <t>上田市議会議員</t>
  </si>
  <si>
    <t>※平成２８年３月に「民主党」から「民進党」に改称</t>
  </si>
  <si>
    <t>%</t>
  </si>
  <si>
    <t>（注）　按分票の小数点以下は四捨五入して表示したため、有効投票数と党派別得票数の合計値は異なる場合がある。</t>
  </si>
  <si>
    <t>-</t>
  </si>
  <si>
    <t>開催数</t>
  </si>
  <si>
    <t>　　　　となっています。</t>
  </si>
  <si>
    <t>（注）　議会広報特別委員会及び議会機能強化特別委員会は平成28年4月25日をもって廃止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</si>
</sst>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[$-411]gee\.mm\.dd;@"/>
    <numFmt numFmtId="178" formatCode="#,##0.0;\△#,##0.0;\-"/>
    <numFmt numFmtId="179" formatCode="#,##0.00;\△#,##0.00;\-"/>
    <numFmt numFmtId="180" formatCode="#,##0;&quot;△&quot;#,##0;\-"/>
    <numFmt numFmtId="181" formatCode="\(General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7.5"/>
      <color indexed="8"/>
      <name val="ＭＳ Ｐ明朝"/>
      <family val="1"/>
    </font>
    <font>
      <vertAlign val="superscript"/>
      <sz val="9"/>
      <color indexed="8"/>
      <name val="ＭＳ Ｐ明朝"/>
      <family val="1"/>
    </font>
    <font>
      <b/>
      <sz val="11"/>
      <color indexed="63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FA 明朝"/>
      <family val="3"/>
    </font>
    <font>
      <sz val="11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.5"/>
      <color theme="1"/>
      <name val="ＭＳ Ｐ明朝"/>
      <family val="1"/>
    </font>
    <font>
      <sz val="7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16" fillId="0" borderId="0">
      <alignment/>
      <protection/>
    </xf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176" fontId="48" fillId="33" borderId="10" xfId="0" applyNumberFormat="1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176" fontId="48" fillId="33" borderId="0" xfId="0" applyNumberFormat="1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right" vertical="top"/>
    </xf>
    <xf numFmtId="0" fontId="48" fillId="33" borderId="14" xfId="0" applyFont="1" applyFill="1" applyBorder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vertical="center"/>
    </xf>
    <xf numFmtId="0" fontId="48" fillId="33" borderId="15" xfId="0" applyFont="1" applyFill="1" applyBorder="1" applyAlignment="1">
      <alignment horizontal="distributed" vertical="center" shrinkToFit="1"/>
    </xf>
    <xf numFmtId="0" fontId="48" fillId="33" borderId="16" xfId="0" applyFont="1" applyFill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distributed" vertical="center" shrinkToFit="1"/>
    </xf>
    <xf numFmtId="0" fontId="48" fillId="33" borderId="18" xfId="0" applyFont="1" applyFill="1" applyBorder="1" applyAlignment="1">
      <alignment horizontal="distributed" vertical="center" shrinkToFit="1"/>
    </xf>
    <xf numFmtId="0" fontId="51" fillId="33" borderId="0" xfId="0" applyFont="1" applyFill="1" applyAlignment="1">
      <alignment vertical="center"/>
    </xf>
    <xf numFmtId="0" fontId="48" fillId="33" borderId="19" xfId="0" applyFont="1" applyFill="1" applyBorder="1" applyAlignment="1">
      <alignment vertical="center"/>
    </xf>
    <xf numFmtId="177" fontId="48" fillId="33" borderId="20" xfId="0" applyNumberFormat="1" applyFont="1" applyFill="1" applyBorder="1" applyAlignment="1">
      <alignment vertical="center"/>
    </xf>
    <xf numFmtId="176" fontId="48" fillId="33" borderId="13" xfId="0" applyNumberFormat="1" applyFont="1" applyFill="1" applyBorder="1" applyAlignment="1">
      <alignment horizontal="right" vertical="center"/>
    </xf>
    <xf numFmtId="177" fontId="48" fillId="33" borderId="21" xfId="0" applyNumberFormat="1" applyFont="1" applyFill="1" applyBorder="1" applyAlignment="1">
      <alignment vertical="center"/>
    </xf>
    <xf numFmtId="177" fontId="48" fillId="33" borderId="22" xfId="0" applyNumberFormat="1" applyFont="1" applyFill="1" applyBorder="1" applyAlignment="1">
      <alignment vertical="center"/>
    </xf>
    <xf numFmtId="178" fontId="48" fillId="33" borderId="0" xfId="0" applyNumberFormat="1" applyFont="1" applyFill="1" applyBorder="1" applyAlignment="1">
      <alignment horizontal="right" vertical="center"/>
    </xf>
    <xf numFmtId="178" fontId="48" fillId="33" borderId="13" xfId="0" applyNumberFormat="1" applyFont="1" applyFill="1" applyBorder="1" applyAlignment="1">
      <alignment horizontal="right" vertical="center"/>
    </xf>
    <xf numFmtId="178" fontId="48" fillId="33" borderId="10" xfId="0" applyNumberFormat="1" applyFont="1" applyFill="1" applyBorder="1" applyAlignment="1">
      <alignment horizontal="right" vertical="center"/>
    </xf>
    <xf numFmtId="176" fontId="48" fillId="33" borderId="23" xfId="0" applyNumberFormat="1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distributed" vertical="center"/>
    </xf>
    <xf numFmtId="0" fontId="48" fillId="33" borderId="19" xfId="0" applyFont="1" applyFill="1" applyBorder="1" applyAlignment="1">
      <alignment horizontal="distributed" vertical="center"/>
    </xf>
    <xf numFmtId="0" fontId="48" fillId="33" borderId="24" xfId="0" applyFont="1" applyFill="1" applyBorder="1" applyAlignment="1">
      <alignment horizontal="distributed" vertical="center"/>
    </xf>
    <xf numFmtId="0" fontId="48" fillId="33" borderId="12" xfId="0" applyFont="1" applyFill="1" applyBorder="1" applyAlignment="1">
      <alignment horizontal="distributed" vertical="center"/>
    </xf>
    <xf numFmtId="0" fontId="48" fillId="33" borderId="20" xfId="0" applyFont="1" applyFill="1" applyBorder="1" applyAlignment="1">
      <alignment horizontal="distributed" vertical="center"/>
    </xf>
    <xf numFmtId="0" fontId="48" fillId="33" borderId="25" xfId="0" applyFont="1" applyFill="1" applyBorder="1" applyAlignment="1">
      <alignment horizontal="center" vertical="distributed" textRotation="255" shrinkToFit="1"/>
    </xf>
    <xf numFmtId="0" fontId="48" fillId="33" borderId="25" xfId="0" applyFont="1" applyFill="1" applyBorder="1" applyAlignment="1">
      <alignment horizontal="center" vertical="distributed" textRotation="255" shrinkToFit="1"/>
    </xf>
    <xf numFmtId="0" fontId="48" fillId="33" borderId="14" xfId="0" applyFont="1" applyFill="1" applyBorder="1" applyAlignment="1">
      <alignment horizontal="distributed" vertical="center"/>
    </xf>
    <xf numFmtId="176" fontId="48" fillId="33" borderId="0" xfId="0" applyNumberFormat="1" applyFont="1" applyFill="1" applyBorder="1" applyAlignment="1">
      <alignment horizontal="right" vertical="center" shrinkToFit="1"/>
    </xf>
    <xf numFmtId="176" fontId="48" fillId="33" borderId="26" xfId="0" applyNumberFormat="1" applyFont="1" applyFill="1" applyBorder="1" applyAlignment="1">
      <alignment horizontal="right" vertical="center" shrinkToFit="1"/>
    </xf>
    <xf numFmtId="179" fontId="48" fillId="33" borderId="26" xfId="0" applyNumberFormat="1" applyFont="1" applyFill="1" applyBorder="1" applyAlignment="1">
      <alignment horizontal="right" vertical="center" shrinkToFit="1"/>
    </xf>
    <xf numFmtId="176" fontId="48" fillId="33" borderId="27" xfId="0" applyNumberFormat="1" applyFont="1" applyFill="1" applyBorder="1" applyAlignment="1">
      <alignment horizontal="right" vertical="center" shrinkToFit="1"/>
    </xf>
    <xf numFmtId="179" fontId="48" fillId="33" borderId="27" xfId="0" applyNumberFormat="1" applyFont="1" applyFill="1" applyBorder="1" applyAlignment="1">
      <alignment horizontal="right" vertical="center" shrinkToFit="1"/>
    </xf>
    <xf numFmtId="176" fontId="48" fillId="33" borderId="10" xfId="0" applyNumberFormat="1" applyFont="1" applyFill="1" applyBorder="1" applyAlignment="1">
      <alignment horizontal="right" vertical="center" shrinkToFit="1"/>
    </xf>
    <xf numFmtId="179" fontId="48" fillId="33" borderId="10" xfId="0" applyNumberFormat="1" applyFont="1" applyFill="1" applyBorder="1" applyAlignment="1">
      <alignment horizontal="right" vertical="center" shrinkToFit="1"/>
    </xf>
    <xf numFmtId="0" fontId="13" fillId="0" borderId="0" xfId="72" applyFont="1" applyFill="1" applyBorder="1">
      <alignment vertical="center"/>
      <protection/>
    </xf>
    <xf numFmtId="0" fontId="13" fillId="0" borderId="0" xfId="72" applyFont="1" applyFill="1">
      <alignment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15" xfId="72" applyFont="1" applyFill="1" applyBorder="1" applyAlignment="1">
      <alignment horizontal="center" vertical="center"/>
      <protection/>
    </xf>
    <xf numFmtId="0" fontId="13" fillId="0" borderId="25" xfId="72" applyFont="1" applyFill="1" applyBorder="1" applyAlignment="1">
      <alignment horizontal="center" vertical="center"/>
      <protection/>
    </xf>
    <xf numFmtId="0" fontId="13" fillId="0" borderId="0" xfId="72" applyFont="1" applyFill="1" applyBorder="1" applyAlignment="1">
      <alignment horizontal="center" vertical="center"/>
      <protection/>
    </xf>
    <xf numFmtId="0" fontId="13" fillId="0" borderId="12" xfId="72" applyFont="1" applyFill="1" applyBorder="1" applyAlignment="1">
      <alignment horizontal="center" vertical="center"/>
      <protection/>
    </xf>
    <xf numFmtId="0" fontId="13" fillId="0" borderId="28" xfId="72" applyFont="1" applyFill="1" applyBorder="1" applyAlignment="1">
      <alignment horizontal="center" vertical="center"/>
      <protection/>
    </xf>
    <xf numFmtId="0" fontId="13" fillId="0" borderId="12" xfId="72" applyFont="1" applyFill="1" applyBorder="1">
      <alignment vertical="center"/>
      <protection/>
    </xf>
    <xf numFmtId="0" fontId="13" fillId="0" borderId="29" xfId="72" applyFont="1" applyFill="1" applyBorder="1">
      <alignment vertical="center"/>
      <protection/>
    </xf>
    <xf numFmtId="0" fontId="13" fillId="0" borderId="28" xfId="72" applyFont="1" applyFill="1" applyBorder="1">
      <alignment vertical="center"/>
      <protection/>
    </xf>
    <xf numFmtId="0" fontId="13" fillId="0" borderId="30" xfId="72" applyFont="1" applyFill="1" applyBorder="1">
      <alignment vertical="center"/>
      <protection/>
    </xf>
    <xf numFmtId="0" fontId="13" fillId="0" borderId="26" xfId="72" applyFont="1" applyFill="1" applyBorder="1">
      <alignment vertical="center"/>
      <protection/>
    </xf>
    <xf numFmtId="0" fontId="13" fillId="0" borderId="31" xfId="72" applyFont="1" applyFill="1" applyBorder="1">
      <alignment vertical="center"/>
      <protection/>
    </xf>
    <xf numFmtId="0" fontId="13" fillId="0" borderId="32" xfId="72" applyFont="1" applyFill="1" applyBorder="1">
      <alignment vertical="center"/>
      <protection/>
    </xf>
    <xf numFmtId="0" fontId="13" fillId="0" borderId="14" xfId="72" applyFont="1" applyFill="1" applyBorder="1">
      <alignment vertical="center"/>
      <protection/>
    </xf>
    <xf numFmtId="0" fontId="13" fillId="0" borderId="13" xfId="72" applyFont="1" applyFill="1" applyBorder="1">
      <alignment vertical="center"/>
      <protection/>
    </xf>
    <xf numFmtId="0" fontId="13" fillId="0" borderId="0" xfId="72" applyFont="1" applyFill="1" applyBorder="1" applyAlignment="1">
      <alignment vertical="center" shrinkToFit="1"/>
      <protection/>
    </xf>
    <xf numFmtId="0" fontId="13" fillId="0" borderId="0" xfId="72" applyFont="1" applyFill="1" applyBorder="1" applyAlignment="1">
      <alignment horizontal="distributed" vertical="center" shrinkToFit="1"/>
      <protection/>
    </xf>
    <xf numFmtId="0" fontId="13" fillId="0" borderId="28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26" xfId="72" applyFont="1" applyFill="1" applyBorder="1" applyAlignment="1">
      <alignment horizontal="center" vertical="center"/>
      <protection/>
    </xf>
    <xf numFmtId="0" fontId="13" fillId="0" borderId="0" xfId="72" applyNumberFormat="1" applyFont="1" applyFill="1" applyBorder="1">
      <alignment vertical="center"/>
      <protection/>
    </xf>
    <xf numFmtId="0" fontId="13" fillId="0" borderId="0" xfId="72" applyNumberFormat="1" applyFont="1" applyFill="1" applyBorder="1" applyAlignment="1">
      <alignment horizontal="distributed" vertical="center"/>
      <protection/>
    </xf>
    <xf numFmtId="0" fontId="13" fillId="0" borderId="0" xfId="72" applyNumberFormat="1" applyFont="1" applyFill="1" applyBorder="1" applyAlignment="1">
      <alignment horizontal="center" vertical="center"/>
      <protection/>
    </xf>
    <xf numFmtId="0" fontId="13" fillId="0" borderId="0" xfId="64" applyFont="1" applyFill="1" applyBorder="1">
      <alignment vertical="center"/>
      <protection/>
    </xf>
    <xf numFmtId="0" fontId="13" fillId="0" borderId="13" xfId="72" applyFont="1" applyFill="1" applyBorder="1" applyAlignment="1">
      <alignment horizontal="distributed" vertical="center"/>
      <protection/>
    </xf>
    <xf numFmtId="0" fontId="13" fillId="0" borderId="0" xfId="72" applyFont="1" applyFill="1" applyBorder="1" applyAlignment="1">
      <alignment horizontal="distributed" vertical="center"/>
      <protection/>
    </xf>
    <xf numFmtId="0" fontId="13" fillId="0" borderId="28" xfId="72" applyFont="1" applyFill="1" applyBorder="1" applyAlignment="1">
      <alignment horizontal="distributed" vertical="center"/>
      <protection/>
    </xf>
    <xf numFmtId="0" fontId="13" fillId="0" borderId="28" xfId="72" applyFont="1" applyFill="1" applyBorder="1" applyAlignment="1">
      <alignment vertical="center" shrinkToFit="1"/>
      <protection/>
    </xf>
    <xf numFmtId="0" fontId="13" fillId="0" borderId="26" xfId="72" applyFont="1" applyFill="1" applyBorder="1" applyAlignment="1">
      <alignment vertical="center"/>
      <protection/>
    </xf>
    <xf numFmtId="0" fontId="13" fillId="0" borderId="30" xfId="72" applyFont="1" applyFill="1" applyBorder="1" applyAlignment="1">
      <alignment horizontal="distributed" vertical="center"/>
      <protection/>
    </xf>
    <xf numFmtId="0" fontId="13" fillId="0" borderId="14" xfId="72" applyFont="1" applyFill="1" applyBorder="1" applyAlignment="1">
      <alignment horizontal="distributed" vertical="center"/>
      <protection/>
    </xf>
    <xf numFmtId="0" fontId="13" fillId="0" borderId="0" xfId="72" applyFont="1" applyFill="1" applyBorder="1" applyAlignment="1">
      <alignment horizontal="center" vertical="center" shrinkToFit="1"/>
      <protection/>
    </xf>
    <xf numFmtId="0" fontId="13" fillId="0" borderId="30" xfId="72" applyFont="1" applyFill="1" applyBorder="1" applyAlignment="1">
      <alignment horizontal="center" vertical="center" shrinkToFit="1"/>
      <protection/>
    </xf>
    <xf numFmtId="0" fontId="13" fillId="0" borderId="32" xfId="72" applyFont="1" applyFill="1" applyBorder="1" applyAlignment="1">
      <alignment horizontal="distributed" vertical="center"/>
      <protection/>
    </xf>
    <xf numFmtId="0" fontId="13" fillId="0" borderId="12" xfId="72" applyFont="1" applyFill="1" applyBorder="1" applyAlignment="1">
      <alignment horizontal="distributed" vertical="center"/>
      <protection/>
    </xf>
    <xf numFmtId="0" fontId="13" fillId="0" borderId="21" xfId="72" applyFont="1" applyFill="1" applyBorder="1">
      <alignment vertical="center"/>
      <protection/>
    </xf>
    <xf numFmtId="0" fontId="13" fillId="0" borderId="26" xfId="72" applyFont="1" applyFill="1" applyBorder="1" applyAlignment="1">
      <alignment horizontal="distributed" vertical="center"/>
      <protection/>
    </xf>
    <xf numFmtId="0" fontId="13" fillId="0" borderId="28" xfId="73" applyFont="1" applyFill="1" applyBorder="1">
      <alignment vertical="center"/>
      <protection/>
    </xf>
    <xf numFmtId="0" fontId="13" fillId="0" borderId="0" xfId="73" applyFont="1" applyFill="1" applyBorder="1" applyAlignment="1">
      <alignment vertical="center"/>
      <protection/>
    </xf>
    <xf numFmtId="0" fontId="13" fillId="0" borderId="32" xfId="73" applyFont="1" applyFill="1" applyBorder="1">
      <alignment vertical="center"/>
      <protection/>
    </xf>
    <xf numFmtId="0" fontId="13" fillId="0" borderId="14" xfId="73" applyFont="1" applyFill="1" applyBorder="1" applyAlignment="1">
      <alignment vertical="center"/>
      <protection/>
    </xf>
    <xf numFmtId="0" fontId="13" fillId="0" borderId="13" xfId="72" applyFont="1" applyFill="1" applyBorder="1" applyAlignment="1">
      <alignment vertical="center"/>
      <protection/>
    </xf>
    <xf numFmtId="0" fontId="13" fillId="0" borderId="13" xfId="72" applyFont="1" applyFill="1" applyBorder="1" applyAlignment="1">
      <alignment vertical="center" shrinkToFit="1"/>
      <protection/>
    </xf>
    <xf numFmtId="0" fontId="13" fillId="0" borderId="30" xfId="72" applyFont="1" applyFill="1" applyBorder="1" applyAlignment="1">
      <alignment horizontal="center" vertical="center"/>
      <protection/>
    </xf>
    <xf numFmtId="0" fontId="14" fillId="0" borderId="0" xfId="72" applyFont="1" applyFill="1" applyBorder="1" applyAlignment="1">
      <alignment vertical="center"/>
      <protection/>
    </xf>
    <xf numFmtId="0" fontId="13" fillId="0" borderId="25" xfId="72" applyFont="1" applyFill="1" applyBorder="1">
      <alignment vertical="center"/>
      <protection/>
    </xf>
    <xf numFmtId="0" fontId="13" fillId="0" borderId="33" xfId="72" applyFont="1" applyFill="1" applyBorder="1">
      <alignment vertical="center"/>
      <protection/>
    </xf>
    <xf numFmtId="0" fontId="13" fillId="0" borderId="12" xfId="72" applyFont="1" applyFill="1" applyBorder="1" applyAlignment="1">
      <alignment vertical="center"/>
      <protection/>
    </xf>
    <xf numFmtId="0" fontId="13" fillId="0" borderId="34" xfId="72" applyFont="1" applyFill="1" applyBorder="1" applyAlignment="1">
      <alignment vertical="center"/>
      <protection/>
    </xf>
    <xf numFmtId="0" fontId="13" fillId="0" borderId="25" xfId="72" applyFont="1" applyFill="1" applyBorder="1" applyAlignment="1">
      <alignment vertical="center"/>
      <protection/>
    </xf>
    <xf numFmtId="0" fontId="13" fillId="0" borderId="35" xfId="72" applyFont="1" applyFill="1" applyBorder="1">
      <alignment vertical="center"/>
      <protection/>
    </xf>
    <xf numFmtId="0" fontId="13" fillId="0" borderId="14" xfId="72" applyFont="1" applyFill="1" applyBorder="1" applyAlignment="1">
      <alignment horizontal="center" vertical="center"/>
      <protection/>
    </xf>
    <xf numFmtId="0" fontId="13" fillId="0" borderId="13" xfId="72" applyFont="1" applyFill="1" applyBorder="1" applyAlignment="1">
      <alignment horizontal="center" vertical="center"/>
      <protection/>
    </xf>
    <xf numFmtId="0" fontId="13" fillId="0" borderId="0" xfId="72" applyFont="1" applyFill="1" applyBorder="1" applyAlignment="1">
      <alignment vertical="center" textRotation="255"/>
      <protection/>
    </xf>
    <xf numFmtId="0" fontId="13" fillId="0" borderId="27" xfId="72" applyFont="1" applyFill="1" applyBorder="1">
      <alignment vertical="center"/>
      <protection/>
    </xf>
    <xf numFmtId="0" fontId="13" fillId="0" borderId="19" xfId="72" applyFont="1" applyFill="1" applyBorder="1">
      <alignment vertical="center"/>
      <protection/>
    </xf>
    <xf numFmtId="0" fontId="13" fillId="0" borderId="30" xfId="72" applyFont="1" applyFill="1" applyBorder="1" applyAlignment="1">
      <alignment vertical="center"/>
      <protection/>
    </xf>
    <xf numFmtId="0" fontId="13" fillId="0" borderId="28" xfId="72" applyFont="1" applyFill="1" applyBorder="1" applyAlignment="1">
      <alignment vertical="center"/>
      <protection/>
    </xf>
    <xf numFmtId="0" fontId="13" fillId="0" borderId="12" xfId="72" applyFont="1" applyFill="1" applyBorder="1" applyAlignment="1">
      <alignment vertical="center" textRotation="255"/>
      <protection/>
    </xf>
    <xf numFmtId="0" fontId="13" fillId="0" borderId="30" xfId="72" applyFont="1" applyFill="1" applyBorder="1" applyAlignment="1">
      <alignment vertical="center" textRotation="255"/>
      <protection/>
    </xf>
    <xf numFmtId="0" fontId="17" fillId="33" borderId="0" xfId="72" applyFont="1" applyFill="1">
      <alignment vertical="center"/>
      <protection/>
    </xf>
    <xf numFmtId="0" fontId="17" fillId="33" borderId="0" xfId="72" applyFont="1" applyFill="1" applyBorder="1">
      <alignment vertical="center"/>
      <protection/>
    </xf>
    <xf numFmtId="0" fontId="18" fillId="33" borderId="0" xfId="72" applyFont="1" applyFill="1">
      <alignment vertical="center"/>
      <protection/>
    </xf>
    <xf numFmtId="0" fontId="18" fillId="33" borderId="0" xfId="72" applyFont="1" applyFill="1" applyBorder="1">
      <alignment vertical="center"/>
      <protection/>
    </xf>
    <xf numFmtId="0" fontId="48" fillId="33" borderId="18" xfId="0" applyFont="1" applyFill="1" applyBorder="1" applyAlignment="1">
      <alignment horizontal="distributed" vertical="center" shrinkToFit="1"/>
    </xf>
    <xf numFmtId="176" fontId="48" fillId="0" borderId="10" xfId="0" applyNumberFormat="1" applyFont="1" applyFill="1" applyBorder="1" applyAlignment="1">
      <alignment horizontal="right" vertical="center"/>
    </xf>
    <xf numFmtId="0" fontId="52" fillId="33" borderId="36" xfId="0" applyFont="1" applyFill="1" applyBorder="1" applyAlignment="1">
      <alignment horizontal="center" vertical="center" shrinkToFit="1"/>
    </xf>
    <xf numFmtId="176" fontId="48" fillId="33" borderId="37" xfId="0" applyNumberFormat="1" applyFont="1" applyFill="1" applyBorder="1" applyAlignment="1">
      <alignment horizontal="right" vertical="center" shrinkToFit="1"/>
    </xf>
    <xf numFmtId="179" fontId="48" fillId="33" borderId="37" xfId="0" applyNumberFormat="1" applyFont="1" applyFill="1" applyBorder="1" applyAlignment="1">
      <alignment horizontal="right" vertical="center" shrinkToFit="1"/>
    </xf>
    <xf numFmtId="0" fontId="52" fillId="33" borderId="38" xfId="0" applyFont="1" applyFill="1" applyBorder="1" applyAlignment="1">
      <alignment horizontal="center" vertical="center" shrinkToFit="1"/>
    </xf>
    <xf numFmtId="176" fontId="48" fillId="33" borderId="39" xfId="0" applyNumberFormat="1" applyFont="1" applyFill="1" applyBorder="1" applyAlignment="1">
      <alignment horizontal="right" vertical="center" shrinkToFit="1"/>
    </xf>
    <xf numFmtId="179" fontId="48" fillId="33" borderId="39" xfId="0" applyNumberFormat="1" applyFont="1" applyFill="1" applyBorder="1" applyAlignment="1">
      <alignment horizontal="right" vertical="center" shrinkToFit="1"/>
    </xf>
    <xf numFmtId="0" fontId="52" fillId="33" borderId="40" xfId="0" applyFont="1" applyFill="1" applyBorder="1" applyAlignment="1">
      <alignment horizontal="center" vertical="center" shrinkToFit="1"/>
    </xf>
    <xf numFmtId="176" fontId="48" fillId="33" borderId="41" xfId="0" applyNumberFormat="1" applyFont="1" applyFill="1" applyBorder="1" applyAlignment="1">
      <alignment horizontal="right" vertical="center" shrinkToFit="1"/>
    </xf>
    <xf numFmtId="179" fontId="48" fillId="33" borderId="41" xfId="0" applyNumberFormat="1" applyFont="1" applyFill="1" applyBorder="1" applyAlignment="1">
      <alignment horizontal="right" vertical="center" shrinkToFit="1"/>
    </xf>
    <xf numFmtId="0" fontId="52" fillId="33" borderId="0" xfId="0" applyFont="1" applyFill="1" applyAlignment="1">
      <alignment vertical="center"/>
    </xf>
    <xf numFmtId="0" fontId="48" fillId="33" borderId="15" xfId="0" applyFont="1" applyFill="1" applyBorder="1" applyAlignment="1">
      <alignment horizontal="distributed" vertical="center" shrinkToFit="1"/>
    </xf>
    <xf numFmtId="0" fontId="48" fillId="33" borderId="17" xfId="0" applyFont="1" applyFill="1" applyBorder="1" applyAlignment="1">
      <alignment horizontal="distributed" vertical="center" shrinkToFit="1"/>
    </xf>
    <xf numFmtId="0" fontId="48" fillId="33" borderId="22" xfId="0" applyFont="1" applyFill="1" applyBorder="1" applyAlignment="1">
      <alignment horizontal="distributed" vertical="center" shrinkToFit="1"/>
    </xf>
    <xf numFmtId="0" fontId="48" fillId="33" borderId="22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distributed" vertical="center" shrinkToFit="1"/>
    </xf>
    <xf numFmtId="0" fontId="48" fillId="33" borderId="42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distributed" vertical="center"/>
    </xf>
    <xf numFmtId="0" fontId="48" fillId="33" borderId="11" xfId="0" applyFont="1" applyFill="1" applyBorder="1" applyAlignment="1">
      <alignment horizontal="distributed" vertical="center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8" fillId="33" borderId="43" xfId="0" applyFont="1" applyFill="1" applyBorder="1" applyAlignment="1">
      <alignment horizontal="distributed" vertical="center"/>
    </xf>
    <xf numFmtId="0" fontId="48" fillId="33" borderId="44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right" vertical="top"/>
    </xf>
    <xf numFmtId="180" fontId="3" fillId="33" borderId="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shrinkToFit="1"/>
    </xf>
    <xf numFmtId="0" fontId="49" fillId="33" borderId="32" xfId="0" applyFont="1" applyFill="1" applyBorder="1" applyAlignment="1">
      <alignment horizontal="right" vertical="top"/>
    </xf>
    <xf numFmtId="176" fontId="48" fillId="33" borderId="28" xfId="0" applyNumberFormat="1" applyFont="1" applyFill="1" applyBorder="1" applyAlignment="1">
      <alignment horizontal="right" vertical="center"/>
    </xf>
    <xf numFmtId="176" fontId="48" fillId="33" borderId="45" xfId="0" applyNumberFormat="1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distributed" vertical="center" shrinkToFit="1"/>
    </xf>
    <xf numFmtId="0" fontId="48" fillId="33" borderId="12" xfId="0" applyFont="1" applyFill="1" applyBorder="1" applyAlignment="1">
      <alignment horizontal="distributed" vertical="center" shrinkToFit="1"/>
    </xf>
    <xf numFmtId="0" fontId="48" fillId="33" borderId="31" xfId="0" applyFont="1" applyFill="1" applyBorder="1" applyAlignment="1">
      <alignment horizontal="distributed" vertical="center" shrinkToFit="1"/>
    </xf>
    <xf numFmtId="0" fontId="48" fillId="33" borderId="17" xfId="0" applyFont="1" applyFill="1" applyBorder="1" applyAlignment="1">
      <alignment horizontal="distributed" vertical="center" shrinkToFit="1"/>
    </xf>
    <xf numFmtId="0" fontId="48" fillId="33" borderId="22" xfId="0" applyFont="1" applyFill="1" applyBorder="1" applyAlignment="1">
      <alignment horizontal="distributed" vertical="center" shrinkToFit="1"/>
    </xf>
    <xf numFmtId="0" fontId="48" fillId="33" borderId="17" xfId="0" applyFont="1" applyFill="1" applyBorder="1" applyAlignment="1">
      <alignment horizontal="distributed" vertical="center" wrapText="1" shrinkToFit="1"/>
    </xf>
    <xf numFmtId="0" fontId="48" fillId="33" borderId="18" xfId="0" applyFont="1" applyFill="1" applyBorder="1" applyAlignment="1">
      <alignment horizontal="distributed" vertical="center" wrapText="1" shrinkToFit="1"/>
    </xf>
    <xf numFmtId="0" fontId="48" fillId="33" borderId="42" xfId="0" applyFont="1" applyFill="1" applyBorder="1" applyAlignment="1">
      <alignment horizontal="distributed" vertical="center" shrinkToFit="1"/>
    </xf>
    <xf numFmtId="0" fontId="48" fillId="33" borderId="42" xfId="0" applyFont="1" applyFill="1" applyBorder="1" applyAlignment="1">
      <alignment horizontal="distributed" vertical="center" wrapText="1" shrinkToFit="1"/>
    </xf>
    <xf numFmtId="0" fontId="49" fillId="33" borderId="22" xfId="0" applyFont="1" applyFill="1" applyBorder="1" applyAlignment="1">
      <alignment horizontal="center" vertical="center" wrapText="1" shrinkToFit="1"/>
    </xf>
    <xf numFmtId="0" fontId="49" fillId="33" borderId="22" xfId="0" applyFont="1" applyFill="1" applyBorder="1" applyAlignment="1">
      <alignment horizontal="center" vertical="center" shrinkToFit="1"/>
    </xf>
    <xf numFmtId="0" fontId="48" fillId="33" borderId="22" xfId="0" applyFont="1" applyFill="1" applyBorder="1" applyAlignment="1">
      <alignment horizontal="distributed" vertical="center" wrapText="1" shrinkToFit="1"/>
    </xf>
    <xf numFmtId="0" fontId="48" fillId="33" borderId="22" xfId="0" applyFont="1" applyFill="1" applyBorder="1" applyAlignment="1">
      <alignment horizontal="center" vertical="center" wrapText="1" shrinkToFit="1"/>
    </xf>
    <xf numFmtId="0" fontId="48" fillId="33" borderId="22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distributed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31" xfId="0" applyFont="1" applyFill="1" applyBorder="1" applyAlignment="1">
      <alignment horizontal="center" vertical="center" shrinkToFit="1"/>
    </xf>
    <xf numFmtId="0" fontId="48" fillId="33" borderId="42" xfId="0" applyFont="1" applyFill="1" applyBorder="1" applyAlignment="1">
      <alignment horizontal="center" vertical="center" wrapText="1" shrinkToFit="1"/>
    </xf>
    <xf numFmtId="0" fontId="48" fillId="33" borderId="42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wrapText="1" shrinkToFit="1"/>
    </xf>
    <xf numFmtId="0" fontId="53" fillId="33" borderId="22" xfId="0" applyFont="1" applyFill="1" applyBorder="1" applyAlignment="1">
      <alignment horizontal="center" vertical="center" shrinkToFit="1"/>
    </xf>
    <xf numFmtId="0" fontId="48" fillId="33" borderId="30" xfId="0" applyFont="1" applyFill="1" applyBorder="1" applyAlignment="1">
      <alignment horizontal="center" vertical="center" shrinkToFit="1"/>
    </xf>
    <xf numFmtId="0" fontId="48" fillId="33" borderId="25" xfId="0" applyFont="1" applyFill="1" applyBorder="1" applyAlignment="1">
      <alignment horizontal="distributed" vertical="center" shrinkToFit="1"/>
    </xf>
    <xf numFmtId="0" fontId="48" fillId="33" borderId="33" xfId="0" applyFont="1" applyFill="1" applyBorder="1" applyAlignment="1">
      <alignment horizontal="distributed" vertical="center" shrinkToFit="1"/>
    </xf>
    <xf numFmtId="0" fontId="48" fillId="33" borderId="30" xfId="0" applyFont="1" applyFill="1" applyBorder="1" applyAlignment="1">
      <alignment horizontal="distributed" vertical="center" shrinkToFit="1"/>
    </xf>
    <xf numFmtId="0" fontId="48" fillId="33" borderId="26" xfId="0" applyFont="1" applyFill="1" applyBorder="1" applyAlignment="1">
      <alignment horizontal="distributed" vertical="center" shrinkToFit="1"/>
    </xf>
    <xf numFmtId="0" fontId="48" fillId="33" borderId="25" xfId="0" applyFont="1" applyFill="1" applyBorder="1" applyAlignment="1">
      <alignment horizontal="distributed" vertical="center" wrapText="1" shrinkToFit="1"/>
    </xf>
    <xf numFmtId="0" fontId="48" fillId="33" borderId="28" xfId="0" applyFont="1" applyFill="1" applyBorder="1" applyAlignment="1">
      <alignment horizontal="distributed" vertical="center" shrinkToFit="1"/>
    </xf>
    <xf numFmtId="0" fontId="3" fillId="33" borderId="2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2" fillId="33" borderId="25" xfId="0" applyFont="1" applyFill="1" applyBorder="1" applyAlignment="1">
      <alignment horizontal="distributed" vertical="center" wrapText="1" shrinkToFit="1"/>
    </xf>
    <xf numFmtId="0" fontId="52" fillId="33" borderId="15" xfId="0" applyFont="1" applyFill="1" applyBorder="1" applyAlignment="1">
      <alignment horizontal="distributed" vertical="center" shrinkToFit="1"/>
    </xf>
    <xf numFmtId="0" fontId="52" fillId="33" borderId="28" xfId="0" applyFont="1" applyFill="1" applyBorder="1" applyAlignment="1">
      <alignment horizontal="distributed" vertical="center" shrinkToFit="1"/>
    </xf>
    <xf numFmtId="0" fontId="52" fillId="33" borderId="12" xfId="0" applyFont="1" applyFill="1" applyBorder="1" applyAlignment="1">
      <alignment horizontal="distributed" vertical="center" shrinkToFit="1"/>
    </xf>
    <xf numFmtId="0" fontId="3" fillId="33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right"/>
    </xf>
    <xf numFmtId="0" fontId="48" fillId="33" borderId="4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54" fillId="33" borderId="42" xfId="0" applyFont="1" applyFill="1" applyBorder="1" applyAlignment="1">
      <alignment horizontal="center" vertical="center" wrapText="1" shrinkToFit="1"/>
    </xf>
    <xf numFmtId="0" fontId="54" fillId="33" borderId="42" xfId="0" applyFont="1" applyFill="1" applyBorder="1" applyAlignment="1">
      <alignment horizontal="center" vertical="center" shrinkToFit="1"/>
    </xf>
    <xf numFmtId="177" fontId="48" fillId="33" borderId="40" xfId="0" applyNumberFormat="1" applyFont="1" applyFill="1" applyBorder="1" applyAlignment="1">
      <alignment horizontal="right" vertical="center"/>
    </xf>
    <xf numFmtId="177" fontId="48" fillId="33" borderId="38" xfId="0" applyNumberFormat="1" applyFont="1" applyFill="1" applyBorder="1" applyAlignment="1">
      <alignment horizontal="right" vertical="center"/>
    </xf>
    <xf numFmtId="177" fontId="48" fillId="33" borderId="36" xfId="0" applyNumberFormat="1" applyFont="1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48" fillId="33" borderId="0" xfId="0" applyFont="1" applyFill="1" applyBorder="1" applyAlignment="1">
      <alignment horizontal="distributed" vertical="center"/>
    </xf>
    <xf numFmtId="0" fontId="48" fillId="33" borderId="12" xfId="0" applyFont="1" applyFill="1" applyBorder="1" applyAlignment="1">
      <alignment horizontal="distributed" vertical="center"/>
    </xf>
    <xf numFmtId="0" fontId="48" fillId="33" borderId="10" xfId="0" applyFont="1" applyFill="1" applyBorder="1" applyAlignment="1">
      <alignment horizontal="distributed" vertical="center"/>
    </xf>
    <xf numFmtId="0" fontId="48" fillId="33" borderId="11" xfId="0" applyFont="1" applyFill="1" applyBorder="1" applyAlignment="1">
      <alignment horizontal="distributed" vertical="center"/>
    </xf>
    <xf numFmtId="0" fontId="48" fillId="33" borderId="31" xfId="0" applyFont="1" applyFill="1" applyBorder="1" applyAlignment="1">
      <alignment horizontal="distributed" vertical="center"/>
    </xf>
    <xf numFmtId="0" fontId="48" fillId="33" borderId="13" xfId="0" applyFont="1" applyFill="1" applyBorder="1" applyAlignment="1">
      <alignment horizontal="distributed" vertical="center"/>
    </xf>
    <xf numFmtId="0" fontId="48" fillId="33" borderId="14" xfId="0" applyFont="1" applyFill="1" applyBorder="1" applyAlignment="1">
      <alignment horizontal="distributed" vertical="center"/>
    </xf>
    <xf numFmtId="0" fontId="48" fillId="33" borderId="26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distributed" textRotation="255"/>
    </xf>
    <xf numFmtId="0" fontId="48" fillId="33" borderId="23" xfId="0" applyFont="1" applyFill="1" applyBorder="1" applyAlignment="1">
      <alignment horizontal="distributed" vertical="center"/>
    </xf>
    <xf numFmtId="0" fontId="48" fillId="33" borderId="43" xfId="0" applyFont="1" applyFill="1" applyBorder="1" applyAlignment="1">
      <alignment horizontal="distributed" vertical="center"/>
    </xf>
    <xf numFmtId="0" fontId="48" fillId="33" borderId="14" xfId="0" applyFont="1" applyFill="1" applyBorder="1" applyAlignment="1">
      <alignment horizontal="center" vertical="distributed" textRotation="255"/>
    </xf>
    <xf numFmtId="0" fontId="48" fillId="33" borderId="31" xfId="0" applyFont="1" applyFill="1" applyBorder="1" applyAlignment="1">
      <alignment horizontal="center" vertical="distributed" textRotation="255"/>
    </xf>
    <xf numFmtId="0" fontId="48" fillId="33" borderId="11" xfId="0" applyFont="1" applyFill="1" applyBorder="1" applyAlignment="1">
      <alignment horizontal="center" vertical="distributed" textRotation="255"/>
    </xf>
    <xf numFmtId="0" fontId="48" fillId="33" borderId="32" xfId="0" applyFont="1" applyFill="1" applyBorder="1" applyAlignment="1">
      <alignment horizontal="distributed" vertical="center" wrapText="1" shrinkToFit="1"/>
    </xf>
    <xf numFmtId="0" fontId="48" fillId="33" borderId="35" xfId="0" applyFont="1" applyFill="1" applyBorder="1" applyAlignment="1">
      <alignment horizontal="distributed" vertical="center" shrinkToFit="1"/>
    </xf>
    <xf numFmtId="0" fontId="48" fillId="33" borderId="44" xfId="0" applyFont="1" applyFill="1" applyBorder="1" applyAlignment="1">
      <alignment horizontal="distributed" vertical="center" shrinkToFit="1"/>
    </xf>
    <xf numFmtId="0" fontId="13" fillId="0" borderId="46" xfId="72" applyFont="1" applyFill="1" applyBorder="1" applyAlignment="1">
      <alignment horizontal="center" vertical="center"/>
      <protection/>
    </xf>
    <xf numFmtId="0" fontId="13" fillId="0" borderId="33" xfId="72" applyFont="1" applyFill="1" applyBorder="1" applyAlignment="1">
      <alignment horizontal="center" vertical="center"/>
      <protection/>
    </xf>
    <xf numFmtId="0" fontId="13" fillId="0" borderId="47" xfId="72" applyFont="1" applyFill="1" applyBorder="1" applyAlignment="1">
      <alignment horizontal="center" vertical="center"/>
      <protection/>
    </xf>
    <xf numFmtId="0" fontId="13" fillId="0" borderId="48" xfId="72" applyFont="1" applyFill="1" applyBorder="1" applyAlignment="1">
      <alignment horizontal="center" vertical="center"/>
      <protection/>
    </xf>
    <xf numFmtId="0" fontId="13" fillId="0" borderId="10" xfId="72" applyFont="1" applyFill="1" applyBorder="1" applyAlignment="1">
      <alignment horizontal="center" vertical="center"/>
      <protection/>
    </xf>
    <xf numFmtId="0" fontId="13" fillId="0" borderId="49" xfId="72" applyFont="1" applyFill="1" applyBorder="1" applyAlignment="1">
      <alignment horizontal="center" vertical="center"/>
      <protection/>
    </xf>
    <xf numFmtId="0" fontId="13" fillId="0" borderId="32" xfId="72" applyFont="1" applyFill="1" applyBorder="1" applyAlignment="1">
      <alignment horizontal="distributed" vertical="center" shrinkToFit="1"/>
      <protection/>
    </xf>
    <xf numFmtId="0" fontId="13" fillId="0" borderId="13" xfId="72" applyFont="1" applyFill="1" applyBorder="1" applyAlignment="1">
      <alignment horizontal="distributed" vertical="center" shrinkToFit="1"/>
      <protection/>
    </xf>
    <xf numFmtId="0" fontId="13" fillId="0" borderId="14" xfId="72" applyFont="1" applyFill="1" applyBorder="1" applyAlignment="1">
      <alignment horizontal="distributed" vertical="center" shrinkToFit="1"/>
      <protection/>
    </xf>
    <xf numFmtId="0" fontId="13" fillId="0" borderId="30" xfId="72" applyFont="1" applyFill="1" applyBorder="1" applyAlignment="1">
      <alignment horizontal="distributed" vertical="center" shrinkToFit="1"/>
      <protection/>
    </xf>
    <xf numFmtId="0" fontId="13" fillId="0" borderId="26" xfId="72" applyFont="1" applyFill="1" applyBorder="1" applyAlignment="1">
      <alignment horizontal="distributed" vertical="center" shrinkToFit="1"/>
      <protection/>
    </xf>
    <xf numFmtId="0" fontId="13" fillId="0" borderId="31" xfId="72" applyFont="1" applyFill="1" applyBorder="1" applyAlignment="1">
      <alignment horizontal="distributed" vertical="center" shrinkToFit="1"/>
      <protection/>
    </xf>
    <xf numFmtId="0" fontId="13" fillId="0" borderId="0" xfId="72" applyFont="1" applyFill="1" applyBorder="1">
      <alignment vertical="center"/>
      <protection/>
    </xf>
    <xf numFmtId="0" fontId="13" fillId="0" borderId="32" xfId="72" applyFont="1" applyFill="1" applyBorder="1" applyAlignment="1">
      <alignment vertical="center" shrinkToFit="1"/>
      <protection/>
    </xf>
    <xf numFmtId="0" fontId="13" fillId="0" borderId="13" xfId="72" applyFont="1" applyFill="1" applyBorder="1" applyAlignment="1">
      <alignment vertical="center" shrinkToFit="1"/>
      <protection/>
    </xf>
    <xf numFmtId="0" fontId="13" fillId="0" borderId="14" xfId="72" applyFont="1" applyFill="1" applyBorder="1" applyAlignment="1">
      <alignment vertical="center" shrinkToFit="1"/>
      <protection/>
    </xf>
    <xf numFmtId="0" fontId="13" fillId="0" borderId="30" xfId="72" applyFont="1" applyFill="1" applyBorder="1" applyAlignment="1">
      <alignment vertical="center" shrinkToFit="1"/>
      <protection/>
    </xf>
    <xf numFmtId="0" fontId="13" fillId="0" borderId="26" xfId="72" applyFont="1" applyFill="1" applyBorder="1" applyAlignment="1">
      <alignment vertical="center" shrinkToFit="1"/>
      <protection/>
    </xf>
    <xf numFmtId="0" fontId="13" fillId="0" borderId="31" xfId="72" applyFont="1" applyFill="1" applyBorder="1" applyAlignment="1">
      <alignment vertical="center" shrinkToFit="1"/>
      <protection/>
    </xf>
    <xf numFmtId="0" fontId="13" fillId="0" borderId="0" xfId="72" applyFont="1" applyFill="1" applyBorder="1" applyAlignment="1">
      <alignment vertical="center" shrinkToFit="1"/>
      <protection/>
    </xf>
    <xf numFmtId="0" fontId="13" fillId="0" borderId="0" xfId="72" applyFont="1" applyFill="1" applyBorder="1" applyAlignment="1">
      <alignment horizontal="center" vertical="center" shrinkToFit="1"/>
      <protection/>
    </xf>
    <xf numFmtId="0" fontId="13" fillId="0" borderId="13" xfId="72" applyFont="1" applyFill="1" applyBorder="1" applyAlignment="1">
      <alignment horizontal="center" vertical="center"/>
      <protection/>
    </xf>
    <xf numFmtId="0" fontId="13" fillId="0" borderId="13" xfId="72" applyFont="1" applyFill="1" applyBorder="1" applyAlignment="1">
      <alignment horizontal="center" vertical="center" shrinkToFit="1"/>
      <protection/>
    </xf>
    <xf numFmtId="0" fontId="13" fillId="0" borderId="22" xfId="72" applyFont="1" applyFill="1" applyBorder="1" applyAlignment="1">
      <alignment vertical="center" shrinkToFit="1"/>
      <protection/>
    </xf>
    <xf numFmtId="0" fontId="13" fillId="0" borderId="32" xfId="72" applyFont="1" applyFill="1" applyBorder="1" applyAlignment="1">
      <alignment horizontal="distributed" vertical="center"/>
      <protection/>
    </xf>
    <xf numFmtId="0" fontId="13" fillId="0" borderId="13" xfId="72" applyFont="1" applyFill="1" applyBorder="1" applyAlignment="1">
      <alignment horizontal="distributed" vertical="center"/>
      <protection/>
    </xf>
    <xf numFmtId="0" fontId="13" fillId="0" borderId="14" xfId="72" applyFont="1" applyFill="1" applyBorder="1" applyAlignment="1">
      <alignment horizontal="distributed" vertical="center"/>
      <protection/>
    </xf>
    <xf numFmtId="0" fontId="13" fillId="0" borderId="30" xfId="72" applyFont="1" applyFill="1" applyBorder="1" applyAlignment="1">
      <alignment horizontal="distributed" vertical="center"/>
      <protection/>
    </xf>
    <xf numFmtId="0" fontId="13" fillId="0" borderId="26" xfId="72" applyFont="1" applyFill="1" applyBorder="1" applyAlignment="1">
      <alignment horizontal="distributed" vertical="center"/>
      <protection/>
    </xf>
    <xf numFmtId="0" fontId="13" fillId="0" borderId="31" xfId="72" applyFont="1" applyFill="1" applyBorder="1" applyAlignment="1">
      <alignment horizontal="distributed" vertical="center"/>
      <protection/>
    </xf>
    <xf numFmtId="0" fontId="13" fillId="0" borderId="0" xfId="72" applyFont="1" applyFill="1" applyBorder="1" applyAlignment="1">
      <alignment horizontal="center"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22" xfId="72" applyFont="1" applyFill="1" applyBorder="1" applyAlignment="1">
      <alignment horizontal="distributed" vertical="center" shrinkToFit="1"/>
      <protection/>
    </xf>
    <xf numFmtId="0" fontId="13" fillId="0" borderId="0" xfId="72" applyFont="1" applyFill="1" applyBorder="1" applyAlignment="1">
      <alignment horizontal="left" vertical="center" shrinkToFit="1"/>
      <protection/>
    </xf>
    <xf numFmtId="3" fontId="13" fillId="0" borderId="13" xfId="72" applyNumberFormat="1" applyFont="1" applyFill="1" applyBorder="1" applyAlignment="1">
      <alignment horizontal="center" vertical="center" shrinkToFit="1"/>
      <protection/>
    </xf>
    <xf numFmtId="3" fontId="13" fillId="0" borderId="0" xfId="72" applyNumberFormat="1" applyFont="1" applyFill="1" applyBorder="1" applyAlignment="1">
      <alignment horizontal="center" vertical="center" shrinkToFit="1"/>
      <protection/>
    </xf>
    <xf numFmtId="0" fontId="13" fillId="0" borderId="32" xfId="72" applyFont="1" applyFill="1" applyBorder="1" applyAlignment="1">
      <alignment horizontal="center" vertical="center" shrinkToFit="1"/>
      <protection/>
    </xf>
    <xf numFmtId="0" fontId="13" fillId="0" borderId="30" xfId="72" applyFont="1" applyFill="1" applyBorder="1" applyAlignment="1">
      <alignment horizontal="center" vertical="center" shrinkToFit="1"/>
      <protection/>
    </xf>
    <xf numFmtId="0" fontId="13" fillId="0" borderId="26" xfId="72" applyFont="1" applyFill="1" applyBorder="1" applyAlignment="1">
      <alignment horizontal="center" vertical="center" shrinkToFit="1"/>
      <protection/>
    </xf>
    <xf numFmtId="0" fontId="13" fillId="0" borderId="0" xfId="72" applyFont="1" applyFill="1" applyBorder="1" applyAlignment="1">
      <alignment horizontal="distributed" vertical="top" wrapText="1"/>
      <protection/>
    </xf>
    <xf numFmtId="0" fontId="13" fillId="0" borderId="28" xfId="72" applyFont="1" applyFill="1" applyBorder="1">
      <alignment vertical="center"/>
      <protection/>
    </xf>
    <xf numFmtId="0" fontId="13" fillId="0" borderId="32" xfId="72" applyFont="1" applyFill="1" applyBorder="1" applyAlignment="1">
      <alignment horizontal="left" vertical="center" shrinkToFit="1"/>
      <protection/>
    </xf>
    <xf numFmtId="0" fontId="13" fillId="0" borderId="13" xfId="72" applyFont="1" applyFill="1" applyBorder="1" applyAlignment="1">
      <alignment horizontal="left" vertical="center" shrinkToFit="1"/>
      <protection/>
    </xf>
    <xf numFmtId="0" fontId="13" fillId="0" borderId="14" xfId="72" applyFont="1" applyFill="1" applyBorder="1" applyAlignment="1">
      <alignment horizontal="left" vertical="center" shrinkToFit="1"/>
      <protection/>
    </xf>
    <xf numFmtId="0" fontId="13" fillId="0" borderId="30" xfId="72" applyFont="1" applyFill="1" applyBorder="1" applyAlignment="1">
      <alignment horizontal="left" vertical="center" shrinkToFit="1"/>
      <protection/>
    </xf>
    <xf numFmtId="0" fontId="13" fillId="0" borderId="26" xfId="72" applyFont="1" applyFill="1" applyBorder="1" applyAlignment="1">
      <alignment horizontal="left" vertical="center" shrinkToFit="1"/>
      <protection/>
    </xf>
    <xf numFmtId="0" fontId="13" fillId="0" borderId="31" xfId="72" applyFont="1" applyFill="1" applyBorder="1" applyAlignment="1">
      <alignment horizontal="left" vertical="center" shrinkToFit="1"/>
      <protection/>
    </xf>
    <xf numFmtId="0" fontId="13" fillId="0" borderId="13" xfId="72" applyFont="1" applyFill="1" applyBorder="1">
      <alignment vertical="center"/>
      <protection/>
    </xf>
    <xf numFmtId="0" fontId="13" fillId="0" borderId="0" xfId="72" applyFont="1" applyFill="1" applyBorder="1" applyAlignment="1">
      <alignment vertical="center" wrapText="1"/>
      <protection/>
    </xf>
    <xf numFmtId="181" fontId="13" fillId="0" borderId="13" xfId="72" applyNumberFormat="1" applyFont="1" applyFill="1" applyBorder="1" applyAlignment="1">
      <alignment vertical="center" shrinkToFit="1"/>
      <protection/>
    </xf>
    <xf numFmtId="181" fontId="13" fillId="0" borderId="0" xfId="72" applyNumberFormat="1" applyFont="1" applyFill="1" applyBorder="1" applyAlignment="1">
      <alignment vertical="center" shrinkToFit="1"/>
      <protection/>
    </xf>
    <xf numFmtId="0" fontId="13" fillId="0" borderId="28" xfId="72" applyFont="1" applyFill="1" applyBorder="1" applyAlignment="1">
      <alignment horizontal="center" vertical="center"/>
      <protection/>
    </xf>
    <xf numFmtId="0" fontId="13" fillId="0" borderId="0" xfId="72" applyFont="1" applyFill="1" applyBorder="1" applyAlignment="1">
      <alignment horizontal="left" vertical="center"/>
      <protection/>
    </xf>
    <xf numFmtId="3" fontId="13" fillId="0" borderId="0" xfId="72" applyNumberFormat="1" applyFont="1" applyFill="1" applyBorder="1" applyAlignment="1">
      <alignment horizontal="center" vertical="center"/>
      <protection/>
    </xf>
    <xf numFmtId="0" fontId="13" fillId="0" borderId="0" xfId="72" applyFont="1" applyFill="1" applyBorder="1" applyAlignment="1">
      <alignment horizontal="distributed" vertical="center"/>
      <protection/>
    </xf>
    <xf numFmtId="0" fontId="13" fillId="0" borderId="32" xfId="73" applyFont="1" applyFill="1" applyBorder="1" applyAlignment="1">
      <alignment horizontal="distributed" vertical="center"/>
      <protection/>
    </xf>
    <xf numFmtId="0" fontId="13" fillId="0" borderId="13" xfId="73" applyFont="1" applyFill="1" applyBorder="1" applyAlignment="1">
      <alignment horizontal="distributed" vertical="center"/>
      <protection/>
    </xf>
    <xf numFmtId="0" fontId="13" fillId="0" borderId="14" xfId="73" applyFont="1" applyFill="1" applyBorder="1" applyAlignment="1">
      <alignment horizontal="distributed" vertical="center"/>
      <protection/>
    </xf>
    <xf numFmtId="0" fontId="13" fillId="0" borderId="30" xfId="73" applyFont="1" applyFill="1" applyBorder="1" applyAlignment="1">
      <alignment horizontal="distributed" vertical="center"/>
      <protection/>
    </xf>
    <xf numFmtId="0" fontId="13" fillId="0" borderId="26" xfId="73" applyFont="1" applyFill="1" applyBorder="1" applyAlignment="1">
      <alignment horizontal="distributed" vertical="center"/>
      <protection/>
    </xf>
    <xf numFmtId="0" fontId="13" fillId="0" borderId="31" xfId="73" applyFont="1" applyFill="1" applyBorder="1" applyAlignment="1">
      <alignment horizontal="distributed" vertical="center"/>
      <protection/>
    </xf>
    <xf numFmtId="0" fontId="13" fillId="0" borderId="0" xfId="73" applyFont="1" applyFill="1" applyBorder="1" applyAlignment="1">
      <alignment vertical="center" shrinkToFit="1"/>
      <protection/>
    </xf>
    <xf numFmtId="0" fontId="13" fillId="0" borderId="0" xfId="73" applyFont="1" applyFill="1" applyBorder="1" applyAlignment="1">
      <alignment vertical="center"/>
      <protection/>
    </xf>
    <xf numFmtId="0" fontId="13" fillId="0" borderId="22" xfId="72" applyFont="1" applyFill="1" applyBorder="1" applyAlignment="1">
      <alignment horizontal="distributed" vertical="center"/>
      <protection/>
    </xf>
    <xf numFmtId="0" fontId="13" fillId="0" borderId="0" xfId="72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 shrinkToFit="1"/>
    </xf>
    <xf numFmtId="0" fontId="13" fillId="0" borderId="0" xfId="64" applyFont="1" applyFill="1" applyBorder="1" applyAlignment="1">
      <alignment horizontal="center" vertical="center"/>
      <protection/>
    </xf>
    <xf numFmtId="0" fontId="14" fillId="0" borderId="0" xfId="72" applyFont="1" applyFill="1" applyBorder="1" applyAlignment="1">
      <alignment horizontal="distributed" vertical="center"/>
      <protection/>
    </xf>
    <xf numFmtId="0" fontId="13" fillId="0" borderId="46" xfId="72" applyFont="1" applyFill="1" applyBorder="1" applyAlignment="1">
      <alignment horizontal="distributed" vertical="center" shrinkToFit="1"/>
      <protection/>
    </xf>
    <xf numFmtId="0" fontId="13" fillId="0" borderId="33" xfId="72" applyFont="1" applyFill="1" applyBorder="1" applyAlignment="1">
      <alignment horizontal="distributed" vertical="center" shrinkToFit="1"/>
      <protection/>
    </xf>
    <xf numFmtId="0" fontId="13" fillId="0" borderId="47" xfId="72" applyFont="1" applyFill="1" applyBorder="1" applyAlignment="1">
      <alignment horizontal="distributed" vertical="center" shrinkToFit="1"/>
      <protection/>
    </xf>
    <xf numFmtId="0" fontId="13" fillId="0" borderId="48" xfId="72" applyFont="1" applyFill="1" applyBorder="1" applyAlignment="1">
      <alignment horizontal="distributed" vertical="center" shrinkToFit="1"/>
      <protection/>
    </xf>
    <xf numFmtId="0" fontId="13" fillId="0" borderId="10" xfId="72" applyFont="1" applyFill="1" applyBorder="1" applyAlignment="1">
      <alignment horizontal="distributed" vertical="center" shrinkToFit="1"/>
      <protection/>
    </xf>
    <xf numFmtId="0" fontId="13" fillId="0" borderId="49" xfId="72" applyFont="1" applyFill="1" applyBorder="1" applyAlignment="1">
      <alignment horizontal="distributed" vertical="center" shrinkToFit="1"/>
      <protection/>
    </xf>
    <xf numFmtId="0" fontId="14" fillId="0" borderId="0" xfId="72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horizontal="distributed" vertical="center"/>
      <protection/>
    </xf>
    <xf numFmtId="0" fontId="13" fillId="0" borderId="46" xfId="72" applyFont="1" applyFill="1" applyBorder="1" applyAlignment="1">
      <alignment horizontal="distributed" vertical="center"/>
      <protection/>
    </xf>
    <xf numFmtId="0" fontId="13" fillId="0" borderId="33" xfId="72" applyFont="1" applyFill="1" applyBorder="1" applyAlignment="1">
      <alignment horizontal="distributed" vertical="center"/>
      <protection/>
    </xf>
    <xf numFmtId="0" fontId="13" fillId="0" borderId="47" xfId="72" applyFont="1" applyFill="1" applyBorder="1" applyAlignment="1">
      <alignment horizontal="distributed" vertical="center"/>
      <protection/>
    </xf>
    <xf numFmtId="0" fontId="13" fillId="0" borderId="48" xfId="72" applyFont="1" applyFill="1" applyBorder="1" applyAlignment="1">
      <alignment horizontal="distributed" vertical="center"/>
      <protection/>
    </xf>
    <xf numFmtId="0" fontId="13" fillId="0" borderId="10" xfId="72" applyFont="1" applyFill="1" applyBorder="1" applyAlignment="1">
      <alignment horizontal="distributed" vertical="center"/>
      <protection/>
    </xf>
    <xf numFmtId="0" fontId="13" fillId="0" borderId="49" xfId="72" applyFont="1" applyFill="1" applyBorder="1" applyAlignment="1">
      <alignment horizontal="distributed" vertical="center"/>
      <protection/>
    </xf>
    <xf numFmtId="0" fontId="13" fillId="0" borderId="0" xfId="72" applyFont="1" applyFill="1" applyBorder="1" applyAlignment="1">
      <alignment horizontal="distributed" vertical="center" shrinkToFit="1"/>
      <protection/>
    </xf>
    <xf numFmtId="0" fontId="13" fillId="0" borderId="46" xfId="72" applyFont="1" applyFill="1" applyBorder="1" applyAlignment="1">
      <alignment horizontal="center" vertical="center" shrinkToFit="1"/>
      <protection/>
    </xf>
    <xf numFmtId="0" fontId="13" fillId="0" borderId="33" xfId="72" applyFont="1" applyFill="1" applyBorder="1" applyAlignment="1">
      <alignment horizontal="center" vertical="center" shrinkToFit="1"/>
      <protection/>
    </xf>
    <xf numFmtId="0" fontId="13" fillId="0" borderId="47" xfId="72" applyFont="1" applyFill="1" applyBorder="1" applyAlignment="1">
      <alignment horizontal="center" vertical="center" shrinkToFit="1"/>
      <protection/>
    </xf>
    <xf numFmtId="0" fontId="13" fillId="0" borderId="48" xfId="72" applyFont="1" applyFill="1" applyBorder="1" applyAlignment="1">
      <alignment horizontal="center" vertical="center" shrinkToFit="1"/>
      <protection/>
    </xf>
    <xf numFmtId="0" fontId="13" fillId="0" borderId="10" xfId="72" applyFont="1" applyFill="1" applyBorder="1" applyAlignment="1">
      <alignment horizontal="center" vertical="center" shrinkToFit="1"/>
      <protection/>
    </xf>
    <xf numFmtId="0" fontId="13" fillId="0" borderId="49" xfId="72" applyFont="1" applyFill="1" applyBorder="1" applyAlignment="1">
      <alignment horizontal="center" vertical="center" shrinkToFit="1"/>
      <protection/>
    </xf>
    <xf numFmtId="0" fontId="13" fillId="0" borderId="46" xfId="72" applyFont="1" applyFill="1" applyBorder="1" applyAlignment="1">
      <alignment horizontal="center" vertical="center" wrapText="1"/>
      <protection/>
    </xf>
    <xf numFmtId="0" fontId="13" fillId="0" borderId="33" xfId="72" applyFont="1" applyFill="1" applyBorder="1" applyAlignment="1">
      <alignment horizontal="center" vertical="center" wrapText="1"/>
      <protection/>
    </xf>
    <xf numFmtId="0" fontId="13" fillId="0" borderId="47" xfId="72" applyFont="1" applyFill="1" applyBorder="1" applyAlignment="1">
      <alignment horizontal="center" vertical="center" wrapText="1"/>
      <protection/>
    </xf>
    <xf numFmtId="0" fontId="13" fillId="0" borderId="48" xfId="72" applyFont="1" applyFill="1" applyBorder="1" applyAlignment="1">
      <alignment horizontal="center" vertical="center" wrapText="1"/>
      <protection/>
    </xf>
    <xf numFmtId="0" fontId="13" fillId="0" borderId="10" xfId="72" applyFont="1" applyFill="1" applyBorder="1" applyAlignment="1">
      <alignment horizontal="center" vertical="center" wrapText="1"/>
      <protection/>
    </xf>
    <xf numFmtId="0" fontId="13" fillId="0" borderId="49" xfId="72" applyFont="1" applyFill="1" applyBorder="1" applyAlignment="1">
      <alignment horizontal="center" vertical="center" wrapText="1"/>
      <protection/>
    </xf>
    <xf numFmtId="0" fontId="13" fillId="0" borderId="22" xfId="72" applyFont="1" applyFill="1" applyBorder="1" applyAlignment="1">
      <alignment horizontal="center" vertical="center"/>
      <protection/>
    </xf>
    <xf numFmtId="0" fontId="13" fillId="0" borderId="32" xfId="72" applyFont="1" applyFill="1" applyBorder="1" applyAlignment="1">
      <alignment horizontal="center" vertical="center"/>
      <protection/>
    </xf>
    <xf numFmtId="0" fontId="13" fillId="0" borderId="14" xfId="72" applyFont="1" applyFill="1" applyBorder="1" applyAlignment="1">
      <alignment horizontal="center" vertical="center"/>
      <protection/>
    </xf>
    <xf numFmtId="0" fontId="13" fillId="0" borderId="30" xfId="72" applyFont="1" applyFill="1" applyBorder="1" applyAlignment="1">
      <alignment horizontal="center" vertical="center"/>
      <protection/>
    </xf>
    <xf numFmtId="0" fontId="13" fillId="0" borderId="26" xfId="72" applyFont="1" applyFill="1" applyBorder="1" applyAlignment="1">
      <alignment horizontal="center" vertical="center"/>
      <protection/>
    </xf>
    <xf numFmtId="0" fontId="13" fillId="0" borderId="31" xfId="72" applyFont="1" applyFill="1" applyBorder="1" applyAlignment="1">
      <alignment horizontal="center" vertical="center"/>
      <protection/>
    </xf>
    <xf numFmtId="0" fontId="13" fillId="0" borderId="28" xfId="72" applyFont="1" applyFill="1" applyBorder="1" applyAlignment="1">
      <alignment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Q_x0010_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_x001F_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H18.05.01 新上田市組織図（掲載用）" xfId="72"/>
    <cellStyle name="標準_H18.05.01 新上田市組織図（掲載用）_組織図（H23.04.01）共有書庫_H24改正案（組織対比Ａ４縦）_H24改正案（組織対比Ａ４縦）_H24改正案（組織対比Ａ４縦）部長協議②後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2" width="7.421875" style="1" customWidth="1"/>
    <col min="13" max="16384" width="2.57421875" style="1" customWidth="1"/>
  </cols>
  <sheetData>
    <row r="2" ht="13.5">
      <c r="B2" s="9" t="s">
        <v>25</v>
      </c>
    </row>
    <row r="3" ht="1.5" customHeight="1" thickBot="1">
      <c r="B3" s="9"/>
    </row>
    <row r="4" spans="2:12" ht="13.5">
      <c r="B4" s="139" t="s">
        <v>4</v>
      </c>
      <c r="C4" s="142" t="s">
        <v>8</v>
      </c>
      <c r="D4" s="142"/>
      <c r="E4" s="142" t="s">
        <v>11</v>
      </c>
      <c r="F4" s="142"/>
      <c r="G4" s="142" t="s">
        <v>12</v>
      </c>
      <c r="H4" s="142"/>
      <c r="I4" s="142"/>
      <c r="J4" s="142"/>
      <c r="K4" s="144" t="s">
        <v>19</v>
      </c>
      <c r="L4" s="145" t="s">
        <v>20</v>
      </c>
    </row>
    <row r="5" spans="2:12" ht="13.5">
      <c r="B5" s="140"/>
      <c r="C5" s="143" t="s">
        <v>9</v>
      </c>
      <c r="D5" s="143" t="s">
        <v>10</v>
      </c>
      <c r="E5" s="143" t="s">
        <v>9</v>
      </c>
      <c r="F5" s="143" t="s">
        <v>10</v>
      </c>
      <c r="G5" s="143" t="s">
        <v>13</v>
      </c>
      <c r="H5" s="147" t="s">
        <v>22</v>
      </c>
      <c r="I5" s="11"/>
      <c r="J5" s="150" t="s">
        <v>21</v>
      </c>
      <c r="K5" s="143"/>
      <c r="L5" s="146"/>
    </row>
    <row r="6" spans="2:12" ht="13.5">
      <c r="B6" s="140"/>
      <c r="C6" s="143"/>
      <c r="D6" s="143"/>
      <c r="E6" s="143"/>
      <c r="F6" s="143"/>
      <c r="G6" s="143"/>
      <c r="H6" s="143"/>
      <c r="I6" s="148" t="s">
        <v>18</v>
      </c>
      <c r="J6" s="143"/>
      <c r="K6" s="143"/>
      <c r="L6" s="146"/>
    </row>
    <row r="7" spans="2:12" ht="13.5">
      <c r="B7" s="141"/>
      <c r="C7" s="143"/>
      <c r="D7" s="143"/>
      <c r="E7" s="143"/>
      <c r="F7" s="143"/>
      <c r="G7" s="143"/>
      <c r="H7" s="143"/>
      <c r="I7" s="149"/>
      <c r="J7" s="143"/>
      <c r="K7" s="143"/>
      <c r="L7" s="146"/>
    </row>
    <row r="8" spans="2:12" ht="13.5">
      <c r="B8" s="7"/>
      <c r="C8" s="6" t="s">
        <v>14</v>
      </c>
      <c r="D8" s="6" t="s">
        <v>14</v>
      </c>
      <c r="E8" s="6" t="s">
        <v>15</v>
      </c>
      <c r="F8" s="6" t="s">
        <v>15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</row>
    <row r="9" spans="2:12" ht="13.5">
      <c r="B9" s="5" t="s">
        <v>5</v>
      </c>
      <c r="C9" s="4">
        <v>4</v>
      </c>
      <c r="D9" s="4">
        <v>2</v>
      </c>
      <c r="E9" s="4">
        <v>20</v>
      </c>
      <c r="F9" s="4">
        <v>3</v>
      </c>
      <c r="G9" s="4">
        <v>147</v>
      </c>
      <c r="H9" s="4">
        <v>137</v>
      </c>
      <c r="I9" s="4">
        <v>14</v>
      </c>
      <c r="J9" s="4">
        <v>10</v>
      </c>
      <c r="K9" s="4">
        <v>9</v>
      </c>
      <c r="L9" s="4">
        <v>13</v>
      </c>
    </row>
    <row r="10" spans="2:12" ht="13.5">
      <c r="B10" s="5" t="s">
        <v>6</v>
      </c>
      <c r="C10" s="4">
        <v>4</v>
      </c>
      <c r="D10" s="4">
        <v>2</v>
      </c>
      <c r="E10" s="4">
        <v>20</v>
      </c>
      <c r="F10" s="4">
        <v>2</v>
      </c>
      <c r="G10" s="4">
        <v>155</v>
      </c>
      <c r="H10" s="4">
        <v>141</v>
      </c>
      <c r="I10" s="4">
        <v>11</v>
      </c>
      <c r="J10" s="4">
        <v>14</v>
      </c>
      <c r="K10" s="4">
        <v>15</v>
      </c>
      <c r="L10" s="4">
        <v>4</v>
      </c>
    </row>
    <row r="11" spans="2:12" ht="13.5">
      <c r="B11" s="5" t="s">
        <v>7</v>
      </c>
      <c r="C11" s="4">
        <v>4</v>
      </c>
      <c r="D11" s="4">
        <v>1</v>
      </c>
      <c r="E11" s="4">
        <v>20</v>
      </c>
      <c r="F11" s="4">
        <v>2</v>
      </c>
      <c r="G11" s="4">
        <v>177</v>
      </c>
      <c r="H11" s="4">
        <v>173</v>
      </c>
      <c r="I11" s="4">
        <v>24</v>
      </c>
      <c r="J11" s="4">
        <v>4</v>
      </c>
      <c r="K11" s="4">
        <v>9</v>
      </c>
      <c r="L11" s="4">
        <v>13</v>
      </c>
    </row>
    <row r="12" spans="2:12" ht="13.5">
      <c r="B12" s="5" t="s">
        <v>262</v>
      </c>
      <c r="C12" s="4">
        <v>4</v>
      </c>
      <c r="D12" s="4" t="s">
        <v>17</v>
      </c>
      <c r="E12" s="4">
        <v>20</v>
      </c>
      <c r="F12" s="4" t="s">
        <v>17</v>
      </c>
      <c r="G12" s="4">
        <v>146</v>
      </c>
      <c r="H12" s="4">
        <v>137</v>
      </c>
      <c r="I12" s="4">
        <v>10</v>
      </c>
      <c r="J12" s="4">
        <v>9</v>
      </c>
      <c r="K12" s="4">
        <v>14</v>
      </c>
      <c r="L12" s="4">
        <v>7</v>
      </c>
    </row>
    <row r="13" spans="2:12" ht="14.25" thickBot="1">
      <c r="B13" s="3" t="s">
        <v>674</v>
      </c>
      <c r="C13" s="2">
        <v>4</v>
      </c>
      <c r="D13" s="2">
        <v>1</v>
      </c>
      <c r="E13" s="2">
        <v>20</v>
      </c>
      <c r="F13" s="2">
        <v>2</v>
      </c>
      <c r="G13" s="2">
        <v>161</v>
      </c>
      <c r="H13" s="2">
        <v>155</v>
      </c>
      <c r="I13" s="2">
        <v>9</v>
      </c>
      <c r="J13" s="2">
        <v>6</v>
      </c>
      <c r="K13" s="2">
        <v>5</v>
      </c>
      <c r="L13" s="2">
        <v>9</v>
      </c>
    </row>
    <row r="14" ht="13.5">
      <c r="B14" s="1" t="s">
        <v>24</v>
      </c>
    </row>
  </sheetData>
  <sheetProtection/>
  <mergeCells count="14">
    <mergeCell ref="K4:K7"/>
    <mergeCell ref="L4:L7"/>
    <mergeCell ref="G4:J4"/>
    <mergeCell ref="G5:G7"/>
    <mergeCell ref="H5:H7"/>
    <mergeCell ref="I6:I7"/>
    <mergeCell ref="J5:J7"/>
    <mergeCell ref="B4:B7"/>
    <mergeCell ref="C4:D4"/>
    <mergeCell ref="C5:C7"/>
    <mergeCell ref="D5:D7"/>
    <mergeCell ref="E4:F4"/>
    <mergeCell ref="E5:E7"/>
    <mergeCell ref="F5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.8515625" style="1" bestFit="1" customWidth="1"/>
    <col min="3" max="3" width="38.140625" style="1" bestFit="1" customWidth="1"/>
    <col min="4" max="6" width="14.8515625" style="1" bestFit="1" customWidth="1"/>
    <col min="7" max="16384" width="2.57421875" style="1" customWidth="1"/>
  </cols>
  <sheetData>
    <row r="2" spans="2:3" ht="13.5">
      <c r="B2" s="9" t="s">
        <v>150</v>
      </c>
      <c r="C2" s="9"/>
    </row>
    <row r="3" spans="2:3" ht="1.5" customHeight="1" thickBot="1">
      <c r="B3" s="9"/>
      <c r="C3" s="9"/>
    </row>
    <row r="4" spans="2:6" ht="13.5">
      <c r="B4" s="163" t="s">
        <v>151</v>
      </c>
      <c r="C4" s="139"/>
      <c r="D4" s="126" t="s">
        <v>133</v>
      </c>
      <c r="E4" s="126" t="s">
        <v>263</v>
      </c>
      <c r="F4" s="127" t="s">
        <v>676</v>
      </c>
    </row>
    <row r="5" spans="2:6" ht="13.5">
      <c r="B5" s="7"/>
      <c r="C5" s="15"/>
      <c r="D5" s="6" t="s">
        <v>131</v>
      </c>
      <c r="E5" s="6" t="s">
        <v>131</v>
      </c>
      <c r="F5" s="6" t="s">
        <v>131</v>
      </c>
    </row>
    <row r="6" spans="2:6" ht="13.5">
      <c r="B6" s="205" t="s">
        <v>92</v>
      </c>
      <c r="C6" s="26" t="s">
        <v>93</v>
      </c>
      <c r="D6" s="4">
        <v>43588999875</v>
      </c>
      <c r="E6" s="4">
        <v>46747505122</v>
      </c>
      <c r="F6" s="4">
        <v>48851397842</v>
      </c>
    </row>
    <row r="7" spans="2:6" ht="13.5">
      <c r="B7" s="205"/>
      <c r="C7" s="24" t="s">
        <v>152</v>
      </c>
      <c r="D7" s="4">
        <v>226618561</v>
      </c>
      <c r="E7" s="4">
        <v>108390455</v>
      </c>
      <c r="F7" s="4">
        <v>307584055</v>
      </c>
    </row>
    <row r="8" spans="2:6" ht="13.5">
      <c r="B8" s="205"/>
      <c r="C8" s="24" t="s">
        <v>153</v>
      </c>
      <c r="D8" s="4" t="s">
        <v>17</v>
      </c>
      <c r="E8" s="4" t="s">
        <v>17</v>
      </c>
      <c r="F8" s="4" t="s">
        <v>17</v>
      </c>
    </row>
    <row r="9" spans="2:6" ht="13.5">
      <c r="B9" s="205"/>
      <c r="C9" s="24" t="s">
        <v>154</v>
      </c>
      <c r="D9" s="4">
        <v>49093323</v>
      </c>
      <c r="E9" s="4">
        <v>49316392</v>
      </c>
      <c r="F9" s="4">
        <v>56564693</v>
      </c>
    </row>
    <row r="10" spans="2:6" ht="13.5">
      <c r="B10" s="205"/>
      <c r="C10" s="24" t="s">
        <v>155</v>
      </c>
      <c r="D10" s="4" t="s">
        <v>17</v>
      </c>
      <c r="E10" s="4" t="s">
        <v>17</v>
      </c>
      <c r="F10" s="4" t="s">
        <v>17</v>
      </c>
    </row>
    <row r="11" spans="2:6" ht="13.5">
      <c r="B11" s="205"/>
      <c r="C11" s="24" t="s">
        <v>156</v>
      </c>
      <c r="D11" s="4">
        <v>63213485</v>
      </c>
      <c r="E11" s="4">
        <v>61043442</v>
      </c>
      <c r="F11" s="4">
        <v>55702241</v>
      </c>
    </row>
    <row r="12" spans="2:6" ht="13.5">
      <c r="B12" s="205"/>
      <c r="C12" s="24" t="s">
        <v>157</v>
      </c>
      <c r="D12" s="4">
        <v>16638557899</v>
      </c>
      <c r="E12" s="4">
        <v>16539307607</v>
      </c>
      <c r="F12" s="4">
        <v>18865637381</v>
      </c>
    </row>
    <row r="13" spans="2:6" ht="13.5">
      <c r="B13" s="205"/>
      <c r="C13" s="24" t="s">
        <v>158</v>
      </c>
      <c r="D13" s="4" t="s">
        <v>17</v>
      </c>
      <c r="E13" s="4" t="s">
        <v>17</v>
      </c>
      <c r="F13" s="4" t="s">
        <v>17</v>
      </c>
    </row>
    <row r="14" spans="2:6" ht="13.5">
      <c r="B14" s="205"/>
      <c r="C14" s="24" t="s">
        <v>143</v>
      </c>
      <c r="D14" s="4">
        <v>1593492832</v>
      </c>
      <c r="E14" s="4">
        <v>1740632792</v>
      </c>
      <c r="F14" s="4">
        <v>1751289908</v>
      </c>
    </row>
    <row r="15" spans="2:6" ht="13.5">
      <c r="B15" s="205"/>
      <c r="C15" s="24" t="s">
        <v>144</v>
      </c>
      <c r="D15" s="4">
        <v>14396019931</v>
      </c>
      <c r="E15" s="4">
        <v>14746738554</v>
      </c>
      <c r="F15" s="4">
        <v>14864082360</v>
      </c>
    </row>
    <row r="16" spans="2:6" ht="13.5">
      <c r="B16" s="205"/>
      <c r="C16" s="24" t="s">
        <v>159</v>
      </c>
      <c r="D16" s="4">
        <v>37083530</v>
      </c>
      <c r="E16" s="4">
        <v>36965022</v>
      </c>
      <c r="F16" s="4">
        <v>36557804</v>
      </c>
    </row>
    <row r="17" spans="2:6" ht="13.5">
      <c r="B17" s="205"/>
      <c r="C17" s="24" t="s">
        <v>160</v>
      </c>
      <c r="D17" s="4">
        <v>185237470</v>
      </c>
      <c r="E17" s="4">
        <v>182436515</v>
      </c>
      <c r="F17" s="4">
        <v>186940220</v>
      </c>
    </row>
    <row r="18" spans="2:6" ht="13.5">
      <c r="B18" s="205"/>
      <c r="C18" s="24" t="s">
        <v>145</v>
      </c>
      <c r="D18" s="4">
        <v>135120876</v>
      </c>
      <c r="E18" s="4">
        <v>128502062</v>
      </c>
      <c r="F18" s="4">
        <v>142297444</v>
      </c>
    </row>
    <row r="19" spans="2:6" ht="13.5">
      <c r="B19" s="205"/>
      <c r="C19" s="24" t="s">
        <v>165</v>
      </c>
      <c r="D19" s="4">
        <v>4826569069</v>
      </c>
      <c r="E19" s="4">
        <v>6455869255</v>
      </c>
      <c r="F19" s="4">
        <v>6244028962</v>
      </c>
    </row>
    <row r="20" spans="2:6" ht="13.5">
      <c r="B20" s="205"/>
      <c r="C20" s="24" t="s">
        <v>166</v>
      </c>
      <c r="D20" s="4">
        <v>694552400</v>
      </c>
      <c r="E20" s="4">
        <v>652182656</v>
      </c>
      <c r="F20" s="4">
        <v>647626689</v>
      </c>
    </row>
    <row r="21" spans="2:6" ht="13.5">
      <c r="B21" s="205"/>
      <c r="C21" s="24" t="s">
        <v>167</v>
      </c>
      <c r="D21" s="4">
        <v>1138919956</v>
      </c>
      <c r="E21" s="4">
        <v>1627758370</v>
      </c>
      <c r="F21" s="4">
        <v>1570499746</v>
      </c>
    </row>
    <row r="22" spans="2:6" ht="13.5">
      <c r="B22" s="205"/>
      <c r="C22" s="24" t="s">
        <v>168</v>
      </c>
      <c r="D22" s="4">
        <v>291059000</v>
      </c>
      <c r="E22" s="4">
        <v>396782000</v>
      </c>
      <c r="F22" s="4">
        <v>333230000</v>
      </c>
    </row>
    <row r="23" spans="2:6" ht="13.5">
      <c r="B23" s="205"/>
      <c r="C23" s="24" t="s">
        <v>169</v>
      </c>
      <c r="D23" s="4">
        <v>485087121</v>
      </c>
      <c r="E23" s="4">
        <v>655285483</v>
      </c>
      <c r="F23" s="4">
        <v>583178982</v>
      </c>
    </row>
    <row r="24" spans="2:6" ht="13.5">
      <c r="B24" s="205"/>
      <c r="C24" s="24" t="s">
        <v>170</v>
      </c>
      <c r="D24" s="4">
        <v>14371747</v>
      </c>
      <c r="E24" s="4">
        <v>39533397</v>
      </c>
      <c r="F24" s="4">
        <v>14392343</v>
      </c>
    </row>
    <row r="25" spans="2:6" ht="13.5">
      <c r="B25" s="205"/>
      <c r="C25" s="24" t="s">
        <v>161</v>
      </c>
      <c r="D25" s="4">
        <v>2578737680</v>
      </c>
      <c r="E25" s="4">
        <v>2911369792</v>
      </c>
      <c r="F25" s="4">
        <v>2950469072</v>
      </c>
    </row>
    <row r="26" spans="2:6" ht="13.5">
      <c r="B26" s="205"/>
      <c r="C26" s="24" t="s">
        <v>162</v>
      </c>
      <c r="D26" s="4">
        <v>180178300</v>
      </c>
      <c r="E26" s="4">
        <v>360026855</v>
      </c>
      <c r="F26" s="4">
        <v>187826600</v>
      </c>
    </row>
    <row r="27" spans="2:6" ht="13.5">
      <c r="B27" s="205"/>
      <c r="C27" s="24" t="s">
        <v>163</v>
      </c>
      <c r="D27" s="4">
        <v>55034195</v>
      </c>
      <c r="E27" s="4">
        <v>55337473</v>
      </c>
      <c r="F27" s="4">
        <v>53489342</v>
      </c>
    </row>
    <row r="28" spans="2:6" ht="13.5">
      <c r="B28" s="205"/>
      <c r="C28" s="24" t="s">
        <v>164</v>
      </c>
      <c r="D28" s="4">
        <v>52500</v>
      </c>
      <c r="E28" s="4">
        <v>27000</v>
      </c>
      <c r="F28" s="4" t="s">
        <v>17</v>
      </c>
    </row>
    <row r="29" spans="2:6" ht="13.5">
      <c r="B29" s="208" t="s">
        <v>115</v>
      </c>
      <c r="C29" s="25" t="s">
        <v>93</v>
      </c>
      <c r="D29" s="17">
        <v>46533269162</v>
      </c>
      <c r="E29" s="17">
        <v>50238020343</v>
      </c>
      <c r="F29" s="17">
        <v>51455401556</v>
      </c>
    </row>
    <row r="30" spans="2:6" ht="13.5">
      <c r="B30" s="205"/>
      <c r="C30" s="24" t="s">
        <v>152</v>
      </c>
      <c r="D30" s="4">
        <v>226618561</v>
      </c>
      <c r="E30" s="4">
        <v>108390455</v>
      </c>
      <c r="F30" s="4">
        <v>307584055</v>
      </c>
    </row>
    <row r="31" spans="2:6" ht="13.5">
      <c r="B31" s="205"/>
      <c r="C31" s="24" t="s">
        <v>153</v>
      </c>
      <c r="D31" s="4" t="s">
        <v>17</v>
      </c>
      <c r="E31" s="4" t="s">
        <v>17</v>
      </c>
      <c r="F31" s="4" t="s">
        <v>17</v>
      </c>
    </row>
    <row r="32" spans="2:6" ht="13.5">
      <c r="B32" s="205"/>
      <c r="C32" s="24" t="s">
        <v>154</v>
      </c>
      <c r="D32" s="4">
        <v>36214678</v>
      </c>
      <c r="E32" s="4">
        <v>44310341</v>
      </c>
      <c r="F32" s="4">
        <v>41977390</v>
      </c>
    </row>
    <row r="33" spans="2:6" ht="13.5">
      <c r="B33" s="205"/>
      <c r="C33" s="24" t="s">
        <v>155</v>
      </c>
      <c r="D33" s="4" t="s">
        <v>17</v>
      </c>
      <c r="E33" s="4" t="s">
        <v>17</v>
      </c>
      <c r="F33" s="4" t="s">
        <v>17</v>
      </c>
    </row>
    <row r="34" spans="2:6" ht="13.5">
      <c r="B34" s="205"/>
      <c r="C34" s="24" t="s">
        <v>156</v>
      </c>
      <c r="D34" s="4">
        <v>62035379</v>
      </c>
      <c r="E34" s="4">
        <v>60331692</v>
      </c>
      <c r="F34" s="4">
        <v>54351724</v>
      </c>
    </row>
    <row r="35" spans="2:6" ht="13.5">
      <c r="B35" s="205"/>
      <c r="C35" s="24" t="s">
        <v>157</v>
      </c>
      <c r="D35" s="4">
        <v>16103933106</v>
      </c>
      <c r="E35" s="4">
        <v>16215924078</v>
      </c>
      <c r="F35" s="4">
        <v>18583308045</v>
      </c>
    </row>
    <row r="36" spans="2:6" ht="13.5">
      <c r="B36" s="205"/>
      <c r="C36" s="24" t="s">
        <v>158</v>
      </c>
      <c r="D36" s="4" t="s">
        <v>17</v>
      </c>
      <c r="E36" s="4" t="s">
        <v>17</v>
      </c>
      <c r="F36" s="4" t="s">
        <v>17</v>
      </c>
    </row>
    <row r="37" spans="2:6" ht="13.5">
      <c r="B37" s="205"/>
      <c r="C37" s="24" t="s">
        <v>143</v>
      </c>
      <c r="D37" s="4">
        <v>1590586618</v>
      </c>
      <c r="E37" s="4">
        <v>1738774491</v>
      </c>
      <c r="F37" s="4">
        <v>1746914286</v>
      </c>
    </row>
    <row r="38" spans="2:6" ht="13.5">
      <c r="B38" s="205"/>
      <c r="C38" s="24" t="s">
        <v>171</v>
      </c>
      <c r="D38" s="4">
        <v>14234609005</v>
      </c>
      <c r="E38" s="4">
        <v>14589014473</v>
      </c>
      <c r="F38" s="4">
        <v>14709840791</v>
      </c>
    </row>
    <row r="39" spans="2:6" ht="13.5">
      <c r="B39" s="205"/>
      <c r="C39" s="24" t="s">
        <v>159</v>
      </c>
      <c r="D39" s="4">
        <v>36982556</v>
      </c>
      <c r="E39" s="4">
        <v>36511639</v>
      </c>
      <c r="F39" s="4">
        <v>36557804</v>
      </c>
    </row>
    <row r="40" spans="2:6" ht="13.5">
      <c r="B40" s="205"/>
      <c r="C40" s="24" t="s">
        <v>160</v>
      </c>
      <c r="D40" s="4">
        <v>184981379</v>
      </c>
      <c r="E40" s="4">
        <v>182435902</v>
      </c>
      <c r="F40" s="4">
        <v>186934233</v>
      </c>
    </row>
    <row r="41" spans="2:6" ht="13.5">
      <c r="B41" s="205"/>
      <c r="C41" s="24" t="s">
        <v>145</v>
      </c>
      <c r="D41" s="4">
        <v>114889336</v>
      </c>
      <c r="E41" s="4">
        <v>113200135</v>
      </c>
      <c r="F41" s="4">
        <v>114555610</v>
      </c>
    </row>
    <row r="42" spans="2:6" ht="13.5">
      <c r="B42" s="205"/>
      <c r="C42" s="24" t="s">
        <v>178</v>
      </c>
      <c r="D42" s="4">
        <v>4502901754</v>
      </c>
      <c r="E42" s="4">
        <v>6097044155</v>
      </c>
      <c r="F42" s="4">
        <v>5493995989</v>
      </c>
    </row>
    <row r="43" spans="2:6" ht="13.5">
      <c r="B43" s="205"/>
      <c r="C43" s="24" t="s">
        <v>179</v>
      </c>
      <c r="D43" s="4">
        <v>3306651139</v>
      </c>
      <c r="E43" s="4">
        <v>3331817662</v>
      </c>
      <c r="F43" s="4">
        <v>3475776329</v>
      </c>
    </row>
    <row r="44" spans="2:6" ht="13.5">
      <c r="B44" s="205"/>
      <c r="C44" s="24" t="s">
        <v>180</v>
      </c>
      <c r="D44" s="4">
        <v>1220180708</v>
      </c>
      <c r="E44" s="4">
        <v>1549434472</v>
      </c>
      <c r="F44" s="4">
        <v>1475181395</v>
      </c>
    </row>
    <row r="45" spans="2:6" ht="13.5">
      <c r="B45" s="205"/>
      <c r="C45" s="24" t="s">
        <v>181</v>
      </c>
      <c r="D45" s="4">
        <v>719715705</v>
      </c>
      <c r="E45" s="4">
        <v>735719773</v>
      </c>
      <c r="F45" s="4">
        <v>785525516</v>
      </c>
    </row>
    <row r="46" spans="2:6" ht="13.5">
      <c r="B46" s="205"/>
      <c r="C46" s="24" t="s">
        <v>176</v>
      </c>
      <c r="D46" s="4">
        <v>555843604</v>
      </c>
      <c r="E46" s="4">
        <v>648678549</v>
      </c>
      <c r="F46" s="4">
        <v>643184362</v>
      </c>
    </row>
    <row r="47" spans="2:6" ht="13.5">
      <c r="B47" s="205"/>
      <c r="C47" s="24" t="s">
        <v>177</v>
      </c>
      <c r="D47" s="4">
        <v>32071544</v>
      </c>
      <c r="E47" s="4">
        <v>67130676</v>
      </c>
      <c r="F47" s="4">
        <v>35062654</v>
      </c>
    </row>
    <row r="48" spans="2:6" ht="13.5">
      <c r="B48" s="205"/>
      <c r="C48" s="24" t="s">
        <v>172</v>
      </c>
      <c r="D48" s="4">
        <v>2292521427</v>
      </c>
      <c r="E48" s="4">
        <v>2879954844</v>
      </c>
      <c r="F48" s="4">
        <v>2351864595</v>
      </c>
    </row>
    <row r="49" spans="2:6" ht="13.5">
      <c r="B49" s="205"/>
      <c r="C49" s="24" t="s">
        <v>173</v>
      </c>
      <c r="D49" s="4">
        <v>1267175565</v>
      </c>
      <c r="E49" s="4">
        <v>1792861323</v>
      </c>
      <c r="F49" s="4">
        <v>1370544976</v>
      </c>
    </row>
    <row r="50" spans="2:6" ht="13.5">
      <c r="B50" s="205"/>
      <c r="C50" s="24" t="s">
        <v>174</v>
      </c>
      <c r="D50" s="4">
        <v>45027098</v>
      </c>
      <c r="E50" s="4">
        <v>46265683</v>
      </c>
      <c r="F50" s="4">
        <v>42241802</v>
      </c>
    </row>
    <row r="51" spans="2:6" ht="14.25" thickBot="1">
      <c r="B51" s="210"/>
      <c r="C51" s="28" t="s">
        <v>175</v>
      </c>
      <c r="D51" s="2">
        <v>330000</v>
      </c>
      <c r="E51" s="2">
        <v>220000</v>
      </c>
      <c r="F51" s="2" t="s">
        <v>17</v>
      </c>
    </row>
    <row r="52" ht="13.5">
      <c r="B52" s="1" t="s">
        <v>136</v>
      </c>
    </row>
  </sheetData>
  <sheetProtection/>
  <mergeCells count="3">
    <mergeCell ref="B4:C4"/>
    <mergeCell ref="B6:B28"/>
    <mergeCell ref="B29:B5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5.140625" style="1" bestFit="1" customWidth="1"/>
    <col min="3" max="3" width="15.28125" style="1" customWidth="1"/>
    <col min="4" max="4" width="7.140625" style="1" bestFit="1" customWidth="1"/>
    <col min="5" max="5" width="15.28125" style="1" customWidth="1"/>
    <col min="6" max="6" width="7.140625" style="1" bestFit="1" customWidth="1"/>
    <col min="7" max="7" width="15.28125" style="1" customWidth="1"/>
    <col min="8" max="8" width="7.140625" style="1" bestFit="1" customWidth="1"/>
    <col min="9" max="16384" width="2.57421875" style="1" customWidth="1"/>
  </cols>
  <sheetData>
    <row r="2" ht="13.5">
      <c r="B2" s="9" t="s">
        <v>194</v>
      </c>
    </row>
    <row r="3" ht="1.5" customHeight="1" thickBot="1">
      <c r="B3" s="9"/>
    </row>
    <row r="4" spans="2:8" ht="13.5">
      <c r="B4" s="139" t="s">
        <v>89</v>
      </c>
      <c r="C4" s="203" t="s">
        <v>133</v>
      </c>
      <c r="D4" s="203"/>
      <c r="E4" s="203" t="s">
        <v>263</v>
      </c>
      <c r="F4" s="203"/>
      <c r="G4" s="203" t="s">
        <v>676</v>
      </c>
      <c r="H4" s="204"/>
    </row>
    <row r="5" spans="2:8" ht="13.5">
      <c r="B5" s="141"/>
      <c r="C5" s="121" t="s">
        <v>129</v>
      </c>
      <c r="D5" s="121" t="s">
        <v>182</v>
      </c>
      <c r="E5" s="121" t="s">
        <v>129</v>
      </c>
      <c r="F5" s="121" t="s">
        <v>182</v>
      </c>
      <c r="G5" s="121" t="s">
        <v>129</v>
      </c>
      <c r="H5" s="123" t="s">
        <v>182</v>
      </c>
    </row>
    <row r="6" spans="2:8" ht="13.5">
      <c r="B6" s="7"/>
      <c r="C6" s="6" t="s">
        <v>131</v>
      </c>
      <c r="D6" s="6" t="s">
        <v>132</v>
      </c>
      <c r="E6" s="6" t="s">
        <v>131</v>
      </c>
      <c r="F6" s="6" t="s">
        <v>90</v>
      </c>
      <c r="G6" s="6" t="s">
        <v>131</v>
      </c>
      <c r="H6" s="6" t="s">
        <v>90</v>
      </c>
    </row>
    <row r="7" spans="2:8" ht="13.5">
      <c r="B7" s="27" t="s">
        <v>93</v>
      </c>
      <c r="C7" s="4">
        <v>20826086830</v>
      </c>
      <c r="D7" s="20">
        <v>91.78</v>
      </c>
      <c r="E7" s="4">
        <v>21393658287</v>
      </c>
      <c r="F7" s="20">
        <v>93.01</v>
      </c>
      <c r="G7" s="4">
        <v>21307923087</v>
      </c>
      <c r="H7" s="20">
        <v>93.81</v>
      </c>
    </row>
    <row r="8" spans="2:8" ht="13.5">
      <c r="B8" s="124" t="s">
        <v>183</v>
      </c>
      <c r="C8" s="4">
        <v>20395393867</v>
      </c>
      <c r="D8" s="20">
        <v>98.1</v>
      </c>
      <c r="E8" s="4">
        <v>20989682559</v>
      </c>
      <c r="F8" s="20">
        <v>98.31</v>
      </c>
      <c r="G8" s="4">
        <v>20944142793</v>
      </c>
      <c r="H8" s="20">
        <v>98.37</v>
      </c>
    </row>
    <row r="9" spans="2:8" ht="13.5">
      <c r="B9" s="124" t="s">
        <v>184</v>
      </c>
      <c r="C9" s="4">
        <v>430692963</v>
      </c>
      <c r="D9" s="20">
        <v>22.63</v>
      </c>
      <c r="E9" s="4">
        <v>403975728</v>
      </c>
      <c r="F9" s="20">
        <v>24.46</v>
      </c>
      <c r="G9" s="4">
        <v>363780294</v>
      </c>
      <c r="H9" s="20">
        <v>25.57</v>
      </c>
    </row>
    <row r="10" spans="2:8" ht="13.5">
      <c r="B10" s="27" t="s">
        <v>185</v>
      </c>
      <c r="C10" s="4"/>
      <c r="D10" s="20"/>
      <c r="E10" s="4"/>
      <c r="F10" s="20"/>
      <c r="G10" s="4"/>
      <c r="H10" s="20"/>
    </row>
    <row r="11" spans="2:8" ht="13.5">
      <c r="B11" s="124" t="s">
        <v>186</v>
      </c>
      <c r="C11" s="4">
        <v>8643699017</v>
      </c>
      <c r="D11" s="20">
        <v>93.18</v>
      </c>
      <c r="E11" s="4">
        <v>8989369958</v>
      </c>
      <c r="F11" s="20">
        <v>94.34</v>
      </c>
      <c r="G11" s="4">
        <v>9171028624</v>
      </c>
      <c r="H11" s="20">
        <v>94.95</v>
      </c>
    </row>
    <row r="12" spans="2:8" ht="13.5">
      <c r="B12" s="124" t="s">
        <v>187</v>
      </c>
      <c r="C12" s="4">
        <v>9492035690</v>
      </c>
      <c r="D12" s="20">
        <v>89.86</v>
      </c>
      <c r="E12" s="4">
        <v>9723099697</v>
      </c>
      <c r="F12" s="20">
        <v>91.3</v>
      </c>
      <c r="G12" s="4">
        <v>9507884143</v>
      </c>
      <c r="H12" s="20">
        <v>92.26</v>
      </c>
    </row>
    <row r="13" spans="2:8" ht="13.5">
      <c r="B13" s="124" t="s">
        <v>188</v>
      </c>
      <c r="C13" s="4">
        <v>370341670</v>
      </c>
      <c r="D13" s="20">
        <v>92.83</v>
      </c>
      <c r="E13" s="4">
        <v>380544542</v>
      </c>
      <c r="F13" s="20">
        <v>93.32</v>
      </c>
      <c r="G13" s="4">
        <v>390920961</v>
      </c>
      <c r="H13" s="20">
        <v>94.07</v>
      </c>
    </row>
    <row r="14" spans="2:8" ht="13.5">
      <c r="B14" s="124" t="s">
        <v>189</v>
      </c>
      <c r="C14" s="4">
        <v>1124322226</v>
      </c>
      <c r="D14" s="20">
        <v>100</v>
      </c>
      <c r="E14" s="4">
        <v>1098712980</v>
      </c>
      <c r="F14" s="20">
        <v>100</v>
      </c>
      <c r="G14" s="4">
        <v>1075205717</v>
      </c>
      <c r="H14" s="20">
        <v>100</v>
      </c>
    </row>
    <row r="15" spans="2:8" ht="13.5">
      <c r="B15" s="124" t="s">
        <v>190</v>
      </c>
      <c r="C15" s="4">
        <v>0</v>
      </c>
      <c r="D15" s="20" t="s">
        <v>17</v>
      </c>
      <c r="E15" s="4" t="s">
        <v>17</v>
      </c>
      <c r="F15" s="20" t="s">
        <v>17</v>
      </c>
      <c r="G15" s="4" t="s">
        <v>17</v>
      </c>
      <c r="H15" s="20" t="s">
        <v>17</v>
      </c>
    </row>
    <row r="16" spans="2:8" ht="13.5">
      <c r="B16" s="124" t="s">
        <v>191</v>
      </c>
      <c r="C16" s="4">
        <v>46966200</v>
      </c>
      <c r="D16" s="20">
        <v>96.74</v>
      </c>
      <c r="E16" s="4">
        <v>45801200</v>
      </c>
      <c r="F16" s="20">
        <v>96.73</v>
      </c>
      <c r="G16" s="4">
        <v>48761961</v>
      </c>
      <c r="H16" s="20">
        <v>98.74</v>
      </c>
    </row>
    <row r="17" spans="2:8" ht="13.5">
      <c r="B17" s="124" t="s">
        <v>192</v>
      </c>
      <c r="C17" s="4">
        <v>1148721627</v>
      </c>
      <c r="D17" s="20">
        <v>89.7</v>
      </c>
      <c r="E17" s="4">
        <v>1156129810</v>
      </c>
      <c r="F17" s="20">
        <v>91.07</v>
      </c>
      <c r="G17" s="4">
        <v>1114121681</v>
      </c>
      <c r="H17" s="20">
        <v>92.01</v>
      </c>
    </row>
    <row r="18" spans="2:8" ht="14.25" thickBot="1">
      <c r="B18" s="125" t="s">
        <v>193</v>
      </c>
      <c r="C18" s="2">
        <v>400</v>
      </c>
      <c r="D18" s="22">
        <v>100</v>
      </c>
      <c r="E18" s="2">
        <v>100</v>
      </c>
      <c r="F18" s="22">
        <v>100</v>
      </c>
      <c r="G18" s="2" t="s">
        <v>17</v>
      </c>
      <c r="H18" s="22" t="s">
        <v>17</v>
      </c>
    </row>
    <row r="19" ht="13.5">
      <c r="B19" s="1" t="s">
        <v>135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1.57421875" style="1" customWidth="1"/>
    <col min="8" max="8" width="10.8515625" style="1" bestFit="1" customWidth="1"/>
    <col min="9" max="16384" width="2.57421875" style="1" customWidth="1"/>
  </cols>
  <sheetData>
    <row r="2" ht="13.5">
      <c r="B2" s="9" t="s">
        <v>195</v>
      </c>
    </row>
    <row r="3" ht="1.5" customHeight="1" thickBot="1">
      <c r="B3" s="9"/>
    </row>
    <row r="4" spans="2:8" ht="13.5">
      <c r="B4" s="10" t="s">
        <v>680</v>
      </c>
      <c r="C4" s="12" t="s">
        <v>681</v>
      </c>
      <c r="D4" s="12" t="s">
        <v>682</v>
      </c>
      <c r="E4" s="12" t="s">
        <v>683</v>
      </c>
      <c r="F4" s="12" t="s">
        <v>684</v>
      </c>
      <c r="G4" s="13" t="s">
        <v>685</v>
      </c>
      <c r="H4" s="106" t="s">
        <v>686</v>
      </c>
    </row>
    <row r="5" spans="2:8" ht="13.5">
      <c r="B5" s="7"/>
      <c r="C5" s="6" t="s">
        <v>687</v>
      </c>
      <c r="D5" s="6" t="s">
        <v>687</v>
      </c>
      <c r="E5" s="6" t="s">
        <v>687</v>
      </c>
      <c r="F5" s="6" t="s">
        <v>687</v>
      </c>
      <c r="G5" s="6" t="s">
        <v>687</v>
      </c>
      <c r="H5" s="6" t="s">
        <v>687</v>
      </c>
    </row>
    <row r="6" spans="2:8" ht="13.5">
      <c r="B6" s="5" t="s">
        <v>688</v>
      </c>
      <c r="C6" s="4">
        <v>68608142</v>
      </c>
      <c r="D6" s="4">
        <v>9699637</v>
      </c>
      <c r="E6" s="4">
        <v>10599067</v>
      </c>
      <c r="F6" s="4">
        <v>7033903</v>
      </c>
      <c r="G6" s="4">
        <v>8936345</v>
      </c>
      <c r="H6" s="4">
        <v>32339190</v>
      </c>
    </row>
    <row r="7" spans="2:8" ht="13.5">
      <c r="B7" s="5" t="s">
        <v>689</v>
      </c>
      <c r="C7" s="4">
        <v>66204524</v>
      </c>
      <c r="D7" s="4">
        <v>9435651</v>
      </c>
      <c r="E7" s="4">
        <v>10751483</v>
      </c>
      <c r="F7" s="4">
        <v>7030917</v>
      </c>
      <c r="G7" s="4">
        <v>7231278</v>
      </c>
      <c r="H7" s="4">
        <v>31755195</v>
      </c>
    </row>
    <row r="8" spans="2:8" ht="13.5">
      <c r="B8" s="5" t="s">
        <v>690</v>
      </c>
      <c r="C8" s="4">
        <v>71771634</v>
      </c>
      <c r="D8" s="4">
        <v>9174909</v>
      </c>
      <c r="E8" s="4">
        <v>10991226</v>
      </c>
      <c r="F8" s="4">
        <v>7219777</v>
      </c>
      <c r="G8" s="4">
        <v>12984622</v>
      </c>
      <c r="H8" s="4">
        <v>31401100</v>
      </c>
    </row>
    <row r="9" spans="2:8" ht="13.5">
      <c r="B9" s="5" t="s">
        <v>691</v>
      </c>
      <c r="C9" s="4">
        <v>72997473</v>
      </c>
      <c r="D9" s="4">
        <v>9461867</v>
      </c>
      <c r="E9" s="4">
        <v>11744386</v>
      </c>
      <c r="F9" s="4">
        <v>8163297</v>
      </c>
      <c r="G9" s="4">
        <v>12471878</v>
      </c>
      <c r="H9" s="4">
        <v>31156045</v>
      </c>
    </row>
    <row r="10" spans="2:8" ht="14.25" thickBot="1">
      <c r="B10" s="3" t="s">
        <v>692</v>
      </c>
      <c r="C10" s="107">
        <v>69497041</v>
      </c>
      <c r="D10" s="107">
        <v>10041884</v>
      </c>
      <c r="E10" s="107">
        <v>11626407</v>
      </c>
      <c r="F10" s="107">
        <v>7831119</v>
      </c>
      <c r="G10" s="107">
        <v>8646133</v>
      </c>
      <c r="H10" s="107">
        <v>31351498</v>
      </c>
    </row>
    <row r="11" ht="13.5">
      <c r="B11" s="1" t="s">
        <v>135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10.8515625" style="1" customWidth="1"/>
    <col min="11" max="16384" width="2.57421875" style="1" customWidth="1"/>
  </cols>
  <sheetData>
    <row r="2" ht="13.5">
      <c r="B2" s="9" t="s">
        <v>212</v>
      </c>
    </row>
    <row r="3" ht="1.5" customHeight="1" thickBot="1">
      <c r="B3" s="9"/>
    </row>
    <row r="4" spans="2:10" ht="13.5">
      <c r="B4" s="139" t="s">
        <v>3</v>
      </c>
      <c r="C4" s="142" t="s">
        <v>197</v>
      </c>
      <c r="D4" s="142"/>
      <c r="E4" s="142"/>
      <c r="F4" s="142"/>
      <c r="G4" s="142" t="s">
        <v>202</v>
      </c>
      <c r="H4" s="142"/>
      <c r="I4" s="142"/>
      <c r="J4" s="153"/>
    </row>
    <row r="5" spans="2:10" ht="13.5">
      <c r="B5" s="140"/>
      <c r="C5" s="152" t="s">
        <v>198</v>
      </c>
      <c r="D5" s="152"/>
      <c r="E5" s="152" t="s">
        <v>199</v>
      </c>
      <c r="F5" s="152"/>
      <c r="G5" s="152" t="s">
        <v>200</v>
      </c>
      <c r="H5" s="152" t="s">
        <v>201</v>
      </c>
      <c r="I5" s="152" t="s">
        <v>203</v>
      </c>
      <c r="J5" s="158"/>
    </row>
    <row r="6" spans="2:10" ht="13.5">
      <c r="B6" s="141"/>
      <c r="C6" s="121" t="s">
        <v>200</v>
      </c>
      <c r="D6" s="121" t="s">
        <v>201</v>
      </c>
      <c r="E6" s="121" t="s">
        <v>200</v>
      </c>
      <c r="F6" s="121" t="s">
        <v>201</v>
      </c>
      <c r="G6" s="152"/>
      <c r="H6" s="152"/>
      <c r="I6" s="121" t="s">
        <v>204</v>
      </c>
      <c r="J6" s="123" t="s">
        <v>205</v>
      </c>
    </row>
    <row r="7" spans="2:10" ht="13.5">
      <c r="B7" s="7"/>
      <c r="C7" s="6" t="s">
        <v>210</v>
      </c>
      <c r="D7" s="6" t="s">
        <v>209</v>
      </c>
      <c r="E7" s="6" t="s">
        <v>209</v>
      </c>
      <c r="F7" s="6" t="s">
        <v>209</v>
      </c>
      <c r="G7" s="6" t="s">
        <v>209</v>
      </c>
      <c r="H7" s="6" t="s">
        <v>209</v>
      </c>
      <c r="I7" s="6" t="s">
        <v>209</v>
      </c>
      <c r="J7" s="6" t="s">
        <v>211</v>
      </c>
    </row>
    <row r="8" spans="2:10" ht="13.5">
      <c r="B8" s="5" t="s">
        <v>2</v>
      </c>
      <c r="C8" s="4">
        <v>90185</v>
      </c>
      <c r="D8" s="4">
        <v>42232</v>
      </c>
      <c r="E8" s="4">
        <v>3907057</v>
      </c>
      <c r="F8" s="4">
        <v>602638</v>
      </c>
      <c r="G8" s="4">
        <v>2560574</v>
      </c>
      <c r="H8" s="4">
        <v>19492</v>
      </c>
      <c r="I8" s="4">
        <v>50264171</v>
      </c>
      <c r="J8" s="4">
        <v>899394</v>
      </c>
    </row>
    <row r="9" spans="2:10" ht="13.5">
      <c r="B9" s="5" t="s">
        <v>1</v>
      </c>
      <c r="C9" s="4">
        <v>91927</v>
      </c>
      <c r="D9" s="4">
        <v>41760</v>
      </c>
      <c r="E9" s="4">
        <v>3913316</v>
      </c>
      <c r="F9" s="4">
        <v>603065</v>
      </c>
      <c r="G9" s="4">
        <v>2560733</v>
      </c>
      <c r="H9" s="4">
        <v>19492</v>
      </c>
      <c r="I9" s="4">
        <v>50264171</v>
      </c>
      <c r="J9" s="4">
        <v>923004</v>
      </c>
    </row>
    <row r="10" spans="2:10" ht="13.5">
      <c r="B10" s="5" t="s">
        <v>0</v>
      </c>
      <c r="C10" s="4">
        <v>95952</v>
      </c>
      <c r="D10" s="4">
        <v>40709</v>
      </c>
      <c r="E10" s="4">
        <v>3917602</v>
      </c>
      <c r="F10" s="4">
        <v>602991</v>
      </c>
      <c r="G10" s="4">
        <v>2562253</v>
      </c>
      <c r="H10" s="4">
        <v>19829</v>
      </c>
      <c r="I10" s="4">
        <v>50264171</v>
      </c>
      <c r="J10" s="4">
        <v>949897</v>
      </c>
    </row>
    <row r="11" spans="2:10" ht="13.5">
      <c r="B11" s="5" t="s">
        <v>264</v>
      </c>
      <c r="C11" s="4">
        <v>96680</v>
      </c>
      <c r="D11" s="4">
        <v>39931</v>
      </c>
      <c r="E11" s="4">
        <v>3930423</v>
      </c>
      <c r="F11" s="4">
        <v>618145</v>
      </c>
      <c r="G11" s="4">
        <v>2560465</v>
      </c>
      <c r="H11" s="4">
        <v>19540</v>
      </c>
      <c r="I11" s="4">
        <v>50263054</v>
      </c>
      <c r="J11" s="4">
        <v>976652</v>
      </c>
    </row>
    <row r="12" spans="2:10" ht="14.25" thickBot="1">
      <c r="B12" s="3" t="s">
        <v>677</v>
      </c>
      <c r="C12" s="2">
        <v>97973.23</v>
      </c>
      <c r="D12" s="2">
        <v>41328.35</v>
      </c>
      <c r="E12" s="2">
        <v>3936743.97</v>
      </c>
      <c r="F12" s="2">
        <v>625745.68</v>
      </c>
      <c r="G12" s="2">
        <v>2571051.24</v>
      </c>
      <c r="H12" s="2">
        <v>20364.99</v>
      </c>
      <c r="I12" s="2">
        <v>50251959.8</v>
      </c>
      <c r="J12" s="2">
        <v>1003427.38</v>
      </c>
    </row>
    <row r="13" ht="14.25" thickBot="1"/>
    <row r="14" spans="2:5" ht="13.5">
      <c r="B14" s="139" t="s">
        <v>3</v>
      </c>
      <c r="C14" s="142" t="s">
        <v>206</v>
      </c>
      <c r="D14" s="142" t="s">
        <v>207</v>
      </c>
      <c r="E14" s="153" t="s">
        <v>208</v>
      </c>
    </row>
    <row r="15" spans="2:5" ht="13.5">
      <c r="B15" s="140"/>
      <c r="C15" s="143"/>
      <c r="D15" s="143"/>
      <c r="E15" s="146"/>
    </row>
    <row r="16" spans="2:5" ht="13.5">
      <c r="B16" s="141"/>
      <c r="C16" s="143"/>
      <c r="D16" s="143"/>
      <c r="E16" s="146"/>
    </row>
    <row r="17" spans="2:5" ht="13.5">
      <c r="B17" s="7"/>
      <c r="C17" s="6" t="s">
        <v>196</v>
      </c>
      <c r="D17" s="6" t="s">
        <v>196</v>
      </c>
      <c r="E17" s="6" t="s">
        <v>196</v>
      </c>
    </row>
    <row r="18" spans="2:5" ht="13.5">
      <c r="B18" s="5" t="s">
        <v>2</v>
      </c>
      <c r="C18" s="4">
        <v>85196</v>
      </c>
      <c r="D18" s="4">
        <v>1650006</v>
      </c>
      <c r="E18" s="4">
        <v>22335757</v>
      </c>
    </row>
    <row r="19" spans="2:5" ht="13.5">
      <c r="B19" s="5" t="s">
        <v>1</v>
      </c>
      <c r="C19" s="4">
        <v>85196</v>
      </c>
      <c r="D19" s="4">
        <v>1303196</v>
      </c>
      <c r="E19" s="4">
        <v>22989002</v>
      </c>
    </row>
    <row r="20" spans="2:5" ht="13.5">
      <c r="B20" s="5" t="s">
        <v>0</v>
      </c>
      <c r="C20" s="4">
        <v>85196</v>
      </c>
      <c r="D20" s="4">
        <v>1262597</v>
      </c>
      <c r="E20" s="4">
        <v>22019107</v>
      </c>
    </row>
    <row r="21" spans="2:5" ht="13.5">
      <c r="B21" s="5" t="s">
        <v>264</v>
      </c>
      <c r="C21" s="4">
        <v>71196</v>
      </c>
      <c r="D21" s="4">
        <v>1224765</v>
      </c>
      <c r="E21" s="4">
        <v>22526406</v>
      </c>
    </row>
    <row r="22" spans="2:5" ht="14.25" thickBot="1">
      <c r="B22" s="3" t="s">
        <v>677</v>
      </c>
      <c r="C22" s="2">
        <v>71196</v>
      </c>
      <c r="D22" s="2">
        <v>1188412</v>
      </c>
      <c r="E22" s="2">
        <v>22526406</v>
      </c>
    </row>
    <row r="23" ht="13.5">
      <c r="B23" s="1" t="s">
        <v>704</v>
      </c>
    </row>
  </sheetData>
  <sheetProtection/>
  <mergeCells count="12">
    <mergeCell ref="G4:J4"/>
    <mergeCell ref="C5:D5"/>
    <mergeCell ref="E5:F5"/>
    <mergeCell ref="G5:G6"/>
    <mergeCell ref="H5:H6"/>
    <mergeCell ref="I5:J5"/>
    <mergeCell ref="B14:B16"/>
    <mergeCell ref="C14:C16"/>
    <mergeCell ref="D14:D16"/>
    <mergeCell ref="E14:E16"/>
    <mergeCell ref="B4:B6"/>
    <mergeCell ref="C4:F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1.8515625" style="1" customWidth="1"/>
    <col min="9" max="16384" width="2.57421875" style="1" customWidth="1"/>
  </cols>
  <sheetData>
    <row r="2" ht="13.5">
      <c r="B2" s="9" t="s">
        <v>213</v>
      </c>
    </row>
    <row r="3" ht="1.5" customHeight="1" thickBot="1">
      <c r="B3" s="9"/>
    </row>
    <row r="4" spans="2:8" ht="13.5">
      <c r="B4" s="139" t="s">
        <v>3</v>
      </c>
      <c r="C4" s="153" t="s">
        <v>214</v>
      </c>
      <c r="D4" s="212"/>
      <c r="E4" s="213"/>
      <c r="F4" s="203" t="s">
        <v>218</v>
      </c>
      <c r="G4" s="203"/>
      <c r="H4" s="204"/>
    </row>
    <row r="5" spans="2:8" ht="13.5">
      <c r="B5" s="140"/>
      <c r="C5" s="143" t="s">
        <v>215</v>
      </c>
      <c r="D5" s="143" t="s">
        <v>216</v>
      </c>
      <c r="E5" s="150" t="s">
        <v>217</v>
      </c>
      <c r="F5" s="143" t="s">
        <v>215</v>
      </c>
      <c r="G5" s="143" t="s">
        <v>216</v>
      </c>
      <c r="H5" s="211" t="s">
        <v>217</v>
      </c>
    </row>
    <row r="6" spans="2:8" ht="13.5">
      <c r="B6" s="141"/>
      <c r="C6" s="143"/>
      <c r="D6" s="143"/>
      <c r="E6" s="143"/>
      <c r="F6" s="143"/>
      <c r="G6" s="143"/>
      <c r="H6" s="164"/>
    </row>
    <row r="7" spans="2:8" ht="13.5">
      <c r="B7" s="7"/>
      <c r="C7" s="6" t="s">
        <v>47</v>
      </c>
      <c r="D7" s="6" t="s">
        <v>47</v>
      </c>
      <c r="E7" s="6" t="s">
        <v>132</v>
      </c>
      <c r="F7" s="6" t="s">
        <v>47</v>
      </c>
      <c r="G7" s="6" t="s">
        <v>47</v>
      </c>
      <c r="H7" s="6" t="s">
        <v>90</v>
      </c>
    </row>
    <row r="8" spans="2:8" ht="13.5">
      <c r="B8" s="5" t="s">
        <v>2</v>
      </c>
      <c r="C8" s="4">
        <v>585</v>
      </c>
      <c r="D8" s="4">
        <v>244</v>
      </c>
      <c r="E8" s="20">
        <v>41.70940170940171</v>
      </c>
      <c r="F8" s="4">
        <v>64</v>
      </c>
      <c r="G8" s="4">
        <v>9</v>
      </c>
      <c r="H8" s="20">
        <v>14.0625</v>
      </c>
    </row>
    <row r="9" spans="2:8" ht="13.5">
      <c r="B9" s="5" t="s">
        <v>1</v>
      </c>
      <c r="C9" s="4">
        <v>635</v>
      </c>
      <c r="D9" s="4">
        <v>264</v>
      </c>
      <c r="E9" s="20">
        <v>41.574803149606296</v>
      </c>
      <c r="F9" s="4">
        <v>64</v>
      </c>
      <c r="G9" s="4">
        <v>9</v>
      </c>
      <c r="H9" s="20">
        <v>14.0625</v>
      </c>
    </row>
    <row r="10" spans="2:8" ht="13.5">
      <c r="B10" s="5" t="s">
        <v>0</v>
      </c>
      <c r="C10" s="4">
        <v>635</v>
      </c>
      <c r="D10" s="4">
        <v>264</v>
      </c>
      <c r="E10" s="20">
        <v>41.574803149606296</v>
      </c>
      <c r="F10" s="4">
        <v>64</v>
      </c>
      <c r="G10" s="4">
        <v>9</v>
      </c>
      <c r="H10" s="20">
        <v>14.0625</v>
      </c>
    </row>
    <row r="11" spans="2:8" ht="13.5">
      <c r="B11" s="5" t="s">
        <v>264</v>
      </c>
      <c r="C11" s="4">
        <v>656</v>
      </c>
      <c r="D11" s="4">
        <v>272</v>
      </c>
      <c r="E11" s="20">
        <v>41.46341463414634</v>
      </c>
      <c r="F11" s="4">
        <v>64</v>
      </c>
      <c r="G11" s="4">
        <v>9</v>
      </c>
      <c r="H11" s="20">
        <v>14.0625</v>
      </c>
    </row>
    <row r="12" spans="2:8" ht="14.25" thickBot="1">
      <c r="B12" s="3" t="s">
        <v>677</v>
      </c>
      <c r="C12" s="2">
        <v>715</v>
      </c>
      <c r="D12" s="2">
        <v>299</v>
      </c>
      <c r="E12" s="22">
        <v>41.81818181818181</v>
      </c>
      <c r="F12" s="2">
        <v>63</v>
      </c>
      <c r="G12" s="2">
        <v>8</v>
      </c>
      <c r="H12" s="22">
        <v>12.698412698412698</v>
      </c>
    </row>
    <row r="13" ht="13.5">
      <c r="B13" s="1" t="s">
        <v>219</v>
      </c>
    </row>
    <row r="14" ht="13.5">
      <c r="B14" s="1" t="s">
        <v>220</v>
      </c>
    </row>
    <row r="15" ht="13.5">
      <c r="B15" s="1" t="s">
        <v>221</v>
      </c>
    </row>
  </sheetData>
  <sheetProtection/>
  <mergeCells count="9">
    <mergeCell ref="F4:H4"/>
    <mergeCell ref="F5:F6"/>
    <mergeCell ref="G5:G6"/>
    <mergeCell ref="H5:H6"/>
    <mergeCell ref="B4:B6"/>
    <mergeCell ref="C5:C6"/>
    <mergeCell ref="D5:D6"/>
    <mergeCell ref="E5:E6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1.421875" style="1" bestFit="1" customWidth="1"/>
    <col min="3" max="12" width="6.140625" style="1" customWidth="1"/>
    <col min="13" max="16384" width="2.57421875" style="1" customWidth="1"/>
  </cols>
  <sheetData>
    <row r="2" ht="13.5">
      <c r="B2" s="9" t="s">
        <v>260</v>
      </c>
    </row>
    <row r="3" spans="2:12" ht="19.5" customHeight="1" thickBot="1">
      <c r="B3" s="14" t="s">
        <v>222</v>
      </c>
      <c r="L3" s="8" t="s">
        <v>678</v>
      </c>
    </row>
    <row r="4" spans="2:12" ht="136.5">
      <c r="B4" s="118" t="s">
        <v>89</v>
      </c>
      <c r="C4" s="29" t="s">
        <v>13</v>
      </c>
      <c r="D4" s="30" t="s">
        <v>223</v>
      </c>
      <c r="E4" s="30" t="s">
        <v>225</v>
      </c>
      <c r="F4" s="30" t="s">
        <v>229</v>
      </c>
      <c r="G4" s="30" t="s">
        <v>230</v>
      </c>
      <c r="H4" s="30" t="s">
        <v>227</v>
      </c>
      <c r="I4" s="30" t="s">
        <v>231</v>
      </c>
      <c r="J4" s="30" t="s">
        <v>232</v>
      </c>
      <c r="K4" s="30" t="s">
        <v>233</v>
      </c>
      <c r="L4" s="30" t="s">
        <v>234</v>
      </c>
    </row>
    <row r="5" spans="2:12" ht="13.5">
      <c r="B5" s="7"/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</row>
    <row r="6" spans="2:12" ht="13.5">
      <c r="B6" s="27" t="s">
        <v>13</v>
      </c>
      <c r="C6" s="4">
        <v>1224</v>
      </c>
      <c r="D6" s="4">
        <v>935</v>
      </c>
      <c r="E6" s="4">
        <v>8</v>
      </c>
      <c r="F6" s="4">
        <v>3</v>
      </c>
      <c r="G6" s="4">
        <v>3</v>
      </c>
      <c r="H6" s="4">
        <v>6</v>
      </c>
      <c r="I6" s="4">
        <v>162</v>
      </c>
      <c r="J6" s="4">
        <v>6</v>
      </c>
      <c r="K6" s="4">
        <v>70</v>
      </c>
      <c r="L6" s="4">
        <v>31</v>
      </c>
    </row>
    <row r="7" spans="2:12" ht="13.5">
      <c r="B7" s="124" t="s">
        <v>237</v>
      </c>
      <c r="C7" s="4">
        <v>682</v>
      </c>
      <c r="D7" s="4">
        <v>529</v>
      </c>
      <c r="E7" s="4">
        <v>8</v>
      </c>
      <c r="F7" s="4">
        <v>3</v>
      </c>
      <c r="G7" s="4">
        <v>3</v>
      </c>
      <c r="H7" s="4">
        <v>5</v>
      </c>
      <c r="I7" s="4">
        <v>114</v>
      </c>
      <c r="J7" s="4">
        <v>0</v>
      </c>
      <c r="K7" s="4">
        <v>0</v>
      </c>
      <c r="L7" s="4">
        <v>20</v>
      </c>
    </row>
    <row r="8" spans="2:12" ht="13.5">
      <c r="B8" s="124" t="s">
        <v>238</v>
      </c>
      <c r="C8" s="4">
        <v>374</v>
      </c>
      <c r="D8" s="4">
        <v>366</v>
      </c>
      <c r="E8" s="4">
        <v>0</v>
      </c>
      <c r="F8" s="4">
        <v>0</v>
      </c>
      <c r="G8" s="4">
        <v>0</v>
      </c>
      <c r="H8" s="4">
        <v>1</v>
      </c>
      <c r="I8" s="4">
        <v>2</v>
      </c>
      <c r="J8" s="4">
        <v>0</v>
      </c>
      <c r="K8" s="4">
        <v>0</v>
      </c>
      <c r="L8" s="4">
        <v>5</v>
      </c>
    </row>
    <row r="9" spans="2:12" ht="13.5">
      <c r="B9" s="124" t="s">
        <v>235</v>
      </c>
      <c r="C9" s="4">
        <v>98</v>
      </c>
      <c r="D9" s="4">
        <v>40</v>
      </c>
      <c r="E9" s="4">
        <v>0</v>
      </c>
      <c r="F9" s="4">
        <v>0</v>
      </c>
      <c r="G9" s="4">
        <v>0</v>
      </c>
      <c r="H9" s="4">
        <v>0</v>
      </c>
      <c r="I9" s="4">
        <v>46</v>
      </c>
      <c r="J9" s="4">
        <v>6</v>
      </c>
      <c r="K9" s="4">
        <v>0</v>
      </c>
      <c r="L9" s="4">
        <v>6</v>
      </c>
    </row>
    <row r="10" spans="2:12" ht="14.25" thickBot="1">
      <c r="B10" s="125" t="s">
        <v>236</v>
      </c>
      <c r="C10" s="2">
        <v>70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70</v>
      </c>
      <c r="L10" s="2">
        <v>0</v>
      </c>
    </row>
    <row r="11" ht="13.5">
      <c r="B11" s="1" t="s">
        <v>239</v>
      </c>
    </row>
    <row r="13" spans="2:12" ht="19.5" customHeight="1" thickBot="1">
      <c r="B13" s="14" t="s">
        <v>240</v>
      </c>
      <c r="E13" s="8" t="s">
        <v>678</v>
      </c>
      <c r="L13" s="8"/>
    </row>
    <row r="14" spans="2:5" ht="13.5">
      <c r="B14" s="118" t="s">
        <v>89</v>
      </c>
      <c r="C14" s="119" t="s">
        <v>13</v>
      </c>
      <c r="D14" s="126" t="s">
        <v>71</v>
      </c>
      <c r="E14" s="127" t="s">
        <v>72</v>
      </c>
    </row>
    <row r="15" spans="2:5" ht="13.5">
      <c r="B15" s="7"/>
      <c r="C15" s="6" t="s">
        <v>47</v>
      </c>
      <c r="D15" s="6" t="s">
        <v>47</v>
      </c>
      <c r="E15" s="6" t="s">
        <v>47</v>
      </c>
    </row>
    <row r="16" spans="2:5" ht="13.5">
      <c r="B16" s="27" t="s">
        <v>13</v>
      </c>
      <c r="C16" s="4">
        <v>1224</v>
      </c>
      <c r="D16" s="4">
        <v>718</v>
      </c>
      <c r="E16" s="4">
        <v>506</v>
      </c>
    </row>
    <row r="17" spans="2:5" ht="13.5">
      <c r="B17" s="31" t="s">
        <v>241</v>
      </c>
      <c r="C17" s="17">
        <v>1004</v>
      </c>
      <c r="D17" s="17">
        <v>563</v>
      </c>
      <c r="E17" s="17">
        <v>441</v>
      </c>
    </row>
    <row r="18" spans="2:5" ht="13.5">
      <c r="B18" s="124" t="s">
        <v>266</v>
      </c>
      <c r="C18" s="4">
        <v>7</v>
      </c>
      <c r="D18" s="4">
        <v>5</v>
      </c>
      <c r="E18" s="4">
        <v>2</v>
      </c>
    </row>
    <row r="19" spans="2:5" ht="13.5">
      <c r="B19" s="124" t="s">
        <v>265</v>
      </c>
      <c r="C19" s="4">
        <v>35</v>
      </c>
      <c r="D19" s="4">
        <v>32</v>
      </c>
      <c r="E19" s="4">
        <v>3</v>
      </c>
    </row>
    <row r="20" spans="2:5" ht="13.5">
      <c r="B20" s="124" t="s">
        <v>243</v>
      </c>
      <c r="C20" s="4">
        <v>46</v>
      </c>
      <c r="D20" s="4">
        <v>39</v>
      </c>
      <c r="E20" s="4">
        <v>7</v>
      </c>
    </row>
    <row r="21" spans="2:5" ht="13.5">
      <c r="B21" s="124" t="s">
        <v>244</v>
      </c>
      <c r="C21" s="4">
        <v>88</v>
      </c>
      <c r="D21" s="4">
        <v>60</v>
      </c>
      <c r="E21" s="4">
        <v>28</v>
      </c>
    </row>
    <row r="22" spans="2:5" ht="13.5">
      <c r="B22" s="124" t="s">
        <v>245</v>
      </c>
      <c r="C22" s="4">
        <v>41</v>
      </c>
      <c r="D22" s="4">
        <v>21</v>
      </c>
      <c r="E22" s="4">
        <v>20</v>
      </c>
    </row>
    <row r="23" spans="2:5" ht="13.5">
      <c r="B23" s="124" t="s">
        <v>246</v>
      </c>
      <c r="C23" s="4">
        <v>33</v>
      </c>
      <c r="D23" s="4">
        <v>29</v>
      </c>
      <c r="E23" s="4">
        <v>4</v>
      </c>
    </row>
    <row r="24" spans="2:5" ht="13.5">
      <c r="B24" s="124" t="s">
        <v>267</v>
      </c>
      <c r="C24" s="4">
        <v>89</v>
      </c>
      <c r="D24" s="4">
        <v>47</v>
      </c>
      <c r="E24" s="4">
        <v>42</v>
      </c>
    </row>
    <row r="25" spans="2:5" ht="13.5">
      <c r="B25" s="124" t="s">
        <v>268</v>
      </c>
      <c r="C25" s="4">
        <v>318</v>
      </c>
      <c r="D25" s="4">
        <v>40</v>
      </c>
      <c r="E25" s="4">
        <v>278</v>
      </c>
    </row>
    <row r="26" spans="2:5" ht="13.5">
      <c r="B26" s="124" t="s">
        <v>247</v>
      </c>
      <c r="C26" s="4">
        <v>27</v>
      </c>
      <c r="D26" s="4">
        <v>23</v>
      </c>
      <c r="E26" s="4">
        <v>4</v>
      </c>
    </row>
    <row r="27" spans="2:5" ht="13.5">
      <c r="B27" s="124" t="s">
        <v>257</v>
      </c>
      <c r="C27" s="4">
        <v>32</v>
      </c>
      <c r="D27" s="4">
        <v>30</v>
      </c>
      <c r="E27" s="4">
        <v>2</v>
      </c>
    </row>
    <row r="28" spans="2:5" ht="13.5">
      <c r="B28" s="124" t="s">
        <v>248</v>
      </c>
      <c r="C28" s="4">
        <v>79</v>
      </c>
      <c r="D28" s="4">
        <v>73</v>
      </c>
      <c r="E28" s="4">
        <v>6</v>
      </c>
    </row>
    <row r="29" spans="2:5" ht="13.5">
      <c r="B29" s="124" t="s">
        <v>242</v>
      </c>
      <c r="C29" s="4">
        <v>10</v>
      </c>
      <c r="D29" s="4">
        <v>6</v>
      </c>
      <c r="E29" s="4">
        <v>4</v>
      </c>
    </row>
    <row r="30" spans="2:5" ht="13.5">
      <c r="B30" s="124" t="s">
        <v>249</v>
      </c>
      <c r="C30" s="4">
        <v>52</v>
      </c>
      <c r="D30" s="4">
        <v>41</v>
      </c>
      <c r="E30" s="4">
        <v>11</v>
      </c>
    </row>
    <row r="31" spans="2:5" ht="13.5">
      <c r="B31" s="124" t="s">
        <v>250</v>
      </c>
      <c r="C31" s="4">
        <v>40</v>
      </c>
      <c r="D31" s="4">
        <v>33</v>
      </c>
      <c r="E31" s="4">
        <v>7</v>
      </c>
    </row>
    <row r="32" spans="2:5" ht="13.5">
      <c r="B32" s="124" t="s">
        <v>251</v>
      </c>
      <c r="C32" s="4">
        <v>27</v>
      </c>
      <c r="D32" s="4">
        <v>19</v>
      </c>
      <c r="E32" s="4">
        <v>8</v>
      </c>
    </row>
    <row r="33" spans="2:5" ht="13.5">
      <c r="B33" s="124" t="s">
        <v>252</v>
      </c>
      <c r="C33" s="4">
        <v>10</v>
      </c>
      <c r="D33" s="4">
        <v>2</v>
      </c>
      <c r="E33" s="4">
        <v>8</v>
      </c>
    </row>
    <row r="34" spans="2:5" ht="13.5">
      <c r="B34" s="124" t="s">
        <v>253</v>
      </c>
      <c r="C34" s="4">
        <v>70</v>
      </c>
      <c r="D34" s="4">
        <v>63</v>
      </c>
      <c r="E34" s="4">
        <v>7</v>
      </c>
    </row>
    <row r="35" spans="2:5" ht="13.5">
      <c r="B35" s="31" t="s">
        <v>254</v>
      </c>
      <c r="C35" s="17">
        <v>189</v>
      </c>
      <c r="D35" s="17">
        <v>129</v>
      </c>
      <c r="E35" s="17">
        <v>60</v>
      </c>
    </row>
    <row r="36" spans="2:5" ht="13.5">
      <c r="B36" s="124" t="s">
        <v>224</v>
      </c>
      <c r="C36" s="4">
        <v>8</v>
      </c>
      <c r="D36" s="4">
        <v>7</v>
      </c>
      <c r="E36" s="4">
        <v>1</v>
      </c>
    </row>
    <row r="37" spans="2:5" ht="13.5">
      <c r="B37" s="124" t="s">
        <v>256</v>
      </c>
      <c r="C37" s="4">
        <v>169</v>
      </c>
      <c r="D37" s="4">
        <v>112</v>
      </c>
      <c r="E37" s="4">
        <v>57</v>
      </c>
    </row>
    <row r="38" spans="2:5" ht="13.5">
      <c r="B38" s="124" t="s">
        <v>228</v>
      </c>
      <c r="C38" s="4">
        <v>3</v>
      </c>
      <c r="D38" s="4">
        <v>3</v>
      </c>
      <c r="E38" s="4"/>
    </row>
    <row r="39" spans="2:5" ht="13.5">
      <c r="B39" s="124" t="s">
        <v>255</v>
      </c>
      <c r="C39" s="4">
        <v>3</v>
      </c>
      <c r="D39" s="4">
        <v>2</v>
      </c>
      <c r="E39" s="4">
        <v>1</v>
      </c>
    </row>
    <row r="40" spans="2:5" ht="13.5">
      <c r="B40" s="124" t="s">
        <v>226</v>
      </c>
      <c r="C40" s="4">
        <v>6</v>
      </c>
      <c r="D40" s="4">
        <v>5</v>
      </c>
      <c r="E40" s="4">
        <v>1</v>
      </c>
    </row>
    <row r="41" spans="2:5" ht="14.25" thickBot="1">
      <c r="B41" s="128" t="s">
        <v>234</v>
      </c>
      <c r="C41" s="23">
        <v>31</v>
      </c>
      <c r="D41" s="23">
        <v>26</v>
      </c>
      <c r="E41" s="23">
        <v>5</v>
      </c>
    </row>
    <row r="42" ht="13.5">
      <c r="B42" s="1" t="s">
        <v>258</v>
      </c>
    </row>
    <row r="43" ht="13.5">
      <c r="B43" s="1" t="s">
        <v>259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O51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8.25" customHeight="1"/>
  <cols>
    <col min="1" max="1" width="2.57421875" style="39" customWidth="1"/>
    <col min="2" max="2" width="0.85546875" style="1" customWidth="1"/>
    <col min="3" max="42" width="1.57421875" style="39" customWidth="1"/>
    <col min="43" max="60" width="1.421875" style="39" customWidth="1"/>
    <col min="61" max="64" width="1.8515625" style="40" customWidth="1"/>
    <col min="65" max="65" width="2.421875" style="40" customWidth="1"/>
    <col min="66" max="66" width="1.57421875" style="40" customWidth="1"/>
    <col min="67" max="67" width="1.7109375" style="40" customWidth="1"/>
    <col min="68" max="16384" width="9.00390625" style="40" customWidth="1"/>
  </cols>
  <sheetData>
    <row r="1" s="1" customFormat="1" ht="13.5"/>
    <row r="2" spans="2:3" s="1" customFormat="1" ht="13.5">
      <c r="B2" s="9" t="s">
        <v>679</v>
      </c>
      <c r="C2" s="9"/>
    </row>
    <row r="3" s="1" customFormat="1" ht="13.5">
      <c r="D3" s="14"/>
    </row>
    <row r="4" s="1" customFormat="1" ht="1.5" customHeight="1" thickBot="1"/>
    <row r="5" spans="2:15" ht="8.25" customHeight="1">
      <c r="B5" s="102"/>
      <c r="C5" s="214" t="s">
        <v>275</v>
      </c>
      <c r="D5" s="215"/>
      <c r="E5" s="215"/>
      <c r="F5" s="215"/>
      <c r="G5" s="215"/>
      <c r="H5" s="215"/>
      <c r="I5" s="215"/>
      <c r="J5" s="215"/>
      <c r="K5" s="216"/>
      <c r="N5" s="41"/>
      <c r="O5" s="41"/>
    </row>
    <row r="6" spans="2:15" ht="8.25" customHeight="1" thickBot="1">
      <c r="B6" s="102"/>
      <c r="C6" s="217"/>
      <c r="D6" s="218"/>
      <c r="E6" s="218"/>
      <c r="F6" s="218"/>
      <c r="G6" s="218"/>
      <c r="H6" s="218"/>
      <c r="I6" s="218"/>
      <c r="J6" s="218"/>
      <c r="K6" s="219"/>
      <c r="N6" s="41"/>
      <c r="O6" s="41"/>
    </row>
    <row r="7" spans="2:11" ht="8.25" customHeight="1">
      <c r="B7" s="102"/>
      <c r="C7" s="42"/>
      <c r="D7" s="43"/>
      <c r="E7" s="44"/>
      <c r="F7" s="44"/>
      <c r="G7" s="44"/>
      <c r="H7" s="44"/>
      <c r="I7" s="44"/>
      <c r="J7" s="44"/>
      <c r="K7" s="44"/>
    </row>
    <row r="8" spans="2:11" ht="8.25" customHeight="1" thickBot="1">
      <c r="B8" s="102"/>
      <c r="C8" s="45"/>
      <c r="D8" s="46"/>
      <c r="E8" s="44"/>
      <c r="F8" s="44"/>
      <c r="G8" s="44"/>
      <c r="H8" s="44"/>
      <c r="I8" s="44"/>
      <c r="J8" s="44"/>
      <c r="K8" s="44"/>
    </row>
    <row r="9" spans="2:17" ht="8.25" customHeight="1">
      <c r="B9" s="102"/>
      <c r="C9" s="47"/>
      <c r="D9" s="48"/>
      <c r="E9" s="214" t="s">
        <v>276</v>
      </c>
      <c r="F9" s="215"/>
      <c r="G9" s="215"/>
      <c r="H9" s="215"/>
      <c r="I9" s="215"/>
      <c r="J9" s="215"/>
      <c r="K9" s="215"/>
      <c r="L9" s="215"/>
      <c r="M9" s="216"/>
      <c r="P9" s="41"/>
      <c r="Q9" s="41"/>
    </row>
    <row r="10" spans="2:18" ht="8.25" customHeight="1" thickBot="1">
      <c r="B10" s="102"/>
      <c r="E10" s="217"/>
      <c r="F10" s="218"/>
      <c r="G10" s="218"/>
      <c r="H10" s="218"/>
      <c r="I10" s="218"/>
      <c r="J10" s="218"/>
      <c r="K10" s="218"/>
      <c r="L10" s="218"/>
      <c r="M10" s="219"/>
      <c r="P10" s="41"/>
      <c r="Q10" s="41"/>
      <c r="R10" s="41"/>
    </row>
    <row r="11" spans="2:18" ht="8.25" customHeight="1">
      <c r="B11" s="102"/>
      <c r="F11" s="49"/>
      <c r="G11" s="44"/>
      <c r="H11" s="44"/>
      <c r="I11" s="44"/>
      <c r="J11" s="44"/>
      <c r="K11" s="44"/>
      <c r="L11" s="44"/>
      <c r="M11" s="44"/>
      <c r="P11" s="41"/>
      <c r="Q11" s="41"/>
      <c r="R11" s="41"/>
    </row>
    <row r="12" spans="2:6" ht="8.25" customHeight="1">
      <c r="B12" s="102"/>
      <c r="F12" s="49"/>
    </row>
    <row r="13" spans="2:63" ht="8.25" customHeight="1">
      <c r="B13" s="102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220" t="s">
        <v>277</v>
      </c>
      <c r="Y13" s="221" t="s">
        <v>278</v>
      </c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2"/>
      <c r="AK13" s="40"/>
      <c r="AL13" s="226" t="s">
        <v>279</v>
      </c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 t="s">
        <v>280</v>
      </c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</row>
    <row r="14" spans="2:63" ht="8.25" customHeight="1">
      <c r="B14" s="102"/>
      <c r="F14" s="53"/>
      <c r="W14" s="54"/>
      <c r="X14" s="223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5"/>
      <c r="AK14" s="40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</row>
    <row r="15" spans="2:64" s="39" customFormat="1" ht="8.25" customHeight="1">
      <c r="B15" s="102"/>
      <c r="F15" s="49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226" t="s">
        <v>281</v>
      </c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40"/>
      <c r="AZ15" s="40"/>
      <c r="BA15" s="40"/>
      <c r="BB15" s="40"/>
      <c r="BC15" s="40"/>
      <c r="BD15" s="40"/>
      <c r="BI15" s="40"/>
      <c r="BJ15" s="40"/>
      <c r="BK15" s="40"/>
      <c r="BL15" s="40"/>
    </row>
    <row r="16" spans="2:64" s="39" customFormat="1" ht="8.25" customHeight="1">
      <c r="B16" s="102"/>
      <c r="F16" s="49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40"/>
      <c r="AZ16" s="40"/>
      <c r="BA16" s="40"/>
      <c r="BB16" s="40"/>
      <c r="BC16" s="40"/>
      <c r="BD16" s="40"/>
      <c r="BI16" s="40"/>
      <c r="BJ16" s="40"/>
      <c r="BK16" s="40"/>
      <c r="BL16" s="40"/>
    </row>
    <row r="17" spans="2:64" s="39" customFormat="1" ht="8.25" customHeight="1">
      <c r="B17" s="102"/>
      <c r="F17" s="50"/>
      <c r="G17" s="220" t="s">
        <v>282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2"/>
      <c r="T17" s="51"/>
      <c r="U17" s="51"/>
      <c r="X17" s="220" t="s">
        <v>283</v>
      </c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2"/>
      <c r="AK17" s="40"/>
      <c r="AL17" s="226" t="s">
        <v>284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 t="s">
        <v>285</v>
      </c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I17" s="40"/>
      <c r="BJ17" s="40"/>
      <c r="BK17" s="40"/>
      <c r="BL17" s="40"/>
    </row>
    <row r="18" spans="2:64" s="39" customFormat="1" ht="8.25" customHeight="1">
      <c r="B18" s="102"/>
      <c r="F18" s="53"/>
      <c r="G18" s="223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V18" s="53"/>
      <c r="W18" s="55"/>
      <c r="X18" s="223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5"/>
      <c r="AK18" s="40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I18" s="40"/>
      <c r="BJ18" s="40"/>
      <c r="BK18" s="40"/>
      <c r="BL18" s="40"/>
    </row>
    <row r="19" spans="2:64" s="39" customFormat="1" ht="8.25" customHeight="1">
      <c r="B19" s="102"/>
      <c r="F19" s="49"/>
      <c r="H19" s="54"/>
      <c r="I19" s="53"/>
      <c r="Q19" s="235"/>
      <c r="R19" s="235"/>
      <c r="S19" s="235"/>
      <c r="V19" s="49"/>
      <c r="X19" s="55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BI19" s="40"/>
      <c r="BJ19" s="40"/>
      <c r="BK19" s="40"/>
      <c r="BL19" s="40"/>
    </row>
    <row r="20" spans="2:64" s="39" customFormat="1" ht="8.25" customHeight="1">
      <c r="B20" s="102"/>
      <c r="F20" s="49"/>
      <c r="H20" s="47"/>
      <c r="I20" s="49"/>
      <c r="V20" s="50"/>
      <c r="W20" s="52"/>
      <c r="X20" s="227" t="s">
        <v>286</v>
      </c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9"/>
      <c r="AN20" s="40"/>
      <c r="AO20" s="233" t="s">
        <v>287</v>
      </c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40"/>
      <c r="BI20" s="40"/>
      <c r="BJ20" s="40"/>
      <c r="BK20" s="40"/>
      <c r="BL20" s="40"/>
    </row>
    <row r="21" spans="2:64" s="39" customFormat="1" ht="8.25" customHeight="1">
      <c r="B21" s="102"/>
      <c r="F21" s="49"/>
      <c r="H21" s="47"/>
      <c r="I21" s="49"/>
      <c r="V21" s="53"/>
      <c r="X21" s="230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2"/>
      <c r="AN21" s="40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40"/>
      <c r="BI21" s="40"/>
      <c r="BJ21" s="40"/>
      <c r="BK21" s="40"/>
      <c r="BL21" s="40"/>
    </row>
    <row r="22" spans="2:64" s="39" customFormat="1" ht="8.25" customHeight="1">
      <c r="B22" s="102"/>
      <c r="F22" s="49"/>
      <c r="H22" s="47"/>
      <c r="I22" s="49"/>
      <c r="V22" s="49"/>
      <c r="Y22" s="55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I22" s="40"/>
      <c r="BJ22" s="40"/>
      <c r="BK22" s="40"/>
      <c r="BL22" s="40"/>
    </row>
    <row r="23" spans="2:64" s="39" customFormat="1" ht="8.25" customHeight="1">
      <c r="B23" s="102"/>
      <c r="F23" s="49"/>
      <c r="H23" s="47"/>
      <c r="I23" s="49"/>
      <c r="V23" s="50"/>
      <c r="W23" s="52"/>
      <c r="X23" s="227" t="s">
        <v>288</v>
      </c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AN23" s="40"/>
      <c r="AO23" s="233" t="s">
        <v>289</v>
      </c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40"/>
      <c r="BD23" s="40"/>
      <c r="BE23" s="40"/>
      <c r="BI23" s="40"/>
      <c r="BJ23" s="40"/>
      <c r="BK23" s="40"/>
      <c r="BL23" s="40"/>
    </row>
    <row r="24" spans="2:64" s="39" customFormat="1" ht="8.25" customHeight="1">
      <c r="B24" s="102"/>
      <c r="F24" s="49"/>
      <c r="H24" s="47"/>
      <c r="I24" s="49"/>
      <c r="V24" s="53"/>
      <c r="X24" s="230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2"/>
      <c r="AN24" s="40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40"/>
      <c r="BD24" s="40"/>
      <c r="BE24" s="40"/>
      <c r="BI24" s="40"/>
      <c r="BJ24" s="40"/>
      <c r="BK24" s="40"/>
      <c r="BL24" s="40"/>
    </row>
    <row r="25" spans="2:64" s="39" customFormat="1" ht="8.25" customHeight="1">
      <c r="B25" s="102"/>
      <c r="F25" s="49"/>
      <c r="H25" s="47"/>
      <c r="I25" s="49"/>
      <c r="V25" s="4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234"/>
      <c r="AP25" s="234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I25" s="40"/>
      <c r="BJ25" s="40"/>
      <c r="BK25" s="40"/>
      <c r="BL25" s="40"/>
    </row>
    <row r="26" spans="2:64" s="39" customFormat="1" ht="8.25" customHeight="1">
      <c r="B26" s="102"/>
      <c r="F26" s="49"/>
      <c r="H26" s="47"/>
      <c r="I26" s="49"/>
      <c r="V26" s="50"/>
      <c r="W26" s="52"/>
      <c r="X26" s="220" t="s">
        <v>290</v>
      </c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40"/>
      <c r="AL26" s="226" t="s">
        <v>291</v>
      </c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BI26" s="40"/>
      <c r="BJ26" s="40"/>
      <c r="BK26" s="40"/>
      <c r="BL26" s="40"/>
    </row>
    <row r="27" spans="2:64" s="39" customFormat="1" ht="8.25" customHeight="1">
      <c r="B27" s="102"/>
      <c r="F27" s="49"/>
      <c r="H27" s="47"/>
      <c r="I27" s="49"/>
      <c r="X27" s="223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5"/>
      <c r="AK27" s="40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BI27" s="40"/>
      <c r="BJ27" s="40"/>
      <c r="BK27" s="40"/>
      <c r="BL27" s="40"/>
    </row>
    <row r="28" spans="2:64" s="39" customFormat="1" ht="8.25" customHeight="1">
      <c r="B28" s="102"/>
      <c r="F28" s="49"/>
      <c r="H28" s="47"/>
      <c r="I28" s="49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BI28" s="40"/>
      <c r="BJ28" s="40"/>
      <c r="BK28" s="40"/>
      <c r="BL28" s="40"/>
    </row>
    <row r="29" spans="2:64" s="39" customFormat="1" ht="8.25" customHeight="1">
      <c r="B29" s="102"/>
      <c r="F29" s="49"/>
      <c r="I29" s="50"/>
      <c r="J29" s="51"/>
      <c r="X29" s="237" t="s">
        <v>292</v>
      </c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40"/>
      <c r="AP29" s="233" t="s">
        <v>293</v>
      </c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I29" s="40"/>
      <c r="BJ29" s="40"/>
      <c r="BK29" s="40"/>
      <c r="BL29" s="40"/>
    </row>
    <row r="30" spans="2:64" s="39" customFormat="1" ht="8.25" customHeight="1">
      <c r="B30" s="102"/>
      <c r="F30" s="49"/>
      <c r="I30" s="4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4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40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I30" s="40"/>
      <c r="BJ30" s="40"/>
      <c r="BK30" s="40"/>
      <c r="BL30" s="40"/>
    </row>
    <row r="31" spans="2:56" ht="8.25" customHeight="1">
      <c r="B31" s="102"/>
      <c r="F31" s="49"/>
      <c r="I31" s="49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233" t="s">
        <v>294</v>
      </c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</row>
    <row r="32" spans="2:56" ht="8.25" customHeight="1">
      <c r="B32" s="102"/>
      <c r="F32" s="49"/>
      <c r="I32" s="49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</row>
    <row r="33" spans="2:56" ht="8.25" customHeight="1">
      <c r="B33" s="102"/>
      <c r="F33" s="49"/>
      <c r="I33" s="4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233" t="s">
        <v>295</v>
      </c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</row>
    <row r="34" spans="2:56" ht="8.25" customHeight="1">
      <c r="B34" s="102"/>
      <c r="F34" s="49"/>
      <c r="I34" s="4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</row>
    <row r="35" spans="2:56" ht="8.25" customHeight="1">
      <c r="B35" s="102"/>
      <c r="F35" s="49"/>
      <c r="I35" s="49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233" t="s">
        <v>296</v>
      </c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</row>
    <row r="36" spans="2:56" ht="8.25" customHeight="1">
      <c r="B36" s="102"/>
      <c r="F36" s="49"/>
      <c r="I36" s="49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</row>
    <row r="37" spans="2:41" ht="8.25" customHeight="1">
      <c r="B37" s="102"/>
      <c r="F37" s="49"/>
      <c r="I37" s="4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2:62" ht="8.25" customHeight="1">
      <c r="B38" s="102"/>
      <c r="F38" s="49"/>
      <c r="I38" s="5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238" t="s">
        <v>297</v>
      </c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40"/>
      <c r="AL38" s="40"/>
      <c r="AM38" s="233" t="s">
        <v>298</v>
      </c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 t="s">
        <v>299</v>
      </c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</row>
    <row r="39" spans="2:62" ht="8.25" customHeight="1">
      <c r="B39" s="102"/>
      <c r="F39" s="49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4"/>
      <c r="X39" s="241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3"/>
      <c r="AL39" s="40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</row>
    <row r="40" spans="2:40" ht="8.25" customHeight="1">
      <c r="B40" s="102"/>
      <c r="F40" s="4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234"/>
      <c r="AN40" s="234"/>
    </row>
    <row r="41" spans="2:61" ht="8.25" customHeight="1">
      <c r="B41" s="102"/>
      <c r="E41" s="47"/>
      <c r="F41" s="49"/>
      <c r="G41" s="220" t="s">
        <v>300</v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2"/>
      <c r="T41" s="51"/>
      <c r="U41" s="51"/>
      <c r="V41" s="51"/>
      <c r="X41" s="220" t="s">
        <v>301</v>
      </c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40"/>
      <c r="AL41" s="226" t="s">
        <v>302</v>
      </c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 t="s">
        <v>303</v>
      </c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</row>
    <row r="42" spans="2:61" ht="8.25" customHeight="1">
      <c r="B42" s="102"/>
      <c r="F42" s="53"/>
      <c r="G42" s="223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5"/>
      <c r="V42" s="49"/>
      <c r="W42" s="55"/>
      <c r="X42" s="223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40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</row>
    <row r="43" spans="2:61" ht="8.25" customHeight="1">
      <c r="B43" s="102"/>
      <c r="E43" s="47"/>
      <c r="F43" s="49"/>
      <c r="H43" s="55"/>
      <c r="I43" s="55"/>
      <c r="Q43" s="236"/>
      <c r="R43" s="236"/>
      <c r="S43" s="236"/>
      <c r="V43" s="49"/>
      <c r="X43" s="55"/>
      <c r="Y43" s="55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226" t="s">
        <v>304</v>
      </c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 t="s">
        <v>305</v>
      </c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</row>
    <row r="44" spans="2:61" ht="8.25" customHeight="1">
      <c r="B44" s="102"/>
      <c r="E44" s="47"/>
      <c r="F44" s="49"/>
      <c r="Q44" s="234"/>
      <c r="R44" s="234"/>
      <c r="S44" s="234"/>
      <c r="V44" s="4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</row>
    <row r="45" spans="2:40" ht="8.25" customHeight="1">
      <c r="B45" s="102"/>
      <c r="E45" s="47"/>
      <c r="F45" s="49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44"/>
      <c r="S45" s="244"/>
      <c r="V45" s="49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2:63" ht="8.25" customHeight="1">
      <c r="B46" s="102"/>
      <c r="E46" s="47"/>
      <c r="F46" s="49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44"/>
      <c r="S46" s="244"/>
      <c r="V46" s="50"/>
      <c r="W46" s="52"/>
      <c r="X46" s="220" t="s">
        <v>306</v>
      </c>
      <c r="Y46" s="221" t="s">
        <v>278</v>
      </c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40"/>
      <c r="AL46" s="245" t="s">
        <v>307</v>
      </c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33" t="s">
        <v>308</v>
      </c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</row>
    <row r="47" spans="2:63" ht="8.25" customHeight="1">
      <c r="B47" s="102"/>
      <c r="E47" s="47"/>
      <c r="F47" s="49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44"/>
      <c r="S47" s="244"/>
      <c r="V47" s="53"/>
      <c r="X47" s="223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40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</row>
    <row r="48" spans="2:55" ht="8.25" customHeight="1">
      <c r="B48" s="102"/>
      <c r="E48" s="47"/>
      <c r="F48" s="49"/>
      <c r="V48" s="49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234"/>
      <c r="AO48" s="234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2:60" ht="8.25" customHeight="1">
      <c r="B49" s="102"/>
      <c r="E49" s="47"/>
      <c r="F49" s="49"/>
      <c r="V49" s="50"/>
      <c r="X49" s="220" t="s">
        <v>309</v>
      </c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40"/>
      <c r="AL49" s="226" t="s">
        <v>310</v>
      </c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2:60" ht="8.25" customHeight="1">
      <c r="B50" s="102"/>
      <c r="E50" s="47"/>
      <c r="F50" s="49"/>
      <c r="U50" s="47"/>
      <c r="V50" s="49"/>
      <c r="W50" s="55"/>
      <c r="X50" s="223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40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2:40" ht="8.25" customHeight="1">
      <c r="B51" s="102"/>
      <c r="E51" s="47"/>
      <c r="F51" s="49"/>
      <c r="U51" s="47"/>
      <c r="V51" s="49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234"/>
      <c r="AN51" s="234"/>
    </row>
    <row r="52" spans="2:64" ht="8.25" customHeight="1">
      <c r="B52" s="102"/>
      <c r="E52" s="47"/>
      <c r="F52" s="49"/>
      <c r="V52" s="50"/>
      <c r="W52" s="52"/>
      <c r="X52" s="220" t="s">
        <v>311</v>
      </c>
      <c r="Y52" s="221" t="s">
        <v>278</v>
      </c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2"/>
      <c r="AK52" s="40"/>
      <c r="AL52" s="226" t="s">
        <v>312</v>
      </c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33" t="s">
        <v>313</v>
      </c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56"/>
    </row>
    <row r="53" spans="2:64" ht="8.25" customHeight="1">
      <c r="B53" s="102"/>
      <c r="E53" s="47"/>
      <c r="F53" s="49"/>
      <c r="X53" s="223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40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56"/>
    </row>
    <row r="54" spans="2:64" ht="8.25" customHeight="1">
      <c r="B54" s="102"/>
      <c r="E54" s="47"/>
      <c r="F54" s="49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40"/>
      <c r="AL54" s="245" t="s">
        <v>314</v>
      </c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2:64" ht="8.25" customHeight="1">
      <c r="B55" s="102"/>
      <c r="E55" s="47"/>
      <c r="F55" s="49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40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2:41" ht="8.25" customHeight="1">
      <c r="B56" s="102"/>
      <c r="E56" s="47"/>
      <c r="F56" s="4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234"/>
      <c r="AO56" s="234"/>
    </row>
    <row r="57" spans="2:50" ht="8.25" customHeight="1">
      <c r="B57" s="102"/>
      <c r="E57" s="47"/>
      <c r="F57" s="50"/>
      <c r="G57" s="220" t="s">
        <v>315</v>
      </c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2"/>
      <c r="T57" s="51"/>
      <c r="U57" s="51"/>
      <c r="V57" s="51"/>
      <c r="X57" s="220" t="s">
        <v>316</v>
      </c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2"/>
      <c r="AK57" s="40"/>
      <c r="AL57" s="233" t="s">
        <v>317</v>
      </c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</row>
    <row r="58" spans="2:50" ht="8.25" customHeight="1">
      <c r="B58" s="102"/>
      <c r="F58" s="53"/>
      <c r="G58" s="223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5"/>
      <c r="V58" s="49"/>
      <c r="W58" s="55"/>
      <c r="X58" s="223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5"/>
      <c r="AK58" s="40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</row>
    <row r="59" spans="2:40" ht="8.25" customHeight="1">
      <c r="B59" s="102"/>
      <c r="F59" s="49"/>
      <c r="I59" s="53"/>
      <c r="Q59" s="235"/>
      <c r="R59" s="235"/>
      <c r="S59" s="235"/>
      <c r="U59" s="47"/>
      <c r="V59" s="49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234"/>
      <c r="AN59" s="234"/>
    </row>
    <row r="60" spans="2:59" ht="8.25" customHeight="1">
      <c r="B60" s="102"/>
      <c r="F60" s="49"/>
      <c r="I60" s="49"/>
      <c r="J60" s="233"/>
      <c r="K60" s="233"/>
      <c r="L60" s="233"/>
      <c r="M60" s="233"/>
      <c r="N60" s="233"/>
      <c r="O60" s="233"/>
      <c r="P60" s="233"/>
      <c r="Q60" s="233"/>
      <c r="R60" s="233"/>
      <c r="S60" s="234"/>
      <c r="T60" s="234"/>
      <c r="U60" s="47"/>
      <c r="V60" s="50"/>
      <c r="W60" s="51"/>
      <c r="X60" s="246" t="s">
        <v>318</v>
      </c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40"/>
      <c r="AL60" s="226" t="s">
        <v>319</v>
      </c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47" t="s">
        <v>320</v>
      </c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</row>
    <row r="61" spans="2:59" ht="8.25" customHeight="1">
      <c r="B61" s="102"/>
      <c r="F61" s="49"/>
      <c r="I61" s="49"/>
      <c r="J61" s="233"/>
      <c r="K61" s="233"/>
      <c r="L61" s="233"/>
      <c r="M61" s="233"/>
      <c r="N61" s="233"/>
      <c r="O61" s="233"/>
      <c r="P61" s="233"/>
      <c r="Q61" s="233"/>
      <c r="R61" s="233"/>
      <c r="S61" s="234"/>
      <c r="T61" s="234"/>
      <c r="U61" s="47"/>
      <c r="V61" s="49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40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</row>
    <row r="62" spans="2:59" ht="8.25" customHeight="1">
      <c r="B62" s="102"/>
      <c r="F62" s="49"/>
      <c r="I62" s="49"/>
      <c r="U62" s="47"/>
      <c r="V62" s="49"/>
      <c r="Y62" s="55"/>
      <c r="Z62" s="55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233" t="s">
        <v>321</v>
      </c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26" t="s">
        <v>322</v>
      </c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</row>
    <row r="63" spans="2:64" s="39" customFormat="1" ht="8.25" customHeight="1">
      <c r="B63" s="102"/>
      <c r="F63" s="49"/>
      <c r="I63" s="49"/>
      <c r="U63" s="47"/>
      <c r="V63" s="49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I63" s="40"/>
      <c r="BJ63" s="40"/>
      <c r="BK63" s="40"/>
      <c r="BL63" s="40"/>
    </row>
    <row r="64" spans="2:64" s="39" customFormat="1" ht="8.25" customHeight="1">
      <c r="B64" s="102"/>
      <c r="F64" s="49"/>
      <c r="I64" s="49"/>
      <c r="V64" s="50"/>
      <c r="W64" s="52"/>
      <c r="X64" s="238" t="s">
        <v>323</v>
      </c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40"/>
      <c r="AL64" s="233" t="s">
        <v>324</v>
      </c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 t="s">
        <v>325</v>
      </c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I64" s="40"/>
      <c r="BJ64" s="40"/>
      <c r="BK64" s="40"/>
      <c r="BL64" s="40"/>
    </row>
    <row r="65" spans="2:64" s="39" customFormat="1" ht="8.25" customHeight="1">
      <c r="B65" s="102"/>
      <c r="F65" s="49"/>
      <c r="I65" s="49"/>
      <c r="V65" s="58"/>
      <c r="X65" s="241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3"/>
      <c r="AK65" s="40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I65" s="40"/>
      <c r="BJ65" s="40"/>
      <c r="BK65" s="40"/>
      <c r="BL65" s="40"/>
    </row>
    <row r="66" spans="2:64" s="39" customFormat="1" ht="8.25" customHeight="1">
      <c r="B66" s="102"/>
      <c r="F66" s="49"/>
      <c r="I66" s="49"/>
      <c r="V66" s="58"/>
      <c r="W66" s="59"/>
      <c r="X66" s="59"/>
      <c r="Y66" s="59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233" t="s">
        <v>326</v>
      </c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 t="s">
        <v>327</v>
      </c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I66" s="40"/>
      <c r="BJ66" s="40"/>
      <c r="BK66" s="40"/>
      <c r="BL66" s="40"/>
    </row>
    <row r="67" spans="2:64" s="39" customFormat="1" ht="8.25" customHeight="1">
      <c r="B67" s="102"/>
      <c r="F67" s="49"/>
      <c r="I67" s="49"/>
      <c r="V67" s="58"/>
      <c r="W67" s="59"/>
      <c r="X67" s="59"/>
      <c r="Y67" s="59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I67" s="40"/>
      <c r="BJ67" s="40"/>
      <c r="BK67" s="40"/>
      <c r="BL67" s="40"/>
    </row>
    <row r="68" spans="2:64" s="39" customFormat="1" ht="8.25" customHeight="1">
      <c r="B68" s="102"/>
      <c r="E68" s="47"/>
      <c r="F68" s="49"/>
      <c r="I68" s="49"/>
      <c r="V68" s="50"/>
      <c r="W68" s="52"/>
      <c r="X68" s="238" t="s">
        <v>328</v>
      </c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40"/>
      <c r="AK68" s="40"/>
      <c r="AL68" s="233" t="s">
        <v>329</v>
      </c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 t="s">
        <v>330</v>
      </c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I68" s="40"/>
      <c r="BJ68" s="40"/>
      <c r="BK68" s="40"/>
      <c r="BL68" s="40"/>
    </row>
    <row r="69" spans="2:64" s="39" customFormat="1" ht="8.25" customHeight="1">
      <c r="B69" s="102"/>
      <c r="E69" s="47"/>
      <c r="F69" s="49"/>
      <c r="I69" s="49"/>
      <c r="X69" s="241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3"/>
      <c r="AK69" s="40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I69" s="40"/>
      <c r="BJ69" s="40"/>
      <c r="BK69" s="40"/>
      <c r="BL69" s="40"/>
    </row>
    <row r="70" spans="2:64" s="39" customFormat="1" ht="8.25" customHeight="1">
      <c r="B70" s="102"/>
      <c r="E70" s="47"/>
      <c r="F70" s="49"/>
      <c r="I70" s="49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233" t="s">
        <v>331</v>
      </c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BI70" s="40"/>
      <c r="BJ70" s="40"/>
      <c r="BK70" s="40"/>
      <c r="BL70" s="40"/>
    </row>
    <row r="71" spans="2:64" s="39" customFormat="1" ht="8.25" customHeight="1">
      <c r="B71" s="102"/>
      <c r="E71" s="47"/>
      <c r="F71" s="49"/>
      <c r="I71" s="49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BI71" s="40"/>
      <c r="BJ71" s="40"/>
      <c r="BK71" s="40"/>
      <c r="BL71" s="40"/>
    </row>
    <row r="72" spans="2:56" s="39" customFormat="1" ht="8.25" customHeight="1">
      <c r="B72" s="102"/>
      <c r="E72" s="47"/>
      <c r="F72" s="49"/>
      <c r="I72" s="50"/>
      <c r="J72" s="51"/>
      <c r="K72" s="51"/>
      <c r="L72" s="51"/>
      <c r="M72" s="51"/>
      <c r="N72" s="238" t="s">
        <v>332</v>
      </c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40"/>
      <c r="AA72" s="60"/>
      <c r="AB72" s="60"/>
      <c r="AC72" s="60"/>
      <c r="AD72" s="60"/>
      <c r="AE72" s="6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2:31" s="39" customFormat="1" ht="8.25" customHeight="1">
      <c r="B73" s="102"/>
      <c r="E73" s="47"/>
      <c r="F73" s="49"/>
      <c r="N73" s="241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3"/>
      <c r="AA73" s="60"/>
      <c r="AB73" s="60"/>
      <c r="AC73" s="60"/>
      <c r="AD73" s="60"/>
      <c r="AE73" s="60"/>
    </row>
    <row r="74" spans="2:64" s="39" customFormat="1" ht="8.25" customHeight="1">
      <c r="B74" s="102"/>
      <c r="E74" s="47"/>
      <c r="F74" s="49"/>
      <c r="BI74" s="40"/>
      <c r="BJ74" s="40"/>
      <c r="BK74" s="40"/>
      <c r="BL74" s="40"/>
    </row>
    <row r="75" spans="2:64" s="39" customFormat="1" ht="8.25" customHeight="1">
      <c r="B75" s="102"/>
      <c r="F75" s="50"/>
      <c r="G75" s="238" t="s">
        <v>333</v>
      </c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40"/>
      <c r="T75" s="61"/>
      <c r="U75" s="51"/>
      <c r="V75" s="51"/>
      <c r="X75" s="238" t="s">
        <v>334</v>
      </c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40"/>
      <c r="AM75" s="40"/>
      <c r="AN75" s="233" t="s">
        <v>335</v>
      </c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I75" s="40"/>
      <c r="BJ75" s="40"/>
      <c r="BK75" s="40"/>
      <c r="BL75" s="40"/>
    </row>
    <row r="76" spans="2:64" s="39" customFormat="1" ht="8.25" customHeight="1">
      <c r="B76" s="102"/>
      <c r="F76" s="49"/>
      <c r="G76" s="241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3"/>
      <c r="V76" s="53"/>
      <c r="W76" s="55"/>
      <c r="X76" s="241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3"/>
      <c r="AM76" s="40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I76" s="40"/>
      <c r="BJ76" s="40"/>
      <c r="BK76" s="40"/>
      <c r="BL76" s="40"/>
    </row>
    <row r="77" spans="2:64" s="39" customFormat="1" ht="8.25" customHeight="1">
      <c r="B77" s="102"/>
      <c r="F77" s="49"/>
      <c r="G77" s="55"/>
      <c r="J77" s="62"/>
      <c r="K77" s="63"/>
      <c r="L77" s="63"/>
      <c r="M77" s="63"/>
      <c r="N77" s="63"/>
      <c r="O77" s="63"/>
      <c r="P77" s="63"/>
      <c r="Q77" s="248"/>
      <c r="R77" s="248"/>
      <c r="S77" s="248"/>
      <c r="T77" s="64"/>
      <c r="U77" s="62"/>
      <c r="V77" s="49"/>
      <c r="W77" s="56"/>
      <c r="Y77" s="55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BI77" s="40"/>
      <c r="BJ77" s="40"/>
      <c r="BK77" s="40"/>
      <c r="BL77" s="40"/>
    </row>
    <row r="78" spans="2:64" s="39" customFormat="1" ht="8.25" customHeight="1">
      <c r="B78" s="102"/>
      <c r="F78" s="49"/>
      <c r="J78" s="62"/>
      <c r="K78" s="62"/>
      <c r="L78" s="62"/>
      <c r="M78" s="62"/>
      <c r="N78" s="62"/>
      <c r="O78" s="62"/>
      <c r="P78" s="62"/>
      <c r="Q78" s="249"/>
      <c r="R78" s="249"/>
      <c r="S78" s="249"/>
      <c r="T78" s="62"/>
      <c r="U78" s="62"/>
      <c r="V78" s="49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BI78" s="40"/>
      <c r="BJ78" s="40"/>
      <c r="BK78" s="40"/>
      <c r="BL78" s="40"/>
    </row>
    <row r="79" spans="2:67" s="39" customFormat="1" ht="8.25" customHeight="1">
      <c r="B79" s="102"/>
      <c r="F79" s="49"/>
      <c r="U79" s="47"/>
      <c r="V79" s="51"/>
      <c r="X79" s="238" t="s">
        <v>336</v>
      </c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40"/>
      <c r="AM79" s="40"/>
      <c r="AN79" s="233" t="s">
        <v>337</v>
      </c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 t="s">
        <v>338</v>
      </c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</row>
    <row r="80" spans="2:67" s="39" customFormat="1" ht="8.25" customHeight="1">
      <c r="B80" s="102"/>
      <c r="F80" s="49"/>
      <c r="U80" s="47"/>
      <c r="W80" s="55"/>
      <c r="X80" s="241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3"/>
      <c r="AM80" s="40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</row>
    <row r="81" spans="2:64" s="39" customFormat="1" ht="8.25" customHeight="1">
      <c r="B81" s="102"/>
      <c r="F81" s="49"/>
      <c r="U81" s="47"/>
      <c r="V81" s="49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233" t="s">
        <v>339</v>
      </c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I81" s="40"/>
      <c r="BJ81" s="40"/>
      <c r="BK81" s="40"/>
      <c r="BL81" s="40"/>
    </row>
    <row r="82" spans="2:64" s="39" customFormat="1" ht="8.25" customHeight="1">
      <c r="B82" s="102"/>
      <c r="F82" s="49"/>
      <c r="U82" s="47"/>
      <c r="V82" s="49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I82" s="40"/>
      <c r="BJ82" s="40"/>
      <c r="BK82" s="40"/>
      <c r="BL82" s="40"/>
    </row>
    <row r="83" spans="2:64" s="39" customFormat="1" ht="8.25" customHeight="1">
      <c r="B83" s="102"/>
      <c r="F83" s="49"/>
      <c r="Q83" s="44"/>
      <c r="R83" s="65"/>
      <c r="U83" s="47"/>
      <c r="V83" s="49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BI83" s="40"/>
      <c r="BJ83" s="40"/>
      <c r="BK83" s="40"/>
      <c r="BL83" s="40"/>
    </row>
    <row r="84" spans="2:65" s="39" customFormat="1" ht="8.25" customHeight="1">
      <c r="B84" s="102"/>
      <c r="F84" s="49"/>
      <c r="U84" s="47"/>
      <c r="V84" s="51"/>
      <c r="X84" s="220" t="s">
        <v>340</v>
      </c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2"/>
      <c r="AM84" s="40"/>
      <c r="AN84" s="233" t="s">
        <v>341</v>
      </c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 t="s">
        <v>342</v>
      </c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</row>
    <row r="85" spans="2:65" s="39" customFormat="1" ht="8.25" customHeight="1">
      <c r="B85" s="102"/>
      <c r="F85" s="49"/>
      <c r="W85" s="55"/>
      <c r="X85" s="223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5"/>
      <c r="AM85" s="40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</row>
    <row r="86" spans="2:65" s="39" customFormat="1" ht="8.25" customHeight="1">
      <c r="B86" s="102"/>
      <c r="F86" s="49"/>
      <c r="W86" s="65"/>
      <c r="X86" s="65"/>
      <c r="Y86" s="65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233" t="s">
        <v>343</v>
      </c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 t="s">
        <v>344</v>
      </c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</row>
    <row r="87" spans="2:65" s="39" customFormat="1" ht="8.25" customHeight="1">
      <c r="B87" s="102"/>
      <c r="F87" s="49"/>
      <c r="W87" s="65"/>
      <c r="X87" s="65"/>
      <c r="Y87" s="65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</row>
    <row r="88" spans="2:65" s="39" customFormat="1" ht="8.25" customHeight="1">
      <c r="B88" s="102"/>
      <c r="F88" s="49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233" t="s">
        <v>345</v>
      </c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 t="s">
        <v>346</v>
      </c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</row>
    <row r="89" spans="2:65" s="39" customFormat="1" ht="8.25" customHeight="1">
      <c r="B89" s="102"/>
      <c r="F89" s="49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</row>
    <row r="90" spans="2:52" ht="8.25" customHeight="1">
      <c r="B90" s="102"/>
      <c r="F90" s="49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2:65" ht="8.25" customHeight="1">
      <c r="B91" s="102"/>
      <c r="F91" s="50"/>
      <c r="G91" s="238" t="s">
        <v>347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40"/>
      <c r="T91" s="61"/>
      <c r="U91" s="51"/>
      <c r="V91" s="51"/>
      <c r="X91" s="238" t="s">
        <v>348</v>
      </c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40"/>
      <c r="AM91" s="40"/>
      <c r="AN91" s="247" t="s">
        <v>349</v>
      </c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 t="s">
        <v>350</v>
      </c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</row>
    <row r="92" spans="2:65" ht="8.25" customHeight="1">
      <c r="B92" s="102"/>
      <c r="F92" s="49"/>
      <c r="G92" s="241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3"/>
      <c r="V92" s="53"/>
      <c r="W92" s="55"/>
      <c r="X92" s="241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3"/>
      <c r="AM92" s="40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</row>
    <row r="93" spans="2:52" ht="8.25" customHeight="1">
      <c r="B93" s="102"/>
      <c r="F93" s="49"/>
      <c r="G93" s="55"/>
      <c r="H93" s="66"/>
      <c r="I93" s="66"/>
      <c r="J93" s="62"/>
      <c r="K93" s="63"/>
      <c r="L93" s="63"/>
      <c r="M93" s="63"/>
      <c r="N93" s="63"/>
      <c r="O93" s="63"/>
      <c r="P93" s="63"/>
      <c r="Q93" s="248"/>
      <c r="R93" s="248"/>
      <c r="S93" s="248"/>
      <c r="U93" s="47"/>
      <c r="V93" s="49"/>
      <c r="X93" s="67"/>
      <c r="Y93" s="68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2:42" ht="8.25" customHeight="1">
      <c r="B94" s="102"/>
      <c r="F94" s="49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47"/>
      <c r="V94" s="49"/>
      <c r="Y94" s="50"/>
      <c r="Z94" s="238" t="s">
        <v>351</v>
      </c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40"/>
      <c r="AO94" s="254"/>
      <c r="AP94" s="226"/>
    </row>
    <row r="95" spans="2:42" ht="8.25" customHeight="1">
      <c r="B95" s="102"/>
      <c r="F95" s="49"/>
      <c r="Q95" s="44"/>
      <c r="R95" s="249"/>
      <c r="S95" s="249"/>
      <c r="T95" s="249"/>
      <c r="U95" s="47"/>
      <c r="V95" s="49"/>
      <c r="Z95" s="241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3"/>
      <c r="AO95" s="254"/>
      <c r="AP95" s="226"/>
    </row>
    <row r="96" spans="2:22" ht="8.25" customHeight="1">
      <c r="B96" s="102"/>
      <c r="F96" s="49"/>
      <c r="J96" s="67"/>
      <c r="K96" s="67"/>
      <c r="L96" s="67"/>
      <c r="M96" s="67"/>
      <c r="N96" s="67"/>
      <c r="O96" s="41"/>
      <c r="P96" s="44"/>
      <c r="Q96" s="44"/>
      <c r="R96" s="249"/>
      <c r="S96" s="249"/>
      <c r="T96" s="249"/>
      <c r="U96" s="47"/>
      <c r="V96" s="49"/>
    </row>
    <row r="97" spans="2:56" ht="8.25" customHeight="1">
      <c r="B97" s="102"/>
      <c r="F97" s="49"/>
      <c r="V97" s="50"/>
      <c r="X97" s="250" t="s">
        <v>352</v>
      </c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69"/>
      <c r="AN97" s="233" t="s">
        <v>353</v>
      </c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</row>
    <row r="98" spans="2:56" ht="8.25" customHeight="1">
      <c r="B98" s="102"/>
      <c r="F98" s="49"/>
      <c r="V98" s="53"/>
      <c r="W98" s="55"/>
      <c r="X98" s="251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69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</row>
    <row r="99" spans="2:43" ht="8.25" customHeight="1">
      <c r="B99" s="102"/>
      <c r="F99" s="49"/>
      <c r="V99" s="49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2:43" ht="8.25" customHeight="1">
      <c r="B100" s="102"/>
      <c r="F100" s="49"/>
      <c r="V100" s="49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2:60" ht="8.25" customHeight="1">
      <c r="B101" s="102"/>
      <c r="F101" s="49"/>
      <c r="V101" s="50"/>
      <c r="X101" s="238" t="s">
        <v>354</v>
      </c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40"/>
      <c r="AM101" s="40"/>
      <c r="AN101" s="233" t="s">
        <v>355</v>
      </c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40"/>
      <c r="BB101" s="40"/>
      <c r="BC101" s="40"/>
      <c r="BD101" s="40"/>
      <c r="BE101" s="40"/>
      <c r="BF101" s="40"/>
      <c r="BG101" s="40"/>
      <c r="BH101" s="40"/>
    </row>
    <row r="102" spans="2:60" ht="8.25" customHeight="1">
      <c r="B102" s="102"/>
      <c r="F102" s="49"/>
      <c r="U102" s="47"/>
      <c r="V102" s="49"/>
      <c r="W102" s="55"/>
      <c r="X102" s="241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3"/>
      <c r="AM102" s="40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40"/>
      <c r="BB102" s="40"/>
      <c r="BC102" s="40"/>
      <c r="BD102" s="40"/>
      <c r="BE102" s="40"/>
      <c r="BF102" s="40"/>
      <c r="BG102" s="40"/>
      <c r="BH102" s="40"/>
    </row>
    <row r="103" spans="2:52" ht="8.25" customHeight="1">
      <c r="B103" s="102"/>
      <c r="F103" s="49"/>
      <c r="U103" s="47"/>
      <c r="V103" s="49"/>
      <c r="W103" s="67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233" t="s">
        <v>356</v>
      </c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</row>
    <row r="104" spans="2:52" ht="8.25" customHeight="1">
      <c r="B104" s="102"/>
      <c r="F104" s="49"/>
      <c r="U104" s="47"/>
      <c r="V104" s="49"/>
      <c r="W104" s="67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</row>
    <row r="105" spans="2:64" ht="8.25" customHeight="1">
      <c r="B105" s="102"/>
      <c r="F105" s="49"/>
      <c r="V105" s="50"/>
      <c r="X105" s="238" t="s">
        <v>357</v>
      </c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40"/>
      <c r="AM105" s="40"/>
      <c r="AN105" s="233" t="s">
        <v>358</v>
      </c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 t="s">
        <v>359</v>
      </c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56"/>
      <c r="BL105" s="56"/>
    </row>
    <row r="106" spans="2:64" ht="8.25" customHeight="1">
      <c r="B106" s="103"/>
      <c r="F106" s="49"/>
      <c r="W106" s="55"/>
      <c r="X106" s="241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3"/>
      <c r="AM106" s="40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56"/>
      <c r="BL106" s="56"/>
    </row>
    <row r="107" spans="2:41" ht="8.25" customHeight="1">
      <c r="B107" s="103"/>
      <c r="F107" s="49"/>
      <c r="W107" s="67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</row>
    <row r="108" spans="2:61" ht="8.25" customHeight="1">
      <c r="B108" s="103"/>
      <c r="F108" s="50"/>
      <c r="G108" s="238" t="s">
        <v>360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40"/>
      <c r="T108" s="61"/>
      <c r="U108" s="61"/>
      <c r="V108" s="70"/>
      <c r="X108" s="238" t="s">
        <v>361</v>
      </c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40"/>
      <c r="AK108" s="40"/>
      <c r="AL108" s="247" t="s">
        <v>362</v>
      </c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 t="s">
        <v>363</v>
      </c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</row>
    <row r="109" spans="2:61" ht="8.25" customHeight="1">
      <c r="B109" s="103"/>
      <c r="F109" s="49"/>
      <c r="G109" s="241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3"/>
      <c r="U109" s="47"/>
      <c r="W109" s="55"/>
      <c r="X109" s="241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3"/>
      <c r="AK109" s="40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</row>
    <row r="110" spans="2:49" ht="8.25" customHeight="1">
      <c r="B110" s="103"/>
      <c r="F110" s="49"/>
      <c r="I110" s="55"/>
      <c r="J110" s="62"/>
      <c r="K110" s="62"/>
      <c r="L110" s="62"/>
      <c r="M110" s="62"/>
      <c r="N110" s="62"/>
      <c r="O110" s="62"/>
      <c r="P110" s="248"/>
      <c r="Q110" s="248"/>
      <c r="R110" s="248"/>
      <c r="S110" s="248"/>
      <c r="T110" s="62"/>
      <c r="U110" s="47"/>
      <c r="W110" s="67"/>
      <c r="X110" s="66"/>
      <c r="Y110" s="66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247" t="s">
        <v>364</v>
      </c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</row>
    <row r="111" spans="2:49" ht="8.25" customHeight="1">
      <c r="B111" s="103"/>
      <c r="F111" s="49"/>
      <c r="J111" s="62"/>
      <c r="K111" s="62"/>
      <c r="L111" s="62"/>
      <c r="M111" s="62"/>
      <c r="N111" s="62"/>
      <c r="O111" s="62"/>
      <c r="P111" s="249"/>
      <c r="Q111" s="249"/>
      <c r="R111" s="249"/>
      <c r="S111" s="249"/>
      <c r="T111" s="62"/>
      <c r="U111" s="47"/>
      <c r="W111" s="67"/>
      <c r="X111" s="67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</row>
    <row r="112" spans="2:61" ht="8.25" customHeight="1">
      <c r="B112" s="103"/>
      <c r="F112" s="49"/>
      <c r="J112" s="67"/>
      <c r="K112" s="67"/>
      <c r="L112" s="67"/>
      <c r="M112" s="67"/>
      <c r="N112" s="67"/>
      <c r="O112" s="67"/>
      <c r="P112" s="67"/>
      <c r="Q112" s="67"/>
      <c r="R112" s="67"/>
      <c r="S112" s="41"/>
      <c r="U112" s="47"/>
      <c r="W112" s="67"/>
      <c r="X112" s="67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247" t="s">
        <v>365</v>
      </c>
      <c r="AM112" s="247"/>
      <c r="AN112" s="247"/>
      <c r="AO112" s="247"/>
      <c r="AP112" s="247"/>
      <c r="AQ112" s="247"/>
      <c r="AR112" s="247"/>
      <c r="AS112" s="247"/>
      <c r="AT112" s="247"/>
      <c r="AU112" s="247"/>
      <c r="AV112" s="247"/>
      <c r="AW112" s="247"/>
      <c r="AX112" s="247" t="s">
        <v>366</v>
      </c>
      <c r="AY112" s="247"/>
      <c r="AZ112" s="247"/>
      <c r="BA112" s="247"/>
      <c r="BB112" s="247"/>
      <c r="BC112" s="247"/>
      <c r="BD112" s="247"/>
      <c r="BE112" s="247"/>
      <c r="BF112" s="247"/>
      <c r="BG112" s="247"/>
      <c r="BH112" s="247"/>
      <c r="BI112" s="247"/>
    </row>
    <row r="113" spans="2:61" ht="8.25" customHeight="1">
      <c r="B113" s="103"/>
      <c r="F113" s="49"/>
      <c r="J113" s="67"/>
      <c r="K113" s="67"/>
      <c r="L113" s="67"/>
      <c r="M113" s="67"/>
      <c r="N113" s="67"/>
      <c r="O113" s="67"/>
      <c r="P113" s="67"/>
      <c r="Q113" s="67"/>
      <c r="R113" s="67"/>
      <c r="S113" s="41"/>
      <c r="U113" s="47"/>
      <c r="W113" s="67"/>
      <c r="X113" s="67"/>
      <c r="Y113" s="67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7"/>
      <c r="BF113" s="247"/>
      <c r="BG113" s="247"/>
      <c r="BH113" s="247"/>
      <c r="BI113" s="247"/>
    </row>
    <row r="114" spans="2:49" ht="8.25" customHeight="1">
      <c r="B114" s="103"/>
      <c r="F114" s="49"/>
      <c r="J114" s="67"/>
      <c r="K114" s="67"/>
      <c r="L114" s="67"/>
      <c r="M114" s="67"/>
      <c r="N114" s="67"/>
      <c r="O114" s="67"/>
      <c r="P114" s="67"/>
      <c r="Q114" s="67"/>
      <c r="R114" s="67"/>
      <c r="S114" s="41"/>
      <c r="U114" s="47"/>
      <c r="W114" s="67"/>
      <c r="X114" s="67"/>
      <c r="Y114" s="67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</row>
    <row r="115" spans="2:49" ht="8.25" customHeight="1">
      <c r="B115" s="103"/>
      <c r="F115" s="49"/>
      <c r="J115" s="67"/>
      <c r="K115" s="67"/>
      <c r="L115" s="67"/>
      <c r="M115" s="67"/>
      <c r="N115" s="67"/>
      <c r="O115" s="67"/>
      <c r="P115" s="67"/>
      <c r="Q115" s="67"/>
      <c r="R115" s="67"/>
      <c r="S115" s="41"/>
      <c r="U115" s="47"/>
      <c r="W115" s="67"/>
      <c r="X115" s="238" t="s">
        <v>367</v>
      </c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40"/>
      <c r="AK115" s="40"/>
      <c r="AL115" s="233" t="s">
        <v>368</v>
      </c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</row>
    <row r="116" spans="2:49" ht="8.25" customHeight="1">
      <c r="B116" s="103"/>
      <c r="F116" s="49"/>
      <c r="J116" s="67"/>
      <c r="K116" s="67"/>
      <c r="L116" s="67"/>
      <c r="M116" s="67"/>
      <c r="N116" s="67"/>
      <c r="O116" s="67"/>
      <c r="P116" s="67"/>
      <c r="Q116" s="67"/>
      <c r="R116" s="67"/>
      <c r="S116" s="41"/>
      <c r="U116" s="47"/>
      <c r="V116" s="53"/>
      <c r="W116" s="66"/>
      <c r="X116" s="241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3"/>
      <c r="AK116" s="40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</row>
    <row r="117" spans="2:40" ht="8.25" customHeight="1">
      <c r="B117" s="103"/>
      <c r="F117" s="49"/>
      <c r="J117" s="67"/>
      <c r="K117" s="67"/>
      <c r="L117" s="67"/>
      <c r="M117" s="67"/>
      <c r="N117" s="67"/>
      <c r="O117" s="67"/>
      <c r="P117" s="67"/>
      <c r="Q117" s="67"/>
      <c r="R117" s="67"/>
      <c r="S117" s="41"/>
      <c r="U117" s="47"/>
      <c r="Y117" s="53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39" ht="8.25" customHeight="1">
      <c r="B118" s="103"/>
      <c r="F118" s="49"/>
      <c r="J118" s="67"/>
      <c r="K118" s="67"/>
      <c r="L118" s="67"/>
      <c r="M118" s="67"/>
      <c r="N118" s="67"/>
      <c r="O118" s="67"/>
      <c r="P118" s="67"/>
      <c r="Q118" s="67"/>
      <c r="R118" s="67"/>
      <c r="S118" s="41"/>
      <c r="U118" s="47"/>
      <c r="Y118" s="50"/>
      <c r="Z118" s="220" t="s">
        <v>369</v>
      </c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2"/>
      <c r="AL118" s="40"/>
      <c r="AM118" s="40"/>
    </row>
    <row r="119" spans="2:39" ht="8.25" customHeight="1">
      <c r="B119" s="102"/>
      <c r="F119" s="49"/>
      <c r="J119" s="67"/>
      <c r="K119" s="67"/>
      <c r="L119" s="67"/>
      <c r="M119" s="67"/>
      <c r="N119" s="67"/>
      <c r="O119" s="67"/>
      <c r="P119" s="67"/>
      <c r="Q119" s="67"/>
      <c r="R119" s="67"/>
      <c r="S119" s="41"/>
      <c r="U119" s="47"/>
      <c r="Z119" s="223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5"/>
      <c r="AL119" s="40"/>
      <c r="AM119" s="40"/>
    </row>
    <row r="120" spans="2:21" ht="8.25" customHeight="1">
      <c r="B120" s="102"/>
      <c r="E120" s="47"/>
      <c r="F120" s="49"/>
      <c r="U120" s="47"/>
    </row>
    <row r="121" spans="1:61" ht="8.25" customHeight="1">
      <c r="A121" s="44"/>
      <c r="B121" s="102"/>
      <c r="C121" s="44"/>
      <c r="D121" s="44"/>
      <c r="E121" s="45"/>
      <c r="F121" s="49"/>
      <c r="U121" s="47"/>
      <c r="V121" s="50"/>
      <c r="X121" s="238" t="s">
        <v>370</v>
      </c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40"/>
      <c r="AK121" s="40"/>
      <c r="AL121" s="247" t="s">
        <v>371</v>
      </c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 t="s">
        <v>372</v>
      </c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</row>
    <row r="122" spans="1:61" ht="8.25" customHeight="1">
      <c r="A122" s="44"/>
      <c r="B122" s="102"/>
      <c r="C122" s="44"/>
      <c r="D122" s="44"/>
      <c r="E122" s="45"/>
      <c r="F122" s="49"/>
      <c r="U122" s="47"/>
      <c r="V122" s="49"/>
      <c r="W122" s="55"/>
      <c r="X122" s="241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3"/>
      <c r="AK122" s="40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</row>
    <row r="123" spans="2:49" ht="8.25" customHeight="1">
      <c r="B123" s="102"/>
      <c r="E123" s="47"/>
      <c r="F123" s="49"/>
      <c r="U123" s="47"/>
      <c r="V123" s="49"/>
      <c r="W123" s="67"/>
      <c r="X123" s="67"/>
      <c r="Y123" s="67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247" t="s">
        <v>373</v>
      </c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</row>
    <row r="124" spans="2:49" ht="8.25" customHeight="1">
      <c r="B124" s="102"/>
      <c r="F124" s="49"/>
      <c r="U124" s="47"/>
      <c r="V124" s="49"/>
      <c r="W124" s="67"/>
      <c r="X124" s="67"/>
      <c r="Y124" s="67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</row>
    <row r="125" spans="1:40" ht="8.25" customHeight="1">
      <c r="A125" s="60"/>
      <c r="B125" s="102"/>
      <c r="C125" s="60"/>
      <c r="D125" s="60"/>
      <c r="F125" s="49"/>
      <c r="U125" s="47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61" ht="8.25" customHeight="1">
      <c r="B126" s="102"/>
      <c r="F126" s="49"/>
      <c r="U126" s="47"/>
      <c r="V126" s="50"/>
      <c r="X126" s="238" t="s">
        <v>374</v>
      </c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40"/>
      <c r="AK126" s="40"/>
      <c r="AL126" s="233" t="s">
        <v>375</v>
      </c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 t="s">
        <v>376</v>
      </c>
      <c r="AY126" s="233"/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</row>
    <row r="127" spans="2:61" ht="8.25" customHeight="1">
      <c r="B127" s="102"/>
      <c r="F127" s="49"/>
      <c r="W127" s="55"/>
      <c r="X127" s="241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40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</row>
    <row r="128" spans="2:49" ht="8.25" customHeight="1">
      <c r="B128" s="102"/>
      <c r="F128" s="49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233" t="s">
        <v>377</v>
      </c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</row>
    <row r="129" spans="2:49" ht="8.25" customHeight="1">
      <c r="B129" s="102"/>
      <c r="F129" s="49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</row>
    <row r="130" spans="2:60" ht="8.25" customHeight="1">
      <c r="B130" s="102"/>
      <c r="F130" s="49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Z130" s="40"/>
      <c r="BA130" s="40"/>
      <c r="BB130" s="40"/>
      <c r="BC130" s="40"/>
      <c r="BD130" s="40"/>
      <c r="BE130" s="40"/>
      <c r="BF130" s="40"/>
      <c r="BG130" s="40"/>
      <c r="BH130" s="40"/>
    </row>
    <row r="131" spans="2:64" ht="8.25" customHeight="1">
      <c r="B131" s="102"/>
      <c r="F131" s="49"/>
      <c r="G131" s="238" t="s">
        <v>378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40"/>
      <c r="T131" s="51"/>
      <c r="U131" s="51"/>
      <c r="V131" s="51"/>
      <c r="X131" s="238" t="s">
        <v>379</v>
      </c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40"/>
      <c r="AL131" s="40"/>
      <c r="AM131" s="247" t="s">
        <v>380</v>
      </c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 t="s">
        <v>381</v>
      </c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</row>
    <row r="132" spans="2:64" ht="8.25" customHeight="1">
      <c r="B132" s="102"/>
      <c r="F132" s="53"/>
      <c r="G132" s="241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3"/>
      <c r="V132" s="49"/>
      <c r="W132" s="55"/>
      <c r="X132" s="241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3"/>
      <c r="AL132" s="40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</row>
    <row r="133" spans="2:64" ht="8.25" customHeight="1">
      <c r="B133" s="102"/>
      <c r="F133" s="49"/>
      <c r="H133" s="53"/>
      <c r="P133" s="248"/>
      <c r="Q133" s="248"/>
      <c r="R133" s="248"/>
      <c r="S133" s="248"/>
      <c r="U133" s="47"/>
      <c r="V133" s="49"/>
      <c r="Y133" s="49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247" t="s">
        <v>382</v>
      </c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 t="s">
        <v>383</v>
      </c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</row>
    <row r="134" spans="2:64" ht="8.25" customHeight="1">
      <c r="B134" s="102"/>
      <c r="F134" s="49"/>
      <c r="H134" s="49"/>
      <c r="P134" s="249"/>
      <c r="Q134" s="249"/>
      <c r="R134" s="249"/>
      <c r="S134" s="249"/>
      <c r="U134" s="47"/>
      <c r="V134" s="49"/>
      <c r="Y134" s="49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</row>
    <row r="135" spans="2:51" ht="8.25" customHeight="1">
      <c r="B135" s="102"/>
      <c r="F135" s="49"/>
      <c r="H135" s="49"/>
      <c r="J135" s="262"/>
      <c r="K135" s="262"/>
      <c r="L135" s="262"/>
      <c r="M135" s="262"/>
      <c r="N135" s="262"/>
      <c r="O135" s="262"/>
      <c r="P135" s="262"/>
      <c r="Q135" s="262"/>
      <c r="R135" s="262"/>
      <c r="S135" s="234"/>
      <c r="T135" s="234"/>
      <c r="U135" s="47"/>
      <c r="V135" s="49"/>
      <c r="Y135" s="49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247" t="s">
        <v>384</v>
      </c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</row>
    <row r="136" spans="2:51" ht="8.25" customHeight="1">
      <c r="B136" s="102"/>
      <c r="F136" s="49"/>
      <c r="H136" s="49"/>
      <c r="J136" s="262"/>
      <c r="K136" s="262"/>
      <c r="L136" s="262"/>
      <c r="M136" s="262"/>
      <c r="N136" s="262"/>
      <c r="O136" s="262"/>
      <c r="P136" s="262"/>
      <c r="Q136" s="262"/>
      <c r="R136" s="262"/>
      <c r="S136" s="234"/>
      <c r="T136" s="234"/>
      <c r="U136" s="47"/>
      <c r="V136" s="49"/>
      <c r="Y136" s="49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</row>
    <row r="137" spans="2:55" ht="8.25" customHeight="1">
      <c r="B137" s="102"/>
      <c r="F137" s="49"/>
      <c r="H137" s="49"/>
      <c r="U137" s="47"/>
      <c r="V137" s="49"/>
      <c r="X137" s="67"/>
      <c r="Y137" s="71"/>
      <c r="Z137" s="255" t="s">
        <v>385</v>
      </c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56"/>
      <c r="AP137" s="257"/>
      <c r="AR137" s="247" t="s">
        <v>386</v>
      </c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</row>
    <row r="138" spans="2:55" ht="8.25" customHeight="1">
      <c r="B138" s="102"/>
      <c r="F138" s="49"/>
      <c r="H138" s="49"/>
      <c r="U138" s="47"/>
      <c r="V138" s="49"/>
      <c r="X138" s="67"/>
      <c r="Y138" s="72"/>
      <c r="Z138" s="258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60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</row>
    <row r="139" spans="2:41" ht="8.25" customHeight="1">
      <c r="B139" s="102"/>
      <c r="F139" s="49"/>
      <c r="H139" s="49"/>
      <c r="U139" s="47"/>
      <c r="V139" s="49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261"/>
      <c r="AO139" s="261"/>
    </row>
    <row r="140" spans="2:51" ht="8.25" customHeight="1">
      <c r="B140" s="102"/>
      <c r="F140" s="49"/>
      <c r="H140" s="49"/>
      <c r="V140" s="50"/>
      <c r="X140" s="238" t="s">
        <v>387</v>
      </c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40"/>
      <c r="AL140" s="40"/>
      <c r="AM140" s="245" t="s">
        <v>388</v>
      </c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</row>
    <row r="141" spans="2:51" ht="8.25" customHeight="1">
      <c r="B141" s="102"/>
      <c r="F141" s="49"/>
      <c r="H141" s="49"/>
      <c r="U141" s="47"/>
      <c r="V141" s="49"/>
      <c r="W141" s="54"/>
      <c r="X141" s="241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3"/>
      <c r="AL141" s="40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5"/>
      <c r="AY141" s="245"/>
    </row>
    <row r="142" spans="2:64" ht="8.25" customHeight="1">
      <c r="B142" s="102"/>
      <c r="F142" s="49"/>
      <c r="H142" s="49"/>
      <c r="U142" s="47"/>
      <c r="V142" s="49"/>
      <c r="X142" s="55"/>
      <c r="Y142" s="55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245" t="s">
        <v>389</v>
      </c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5"/>
      <c r="AY142" s="245"/>
      <c r="AZ142" s="245" t="s">
        <v>390</v>
      </c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</row>
    <row r="143" spans="2:64" ht="8.25" customHeight="1">
      <c r="B143" s="102"/>
      <c r="F143" s="49"/>
      <c r="H143" s="49"/>
      <c r="U143" s="47"/>
      <c r="V143" s="49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</row>
    <row r="144" spans="2:52" ht="8.25" customHeight="1">
      <c r="B144" s="102"/>
      <c r="F144" s="49"/>
      <c r="H144" s="49"/>
      <c r="V144" s="50"/>
      <c r="X144" s="238" t="s">
        <v>391</v>
      </c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40"/>
      <c r="AL144" s="40"/>
      <c r="AM144" s="233" t="s">
        <v>392</v>
      </c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</row>
    <row r="145" spans="2:52" ht="8.25" customHeight="1">
      <c r="B145" s="103"/>
      <c r="F145" s="49"/>
      <c r="H145" s="49"/>
      <c r="W145" s="54"/>
      <c r="X145" s="241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3"/>
      <c r="AL145" s="40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</row>
    <row r="146" spans="2:52" ht="8.25" customHeight="1">
      <c r="B146" s="103"/>
      <c r="F146" s="49"/>
      <c r="H146" s="49"/>
      <c r="X146" s="54"/>
      <c r="Y146" s="53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233" t="s">
        <v>393</v>
      </c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</row>
    <row r="147" spans="2:52" ht="8.25" customHeight="1">
      <c r="B147" s="102"/>
      <c r="F147" s="49"/>
      <c r="H147" s="49"/>
      <c r="X147" s="47"/>
      <c r="Y147" s="49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</row>
    <row r="148" spans="2:52" ht="8.25" customHeight="1">
      <c r="B148" s="102"/>
      <c r="F148" s="49"/>
      <c r="H148" s="49"/>
      <c r="X148" s="47"/>
      <c r="Y148" s="49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233" t="s">
        <v>394</v>
      </c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</row>
    <row r="149" spans="2:52" ht="8.25" customHeight="1">
      <c r="B149" s="102"/>
      <c r="F149" s="49"/>
      <c r="H149" s="49"/>
      <c r="X149" s="47"/>
      <c r="Y149" s="49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</row>
    <row r="150" spans="2:41" ht="8.25" customHeight="1">
      <c r="B150" s="102"/>
      <c r="F150" s="49"/>
      <c r="H150" s="49"/>
      <c r="X150" s="73"/>
      <c r="Y150" s="74"/>
      <c r="Z150" s="238" t="s">
        <v>395</v>
      </c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40"/>
      <c r="AN150" s="265"/>
      <c r="AO150" s="244"/>
    </row>
    <row r="151" spans="2:41" ht="8.25" customHeight="1">
      <c r="B151" s="102"/>
      <c r="F151" s="49"/>
      <c r="H151" s="49"/>
      <c r="X151" s="73"/>
      <c r="Y151" s="73"/>
      <c r="Z151" s="241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3"/>
      <c r="AN151" s="265"/>
      <c r="AO151" s="244"/>
    </row>
    <row r="152" spans="2:8" ht="8.25" customHeight="1">
      <c r="B152" s="102"/>
      <c r="F152" s="49"/>
      <c r="H152" s="49"/>
    </row>
    <row r="153" spans="2:48" ht="8.25" customHeight="1">
      <c r="B153" s="102"/>
      <c r="F153" s="49"/>
      <c r="H153" s="50"/>
      <c r="I153" s="238" t="s">
        <v>396</v>
      </c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40"/>
      <c r="V153" s="71"/>
      <c r="X153" s="238" t="s">
        <v>397</v>
      </c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40"/>
      <c r="AL153" s="247" t="s">
        <v>398</v>
      </c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</row>
    <row r="154" spans="2:48" ht="8.25" customHeight="1">
      <c r="B154" s="102"/>
      <c r="F154" s="49"/>
      <c r="I154" s="241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3"/>
      <c r="V154" s="75"/>
      <c r="W154" s="53"/>
      <c r="X154" s="241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3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</row>
    <row r="155" spans="2:37" ht="8.25" customHeight="1">
      <c r="B155" s="102"/>
      <c r="F155" s="49"/>
      <c r="S155" s="263"/>
      <c r="T155" s="263"/>
      <c r="U155" s="263"/>
      <c r="W155" s="49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</row>
    <row r="156" spans="2:37" ht="8.25" customHeight="1">
      <c r="B156" s="102"/>
      <c r="F156" s="49"/>
      <c r="M156" s="41"/>
      <c r="N156" s="41"/>
      <c r="O156" s="41"/>
      <c r="P156" s="41"/>
      <c r="Q156" s="41"/>
      <c r="R156" s="41"/>
      <c r="S156" s="264"/>
      <c r="T156" s="264"/>
      <c r="U156" s="264"/>
      <c r="W156" s="49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</row>
    <row r="157" spans="2:48" ht="8.25" customHeight="1">
      <c r="B157" s="102"/>
      <c r="F157" s="49"/>
      <c r="M157" s="41"/>
      <c r="N157" s="41"/>
      <c r="O157" s="41"/>
      <c r="P157" s="41"/>
      <c r="Q157" s="41"/>
      <c r="R157" s="41"/>
      <c r="S157" s="41"/>
      <c r="T157" s="41"/>
      <c r="U157" s="41"/>
      <c r="W157" s="50"/>
      <c r="X157" s="238" t="s">
        <v>399</v>
      </c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40"/>
      <c r="AL157" s="247" t="s">
        <v>400</v>
      </c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</row>
    <row r="158" spans="2:48" ht="8.25" customHeight="1">
      <c r="B158" s="102"/>
      <c r="F158" s="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X158" s="241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3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</row>
    <row r="159" spans="2:37" ht="8.25" customHeight="1">
      <c r="B159" s="102"/>
      <c r="F159" s="49"/>
      <c r="P159" s="41"/>
      <c r="Q159" s="41"/>
      <c r="R159" s="41"/>
      <c r="S159" s="41"/>
      <c r="T159" s="41"/>
      <c r="U159" s="41"/>
      <c r="V159" s="41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</row>
    <row r="160" spans="2:37" ht="8.25" customHeight="1">
      <c r="B160" s="103"/>
      <c r="F160" s="49"/>
      <c r="S160" s="67"/>
      <c r="T160" s="67"/>
      <c r="U160" s="67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</row>
    <row r="161" spans="2:61" ht="8.25" customHeight="1">
      <c r="B161" s="103"/>
      <c r="F161" s="50"/>
      <c r="G161" s="238" t="s">
        <v>401</v>
      </c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40"/>
      <c r="T161" s="61"/>
      <c r="U161" s="51"/>
      <c r="V161" s="51"/>
      <c r="X161" s="238" t="s">
        <v>402</v>
      </c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40"/>
      <c r="AK161" s="40"/>
      <c r="AL161" s="245" t="s">
        <v>403</v>
      </c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 t="s">
        <v>404</v>
      </c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</row>
    <row r="162" spans="2:61" ht="8.25" customHeight="1">
      <c r="B162" s="103"/>
      <c r="F162" s="49"/>
      <c r="G162" s="241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3"/>
      <c r="V162" s="53"/>
      <c r="W162" s="55"/>
      <c r="X162" s="241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3"/>
      <c r="AK162" s="40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</row>
    <row r="163" spans="2:49" ht="8.25" customHeight="1">
      <c r="B163" s="102"/>
      <c r="F163" s="49"/>
      <c r="J163" s="67"/>
      <c r="K163" s="67"/>
      <c r="L163" s="67"/>
      <c r="M163" s="67"/>
      <c r="N163" s="67"/>
      <c r="O163" s="67"/>
      <c r="P163" s="67"/>
      <c r="Q163" s="267"/>
      <c r="R163" s="267"/>
      <c r="S163" s="267"/>
      <c r="V163" s="49"/>
      <c r="W163" s="67"/>
      <c r="X163" s="76"/>
      <c r="Y163" s="68"/>
      <c r="Z163" s="67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245" t="s">
        <v>405</v>
      </c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</row>
    <row r="164" spans="2:49" ht="8.25" customHeight="1">
      <c r="B164" s="102"/>
      <c r="F164" s="49"/>
      <c r="J164" s="67"/>
      <c r="K164" s="67"/>
      <c r="L164" s="67"/>
      <c r="M164" s="67"/>
      <c r="N164" s="67"/>
      <c r="O164" s="67"/>
      <c r="P164" s="67"/>
      <c r="Q164" s="267"/>
      <c r="R164" s="267"/>
      <c r="S164" s="267"/>
      <c r="V164" s="49"/>
      <c r="W164" s="67"/>
      <c r="X164" s="76"/>
      <c r="Y164" s="68"/>
      <c r="Z164" s="67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</row>
    <row r="165" spans="2:42" ht="8.25" customHeight="1">
      <c r="B165" s="102"/>
      <c r="F165" s="49"/>
      <c r="S165" s="41"/>
      <c r="V165" s="49"/>
      <c r="X165" s="47"/>
      <c r="Y165" s="77"/>
      <c r="Z165" s="220" t="s">
        <v>406</v>
      </c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2"/>
      <c r="AO165" s="244"/>
      <c r="AP165" s="244"/>
    </row>
    <row r="166" spans="2:42" ht="8.25" customHeight="1">
      <c r="B166" s="102"/>
      <c r="F166" s="49"/>
      <c r="S166" s="41"/>
      <c r="V166" s="49"/>
      <c r="Z166" s="223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5"/>
      <c r="AO166" s="244"/>
      <c r="AP166" s="244"/>
    </row>
    <row r="167" spans="2:22" ht="8.25" customHeight="1">
      <c r="B167" s="102"/>
      <c r="F167" s="49"/>
      <c r="S167" s="41"/>
      <c r="V167" s="49"/>
    </row>
    <row r="168" spans="2:61" ht="8.25" customHeight="1">
      <c r="B168" s="102"/>
      <c r="F168" s="49"/>
      <c r="J168" s="67"/>
      <c r="K168" s="67"/>
      <c r="L168" s="67"/>
      <c r="M168" s="67"/>
      <c r="N168" s="67"/>
      <c r="O168" s="67"/>
      <c r="P168" s="67"/>
      <c r="Q168" s="67"/>
      <c r="R168" s="67"/>
      <c r="S168" s="41"/>
      <c r="V168" s="50"/>
      <c r="W168" s="51"/>
      <c r="X168" s="238" t="s">
        <v>407</v>
      </c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40"/>
      <c r="AK168" s="40"/>
      <c r="AL168" s="245" t="s">
        <v>408</v>
      </c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66" t="s">
        <v>409</v>
      </c>
      <c r="AY168" s="266"/>
      <c r="AZ168" s="266"/>
      <c r="BA168" s="266"/>
      <c r="BB168" s="266"/>
      <c r="BC168" s="266"/>
      <c r="BD168" s="266"/>
      <c r="BE168" s="266"/>
      <c r="BF168" s="266"/>
      <c r="BG168" s="266"/>
      <c r="BH168" s="266"/>
      <c r="BI168" s="266"/>
    </row>
    <row r="169" spans="2:61" ht="8.25" customHeight="1">
      <c r="B169" s="102"/>
      <c r="F169" s="49"/>
      <c r="J169" s="67"/>
      <c r="K169" s="67"/>
      <c r="L169" s="67"/>
      <c r="M169" s="67"/>
      <c r="N169" s="67"/>
      <c r="O169" s="67"/>
      <c r="P169" s="67"/>
      <c r="Q169" s="67"/>
      <c r="R169" s="67"/>
      <c r="S169" s="41"/>
      <c r="V169" s="53"/>
      <c r="W169" s="55"/>
      <c r="X169" s="241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3"/>
      <c r="AK169" s="40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66"/>
      <c r="AY169" s="266"/>
      <c r="AZ169" s="266"/>
      <c r="BA169" s="266"/>
      <c r="BB169" s="266"/>
      <c r="BC169" s="266"/>
      <c r="BD169" s="266"/>
      <c r="BE169" s="266"/>
      <c r="BF169" s="266"/>
      <c r="BG169" s="266"/>
      <c r="BH169" s="266"/>
      <c r="BI169" s="266"/>
    </row>
    <row r="170" spans="2:49" ht="8.25" customHeight="1">
      <c r="B170" s="102"/>
      <c r="F170" s="49"/>
      <c r="J170" s="41"/>
      <c r="K170" s="41"/>
      <c r="L170" s="41"/>
      <c r="M170" s="41"/>
      <c r="S170" s="41"/>
      <c r="V170" s="49"/>
      <c r="X170" s="67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245" t="s">
        <v>410</v>
      </c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</row>
    <row r="171" spans="2:49" ht="8.25" customHeight="1">
      <c r="B171" s="102"/>
      <c r="F171" s="49"/>
      <c r="J171" s="41"/>
      <c r="K171" s="41"/>
      <c r="L171" s="41"/>
      <c r="M171" s="41"/>
      <c r="S171" s="41"/>
      <c r="V171" s="49"/>
      <c r="X171" s="67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</row>
    <row r="172" spans="2:61" ht="8.25" customHeight="1">
      <c r="B172" s="102"/>
      <c r="F172" s="49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50"/>
      <c r="W172" s="52"/>
      <c r="X172" s="238" t="s">
        <v>411</v>
      </c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40"/>
      <c r="AK172" s="40"/>
      <c r="AL172" s="245" t="s">
        <v>412</v>
      </c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 t="s">
        <v>413</v>
      </c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</row>
    <row r="173" spans="2:61" ht="8.25" customHeight="1">
      <c r="B173" s="102"/>
      <c r="F173" s="49"/>
      <c r="J173" s="44"/>
      <c r="X173" s="241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3"/>
      <c r="AK173" s="40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</row>
    <row r="174" spans="2:40" ht="8.25" customHeight="1">
      <c r="B174" s="102"/>
      <c r="F174" s="49"/>
      <c r="J174" s="44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60" ht="8.25" customHeight="1">
      <c r="B175" s="102"/>
      <c r="F175" s="50"/>
      <c r="G175" s="238" t="s">
        <v>414</v>
      </c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40"/>
      <c r="T175" s="50"/>
      <c r="U175" s="51"/>
      <c r="V175" s="51"/>
      <c r="W175" s="52"/>
      <c r="X175" s="238" t="s">
        <v>415</v>
      </c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40"/>
      <c r="AK175" s="40"/>
      <c r="AL175" s="245" t="s">
        <v>416</v>
      </c>
      <c r="AM175" s="245"/>
      <c r="AN175" s="245"/>
      <c r="AO175" s="245"/>
      <c r="AP175" s="245"/>
      <c r="AQ175" s="245"/>
      <c r="AR175" s="245"/>
      <c r="AS175" s="245"/>
      <c r="AT175" s="245"/>
      <c r="AU175" s="233" t="s">
        <v>417</v>
      </c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</row>
    <row r="176" spans="2:60" ht="8.25" customHeight="1">
      <c r="B176" s="102"/>
      <c r="F176" s="49"/>
      <c r="G176" s="241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3"/>
      <c r="V176" s="49"/>
      <c r="X176" s="241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3"/>
      <c r="AK176" s="40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33"/>
      <c r="AV176" s="233"/>
      <c r="AW176" s="233"/>
      <c r="AX176" s="233"/>
      <c r="AY176" s="233"/>
      <c r="AZ176" s="233"/>
      <c r="BA176" s="233"/>
      <c r="BB176" s="233"/>
      <c r="BC176" s="233"/>
      <c r="BD176" s="233"/>
      <c r="BE176" s="233"/>
      <c r="BF176" s="233"/>
      <c r="BG176" s="233"/>
      <c r="BH176" s="233"/>
    </row>
    <row r="177" spans="2:51" ht="8.25" customHeight="1">
      <c r="B177" s="102"/>
      <c r="F177" s="49"/>
      <c r="J177" s="67"/>
      <c r="K177" s="67"/>
      <c r="L177" s="67"/>
      <c r="M177" s="67"/>
      <c r="N177" s="67"/>
      <c r="O177" s="67"/>
      <c r="P177" s="67"/>
      <c r="Q177" s="267"/>
      <c r="R177" s="267"/>
      <c r="S177" s="267"/>
      <c r="V177" s="49"/>
      <c r="W177" s="67"/>
      <c r="X177" s="67"/>
      <c r="Y177" s="67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233" t="s">
        <v>418</v>
      </c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</row>
    <row r="178" spans="2:51" ht="8.25" customHeight="1">
      <c r="B178" s="102"/>
      <c r="F178" s="49"/>
      <c r="J178" s="67"/>
      <c r="K178" s="67"/>
      <c r="L178" s="67"/>
      <c r="M178" s="67"/>
      <c r="N178" s="67"/>
      <c r="O178" s="67"/>
      <c r="P178" s="67"/>
      <c r="Q178" s="267"/>
      <c r="R178" s="267"/>
      <c r="S178" s="267"/>
      <c r="V178" s="46"/>
      <c r="W178" s="67"/>
      <c r="X178" s="67"/>
      <c r="Y178" s="67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</row>
    <row r="179" spans="2:60" ht="8.25" customHeight="1">
      <c r="B179" s="102"/>
      <c r="F179" s="49"/>
      <c r="V179" s="50"/>
      <c r="X179" s="238" t="s">
        <v>419</v>
      </c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40"/>
      <c r="AK179" s="40"/>
      <c r="AL179" s="245" t="s">
        <v>420</v>
      </c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</row>
    <row r="180" spans="2:49" ht="8.25" customHeight="1">
      <c r="B180" s="102"/>
      <c r="F180" s="49"/>
      <c r="V180" s="53"/>
      <c r="W180" s="55"/>
      <c r="X180" s="241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3"/>
      <c r="AK180" s="40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</row>
    <row r="181" spans="2:39" ht="8.25" customHeight="1">
      <c r="B181" s="103"/>
      <c r="F181" s="49"/>
      <c r="V181" s="49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268"/>
      <c r="AM181" s="268"/>
    </row>
    <row r="182" spans="2:61" ht="8.25" customHeight="1">
      <c r="B182" s="103"/>
      <c r="F182" s="49"/>
      <c r="V182" s="50"/>
      <c r="W182" s="78"/>
      <c r="X182" s="238" t="s">
        <v>421</v>
      </c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40"/>
      <c r="AK182" s="40"/>
      <c r="AL182" s="245" t="s">
        <v>422</v>
      </c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 t="s">
        <v>423</v>
      </c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</row>
    <row r="183" spans="2:61" ht="8.25" customHeight="1">
      <c r="B183" s="102"/>
      <c r="F183" s="49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W183" s="67"/>
      <c r="X183" s="241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3"/>
      <c r="AK183" s="40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  <c r="BI183" s="245"/>
    </row>
    <row r="184" spans="2:42" ht="8.25" customHeight="1">
      <c r="B184" s="102"/>
      <c r="F184" s="49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W184" s="67"/>
      <c r="X184" s="67"/>
      <c r="Y184" s="67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O184" s="67"/>
      <c r="AP184" s="67"/>
    </row>
    <row r="185" spans="2:61" ht="8.25" customHeight="1">
      <c r="B185" s="102"/>
      <c r="F185" s="50"/>
      <c r="G185" s="238" t="s">
        <v>424</v>
      </c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40"/>
      <c r="T185" s="61"/>
      <c r="U185" s="51"/>
      <c r="V185" s="51"/>
      <c r="X185" s="238" t="s">
        <v>425</v>
      </c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40"/>
      <c r="AK185" s="40"/>
      <c r="AL185" s="245" t="s">
        <v>426</v>
      </c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76" t="s">
        <v>427</v>
      </c>
      <c r="AY185" s="276"/>
      <c r="AZ185" s="276"/>
      <c r="BA185" s="276"/>
      <c r="BB185" s="276"/>
      <c r="BC185" s="276"/>
      <c r="BD185" s="276"/>
      <c r="BE185" s="276"/>
      <c r="BF185" s="276"/>
      <c r="BG185" s="276"/>
      <c r="BH185" s="276"/>
      <c r="BI185" s="276"/>
    </row>
    <row r="186" spans="2:61" ht="8.25" customHeight="1">
      <c r="B186" s="102"/>
      <c r="F186" s="49"/>
      <c r="G186" s="241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3"/>
      <c r="V186" s="53"/>
      <c r="W186" s="55"/>
      <c r="X186" s="241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3"/>
      <c r="AK186" s="40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</row>
    <row r="187" spans="2:49" ht="8.25" customHeight="1">
      <c r="B187" s="102"/>
      <c r="F187" s="49"/>
      <c r="H187" s="67"/>
      <c r="I187" s="67"/>
      <c r="J187" s="67"/>
      <c r="K187" s="67"/>
      <c r="L187" s="67"/>
      <c r="M187" s="67"/>
      <c r="N187" s="67"/>
      <c r="O187" s="67"/>
      <c r="P187" s="67"/>
      <c r="Q187" s="244"/>
      <c r="R187" s="244"/>
      <c r="S187" s="244"/>
      <c r="V187" s="49"/>
      <c r="W187" s="67"/>
      <c r="X187" s="67"/>
      <c r="Y187" s="67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275" t="s">
        <v>428</v>
      </c>
      <c r="AM187" s="275"/>
      <c r="AN187" s="275"/>
      <c r="AO187" s="275"/>
      <c r="AP187" s="275"/>
      <c r="AQ187" s="275"/>
      <c r="AR187" s="275"/>
      <c r="AS187" s="275"/>
      <c r="AT187" s="275"/>
      <c r="AU187" s="275"/>
      <c r="AV187" s="275"/>
      <c r="AW187" s="275"/>
    </row>
    <row r="188" spans="2:49" ht="8.25" customHeight="1">
      <c r="B188" s="102"/>
      <c r="F188" s="49"/>
      <c r="H188" s="67"/>
      <c r="I188" s="67"/>
      <c r="J188" s="67"/>
      <c r="K188" s="67"/>
      <c r="L188" s="67"/>
      <c r="M188" s="67"/>
      <c r="N188" s="67"/>
      <c r="O188" s="67"/>
      <c r="P188" s="67"/>
      <c r="Q188" s="244"/>
      <c r="R188" s="244"/>
      <c r="S188" s="244"/>
      <c r="V188" s="49"/>
      <c r="W188" s="67"/>
      <c r="X188" s="67"/>
      <c r="Y188" s="67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275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</row>
    <row r="189" spans="2:61" ht="8.25" customHeight="1">
      <c r="B189" s="102"/>
      <c r="F189" s="49"/>
      <c r="U189" s="47"/>
      <c r="V189" s="79"/>
      <c r="W189" s="80"/>
      <c r="X189" s="269" t="s">
        <v>429</v>
      </c>
      <c r="Y189" s="270"/>
      <c r="Z189" s="270"/>
      <c r="AA189" s="270"/>
      <c r="AB189" s="270"/>
      <c r="AC189" s="270"/>
      <c r="AD189" s="270"/>
      <c r="AE189" s="270"/>
      <c r="AF189" s="270"/>
      <c r="AG189" s="270"/>
      <c r="AH189" s="270"/>
      <c r="AI189" s="270"/>
      <c r="AJ189" s="271"/>
      <c r="AK189" s="40"/>
      <c r="AL189" s="245" t="s">
        <v>430</v>
      </c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 t="s">
        <v>431</v>
      </c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</row>
    <row r="190" spans="2:61" ht="8.25" customHeight="1">
      <c r="B190" s="102"/>
      <c r="F190" s="49"/>
      <c r="U190" s="47"/>
      <c r="V190" s="81"/>
      <c r="W190" s="82"/>
      <c r="X190" s="272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4"/>
      <c r="AK190" s="40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</row>
    <row r="191" spans="2:62" ht="8.25" customHeight="1">
      <c r="B191" s="102"/>
      <c r="F191" s="49"/>
      <c r="U191" s="47"/>
      <c r="V191" s="49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245" t="s">
        <v>432</v>
      </c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Y191" s="275" t="s">
        <v>433</v>
      </c>
      <c r="AZ191" s="275"/>
      <c r="BA191" s="275"/>
      <c r="BB191" s="275"/>
      <c r="BC191" s="275"/>
      <c r="BD191" s="275"/>
      <c r="BE191" s="275"/>
      <c r="BF191" s="275"/>
      <c r="BG191" s="275"/>
      <c r="BH191" s="275"/>
      <c r="BI191" s="275"/>
      <c r="BJ191" s="275"/>
    </row>
    <row r="192" spans="2:62" ht="8.25" customHeight="1">
      <c r="B192" s="102"/>
      <c r="F192" s="49"/>
      <c r="U192" s="47"/>
      <c r="V192" s="49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Y192" s="275"/>
      <c r="AZ192" s="275"/>
      <c r="BA192" s="275"/>
      <c r="BB192" s="275"/>
      <c r="BC192" s="275"/>
      <c r="BD192" s="275"/>
      <c r="BE192" s="275"/>
      <c r="BF192" s="275"/>
      <c r="BG192" s="275"/>
      <c r="BH192" s="275"/>
      <c r="BI192" s="275"/>
      <c r="BJ192" s="275"/>
    </row>
    <row r="193" spans="2:61" ht="8.25" customHeight="1">
      <c r="B193" s="102"/>
      <c r="F193" s="49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U193" s="47"/>
      <c r="V193" s="79"/>
      <c r="W193" s="80"/>
      <c r="X193" s="269" t="s">
        <v>434</v>
      </c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1"/>
      <c r="AK193" s="40"/>
      <c r="AL193" s="245" t="s">
        <v>435</v>
      </c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 t="s">
        <v>436</v>
      </c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</row>
    <row r="194" spans="2:61" ht="8.25" customHeight="1">
      <c r="B194" s="102"/>
      <c r="F194" s="49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U194" s="47"/>
      <c r="V194" s="81"/>
      <c r="W194" s="82"/>
      <c r="X194" s="272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4"/>
      <c r="AK194" s="40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</row>
    <row r="195" spans="2:49" ht="8.25" customHeight="1">
      <c r="B195" s="102"/>
      <c r="F195" s="49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U195" s="47"/>
      <c r="V195" s="49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245" t="s">
        <v>437</v>
      </c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</row>
    <row r="196" spans="2:49" ht="8.25" customHeight="1">
      <c r="B196" s="102"/>
      <c r="F196" s="49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U196" s="47"/>
      <c r="V196" s="49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45"/>
      <c r="AW196" s="245"/>
    </row>
    <row r="197" spans="2:61" ht="8.25" customHeight="1">
      <c r="B197" s="102"/>
      <c r="F197" s="49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41"/>
      <c r="U197" s="47"/>
      <c r="V197" s="79"/>
      <c r="W197" s="80"/>
      <c r="X197" s="269" t="s">
        <v>438</v>
      </c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1"/>
      <c r="AK197" s="40"/>
      <c r="AL197" s="245" t="s">
        <v>439</v>
      </c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 t="s">
        <v>440</v>
      </c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  <c r="BI197" s="245"/>
    </row>
    <row r="198" spans="2:61" ht="8.25" customHeight="1">
      <c r="B198" s="102"/>
      <c r="F198" s="49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41"/>
      <c r="U198" s="47"/>
      <c r="V198" s="81"/>
      <c r="W198" s="82"/>
      <c r="X198" s="272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4"/>
      <c r="AK198" s="40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H198" s="245"/>
      <c r="BI198" s="245"/>
    </row>
    <row r="199" spans="2:39" ht="8.25" customHeight="1">
      <c r="B199" s="102"/>
      <c r="F199" s="49"/>
      <c r="H199" s="67"/>
      <c r="I199" s="67"/>
      <c r="U199" s="47"/>
      <c r="V199" s="49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</row>
    <row r="200" spans="2:61" ht="8.25" customHeight="1">
      <c r="B200" s="102"/>
      <c r="F200" s="49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U200" s="47"/>
      <c r="V200" s="50"/>
      <c r="X200" s="238" t="s">
        <v>441</v>
      </c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40"/>
      <c r="AK200" s="40"/>
      <c r="AL200" s="245" t="s">
        <v>442</v>
      </c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5" t="s">
        <v>443</v>
      </c>
      <c r="AY200" s="245"/>
      <c r="AZ200" s="245"/>
      <c r="BA200" s="245"/>
      <c r="BB200" s="245"/>
      <c r="BC200" s="245"/>
      <c r="BD200" s="245"/>
      <c r="BE200" s="245"/>
      <c r="BF200" s="245"/>
      <c r="BG200" s="245"/>
      <c r="BH200" s="245"/>
      <c r="BI200" s="245"/>
    </row>
    <row r="201" spans="2:61" ht="8.25" customHeight="1">
      <c r="B201" s="102"/>
      <c r="F201" s="49"/>
      <c r="U201" s="47"/>
      <c r="V201" s="49"/>
      <c r="W201" s="55"/>
      <c r="X201" s="241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3"/>
      <c r="AK201" s="40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H201" s="245"/>
      <c r="BI201" s="245"/>
    </row>
    <row r="202" spans="2:39" ht="8.25" customHeight="1">
      <c r="B202" s="102"/>
      <c r="F202" s="49"/>
      <c r="U202" s="47"/>
      <c r="V202" s="49"/>
      <c r="W202" s="67"/>
      <c r="X202" s="67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</row>
    <row r="203" spans="2:49" ht="8.25" customHeight="1">
      <c r="B203" s="102"/>
      <c r="F203" s="49"/>
      <c r="U203" s="47"/>
      <c r="V203" s="50"/>
      <c r="W203" s="67"/>
      <c r="X203" s="238" t="s">
        <v>444</v>
      </c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40"/>
      <c r="AK203" s="40"/>
      <c r="AL203" s="233" t="s">
        <v>445</v>
      </c>
      <c r="AM203" s="233"/>
      <c r="AN203" s="233"/>
      <c r="AO203" s="233"/>
      <c r="AP203" s="233"/>
      <c r="AQ203" s="233"/>
      <c r="AR203" s="233"/>
      <c r="AS203" s="233"/>
      <c r="AT203" s="233"/>
      <c r="AU203" s="233"/>
      <c r="AV203" s="233"/>
      <c r="AW203" s="233"/>
    </row>
    <row r="204" spans="2:49" ht="8.25" customHeight="1">
      <c r="B204" s="102"/>
      <c r="F204" s="49"/>
      <c r="W204" s="66"/>
      <c r="X204" s="241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3"/>
      <c r="AK204" s="40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  <c r="AV204" s="233"/>
      <c r="AW204" s="233"/>
    </row>
    <row r="205" spans="2:41" ht="8.25" customHeight="1">
      <c r="B205" s="102"/>
      <c r="F205" s="49"/>
      <c r="W205" s="67"/>
      <c r="X205" s="67"/>
      <c r="Y205" s="67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O205" s="67"/>
    </row>
    <row r="206" spans="2:50" ht="8.25" customHeight="1">
      <c r="B206" s="102"/>
      <c r="E206" s="47"/>
      <c r="F206" s="50"/>
      <c r="G206" s="238" t="s">
        <v>446</v>
      </c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40"/>
      <c r="U206" s="61"/>
      <c r="V206" s="51"/>
      <c r="W206" s="51"/>
      <c r="X206" s="238" t="s">
        <v>447</v>
      </c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240"/>
      <c r="AK206" s="41"/>
      <c r="AL206" s="245" t="s">
        <v>448</v>
      </c>
      <c r="AM206" s="245"/>
      <c r="AN206" s="245"/>
      <c r="AO206" s="245"/>
      <c r="AP206" s="245"/>
      <c r="AQ206" s="245"/>
      <c r="AR206" s="245"/>
      <c r="AS206" s="245" t="s">
        <v>449</v>
      </c>
      <c r="AT206" s="245"/>
      <c r="AU206" s="245"/>
      <c r="AV206" s="245"/>
      <c r="AW206" s="245"/>
      <c r="AX206" s="245"/>
    </row>
    <row r="207" spans="2:50" ht="8.25" customHeight="1">
      <c r="B207" s="102"/>
      <c r="E207" s="47"/>
      <c r="F207" s="49"/>
      <c r="G207" s="241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3"/>
      <c r="T207" s="53"/>
      <c r="V207" s="49"/>
      <c r="X207" s="241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3"/>
      <c r="AK207" s="41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5"/>
    </row>
    <row r="208" spans="2:38" ht="8.25" customHeight="1">
      <c r="B208" s="102"/>
      <c r="E208" s="47"/>
      <c r="F208" s="49"/>
      <c r="H208" s="67"/>
      <c r="I208" s="67"/>
      <c r="J208" s="67"/>
      <c r="K208" s="67"/>
      <c r="L208" s="67"/>
      <c r="M208" s="67"/>
      <c r="N208" s="67"/>
      <c r="O208" s="67"/>
      <c r="V208" s="49"/>
      <c r="X208" s="67"/>
      <c r="Y208" s="67"/>
      <c r="Z208" s="40"/>
      <c r="AA208" s="40"/>
      <c r="AB208" s="40"/>
      <c r="AC208" s="40"/>
      <c r="AD208" s="40"/>
      <c r="AE208" s="40"/>
      <c r="AF208" s="67"/>
      <c r="AG208" s="67"/>
      <c r="AH208" s="44"/>
      <c r="AI208" s="44"/>
      <c r="AJ208" s="41"/>
      <c r="AK208" s="41"/>
      <c r="AL208" s="41"/>
    </row>
    <row r="209" spans="2:44" ht="8.25" customHeight="1">
      <c r="B209" s="102"/>
      <c r="E209" s="47"/>
      <c r="F209" s="49"/>
      <c r="H209" s="67"/>
      <c r="I209" s="67"/>
      <c r="J209" s="67"/>
      <c r="K209" s="67"/>
      <c r="L209" s="67"/>
      <c r="M209" s="67"/>
      <c r="N209" s="67"/>
      <c r="O209" s="67"/>
      <c r="V209" s="50"/>
      <c r="W209" s="51"/>
      <c r="X209" s="238" t="s">
        <v>450</v>
      </c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40"/>
      <c r="AK209" s="41"/>
      <c r="AL209" s="245" t="s">
        <v>451</v>
      </c>
      <c r="AM209" s="245"/>
      <c r="AN209" s="245"/>
      <c r="AO209" s="245"/>
      <c r="AP209" s="245"/>
      <c r="AQ209" s="245"/>
      <c r="AR209" s="245"/>
    </row>
    <row r="210" spans="2:44" ht="8.25" customHeight="1">
      <c r="B210" s="102"/>
      <c r="E210" s="47"/>
      <c r="F210" s="49"/>
      <c r="H210" s="67"/>
      <c r="I210" s="67"/>
      <c r="J210" s="67"/>
      <c r="K210" s="67"/>
      <c r="L210" s="67"/>
      <c r="M210" s="67"/>
      <c r="N210" s="67"/>
      <c r="O210" s="67"/>
      <c r="V210" s="49"/>
      <c r="X210" s="241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3"/>
      <c r="AK210" s="41"/>
      <c r="AL210" s="245"/>
      <c r="AM210" s="245"/>
      <c r="AN210" s="245"/>
      <c r="AO210" s="245"/>
      <c r="AP210" s="245"/>
      <c r="AQ210" s="245"/>
      <c r="AR210" s="245"/>
    </row>
    <row r="211" spans="2:38" ht="8.25" customHeight="1">
      <c r="B211" s="102"/>
      <c r="E211" s="47"/>
      <c r="F211" s="49"/>
      <c r="H211" s="67"/>
      <c r="I211" s="67"/>
      <c r="J211" s="67"/>
      <c r="K211" s="67"/>
      <c r="L211" s="67"/>
      <c r="M211" s="67"/>
      <c r="N211" s="67"/>
      <c r="O211" s="67"/>
      <c r="V211" s="49"/>
      <c r="X211" s="67"/>
      <c r="Y211" s="67"/>
      <c r="Z211" s="40"/>
      <c r="AA211" s="40"/>
      <c r="AB211" s="40"/>
      <c r="AC211" s="40"/>
      <c r="AD211" s="40"/>
      <c r="AE211" s="40"/>
      <c r="AF211" s="40"/>
      <c r="AG211" s="67"/>
      <c r="AH211" s="44"/>
      <c r="AI211" s="44"/>
      <c r="AJ211" s="41"/>
      <c r="AK211" s="41"/>
      <c r="AL211" s="41"/>
    </row>
    <row r="212" spans="2:44" ht="8.25" customHeight="1">
      <c r="B212" s="102"/>
      <c r="E212" s="47"/>
      <c r="F212" s="49"/>
      <c r="H212" s="67"/>
      <c r="I212" s="67"/>
      <c r="J212" s="67"/>
      <c r="K212" s="67"/>
      <c r="L212" s="67"/>
      <c r="M212" s="67"/>
      <c r="N212" s="67"/>
      <c r="O212" s="67"/>
      <c r="V212" s="50"/>
      <c r="W212" s="51"/>
      <c r="X212" s="238" t="s">
        <v>452</v>
      </c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9"/>
      <c r="AJ212" s="240"/>
      <c r="AK212" s="41"/>
      <c r="AL212" s="245" t="s">
        <v>453</v>
      </c>
      <c r="AM212" s="245"/>
      <c r="AN212" s="245"/>
      <c r="AO212" s="245"/>
      <c r="AP212" s="245"/>
      <c r="AQ212" s="245"/>
      <c r="AR212" s="245"/>
    </row>
    <row r="213" spans="2:44" ht="8.25" customHeight="1">
      <c r="B213" s="102"/>
      <c r="E213" s="47"/>
      <c r="F213" s="49"/>
      <c r="H213" s="67"/>
      <c r="I213" s="67"/>
      <c r="J213" s="67"/>
      <c r="K213" s="67"/>
      <c r="L213" s="67"/>
      <c r="M213" s="67"/>
      <c r="N213" s="67"/>
      <c r="O213" s="67"/>
      <c r="U213" s="47"/>
      <c r="V213" s="49"/>
      <c r="X213" s="241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3"/>
      <c r="AL213" s="245"/>
      <c r="AM213" s="245"/>
      <c r="AN213" s="245"/>
      <c r="AO213" s="245"/>
      <c r="AP213" s="245"/>
      <c r="AQ213" s="245"/>
      <c r="AR213" s="245"/>
    </row>
    <row r="214" spans="2:35" ht="8.25" customHeight="1">
      <c r="B214" s="102"/>
      <c r="E214" s="47"/>
      <c r="F214" s="49"/>
      <c r="H214" s="67"/>
      <c r="I214" s="67"/>
      <c r="J214" s="67"/>
      <c r="K214" s="67"/>
      <c r="L214" s="67"/>
      <c r="M214" s="67"/>
      <c r="N214" s="67"/>
      <c r="O214" s="67"/>
      <c r="U214" s="47"/>
      <c r="V214" s="49"/>
      <c r="X214" s="67"/>
      <c r="Y214" s="67"/>
      <c r="Z214" s="40"/>
      <c r="AA214" s="40"/>
      <c r="AB214" s="40"/>
      <c r="AC214" s="40"/>
      <c r="AD214" s="40"/>
      <c r="AE214" s="40"/>
      <c r="AF214" s="40"/>
      <c r="AG214" s="67"/>
      <c r="AH214" s="44"/>
      <c r="AI214" s="44"/>
    </row>
    <row r="215" spans="2:64" s="39" customFormat="1" ht="8.25" customHeight="1">
      <c r="B215" s="102"/>
      <c r="E215" s="47"/>
      <c r="F215" s="49"/>
      <c r="H215" s="67"/>
      <c r="I215" s="67"/>
      <c r="J215" s="67"/>
      <c r="K215" s="67"/>
      <c r="L215" s="67"/>
      <c r="M215" s="67"/>
      <c r="N215" s="67"/>
      <c r="O215" s="67"/>
      <c r="U215" s="47"/>
      <c r="V215" s="50"/>
      <c r="W215" s="51"/>
      <c r="X215" s="238" t="s">
        <v>454</v>
      </c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240"/>
      <c r="AL215" s="245" t="s">
        <v>455</v>
      </c>
      <c r="AM215" s="245"/>
      <c r="AN215" s="245"/>
      <c r="AO215" s="245"/>
      <c r="AP215" s="245"/>
      <c r="AQ215" s="245"/>
      <c r="AR215" s="245" t="s">
        <v>456</v>
      </c>
      <c r="AS215" s="245"/>
      <c r="AT215" s="245"/>
      <c r="AU215" s="245"/>
      <c r="AV215" s="245"/>
      <c r="AW215" s="245"/>
      <c r="AX215" s="245"/>
      <c r="AY215" s="245"/>
      <c r="AZ215" s="245"/>
      <c r="BI215" s="40"/>
      <c r="BJ215" s="40"/>
      <c r="BK215" s="40"/>
      <c r="BL215" s="40"/>
    </row>
    <row r="216" spans="2:64" s="39" customFormat="1" ht="8.25" customHeight="1">
      <c r="B216" s="102"/>
      <c r="E216" s="47"/>
      <c r="F216" s="49"/>
      <c r="H216" s="67"/>
      <c r="I216" s="67"/>
      <c r="J216" s="67"/>
      <c r="K216" s="67"/>
      <c r="L216" s="67"/>
      <c r="M216" s="67"/>
      <c r="N216" s="67"/>
      <c r="O216" s="67"/>
      <c r="V216" s="53"/>
      <c r="W216" s="55"/>
      <c r="X216" s="241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  <c r="AJ216" s="243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I216" s="40"/>
      <c r="BJ216" s="40"/>
      <c r="BK216" s="40"/>
      <c r="BL216" s="40"/>
    </row>
    <row r="217" spans="2:64" s="39" customFormat="1" ht="8.25" customHeight="1">
      <c r="B217" s="102"/>
      <c r="E217" s="47"/>
      <c r="F217" s="49"/>
      <c r="H217" s="41"/>
      <c r="I217" s="41"/>
      <c r="J217" s="41"/>
      <c r="K217" s="41"/>
      <c r="L217" s="41"/>
      <c r="M217" s="41"/>
      <c r="N217" s="41"/>
      <c r="O217" s="41"/>
      <c r="V217" s="49"/>
      <c r="Z217" s="40"/>
      <c r="AA217" s="40"/>
      <c r="AB217" s="40"/>
      <c r="AC217" s="40"/>
      <c r="AD217" s="40"/>
      <c r="AE217" s="40"/>
      <c r="AF217" s="40"/>
      <c r="AG217" s="40"/>
      <c r="AH217" s="40"/>
      <c r="BI217" s="40"/>
      <c r="BJ217" s="40"/>
      <c r="BK217" s="40"/>
      <c r="BL217" s="40"/>
    </row>
    <row r="218" spans="2:64" s="39" customFormat="1" ht="8.25" customHeight="1">
      <c r="B218" s="102"/>
      <c r="E218" s="47"/>
      <c r="F218" s="49"/>
      <c r="H218" s="41"/>
      <c r="I218" s="41"/>
      <c r="J218" s="41"/>
      <c r="K218" s="41"/>
      <c r="L218" s="41"/>
      <c r="M218" s="41"/>
      <c r="N218" s="41"/>
      <c r="O218" s="41"/>
      <c r="V218" s="50"/>
      <c r="W218" s="51"/>
      <c r="X218" s="238" t="s">
        <v>457</v>
      </c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40"/>
      <c r="AL218" s="245" t="s">
        <v>455</v>
      </c>
      <c r="AM218" s="245"/>
      <c r="AN218" s="245"/>
      <c r="AO218" s="245"/>
      <c r="AP218" s="245"/>
      <c r="AQ218" s="245"/>
      <c r="AR218" s="245" t="s">
        <v>456</v>
      </c>
      <c r="AS218" s="245"/>
      <c r="AT218" s="245"/>
      <c r="AU218" s="245"/>
      <c r="AV218" s="245"/>
      <c r="AW218" s="245"/>
      <c r="AX218" s="245"/>
      <c r="AY218" s="245"/>
      <c r="AZ218" s="245"/>
      <c r="BI218" s="40"/>
      <c r="BJ218" s="40"/>
      <c r="BK218" s="40"/>
      <c r="BL218" s="40"/>
    </row>
    <row r="219" spans="2:64" s="39" customFormat="1" ht="8.25" customHeight="1">
      <c r="B219" s="102"/>
      <c r="E219" s="47"/>
      <c r="F219" s="49"/>
      <c r="H219" s="41"/>
      <c r="I219" s="41"/>
      <c r="J219" s="41"/>
      <c r="K219" s="41"/>
      <c r="L219" s="41"/>
      <c r="M219" s="41"/>
      <c r="N219" s="41"/>
      <c r="O219" s="41"/>
      <c r="V219" s="53"/>
      <c r="W219" s="55"/>
      <c r="X219" s="241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3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I219" s="40"/>
      <c r="BJ219" s="40"/>
      <c r="BK219" s="40"/>
      <c r="BL219" s="40"/>
    </row>
    <row r="220" spans="2:64" s="39" customFormat="1" ht="8.25" customHeight="1">
      <c r="B220" s="102"/>
      <c r="E220" s="47"/>
      <c r="F220" s="49"/>
      <c r="H220" s="41"/>
      <c r="I220" s="41"/>
      <c r="J220" s="41"/>
      <c r="K220" s="41"/>
      <c r="L220" s="41"/>
      <c r="M220" s="41"/>
      <c r="N220" s="41"/>
      <c r="O220" s="41"/>
      <c r="V220" s="49"/>
      <c r="Z220" s="40"/>
      <c r="AA220" s="40"/>
      <c r="AB220" s="40"/>
      <c r="AC220" s="40"/>
      <c r="AD220" s="40"/>
      <c r="AE220" s="40"/>
      <c r="BI220" s="40"/>
      <c r="BJ220" s="40"/>
      <c r="BK220" s="40"/>
      <c r="BL220" s="40"/>
    </row>
    <row r="221" spans="2:64" s="39" customFormat="1" ht="8.25" customHeight="1">
      <c r="B221" s="102"/>
      <c r="E221" s="47"/>
      <c r="F221" s="49"/>
      <c r="H221" s="41"/>
      <c r="I221" s="41"/>
      <c r="J221" s="41"/>
      <c r="K221" s="41"/>
      <c r="L221" s="41"/>
      <c r="M221" s="41"/>
      <c r="N221" s="41"/>
      <c r="O221" s="41"/>
      <c r="V221" s="50"/>
      <c r="W221" s="51"/>
      <c r="X221" s="238" t="s">
        <v>458</v>
      </c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9"/>
      <c r="AJ221" s="240"/>
      <c r="AL221" s="245" t="s">
        <v>455</v>
      </c>
      <c r="AM221" s="245"/>
      <c r="AN221" s="245"/>
      <c r="AO221" s="245"/>
      <c r="AP221" s="245"/>
      <c r="AQ221" s="245"/>
      <c r="AR221" s="245" t="s">
        <v>456</v>
      </c>
      <c r="AS221" s="245"/>
      <c r="AT221" s="245"/>
      <c r="AU221" s="245"/>
      <c r="AV221" s="245"/>
      <c r="AW221" s="245"/>
      <c r="AX221" s="245"/>
      <c r="AY221" s="245"/>
      <c r="AZ221" s="245"/>
      <c r="BI221" s="40"/>
      <c r="BJ221" s="40"/>
      <c r="BK221" s="40"/>
      <c r="BL221" s="40"/>
    </row>
    <row r="222" spans="2:64" s="39" customFormat="1" ht="8.25" customHeight="1">
      <c r="B222" s="102"/>
      <c r="E222" s="47"/>
      <c r="F222" s="49"/>
      <c r="H222" s="41"/>
      <c r="I222" s="41"/>
      <c r="J222" s="41"/>
      <c r="K222" s="41"/>
      <c r="L222" s="41"/>
      <c r="M222" s="41"/>
      <c r="N222" s="41"/>
      <c r="O222" s="41"/>
      <c r="V222" s="53"/>
      <c r="W222" s="55"/>
      <c r="X222" s="241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3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I222" s="40"/>
      <c r="BJ222" s="40"/>
      <c r="BK222" s="40"/>
      <c r="BL222" s="40"/>
    </row>
    <row r="223" spans="2:64" s="39" customFormat="1" ht="8.25" customHeight="1">
      <c r="B223" s="102"/>
      <c r="E223" s="47"/>
      <c r="F223" s="49"/>
      <c r="H223" s="41"/>
      <c r="I223" s="41"/>
      <c r="J223" s="41"/>
      <c r="K223" s="41"/>
      <c r="L223" s="41"/>
      <c r="M223" s="41"/>
      <c r="N223" s="41"/>
      <c r="O223" s="41"/>
      <c r="V223" s="49"/>
      <c r="Z223" s="40"/>
      <c r="AA223" s="40"/>
      <c r="AB223" s="40"/>
      <c r="AC223" s="40"/>
      <c r="AD223" s="40"/>
      <c r="AE223" s="40"/>
      <c r="BI223" s="40"/>
      <c r="BJ223" s="40"/>
      <c r="BK223" s="40"/>
      <c r="BL223" s="40"/>
    </row>
    <row r="224" spans="2:64" s="39" customFormat="1" ht="8.25" customHeight="1">
      <c r="B224" s="102"/>
      <c r="F224" s="49"/>
      <c r="H224" s="41"/>
      <c r="I224" s="41"/>
      <c r="J224" s="41"/>
      <c r="K224" s="41"/>
      <c r="L224" s="41"/>
      <c r="M224" s="41"/>
      <c r="N224" s="41"/>
      <c r="O224" s="41"/>
      <c r="V224" s="50"/>
      <c r="W224" s="51"/>
      <c r="X224" s="238" t="s">
        <v>459</v>
      </c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9"/>
      <c r="AJ224" s="240"/>
      <c r="AL224" s="245" t="s">
        <v>455</v>
      </c>
      <c r="AM224" s="245"/>
      <c r="AN224" s="245"/>
      <c r="AO224" s="245"/>
      <c r="AP224" s="245"/>
      <c r="AQ224" s="245"/>
      <c r="AR224" s="245" t="s">
        <v>456</v>
      </c>
      <c r="AS224" s="245"/>
      <c r="AT224" s="245"/>
      <c r="AU224" s="245"/>
      <c r="AV224" s="245"/>
      <c r="AW224" s="245"/>
      <c r="AX224" s="245"/>
      <c r="AY224" s="245"/>
      <c r="AZ224" s="245"/>
      <c r="BI224" s="40"/>
      <c r="BJ224" s="40"/>
      <c r="BK224" s="40"/>
      <c r="BL224" s="40"/>
    </row>
    <row r="225" spans="2:64" s="39" customFormat="1" ht="8.25" customHeight="1">
      <c r="B225" s="102"/>
      <c r="F225" s="49"/>
      <c r="H225" s="41"/>
      <c r="I225" s="41"/>
      <c r="J225" s="41"/>
      <c r="K225" s="41"/>
      <c r="L225" s="41"/>
      <c r="M225" s="41"/>
      <c r="N225" s="41"/>
      <c r="O225" s="41"/>
      <c r="V225" s="53"/>
      <c r="W225" s="55"/>
      <c r="X225" s="241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3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I225" s="40"/>
      <c r="BJ225" s="40"/>
      <c r="BK225" s="40"/>
      <c r="BL225" s="40"/>
    </row>
    <row r="226" spans="2:64" s="39" customFormat="1" ht="8.25" customHeight="1">
      <c r="B226" s="102"/>
      <c r="F226" s="49"/>
      <c r="H226" s="41"/>
      <c r="I226" s="41"/>
      <c r="J226" s="41"/>
      <c r="K226" s="41"/>
      <c r="L226" s="41"/>
      <c r="M226" s="41"/>
      <c r="N226" s="41"/>
      <c r="O226" s="41"/>
      <c r="V226" s="49"/>
      <c r="Z226" s="40"/>
      <c r="AA226" s="40"/>
      <c r="AB226" s="40"/>
      <c r="AC226" s="40"/>
      <c r="AD226" s="40"/>
      <c r="AE226" s="40"/>
      <c r="BI226" s="40"/>
      <c r="BJ226" s="40"/>
      <c r="BK226" s="40"/>
      <c r="BL226" s="40"/>
    </row>
    <row r="227" spans="2:64" s="39" customFormat="1" ht="8.25" customHeight="1">
      <c r="B227" s="102"/>
      <c r="F227" s="49"/>
      <c r="H227" s="41"/>
      <c r="I227" s="41"/>
      <c r="J227" s="41"/>
      <c r="K227" s="41"/>
      <c r="L227" s="41"/>
      <c r="M227" s="41"/>
      <c r="N227" s="41"/>
      <c r="O227" s="41"/>
      <c r="V227" s="50"/>
      <c r="W227" s="51"/>
      <c r="X227" s="238" t="s">
        <v>460</v>
      </c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40"/>
      <c r="AL227" s="245" t="s">
        <v>455</v>
      </c>
      <c r="AM227" s="245"/>
      <c r="AN227" s="245"/>
      <c r="AO227" s="245"/>
      <c r="AP227" s="245"/>
      <c r="AQ227" s="245"/>
      <c r="AR227" s="245" t="s">
        <v>456</v>
      </c>
      <c r="AS227" s="245"/>
      <c r="AT227" s="245"/>
      <c r="AU227" s="245"/>
      <c r="AV227" s="245"/>
      <c r="AW227" s="245"/>
      <c r="AX227" s="245"/>
      <c r="AY227" s="245"/>
      <c r="AZ227" s="245"/>
      <c r="BI227" s="40"/>
      <c r="BJ227" s="40"/>
      <c r="BK227" s="40"/>
      <c r="BL227" s="40"/>
    </row>
    <row r="228" spans="2:64" s="39" customFormat="1" ht="8.25" customHeight="1">
      <c r="B228" s="102"/>
      <c r="F228" s="49"/>
      <c r="H228" s="41"/>
      <c r="I228" s="41"/>
      <c r="J228" s="41"/>
      <c r="K228" s="41"/>
      <c r="L228" s="41"/>
      <c r="M228" s="41"/>
      <c r="N228" s="41"/>
      <c r="O228" s="41"/>
      <c r="V228" s="53"/>
      <c r="W228" s="55"/>
      <c r="X228" s="241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3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5"/>
      <c r="AY228" s="245"/>
      <c r="AZ228" s="245"/>
      <c r="BI228" s="40"/>
      <c r="BJ228" s="40"/>
      <c r="BK228" s="40"/>
      <c r="BL228" s="40"/>
    </row>
    <row r="229" spans="2:64" s="39" customFormat="1" ht="8.25" customHeight="1">
      <c r="B229" s="102"/>
      <c r="F229" s="49"/>
      <c r="H229" s="41"/>
      <c r="I229" s="41"/>
      <c r="J229" s="41"/>
      <c r="K229" s="41"/>
      <c r="L229" s="41"/>
      <c r="M229" s="41"/>
      <c r="N229" s="41"/>
      <c r="O229" s="41"/>
      <c r="V229" s="49"/>
      <c r="X229" s="67"/>
      <c r="Y229" s="67"/>
      <c r="Z229" s="40"/>
      <c r="AA229" s="40"/>
      <c r="AB229" s="40"/>
      <c r="AC229" s="40"/>
      <c r="AD229" s="40"/>
      <c r="AE229" s="40"/>
      <c r="AF229" s="40"/>
      <c r="AG229" s="40"/>
      <c r="AH229" s="40"/>
      <c r="AI229" s="44"/>
      <c r="BI229" s="40"/>
      <c r="BJ229" s="40"/>
      <c r="BK229" s="40"/>
      <c r="BL229" s="40"/>
    </row>
    <row r="230" spans="2:64" s="39" customFormat="1" ht="8.25" customHeight="1">
      <c r="B230" s="102"/>
      <c r="F230" s="49"/>
      <c r="H230" s="41"/>
      <c r="I230" s="41"/>
      <c r="J230" s="41"/>
      <c r="K230" s="41"/>
      <c r="L230" s="41"/>
      <c r="M230" s="41"/>
      <c r="N230" s="41"/>
      <c r="O230" s="41"/>
      <c r="V230" s="50"/>
      <c r="W230" s="51"/>
      <c r="X230" s="238" t="s">
        <v>461</v>
      </c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40"/>
      <c r="AL230" s="245" t="s">
        <v>455</v>
      </c>
      <c r="AM230" s="245"/>
      <c r="AN230" s="245"/>
      <c r="AO230" s="245"/>
      <c r="AP230" s="245"/>
      <c r="AQ230" s="245"/>
      <c r="AR230" s="245" t="s">
        <v>456</v>
      </c>
      <c r="AS230" s="245"/>
      <c r="AT230" s="245"/>
      <c r="AU230" s="245"/>
      <c r="AV230" s="245"/>
      <c r="AW230" s="245"/>
      <c r="AX230" s="245"/>
      <c r="AY230" s="245"/>
      <c r="AZ230" s="245"/>
      <c r="BI230" s="40"/>
      <c r="BJ230" s="40"/>
      <c r="BK230" s="40"/>
      <c r="BL230" s="40"/>
    </row>
    <row r="231" spans="2:52" ht="8.25" customHeight="1">
      <c r="B231" s="102"/>
      <c r="F231" s="49"/>
      <c r="H231" s="41"/>
      <c r="I231" s="41"/>
      <c r="J231" s="41"/>
      <c r="K231" s="41"/>
      <c r="L231" s="41"/>
      <c r="M231" s="41"/>
      <c r="N231" s="41"/>
      <c r="O231" s="41"/>
      <c r="X231" s="241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3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5"/>
      <c r="AY231" s="245"/>
      <c r="AZ231" s="245"/>
    </row>
    <row r="232" spans="2:35" ht="8.25" customHeight="1">
      <c r="B232" s="102"/>
      <c r="F232" s="49"/>
      <c r="H232" s="41"/>
      <c r="I232" s="41"/>
      <c r="J232" s="41"/>
      <c r="K232" s="41"/>
      <c r="L232" s="41"/>
      <c r="M232" s="41"/>
      <c r="N232" s="41"/>
      <c r="O232" s="41"/>
      <c r="X232" s="67"/>
      <c r="Y232" s="67"/>
      <c r="Z232" s="40"/>
      <c r="AA232" s="40"/>
      <c r="AB232" s="40"/>
      <c r="AC232" s="40"/>
      <c r="AD232" s="40"/>
      <c r="AE232" s="40"/>
      <c r="AF232" s="40"/>
      <c r="AG232" s="40"/>
      <c r="AH232" s="40"/>
      <c r="AI232" s="44"/>
    </row>
    <row r="233" spans="2:49" ht="8.25" customHeight="1">
      <c r="B233" s="102"/>
      <c r="E233" s="47"/>
      <c r="F233" s="50"/>
      <c r="G233" s="227" t="s">
        <v>462</v>
      </c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9"/>
      <c r="T233" s="41"/>
      <c r="U233" s="51"/>
      <c r="V233" s="51"/>
      <c r="X233" s="227" t="s">
        <v>463</v>
      </c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9"/>
      <c r="AK233" s="40"/>
      <c r="AL233" s="233" t="s">
        <v>464</v>
      </c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</row>
    <row r="234" spans="2:49" ht="8.25" customHeight="1">
      <c r="B234" s="102"/>
      <c r="E234" s="47"/>
      <c r="F234" s="53"/>
      <c r="G234" s="230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2"/>
      <c r="T234" s="83"/>
      <c r="U234" s="54"/>
      <c r="W234" s="55"/>
      <c r="X234" s="230"/>
      <c r="Y234" s="231"/>
      <c r="Z234" s="231"/>
      <c r="AA234" s="231"/>
      <c r="AB234" s="231"/>
      <c r="AC234" s="231"/>
      <c r="AD234" s="231"/>
      <c r="AE234" s="231"/>
      <c r="AF234" s="231"/>
      <c r="AG234" s="231"/>
      <c r="AH234" s="231"/>
      <c r="AI234" s="231"/>
      <c r="AJ234" s="232"/>
      <c r="AK234" s="40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  <c r="AV234" s="233"/>
      <c r="AW234" s="233"/>
    </row>
    <row r="235" spans="2:49" ht="8.25" customHeight="1">
      <c r="B235" s="102"/>
      <c r="E235" s="47"/>
      <c r="H235" s="73"/>
      <c r="I235" s="73"/>
      <c r="J235" s="73"/>
      <c r="K235" s="73"/>
      <c r="L235" s="73"/>
      <c r="M235" s="73"/>
      <c r="N235" s="73"/>
      <c r="O235" s="73"/>
      <c r="P235" s="73"/>
      <c r="Q235" s="244"/>
      <c r="R235" s="244"/>
      <c r="S235" s="244"/>
      <c r="T235" s="41"/>
      <c r="U235" s="47"/>
      <c r="W235" s="56"/>
      <c r="X235" s="56"/>
      <c r="Y235" s="84"/>
      <c r="Z235" s="56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233" t="s">
        <v>465</v>
      </c>
      <c r="AM235" s="233"/>
      <c r="AN235" s="233"/>
      <c r="AO235" s="233"/>
      <c r="AP235" s="233"/>
      <c r="AQ235" s="233"/>
      <c r="AR235" s="233"/>
      <c r="AS235" s="233"/>
      <c r="AT235" s="233"/>
      <c r="AU235" s="233"/>
      <c r="AV235" s="233"/>
      <c r="AW235" s="233"/>
    </row>
    <row r="236" spans="2:49" ht="8.25" customHeight="1">
      <c r="B236" s="102"/>
      <c r="E236" s="47"/>
      <c r="H236" s="73"/>
      <c r="I236" s="73"/>
      <c r="J236" s="73"/>
      <c r="K236" s="73"/>
      <c r="L236" s="73"/>
      <c r="M236" s="73"/>
      <c r="N236" s="73"/>
      <c r="O236" s="73"/>
      <c r="P236" s="73"/>
      <c r="Q236" s="244"/>
      <c r="R236" s="244"/>
      <c r="S236" s="244"/>
      <c r="T236" s="41"/>
      <c r="U236" s="47"/>
      <c r="W236" s="56"/>
      <c r="X236" s="56"/>
      <c r="Y236" s="56"/>
      <c r="Z236" s="56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</row>
    <row r="237" spans="2:49" ht="8.25" customHeight="1">
      <c r="B237" s="103"/>
      <c r="E237" s="47"/>
      <c r="S237" s="41"/>
      <c r="T237" s="41"/>
      <c r="U237" s="47"/>
      <c r="W237" s="56"/>
      <c r="X237" s="227" t="s">
        <v>466</v>
      </c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9"/>
      <c r="AK237" s="40"/>
      <c r="AL237" s="233" t="s">
        <v>467</v>
      </c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</row>
    <row r="238" spans="2:49" ht="8.25" customHeight="1">
      <c r="B238" s="103"/>
      <c r="E238" s="47"/>
      <c r="S238" s="41"/>
      <c r="T238" s="41"/>
      <c r="U238" s="47"/>
      <c r="V238" s="53"/>
      <c r="W238" s="84"/>
      <c r="X238" s="230"/>
      <c r="Y238" s="231"/>
      <c r="Z238" s="231"/>
      <c r="AA238" s="231"/>
      <c r="AB238" s="231"/>
      <c r="AC238" s="231"/>
      <c r="AD238" s="231"/>
      <c r="AE238" s="231"/>
      <c r="AF238" s="231"/>
      <c r="AG238" s="231"/>
      <c r="AH238" s="231"/>
      <c r="AI238" s="231"/>
      <c r="AJ238" s="232"/>
      <c r="AK238" s="40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</row>
    <row r="239" spans="2:40" ht="8.25" customHeight="1">
      <c r="B239" s="103"/>
      <c r="E239" s="47"/>
      <c r="U239" s="47"/>
      <c r="W239" s="56"/>
      <c r="X239" s="56"/>
      <c r="Y239" s="84"/>
      <c r="Z239" s="56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</row>
    <row r="240" spans="2:49" ht="8.25" customHeight="1">
      <c r="B240" s="103"/>
      <c r="E240" s="47"/>
      <c r="U240" s="47"/>
      <c r="V240" s="50"/>
      <c r="W240" s="51"/>
      <c r="X240" s="237" t="s">
        <v>468</v>
      </c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40"/>
      <c r="AL240" s="233" t="s">
        <v>467</v>
      </c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33"/>
    </row>
    <row r="241" spans="2:49" ht="8.25" customHeight="1">
      <c r="B241" s="102"/>
      <c r="E241" s="4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40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  <c r="AV241" s="233"/>
      <c r="AW241" s="233"/>
    </row>
    <row r="242" spans="2:40" ht="8.25" customHeight="1">
      <c r="B242" s="102"/>
      <c r="E242" s="47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</row>
    <row r="243" spans="2:61" ht="8.25" customHeight="1">
      <c r="B243" s="102"/>
      <c r="E243" s="47"/>
      <c r="F243" s="51"/>
      <c r="G243" s="227" t="s">
        <v>469</v>
      </c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9"/>
      <c r="T243" s="85"/>
      <c r="U243" s="51"/>
      <c r="V243" s="51"/>
      <c r="W243" s="51"/>
      <c r="X243" s="277" t="s">
        <v>470</v>
      </c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40"/>
      <c r="AL243" s="233" t="s">
        <v>471</v>
      </c>
      <c r="AM243" s="233"/>
      <c r="AN243" s="233"/>
      <c r="AO243" s="233"/>
      <c r="AP243" s="233"/>
      <c r="AQ243" s="233"/>
      <c r="AR243" s="233"/>
      <c r="AS243" s="233"/>
      <c r="AT243" s="233"/>
      <c r="AU243" s="233"/>
      <c r="AV243" s="233"/>
      <c r="AW243" s="233"/>
      <c r="AX243" s="245" t="s">
        <v>472</v>
      </c>
      <c r="AY243" s="245"/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</row>
    <row r="244" spans="2:61" ht="8.25" customHeight="1">
      <c r="B244" s="102"/>
      <c r="E244" s="47"/>
      <c r="F244" s="55"/>
      <c r="G244" s="230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2"/>
      <c r="V244" s="53"/>
      <c r="W244" s="54"/>
      <c r="X244" s="277"/>
      <c r="Y244" s="277"/>
      <c r="Z244" s="277"/>
      <c r="AA244" s="277"/>
      <c r="AB244" s="277"/>
      <c r="AC244" s="277"/>
      <c r="AD244" s="277"/>
      <c r="AE244" s="277"/>
      <c r="AF244" s="277"/>
      <c r="AG244" s="277"/>
      <c r="AH244" s="277"/>
      <c r="AI244" s="277"/>
      <c r="AJ244" s="277"/>
      <c r="AK244" s="40"/>
      <c r="AL244" s="233"/>
      <c r="AM244" s="233"/>
      <c r="AN244" s="233"/>
      <c r="AO244" s="233"/>
      <c r="AP244" s="233"/>
      <c r="AQ244" s="233"/>
      <c r="AR244" s="233"/>
      <c r="AS244" s="233"/>
      <c r="AT244" s="233"/>
      <c r="AU244" s="233"/>
      <c r="AV244" s="233"/>
      <c r="AW244" s="233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H244" s="245"/>
      <c r="BI244" s="245"/>
    </row>
    <row r="245" spans="2:40" ht="8.25" customHeight="1">
      <c r="B245" s="102"/>
      <c r="E245" s="47"/>
      <c r="H245" s="73"/>
      <c r="I245" s="73"/>
      <c r="J245" s="73"/>
      <c r="K245" s="73"/>
      <c r="L245" s="73"/>
      <c r="M245" s="73"/>
      <c r="N245" s="73"/>
      <c r="O245" s="73"/>
      <c r="P245" s="73"/>
      <c r="Q245" s="244"/>
      <c r="R245" s="244"/>
      <c r="S245" s="244"/>
      <c r="V245" s="68"/>
      <c r="Y245" s="66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</row>
    <row r="246" spans="2:61" ht="8.25" customHeight="1">
      <c r="B246" s="102"/>
      <c r="E246" s="47"/>
      <c r="V246" s="50"/>
      <c r="W246" s="52"/>
      <c r="X246" s="238" t="s">
        <v>473</v>
      </c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40"/>
      <c r="AK246" s="40"/>
      <c r="AL246" s="245" t="s">
        <v>337</v>
      </c>
      <c r="AM246" s="245"/>
      <c r="AN246" s="245"/>
      <c r="AO246" s="245"/>
      <c r="AP246" s="245"/>
      <c r="AQ246" s="245"/>
      <c r="AR246" s="245"/>
      <c r="AS246" s="245"/>
      <c r="AT246" s="245"/>
      <c r="AU246" s="245"/>
      <c r="AV246" s="245"/>
      <c r="AW246" s="245"/>
      <c r="AX246" s="245" t="s">
        <v>474</v>
      </c>
      <c r="AY246" s="245"/>
      <c r="AZ246" s="245"/>
      <c r="BA246" s="245"/>
      <c r="BB246" s="245"/>
      <c r="BC246" s="245"/>
      <c r="BD246" s="245"/>
      <c r="BE246" s="245"/>
      <c r="BF246" s="245"/>
      <c r="BG246" s="245"/>
      <c r="BH246" s="245"/>
      <c r="BI246" s="245"/>
    </row>
    <row r="247" spans="2:61" ht="8.25" customHeight="1">
      <c r="B247" s="102"/>
      <c r="E247" s="47"/>
      <c r="V247" s="49"/>
      <c r="W247" s="54"/>
      <c r="X247" s="241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  <c r="AJ247" s="243"/>
      <c r="AK247" s="40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5"/>
      <c r="AY247" s="245"/>
      <c r="AZ247" s="245"/>
      <c r="BA247" s="245"/>
      <c r="BB247" s="245"/>
      <c r="BC247" s="245"/>
      <c r="BD247" s="245"/>
      <c r="BE247" s="245"/>
      <c r="BF247" s="245"/>
      <c r="BG247" s="245"/>
      <c r="BH247" s="245"/>
      <c r="BI247" s="245"/>
    </row>
    <row r="248" spans="2:41" ht="8.25" customHeight="1">
      <c r="B248" s="102"/>
      <c r="E248" s="47"/>
      <c r="V248" s="49"/>
      <c r="W248" s="67"/>
      <c r="X248" s="67"/>
      <c r="Y248" s="67"/>
      <c r="Z248" s="67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</row>
    <row r="249" spans="2:61" ht="8.25" customHeight="1">
      <c r="B249" s="102"/>
      <c r="E249" s="47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V249" s="50"/>
      <c r="X249" s="238" t="s">
        <v>475</v>
      </c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40"/>
      <c r="AK249" s="40"/>
      <c r="AL249" s="233" t="s">
        <v>476</v>
      </c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 t="s">
        <v>477</v>
      </c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</row>
    <row r="250" spans="2:61" ht="8.25" customHeight="1">
      <c r="B250" s="102"/>
      <c r="E250" s="47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V250" s="49"/>
      <c r="W250" s="55"/>
      <c r="X250" s="241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  <c r="AJ250" s="243"/>
      <c r="AK250" s="40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</row>
    <row r="251" spans="2:40" ht="8.25" customHeight="1">
      <c r="B251" s="102"/>
      <c r="E251" s="47"/>
      <c r="H251" s="41"/>
      <c r="I251" s="41"/>
      <c r="J251" s="41"/>
      <c r="K251" s="41"/>
      <c r="L251" s="41"/>
      <c r="M251" s="41"/>
      <c r="N251" s="41"/>
      <c r="O251" s="41"/>
      <c r="P251" s="41"/>
      <c r="V251" s="49"/>
      <c r="X251" s="67"/>
      <c r="Y251" s="67"/>
      <c r="Z251" s="67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</row>
    <row r="252" spans="2:61" ht="8.25" customHeight="1">
      <c r="B252" s="102"/>
      <c r="F252" s="49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V252" s="50"/>
      <c r="X252" s="238" t="s">
        <v>478</v>
      </c>
      <c r="Y252" s="239"/>
      <c r="Z252" s="239"/>
      <c r="AA252" s="239"/>
      <c r="AB252" s="239"/>
      <c r="AC252" s="239"/>
      <c r="AD252" s="239"/>
      <c r="AE252" s="239"/>
      <c r="AF252" s="239"/>
      <c r="AG252" s="239"/>
      <c r="AH252" s="239"/>
      <c r="AI252" s="239"/>
      <c r="AJ252" s="240"/>
      <c r="AK252" s="40"/>
      <c r="AL252" s="233" t="s">
        <v>479</v>
      </c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 t="s">
        <v>480</v>
      </c>
      <c r="AY252" s="23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</row>
    <row r="253" spans="2:61" ht="8.25" customHeight="1">
      <c r="B253" s="102"/>
      <c r="F253" s="49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W253" s="55"/>
      <c r="X253" s="241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  <c r="AJ253" s="243"/>
      <c r="AK253" s="40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</row>
    <row r="254" spans="2:49" ht="8.25" customHeight="1">
      <c r="B254" s="102"/>
      <c r="F254" s="49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233" t="s">
        <v>481</v>
      </c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</row>
    <row r="255" spans="2:49" ht="8.25" customHeight="1">
      <c r="B255" s="102"/>
      <c r="F255" s="49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</row>
    <row r="256" spans="2:59" ht="8.25" customHeight="1">
      <c r="B256" s="102"/>
      <c r="F256" s="50"/>
      <c r="G256" s="227" t="s">
        <v>482</v>
      </c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9"/>
      <c r="T256" s="44"/>
      <c r="U256" s="51"/>
      <c r="V256" s="51"/>
      <c r="X256" s="277" t="s">
        <v>470</v>
      </c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40"/>
      <c r="AL256" s="278" t="s">
        <v>483</v>
      </c>
      <c r="AM256" s="278"/>
      <c r="AN256" s="278"/>
      <c r="AO256" s="278"/>
      <c r="AP256" s="278"/>
      <c r="AQ256" s="278"/>
      <c r="AR256" s="278"/>
      <c r="AS256" s="278"/>
      <c r="AT256" s="278"/>
      <c r="AU256" s="278"/>
      <c r="AV256" s="278"/>
      <c r="AW256" s="278" t="s">
        <v>484</v>
      </c>
      <c r="AX256" s="278"/>
      <c r="AY256" s="278"/>
      <c r="AZ256" s="278"/>
      <c r="BA256" s="278"/>
      <c r="BB256" s="278"/>
      <c r="BC256" s="278"/>
      <c r="BD256" s="278"/>
      <c r="BE256" s="278"/>
      <c r="BF256" s="278"/>
      <c r="BG256" s="278"/>
    </row>
    <row r="257" spans="2:59" ht="8.25" customHeight="1">
      <c r="B257" s="102"/>
      <c r="F257" s="53"/>
      <c r="G257" s="230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2"/>
      <c r="T257" s="55"/>
      <c r="U257" s="55"/>
      <c r="V257" s="53"/>
      <c r="W257" s="55"/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40"/>
      <c r="AL257" s="278"/>
      <c r="AM257" s="278"/>
      <c r="AN257" s="278"/>
      <c r="AO257" s="278"/>
      <c r="AP257" s="278"/>
      <c r="AQ257" s="278"/>
      <c r="AR257" s="278"/>
      <c r="AS257" s="278"/>
      <c r="AT257" s="278"/>
      <c r="AU257" s="278"/>
      <c r="AV257" s="278"/>
      <c r="AW257" s="278"/>
      <c r="AX257" s="278"/>
      <c r="AY257" s="278"/>
      <c r="AZ257" s="278"/>
      <c r="BA257" s="278"/>
      <c r="BB257" s="278"/>
      <c r="BC257" s="278"/>
      <c r="BD257" s="278"/>
      <c r="BE257" s="278"/>
      <c r="BF257" s="278"/>
      <c r="BG257" s="278"/>
    </row>
    <row r="258" spans="2:48" ht="8.25" customHeight="1">
      <c r="B258" s="102"/>
      <c r="F258" s="49"/>
      <c r="H258" s="73"/>
      <c r="I258" s="73"/>
      <c r="J258" s="73"/>
      <c r="K258" s="73"/>
      <c r="L258" s="73"/>
      <c r="M258" s="73"/>
      <c r="N258" s="73"/>
      <c r="O258" s="73"/>
      <c r="P258" s="73"/>
      <c r="Q258" s="244"/>
      <c r="R258" s="244"/>
      <c r="S258" s="244"/>
      <c r="V258" s="49"/>
      <c r="W258" s="67"/>
      <c r="Y258" s="55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278" t="s">
        <v>485</v>
      </c>
      <c r="AM258" s="278"/>
      <c r="AN258" s="278"/>
      <c r="AO258" s="278"/>
      <c r="AP258" s="278"/>
      <c r="AQ258" s="278"/>
      <c r="AR258" s="278"/>
      <c r="AS258" s="278"/>
      <c r="AT258" s="278"/>
      <c r="AU258" s="278"/>
      <c r="AV258" s="278"/>
    </row>
    <row r="259" spans="2:48" ht="8.25" customHeight="1">
      <c r="B259" s="102"/>
      <c r="F259" s="49"/>
      <c r="H259" s="73"/>
      <c r="I259" s="73"/>
      <c r="J259" s="73"/>
      <c r="K259" s="73"/>
      <c r="L259" s="73"/>
      <c r="M259" s="73"/>
      <c r="N259" s="73"/>
      <c r="O259" s="73"/>
      <c r="P259" s="73"/>
      <c r="Q259" s="244"/>
      <c r="R259" s="244"/>
      <c r="S259" s="244"/>
      <c r="V259" s="49"/>
      <c r="W259" s="67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278"/>
      <c r="AM259" s="278"/>
      <c r="AN259" s="278"/>
      <c r="AO259" s="278"/>
      <c r="AP259" s="278"/>
      <c r="AQ259" s="278"/>
      <c r="AR259" s="278"/>
      <c r="AS259" s="278"/>
      <c r="AT259" s="278"/>
      <c r="AU259" s="278"/>
      <c r="AV259" s="278"/>
    </row>
    <row r="260" spans="2:49" ht="8.25" customHeight="1">
      <c r="B260" s="102"/>
      <c r="F260" s="49"/>
      <c r="H260" s="67"/>
      <c r="I260" s="44"/>
      <c r="J260" s="44"/>
      <c r="K260" s="44"/>
      <c r="L260" s="44"/>
      <c r="M260" s="44"/>
      <c r="N260" s="44"/>
      <c r="O260" s="44"/>
      <c r="S260" s="67"/>
      <c r="V260" s="49"/>
      <c r="W260" s="67"/>
      <c r="X260" s="238" t="s">
        <v>473</v>
      </c>
      <c r="Y260" s="239"/>
      <c r="Z260" s="239"/>
      <c r="AA260" s="239"/>
      <c r="AB260" s="239"/>
      <c r="AC260" s="239"/>
      <c r="AD260" s="239"/>
      <c r="AE260" s="239"/>
      <c r="AF260" s="239"/>
      <c r="AG260" s="239"/>
      <c r="AH260" s="239"/>
      <c r="AI260" s="239"/>
      <c r="AJ260" s="240"/>
      <c r="AK260" s="40"/>
      <c r="AL260" s="278" t="s">
        <v>337</v>
      </c>
      <c r="AM260" s="278"/>
      <c r="AN260" s="278"/>
      <c r="AO260" s="278"/>
      <c r="AP260" s="278"/>
      <c r="AQ260" s="278"/>
      <c r="AR260" s="278"/>
      <c r="AS260" s="278"/>
      <c r="AT260" s="278"/>
      <c r="AU260" s="278"/>
      <c r="AV260" s="278"/>
      <c r="AW260" s="278"/>
    </row>
    <row r="261" spans="2:49" ht="8.25" customHeight="1">
      <c r="B261" s="102"/>
      <c r="F261" s="49"/>
      <c r="H261" s="67"/>
      <c r="I261" s="44"/>
      <c r="J261" s="44"/>
      <c r="K261" s="44"/>
      <c r="L261" s="44"/>
      <c r="M261" s="44"/>
      <c r="N261" s="44"/>
      <c r="O261" s="44"/>
      <c r="S261" s="67"/>
      <c r="V261" s="53"/>
      <c r="W261" s="66"/>
      <c r="X261" s="241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  <c r="AJ261" s="243"/>
      <c r="AK261" s="40"/>
      <c r="AL261" s="278"/>
      <c r="AM261" s="278"/>
      <c r="AN261" s="278"/>
      <c r="AO261" s="278"/>
      <c r="AP261" s="278"/>
      <c r="AQ261" s="278"/>
      <c r="AR261" s="278"/>
      <c r="AS261" s="278"/>
      <c r="AT261" s="278"/>
      <c r="AU261" s="278"/>
      <c r="AV261" s="278"/>
      <c r="AW261" s="278"/>
    </row>
    <row r="262" spans="2:42" ht="8.25" customHeight="1">
      <c r="B262" s="102"/>
      <c r="F262" s="49"/>
      <c r="H262" s="44"/>
      <c r="V262" s="49"/>
      <c r="W262" s="67"/>
      <c r="X262" s="67"/>
      <c r="Y262" s="67"/>
      <c r="Z262" s="67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73"/>
    </row>
    <row r="263" spans="2:61" ht="8.25" customHeight="1">
      <c r="B263" s="102"/>
      <c r="F263" s="49"/>
      <c r="H263" s="41"/>
      <c r="I263" s="41"/>
      <c r="J263" s="41"/>
      <c r="V263" s="50"/>
      <c r="W263" s="78"/>
      <c r="X263" s="238" t="s">
        <v>475</v>
      </c>
      <c r="Y263" s="239"/>
      <c r="Z263" s="239"/>
      <c r="AA263" s="239"/>
      <c r="AB263" s="239"/>
      <c r="AC263" s="239"/>
      <c r="AD263" s="239"/>
      <c r="AE263" s="239"/>
      <c r="AF263" s="239"/>
      <c r="AG263" s="239"/>
      <c r="AH263" s="239"/>
      <c r="AI263" s="239"/>
      <c r="AJ263" s="240"/>
      <c r="AK263" s="40"/>
      <c r="AL263" s="278" t="s">
        <v>486</v>
      </c>
      <c r="AM263" s="278"/>
      <c r="AN263" s="278"/>
      <c r="AO263" s="278"/>
      <c r="AP263" s="278"/>
      <c r="AQ263" s="278"/>
      <c r="AR263" s="278"/>
      <c r="AS263" s="278"/>
      <c r="AT263" s="278"/>
      <c r="AU263" s="278"/>
      <c r="AV263" s="278"/>
      <c r="AW263" s="278"/>
      <c r="AX263" s="278" t="s">
        <v>487</v>
      </c>
      <c r="AY263" s="278"/>
      <c r="AZ263" s="278"/>
      <c r="BA263" s="278"/>
      <c r="BB263" s="278"/>
      <c r="BC263" s="278"/>
      <c r="BD263" s="278"/>
      <c r="BE263" s="278"/>
      <c r="BF263" s="278"/>
      <c r="BG263" s="278"/>
      <c r="BH263" s="278"/>
      <c r="BI263" s="278"/>
    </row>
    <row r="264" spans="2:61" ht="8.25" customHeight="1">
      <c r="B264" s="102"/>
      <c r="F264" s="49"/>
      <c r="H264" s="41"/>
      <c r="I264" s="41"/>
      <c r="J264" s="41"/>
      <c r="V264" s="49"/>
      <c r="W264" s="67"/>
      <c r="X264" s="241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  <c r="AJ264" s="243"/>
      <c r="AK264" s="40"/>
      <c r="AL264" s="278"/>
      <c r="AM264" s="278"/>
      <c r="AN264" s="278"/>
      <c r="AO264" s="278"/>
      <c r="AP264" s="278"/>
      <c r="AQ264" s="278"/>
      <c r="AR264" s="278"/>
      <c r="AS264" s="278"/>
      <c r="AT264" s="278"/>
      <c r="AU264" s="278"/>
      <c r="AV264" s="278"/>
      <c r="AW264" s="278"/>
      <c r="AX264" s="278"/>
      <c r="AY264" s="278"/>
      <c r="AZ264" s="278"/>
      <c r="BA264" s="278"/>
      <c r="BB264" s="278"/>
      <c r="BC264" s="278"/>
      <c r="BD264" s="278"/>
      <c r="BE264" s="278"/>
      <c r="BF264" s="278"/>
      <c r="BG264" s="278"/>
      <c r="BH264" s="278"/>
      <c r="BI264" s="278"/>
    </row>
    <row r="265" spans="2:51" ht="8.25" customHeight="1">
      <c r="B265" s="102"/>
      <c r="F265" s="49"/>
      <c r="H265" s="41"/>
      <c r="I265" s="41"/>
      <c r="J265" s="41"/>
      <c r="V265" s="49"/>
      <c r="W265" s="67"/>
      <c r="X265" s="67"/>
      <c r="Y265" s="67"/>
      <c r="Z265" s="67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233" t="s">
        <v>488</v>
      </c>
      <c r="AM265" s="233"/>
      <c r="AN265" s="233"/>
      <c r="AO265" s="233"/>
      <c r="AP265" s="233"/>
      <c r="AQ265" s="233"/>
      <c r="AR265" s="233"/>
      <c r="AS265" s="233"/>
      <c r="AT265" s="233"/>
      <c r="AU265" s="233"/>
      <c r="AV265" s="233"/>
      <c r="AW265" s="233"/>
      <c r="AX265" s="233"/>
      <c r="AY265" s="233"/>
    </row>
    <row r="266" spans="2:51" ht="8.25" customHeight="1">
      <c r="B266" s="102"/>
      <c r="F266" s="49"/>
      <c r="H266" s="41"/>
      <c r="I266" s="41"/>
      <c r="J266" s="41"/>
      <c r="V266" s="49"/>
      <c r="W266" s="67"/>
      <c r="X266" s="67"/>
      <c r="Y266" s="67"/>
      <c r="Z266" s="67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233"/>
      <c r="AM266" s="233"/>
      <c r="AN266" s="233"/>
      <c r="AO266" s="233"/>
      <c r="AP266" s="233"/>
      <c r="AQ266" s="233"/>
      <c r="AR266" s="233"/>
      <c r="AS266" s="233"/>
      <c r="AT266" s="233"/>
      <c r="AU266" s="233"/>
      <c r="AV266" s="233"/>
      <c r="AW266" s="233"/>
      <c r="AX266" s="233"/>
      <c r="AY266" s="233"/>
    </row>
    <row r="267" spans="2:62" ht="8.25" customHeight="1">
      <c r="B267" s="102"/>
      <c r="F267" s="49"/>
      <c r="H267" s="41"/>
      <c r="I267" s="41"/>
      <c r="J267" s="41"/>
      <c r="V267" s="49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233" t="s">
        <v>489</v>
      </c>
      <c r="AM267" s="233"/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79"/>
      <c r="BC267" s="279"/>
      <c r="BD267" s="279"/>
      <c r="BE267" s="279"/>
      <c r="BF267" s="279"/>
      <c r="BG267" s="279"/>
      <c r="BH267" s="279"/>
      <c r="BI267" s="279"/>
      <c r="BJ267" s="279"/>
    </row>
    <row r="268" spans="2:62" ht="8.25" customHeight="1">
      <c r="B268" s="102"/>
      <c r="F268" s="49"/>
      <c r="H268" s="41"/>
      <c r="I268" s="41"/>
      <c r="J268" s="41"/>
      <c r="V268" s="49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233"/>
      <c r="AM268" s="233"/>
      <c r="AN268" s="233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79"/>
      <c r="BC268" s="279"/>
      <c r="BD268" s="279"/>
      <c r="BE268" s="279"/>
      <c r="BF268" s="279"/>
      <c r="BG268" s="279"/>
      <c r="BH268" s="279"/>
      <c r="BI268" s="279"/>
      <c r="BJ268" s="279"/>
    </row>
    <row r="269" spans="2:61" ht="8.25" customHeight="1">
      <c r="B269" s="102"/>
      <c r="F269" s="49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V269" s="50"/>
      <c r="W269" s="78"/>
      <c r="X269" s="238" t="s">
        <v>478</v>
      </c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40"/>
      <c r="AK269" s="40"/>
      <c r="AL269" s="278" t="s">
        <v>479</v>
      </c>
      <c r="AM269" s="278"/>
      <c r="AN269" s="278"/>
      <c r="AO269" s="278"/>
      <c r="AP269" s="278"/>
      <c r="AQ269" s="278"/>
      <c r="AR269" s="278"/>
      <c r="AS269" s="278"/>
      <c r="AT269" s="278"/>
      <c r="AU269" s="278"/>
      <c r="AV269" s="278"/>
      <c r="AW269" s="278"/>
      <c r="AX269" s="278" t="s">
        <v>480</v>
      </c>
      <c r="AY269" s="278"/>
      <c r="AZ269" s="278"/>
      <c r="BA269" s="278"/>
      <c r="BB269" s="278"/>
      <c r="BC269" s="278"/>
      <c r="BD269" s="278"/>
      <c r="BE269" s="278"/>
      <c r="BF269" s="278"/>
      <c r="BG269" s="278"/>
      <c r="BH269" s="278"/>
      <c r="BI269" s="278"/>
    </row>
    <row r="270" spans="2:61" ht="8.25" customHeight="1">
      <c r="B270" s="102"/>
      <c r="F270" s="49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W270" s="67"/>
      <c r="X270" s="241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  <c r="AJ270" s="243"/>
      <c r="AK270" s="40"/>
      <c r="AL270" s="278"/>
      <c r="AM270" s="278"/>
      <c r="AN270" s="278"/>
      <c r="AO270" s="278"/>
      <c r="AP270" s="278"/>
      <c r="AQ270" s="278"/>
      <c r="AR270" s="278"/>
      <c r="AS270" s="278"/>
      <c r="AT270" s="278"/>
      <c r="AU270" s="278"/>
      <c r="AV270" s="278"/>
      <c r="AW270" s="278"/>
      <c r="AX270" s="278"/>
      <c r="AY270" s="278"/>
      <c r="AZ270" s="278"/>
      <c r="BA270" s="278"/>
      <c r="BB270" s="278"/>
      <c r="BC270" s="278"/>
      <c r="BD270" s="278"/>
      <c r="BE270" s="278"/>
      <c r="BF270" s="278"/>
      <c r="BG270" s="278"/>
      <c r="BH270" s="278"/>
      <c r="BI270" s="278"/>
    </row>
    <row r="271" spans="2:49" ht="8.25" customHeight="1">
      <c r="B271" s="102"/>
      <c r="F271" s="49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278" t="s">
        <v>481</v>
      </c>
      <c r="AM271" s="278"/>
      <c r="AN271" s="278"/>
      <c r="AO271" s="278"/>
      <c r="AP271" s="278"/>
      <c r="AQ271" s="278"/>
      <c r="AR271" s="278"/>
      <c r="AS271" s="278"/>
      <c r="AT271" s="278"/>
      <c r="AU271" s="278"/>
      <c r="AV271" s="278"/>
      <c r="AW271" s="278"/>
    </row>
    <row r="272" spans="2:49" ht="8.25" customHeight="1">
      <c r="B272" s="102"/>
      <c r="F272" s="49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278"/>
      <c r="AM272" s="278"/>
      <c r="AN272" s="278"/>
      <c r="AO272" s="278"/>
      <c r="AP272" s="278"/>
      <c r="AQ272" s="278"/>
      <c r="AR272" s="278"/>
      <c r="AS272" s="278"/>
      <c r="AT272" s="278"/>
      <c r="AU272" s="278"/>
      <c r="AV272" s="278"/>
      <c r="AW272" s="278"/>
    </row>
    <row r="273" spans="2:59" ht="8.25" customHeight="1">
      <c r="B273" s="102"/>
      <c r="F273" s="50"/>
      <c r="G273" s="227" t="s">
        <v>490</v>
      </c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9"/>
      <c r="T273" s="44"/>
      <c r="U273" s="51"/>
      <c r="V273" s="51"/>
      <c r="X273" s="238" t="s">
        <v>470</v>
      </c>
      <c r="Y273" s="239"/>
      <c r="Z273" s="239"/>
      <c r="AA273" s="239"/>
      <c r="AB273" s="239"/>
      <c r="AC273" s="239"/>
      <c r="AD273" s="239"/>
      <c r="AE273" s="239"/>
      <c r="AF273" s="239"/>
      <c r="AG273" s="239"/>
      <c r="AH273" s="239"/>
      <c r="AI273" s="239"/>
      <c r="AJ273" s="240"/>
      <c r="AK273" s="40"/>
      <c r="AL273" s="278" t="s">
        <v>483</v>
      </c>
      <c r="AM273" s="278"/>
      <c r="AN273" s="278"/>
      <c r="AO273" s="278"/>
      <c r="AP273" s="278"/>
      <c r="AQ273" s="278"/>
      <c r="AR273" s="278"/>
      <c r="AS273" s="278"/>
      <c r="AT273" s="278"/>
      <c r="AU273" s="278"/>
      <c r="AV273" s="278"/>
      <c r="AW273" s="278" t="s">
        <v>491</v>
      </c>
      <c r="AX273" s="278"/>
      <c r="AY273" s="278"/>
      <c r="AZ273" s="278"/>
      <c r="BA273" s="278"/>
      <c r="BB273" s="278"/>
      <c r="BC273" s="278"/>
      <c r="BD273" s="278"/>
      <c r="BE273" s="278"/>
      <c r="BF273" s="278"/>
      <c r="BG273" s="278"/>
    </row>
    <row r="274" spans="2:59" ht="8.25" customHeight="1">
      <c r="B274" s="102"/>
      <c r="G274" s="230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2"/>
      <c r="T274" s="55"/>
      <c r="U274" s="55"/>
      <c r="V274" s="53"/>
      <c r="W274" s="55"/>
      <c r="X274" s="241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  <c r="AJ274" s="243"/>
      <c r="AK274" s="40"/>
      <c r="AL274" s="278"/>
      <c r="AM274" s="278"/>
      <c r="AN274" s="278"/>
      <c r="AO274" s="278"/>
      <c r="AP274" s="278"/>
      <c r="AQ274" s="278"/>
      <c r="AR274" s="278"/>
      <c r="AS274" s="278"/>
      <c r="AT274" s="278"/>
      <c r="AU274" s="278"/>
      <c r="AV274" s="278"/>
      <c r="AW274" s="278"/>
      <c r="AX274" s="278"/>
      <c r="AY274" s="278"/>
      <c r="AZ274" s="278"/>
      <c r="BA274" s="278"/>
      <c r="BB274" s="278"/>
      <c r="BC274" s="278"/>
      <c r="BD274" s="278"/>
      <c r="BE274" s="278"/>
      <c r="BF274" s="278"/>
      <c r="BG274" s="278"/>
    </row>
    <row r="275" spans="2:41" ht="8.25" customHeight="1">
      <c r="B275" s="102"/>
      <c r="H275" s="73"/>
      <c r="I275" s="73"/>
      <c r="J275" s="73"/>
      <c r="K275" s="73"/>
      <c r="L275" s="73"/>
      <c r="M275" s="73"/>
      <c r="N275" s="73"/>
      <c r="O275" s="73"/>
      <c r="P275" s="73"/>
      <c r="Q275" s="244"/>
      <c r="R275" s="244"/>
      <c r="S275" s="244"/>
      <c r="V275" s="49"/>
      <c r="W275" s="67"/>
      <c r="X275" s="67"/>
      <c r="Y275" s="66"/>
      <c r="Z275" s="66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O275" s="67"/>
    </row>
    <row r="276" spans="2:49" ht="8.25" customHeight="1">
      <c r="B276" s="102"/>
      <c r="H276" s="67"/>
      <c r="S276" s="67"/>
      <c r="U276" s="47"/>
      <c r="V276" s="51"/>
      <c r="X276" s="238" t="s">
        <v>473</v>
      </c>
      <c r="Y276" s="239"/>
      <c r="Z276" s="239"/>
      <c r="AA276" s="239"/>
      <c r="AB276" s="239"/>
      <c r="AC276" s="239"/>
      <c r="AD276" s="239"/>
      <c r="AE276" s="239"/>
      <c r="AF276" s="239"/>
      <c r="AG276" s="239"/>
      <c r="AH276" s="239"/>
      <c r="AI276" s="239"/>
      <c r="AJ276" s="240"/>
      <c r="AK276" s="40"/>
      <c r="AL276" s="233" t="s">
        <v>337</v>
      </c>
      <c r="AM276" s="233"/>
      <c r="AN276" s="233"/>
      <c r="AO276" s="233"/>
      <c r="AP276" s="233"/>
      <c r="AQ276" s="233"/>
      <c r="AR276" s="233"/>
      <c r="AS276" s="233"/>
      <c r="AT276" s="233"/>
      <c r="AU276" s="233"/>
      <c r="AV276" s="233"/>
      <c r="AW276" s="233"/>
    </row>
    <row r="277" spans="2:49" ht="8.25" customHeight="1">
      <c r="B277" s="102"/>
      <c r="H277" s="67"/>
      <c r="S277" s="67"/>
      <c r="U277" s="47"/>
      <c r="W277" s="55"/>
      <c r="X277" s="241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  <c r="AJ277" s="243"/>
      <c r="AK277" s="40"/>
      <c r="AL277" s="233"/>
      <c r="AM277" s="233"/>
      <c r="AN277" s="233"/>
      <c r="AO277" s="233"/>
      <c r="AP277" s="233"/>
      <c r="AQ277" s="233"/>
      <c r="AR277" s="233"/>
      <c r="AS277" s="233"/>
      <c r="AT277" s="233"/>
      <c r="AU277" s="233"/>
      <c r="AV277" s="233"/>
      <c r="AW277" s="233"/>
    </row>
    <row r="278" spans="2:41" ht="8.25" customHeight="1">
      <c r="B278" s="102"/>
      <c r="U278" s="47"/>
      <c r="W278" s="67"/>
      <c r="Y278" s="53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</row>
    <row r="279" spans="2:64" s="39" customFormat="1" ht="8.25" customHeight="1">
      <c r="B279" s="102"/>
      <c r="U279" s="47"/>
      <c r="Y279" s="71"/>
      <c r="Z279" s="277" t="s">
        <v>492</v>
      </c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40"/>
      <c r="AN279" s="233" t="s">
        <v>386</v>
      </c>
      <c r="AO279" s="233"/>
      <c r="AP279" s="233"/>
      <c r="AQ279" s="233"/>
      <c r="AR279" s="233"/>
      <c r="AS279" s="233"/>
      <c r="AT279" s="233"/>
      <c r="AU279" s="233"/>
      <c r="AV279" s="233"/>
      <c r="AW279" s="233"/>
      <c r="AX279" s="233"/>
      <c r="BI279" s="40"/>
      <c r="BJ279" s="40"/>
      <c r="BK279" s="40"/>
      <c r="BL279" s="40"/>
    </row>
    <row r="280" spans="2:64" s="39" customFormat="1" ht="8.25" customHeight="1">
      <c r="B280" s="102"/>
      <c r="U280" s="47"/>
      <c r="Y280" s="6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40"/>
      <c r="AN280" s="233"/>
      <c r="AO280" s="233"/>
      <c r="AP280" s="233"/>
      <c r="AQ280" s="233"/>
      <c r="AR280" s="233"/>
      <c r="AS280" s="233"/>
      <c r="AT280" s="233"/>
      <c r="AU280" s="233"/>
      <c r="AV280" s="233"/>
      <c r="AW280" s="233"/>
      <c r="AX280" s="233"/>
      <c r="BI280" s="40"/>
      <c r="BJ280" s="40"/>
      <c r="BK280" s="40"/>
      <c r="BL280" s="40"/>
    </row>
    <row r="281" spans="2:64" s="39" customFormat="1" ht="8.25" customHeight="1">
      <c r="B281" s="102"/>
      <c r="U281" s="47"/>
      <c r="Y281" s="67"/>
      <c r="Z281" s="67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BI281" s="40"/>
      <c r="BJ281" s="40"/>
      <c r="BK281" s="40"/>
      <c r="BL281" s="40"/>
    </row>
    <row r="282" spans="2:64" s="39" customFormat="1" ht="8.25" customHeight="1">
      <c r="B282" s="102"/>
      <c r="U282" s="47"/>
      <c r="V282" s="50"/>
      <c r="X282" s="277" t="s">
        <v>493</v>
      </c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>
        <v>6</v>
      </c>
      <c r="AI282" s="277"/>
      <c r="AJ282" s="277"/>
      <c r="AK282" s="40"/>
      <c r="AL282" s="245" t="s">
        <v>494</v>
      </c>
      <c r="AM282" s="245"/>
      <c r="AN282" s="245"/>
      <c r="AO282" s="245"/>
      <c r="AP282" s="245"/>
      <c r="AQ282" s="245"/>
      <c r="AR282" s="245"/>
      <c r="AS282" s="245"/>
      <c r="AT282" s="245"/>
      <c r="AU282" s="245"/>
      <c r="AV282" s="245"/>
      <c r="AW282" s="245" t="s">
        <v>487</v>
      </c>
      <c r="AX282" s="245"/>
      <c r="AY282" s="245"/>
      <c r="AZ282" s="245"/>
      <c r="BA282" s="245"/>
      <c r="BB282" s="245"/>
      <c r="BC282" s="245"/>
      <c r="BD282" s="245"/>
      <c r="BE282" s="245"/>
      <c r="BF282" s="245"/>
      <c r="BG282" s="245"/>
      <c r="BI282" s="40"/>
      <c r="BJ282" s="40"/>
      <c r="BK282" s="40"/>
      <c r="BL282" s="40"/>
    </row>
    <row r="283" spans="2:64" s="39" customFormat="1" ht="8.25" customHeight="1">
      <c r="B283" s="102"/>
      <c r="W283" s="55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40"/>
      <c r="AL283" s="245"/>
      <c r="AM283" s="245"/>
      <c r="AN283" s="245"/>
      <c r="AO283" s="245"/>
      <c r="AP283" s="245"/>
      <c r="AQ283" s="245"/>
      <c r="AR283" s="245"/>
      <c r="AS283" s="245"/>
      <c r="AT283" s="245"/>
      <c r="AU283" s="245"/>
      <c r="AV283" s="245"/>
      <c r="AW283" s="245"/>
      <c r="AX283" s="245"/>
      <c r="AY283" s="245"/>
      <c r="AZ283" s="245"/>
      <c r="BA283" s="245"/>
      <c r="BB283" s="245"/>
      <c r="BC283" s="245"/>
      <c r="BD283" s="245"/>
      <c r="BE283" s="245"/>
      <c r="BF283" s="245"/>
      <c r="BG283" s="245"/>
      <c r="BI283" s="40"/>
      <c r="BJ283" s="40"/>
      <c r="BK283" s="40"/>
      <c r="BL283" s="40"/>
    </row>
    <row r="284" spans="2:64" s="39" customFormat="1" ht="8.25" customHeight="1">
      <c r="B284" s="102"/>
      <c r="Y284" s="67"/>
      <c r="Z284" s="67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245" t="s">
        <v>495</v>
      </c>
      <c r="AM284" s="245"/>
      <c r="AN284" s="245"/>
      <c r="AO284" s="245"/>
      <c r="AP284" s="245"/>
      <c r="AQ284" s="245"/>
      <c r="AR284" s="245"/>
      <c r="AS284" s="245"/>
      <c r="AT284" s="245"/>
      <c r="AU284" s="245"/>
      <c r="AV284" s="245"/>
      <c r="BI284" s="40"/>
      <c r="BJ284" s="40"/>
      <c r="BK284" s="40"/>
      <c r="BL284" s="40"/>
    </row>
    <row r="285" spans="2:64" s="39" customFormat="1" ht="8.25" customHeight="1">
      <c r="B285" s="102"/>
      <c r="Y285" s="67"/>
      <c r="Z285" s="67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245"/>
      <c r="AM285" s="245"/>
      <c r="AN285" s="245"/>
      <c r="AO285" s="245"/>
      <c r="AP285" s="245"/>
      <c r="AQ285" s="245"/>
      <c r="AR285" s="245"/>
      <c r="AS285" s="245"/>
      <c r="AT285" s="245"/>
      <c r="AU285" s="245"/>
      <c r="AV285" s="245"/>
      <c r="BI285" s="40"/>
      <c r="BJ285" s="40"/>
      <c r="BK285" s="40"/>
      <c r="BL285" s="40"/>
    </row>
    <row r="286" spans="2:64" s="39" customFormat="1" ht="8.25" customHeight="1">
      <c r="B286" s="102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BI286" s="40"/>
      <c r="BJ286" s="40"/>
      <c r="BK286" s="40"/>
      <c r="BL286" s="40"/>
    </row>
    <row r="287" spans="2:64" s="39" customFormat="1" ht="8.25" customHeight="1">
      <c r="B287" s="102"/>
      <c r="C287" s="288" t="s">
        <v>496</v>
      </c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Q287" s="44"/>
      <c r="R287" s="44"/>
      <c r="BI287" s="40"/>
      <c r="BJ287" s="40"/>
      <c r="BK287" s="40"/>
      <c r="BL287" s="40"/>
    </row>
    <row r="288" spans="2:64" s="39" customFormat="1" ht="8.25" customHeight="1">
      <c r="B288" s="102"/>
      <c r="C288" s="288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  <c r="Q288" s="44"/>
      <c r="R288" s="44"/>
      <c r="BI288" s="40"/>
      <c r="BJ288" s="40"/>
      <c r="BK288" s="40"/>
      <c r="BL288" s="40"/>
    </row>
    <row r="289" spans="2:64" s="39" customFormat="1" ht="8.25" customHeight="1" thickBot="1">
      <c r="B289" s="102"/>
      <c r="K289" s="41"/>
      <c r="L289" s="41"/>
      <c r="M289" s="41"/>
      <c r="N289" s="41"/>
      <c r="O289" s="41"/>
      <c r="P289" s="41"/>
      <c r="Q289" s="41"/>
      <c r="R289" s="41"/>
      <c r="S289" s="41"/>
      <c r="X289" s="41"/>
      <c r="Y289" s="41"/>
      <c r="Z289" s="41"/>
      <c r="AA289" s="41"/>
      <c r="AB289" s="41"/>
      <c r="AC289" s="41"/>
      <c r="AD289" s="41"/>
      <c r="AE289" s="41"/>
      <c r="AF289" s="41"/>
      <c r="BI289" s="40"/>
      <c r="BJ289" s="40"/>
      <c r="BK289" s="40"/>
      <c r="BL289" s="40"/>
    </row>
    <row r="290" spans="2:64" s="39" customFormat="1" ht="8.25" customHeight="1">
      <c r="B290" s="102"/>
      <c r="C290" s="214" t="s">
        <v>275</v>
      </c>
      <c r="D290" s="215"/>
      <c r="E290" s="215"/>
      <c r="F290" s="215"/>
      <c r="G290" s="215"/>
      <c r="H290" s="215"/>
      <c r="I290" s="215"/>
      <c r="J290" s="215"/>
      <c r="K290" s="216"/>
      <c r="O290" s="41"/>
      <c r="P290" s="41"/>
      <c r="Q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4"/>
      <c r="AM290" s="44"/>
      <c r="AN290" s="41"/>
      <c r="AO290" s="41"/>
      <c r="AP290" s="41"/>
      <c r="BI290" s="40"/>
      <c r="BJ290" s="40"/>
      <c r="BK290" s="40"/>
      <c r="BL290" s="40"/>
    </row>
    <row r="291" spans="2:64" s="39" customFormat="1" ht="8.25" customHeight="1" thickBot="1">
      <c r="B291" s="102"/>
      <c r="C291" s="217"/>
      <c r="D291" s="218"/>
      <c r="E291" s="218"/>
      <c r="F291" s="218"/>
      <c r="G291" s="218"/>
      <c r="H291" s="218"/>
      <c r="I291" s="218"/>
      <c r="J291" s="218"/>
      <c r="K291" s="219"/>
      <c r="O291" s="41"/>
      <c r="P291" s="41"/>
      <c r="AJ291" s="41"/>
      <c r="AK291" s="41"/>
      <c r="AL291" s="44"/>
      <c r="AM291" s="44"/>
      <c r="AN291" s="41"/>
      <c r="AO291" s="41"/>
      <c r="AP291" s="41"/>
      <c r="BI291" s="40"/>
      <c r="BJ291" s="40"/>
      <c r="BK291" s="40"/>
      <c r="BL291" s="40"/>
    </row>
    <row r="292" spans="2:64" s="39" customFormat="1" ht="8.25" customHeight="1">
      <c r="B292" s="102"/>
      <c r="F292" s="49"/>
      <c r="J292" s="41"/>
      <c r="K292" s="41"/>
      <c r="L292" s="41"/>
      <c r="M292" s="41"/>
      <c r="N292" s="41"/>
      <c r="O292" s="41"/>
      <c r="R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BI292" s="40"/>
      <c r="BJ292" s="40"/>
      <c r="BK292" s="40"/>
      <c r="BL292" s="40"/>
    </row>
    <row r="293" spans="2:64" s="39" customFormat="1" ht="8.25" customHeight="1">
      <c r="B293" s="102"/>
      <c r="F293" s="50"/>
      <c r="G293" s="220" t="s">
        <v>497</v>
      </c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2"/>
      <c r="T293" s="44"/>
      <c r="U293" s="51"/>
      <c r="V293" s="51"/>
      <c r="X293" s="238" t="s">
        <v>498</v>
      </c>
      <c r="Y293" s="239"/>
      <c r="Z293" s="239"/>
      <c r="AA293" s="239"/>
      <c r="AB293" s="239"/>
      <c r="AC293" s="239"/>
      <c r="AD293" s="239"/>
      <c r="AE293" s="239"/>
      <c r="AF293" s="239"/>
      <c r="AG293" s="239"/>
      <c r="AH293" s="239"/>
      <c r="AI293" s="239"/>
      <c r="AJ293" s="240"/>
      <c r="AL293" s="245" t="s">
        <v>499</v>
      </c>
      <c r="AM293" s="245"/>
      <c r="AN293" s="245"/>
      <c r="AO293" s="245"/>
      <c r="AP293" s="245"/>
      <c r="AQ293" s="245"/>
      <c r="AR293" s="245"/>
      <c r="AS293" s="245"/>
      <c r="AT293" s="245"/>
      <c r="BI293" s="40"/>
      <c r="BJ293" s="40"/>
      <c r="BK293" s="40"/>
      <c r="BL293" s="40"/>
    </row>
    <row r="294" spans="2:64" s="39" customFormat="1" ht="8.25" customHeight="1">
      <c r="B294" s="102"/>
      <c r="G294" s="223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5"/>
      <c r="T294" s="55"/>
      <c r="U294" s="55"/>
      <c r="V294" s="55"/>
      <c r="W294" s="55"/>
      <c r="X294" s="241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  <c r="AJ294" s="243"/>
      <c r="AL294" s="245"/>
      <c r="AM294" s="245"/>
      <c r="AN294" s="245"/>
      <c r="AO294" s="245"/>
      <c r="AP294" s="245"/>
      <c r="AQ294" s="245"/>
      <c r="AR294" s="245"/>
      <c r="AS294" s="245"/>
      <c r="AT294" s="245"/>
      <c r="BI294" s="40"/>
      <c r="BJ294" s="40"/>
      <c r="BK294" s="40"/>
      <c r="BL294" s="40"/>
    </row>
    <row r="295" spans="2:37" ht="8.25" customHeight="1">
      <c r="B295" s="103"/>
      <c r="AA295" s="40"/>
      <c r="AB295" s="40"/>
      <c r="AC295" s="40"/>
      <c r="AD295" s="40"/>
      <c r="AE295" s="40"/>
      <c r="AF295" s="40"/>
      <c r="AG295" s="40"/>
      <c r="AH295" s="40"/>
      <c r="AI295" s="40"/>
      <c r="AJ295" s="280"/>
      <c r="AK295" s="280"/>
    </row>
    <row r="296" spans="2:17" ht="8.25" customHeight="1">
      <c r="B296" s="103"/>
      <c r="C296" s="281" t="s">
        <v>500</v>
      </c>
      <c r="D296" s="281"/>
      <c r="E296" s="281"/>
      <c r="F296" s="281"/>
      <c r="G296" s="281"/>
      <c r="H296" s="281"/>
      <c r="I296" s="281"/>
      <c r="J296" s="281"/>
      <c r="K296" s="281"/>
      <c r="L296" s="281"/>
      <c r="P296" s="86"/>
      <c r="Q296" s="86"/>
    </row>
    <row r="297" spans="2:17" ht="8.25" customHeight="1">
      <c r="B297" s="103"/>
      <c r="C297" s="281"/>
      <c r="D297" s="281"/>
      <c r="E297" s="281"/>
      <c r="F297" s="281"/>
      <c r="G297" s="281"/>
      <c r="H297" s="281"/>
      <c r="I297" s="281"/>
      <c r="J297" s="281"/>
      <c r="K297" s="281"/>
      <c r="L297" s="281"/>
      <c r="P297" s="86"/>
      <c r="Q297" s="86"/>
    </row>
    <row r="298" ht="8.25" customHeight="1" thickBot="1">
      <c r="B298" s="102"/>
    </row>
    <row r="299" spans="2:16" ht="8.25" customHeight="1">
      <c r="B299" s="102"/>
      <c r="C299" s="214" t="s">
        <v>501</v>
      </c>
      <c r="D299" s="215"/>
      <c r="E299" s="215"/>
      <c r="F299" s="215"/>
      <c r="G299" s="215"/>
      <c r="H299" s="215"/>
      <c r="I299" s="215"/>
      <c r="J299" s="215"/>
      <c r="K299" s="216"/>
      <c r="O299" s="41"/>
      <c r="P299" s="41"/>
    </row>
    <row r="300" spans="2:39" ht="8.25" customHeight="1" thickBot="1">
      <c r="B300" s="102"/>
      <c r="C300" s="217"/>
      <c r="D300" s="218"/>
      <c r="E300" s="218"/>
      <c r="F300" s="218"/>
      <c r="G300" s="218"/>
      <c r="H300" s="218"/>
      <c r="I300" s="218"/>
      <c r="J300" s="218"/>
      <c r="K300" s="219"/>
      <c r="O300" s="41"/>
      <c r="P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</row>
    <row r="301" spans="2:42" ht="8.25" customHeight="1" thickBot="1">
      <c r="B301" s="102"/>
      <c r="D301" s="87"/>
      <c r="F301" s="88"/>
      <c r="G301" s="88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</row>
    <row r="302" spans="2:42" ht="8.25" customHeight="1">
      <c r="B302" s="102"/>
      <c r="D302" s="50"/>
      <c r="E302" s="282" t="s">
        <v>502</v>
      </c>
      <c r="F302" s="28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4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</row>
    <row r="303" spans="2:42" ht="8.25" customHeight="1" thickBot="1">
      <c r="B303" s="102"/>
      <c r="E303" s="285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7"/>
      <c r="T303" s="41"/>
      <c r="W303" s="44"/>
      <c r="X303" s="44"/>
      <c r="Y303" s="44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</row>
    <row r="304" spans="2:22" ht="8.25" customHeight="1">
      <c r="B304" s="102"/>
      <c r="F304" s="87"/>
      <c r="Q304" s="41"/>
      <c r="R304" s="41"/>
      <c r="S304" s="41"/>
      <c r="T304" s="41"/>
      <c r="U304" s="44"/>
      <c r="V304" s="44"/>
    </row>
    <row r="305" spans="2:61" ht="8.25" customHeight="1">
      <c r="B305" s="102"/>
      <c r="F305" s="50"/>
      <c r="G305" s="220" t="s">
        <v>503</v>
      </c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2"/>
      <c r="U305" s="61"/>
      <c r="V305" s="61"/>
      <c r="W305" s="61"/>
      <c r="X305" s="238" t="s">
        <v>504</v>
      </c>
      <c r="Y305" s="239"/>
      <c r="Z305" s="239"/>
      <c r="AA305" s="239"/>
      <c r="AB305" s="239"/>
      <c r="AC305" s="239"/>
      <c r="AD305" s="239"/>
      <c r="AE305" s="239"/>
      <c r="AF305" s="239"/>
      <c r="AG305" s="239"/>
      <c r="AH305" s="239"/>
      <c r="AI305" s="239"/>
      <c r="AJ305" s="240"/>
      <c r="AK305" s="40"/>
      <c r="AL305" s="245" t="s">
        <v>455</v>
      </c>
      <c r="AM305" s="245"/>
      <c r="AN305" s="245"/>
      <c r="AO305" s="245"/>
      <c r="AP305" s="245"/>
      <c r="AQ305" s="245"/>
      <c r="AR305" s="245"/>
      <c r="AS305" s="245"/>
      <c r="AT305" s="245"/>
      <c r="AU305" s="245"/>
      <c r="AV305" s="245"/>
      <c r="AW305" s="245"/>
      <c r="AX305" s="245" t="s">
        <v>505</v>
      </c>
      <c r="AY305" s="245"/>
      <c r="AZ305" s="245"/>
      <c r="BA305" s="245"/>
      <c r="BB305" s="245"/>
      <c r="BC305" s="245"/>
      <c r="BD305" s="245"/>
      <c r="BE305" s="245"/>
      <c r="BF305" s="245"/>
      <c r="BG305" s="245"/>
      <c r="BH305" s="245"/>
      <c r="BI305" s="245"/>
    </row>
    <row r="306" spans="2:61" ht="8.25" customHeight="1">
      <c r="B306" s="102"/>
      <c r="G306" s="223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5"/>
      <c r="T306" s="53"/>
      <c r="U306" s="54"/>
      <c r="V306" s="55"/>
      <c r="X306" s="241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  <c r="AJ306" s="243"/>
      <c r="AK306" s="40"/>
      <c r="AL306" s="245"/>
      <c r="AM306" s="245"/>
      <c r="AN306" s="245"/>
      <c r="AO306" s="245"/>
      <c r="AP306" s="245"/>
      <c r="AQ306" s="245"/>
      <c r="AR306" s="245"/>
      <c r="AS306" s="245"/>
      <c r="AT306" s="245"/>
      <c r="AU306" s="245"/>
      <c r="AV306" s="245"/>
      <c r="AW306" s="245"/>
      <c r="AX306" s="245"/>
      <c r="AY306" s="245"/>
      <c r="AZ306" s="245"/>
      <c r="BA306" s="245"/>
      <c r="BB306" s="245"/>
      <c r="BC306" s="245"/>
      <c r="BD306" s="245"/>
      <c r="BE306" s="245"/>
      <c r="BF306" s="245"/>
      <c r="BG306" s="245"/>
      <c r="BH306" s="245"/>
      <c r="BI306" s="245"/>
    </row>
    <row r="307" spans="2:40" ht="8.25" customHeight="1">
      <c r="B307" s="102"/>
      <c r="J307" s="67"/>
      <c r="K307" s="67"/>
      <c r="L307" s="67"/>
      <c r="M307" s="67"/>
      <c r="N307" s="67"/>
      <c r="O307" s="67"/>
      <c r="P307" s="67"/>
      <c r="Q307" s="67"/>
      <c r="R307" s="244"/>
      <c r="S307" s="244"/>
      <c r="T307" s="244"/>
      <c r="U307" s="47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289"/>
      <c r="AN307" s="289"/>
    </row>
    <row r="308" spans="2:61" ht="8.25" customHeight="1">
      <c r="B308" s="102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47"/>
      <c r="V308" s="50"/>
      <c r="W308" s="51"/>
      <c r="X308" s="238" t="s">
        <v>506</v>
      </c>
      <c r="Y308" s="239"/>
      <c r="Z308" s="239"/>
      <c r="AA308" s="239"/>
      <c r="AB308" s="239"/>
      <c r="AC308" s="239"/>
      <c r="AD308" s="239"/>
      <c r="AE308" s="239"/>
      <c r="AF308" s="239"/>
      <c r="AG308" s="239"/>
      <c r="AH308" s="239"/>
      <c r="AI308" s="239"/>
      <c r="AJ308" s="240"/>
      <c r="AK308" s="40"/>
      <c r="AL308" s="245" t="s">
        <v>507</v>
      </c>
      <c r="AM308" s="245"/>
      <c r="AN308" s="245"/>
      <c r="AO308" s="245"/>
      <c r="AP308" s="245"/>
      <c r="AQ308" s="245"/>
      <c r="AR308" s="245"/>
      <c r="AS308" s="245"/>
      <c r="AT308" s="245"/>
      <c r="AU308" s="245"/>
      <c r="AV308" s="245"/>
      <c r="AW308" s="245"/>
      <c r="AX308" s="245" t="s">
        <v>508</v>
      </c>
      <c r="AY308" s="245"/>
      <c r="AZ308" s="245"/>
      <c r="BA308" s="245"/>
      <c r="BB308" s="245"/>
      <c r="BC308" s="245"/>
      <c r="BD308" s="245"/>
      <c r="BE308" s="245"/>
      <c r="BF308" s="245"/>
      <c r="BG308" s="245"/>
      <c r="BH308" s="245"/>
      <c r="BI308" s="245"/>
    </row>
    <row r="309" spans="2:61" ht="8.25" customHeight="1">
      <c r="B309" s="102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47"/>
      <c r="V309" s="49"/>
      <c r="X309" s="241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  <c r="AJ309" s="243"/>
      <c r="AK309" s="40"/>
      <c r="AL309" s="245"/>
      <c r="AM309" s="245"/>
      <c r="AN309" s="245"/>
      <c r="AO309" s="245"/>
      <c r="AP309" s="245"/>
      <c r="AQ309" s="245"/>
      <c r="AR309" s="245"/>
      <c r="AS309" s="245"/>
      <c r="AT309" s="245"/>
      <c r="AU309" s="245"/>
      <c r="AV309" s="245"/>
      <c r="AW309" s="245"/>
      <c r="AX309" s="245"/>
      <c r="AY309" s="245"/>
      <c r="AZ309" s="245"/>
      <c r="BA309" s="245"/>
      <c r="BB309" s="245"/>
      <c r="BC309" s="245"/>
      <c r="BD309" s="245"/>
      <c r="BE309" s="245"/>
      <c r="BF309" s="245"/>
      <c r="BG309" s="245"/>
      <c r="BH309" s="245"/>
      <c r="BI309" s="245"/>
    </row>
    <row r="310" spans="1:40" ht="8.25" customHeight="1">
      <c r="A310" s="41"/>
      <c r="B310" s="102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U310" s="89"/>
      <c r="V310" s="44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</row>
    <row r="311" spans="1:61" ht="8.25" customHeight="1">
      <c r="A311" s="41"/>
      <c r="B311" s="102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4"/>
      <c r="S311" s="44"/>
      <c r="T311" s="44"/>
      <c r="U311" s="89"/>
      <c r="V311" s="51"/>
      <c r="W311" s="51"/>
      <c r="X311" s="238" t="s">
        <v>509</v>
      </c>
      <c r="Y311" s="239"/>
      <c r="Z311" s="239"/>
      <c r="AA311" s="239"/>
      <c r="AB311" s="239"/>
      <c r="AC311" s="239"/>
      <c r="AD311" s="239"/>
      <c r="AE311" s="239"/>
      <c r="AF311" s="239"/>
      <c r="AG311" s="239"/>
      <c r="AH311" s="239"/>
      <c r="AI311" s="239"/>
      <c r="AJ311" s="240"/>
      <c r="AK311" s="40"/>
      <c r="AL311" s="245" t="s">
        <v>510</v>
      </c>
      <c r="AM311" s="245"/>
      <c r="AN311" s="245"/>
      <c r="AO311" s="245"/>
      <c r="AP311" s="245"/>
      <c r="AQ311" s="245"/>
      <c r="AR311" s="245"/>
      <c r="AS311" s="245"/>
      <c r="AT311" s="245"/>
      <c r="AU311" s="245"/>
      <c r="AV311" s="245"/>
      <c r="AW311" s="245"/>
      <c r="AX311" s="245" t="s">
        <v>511</v>
      </c>
      <c r="AY311" s="245"/>
      <c r="AZ311" s="245"/>
      <c r="BA311" s="245"/>
      <c r="BB311" s="245"/>
      <c r="BC311" s="245"/>
      <c r="BD311" s="245"/>
      <c r="BE311" s="245"/>
      <c r="BF311" s="245"/>
      <c r="BG311" s="245"/>
      <c r="BH311" s="245"/>
      <c r="BI311" s="245"/>
    </row>
    <row r="312" spans="1:61" ht="8.25" customHeight="1">
      <c r="A312" s="41"/>
      <c r="B312" s="102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4"/>
      <c r="S312" s="44"/>
      <c r="T312" s="44"/>
      <c r="U312" s="89"/>
      <c r="X312" s="241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  <c r="AJ312" s="243"/>
      <c r="AK312" s="40"/>
      <c r="AL312" s="245"/>
      <c r="AM312" s="245"/>
      <c r="AN312" s="245"/>
      <c r="AO312" s="245"/>
      <c r="AP312" s="245"/>
      <c r="AQ312" s="245"/>
      <c r="AR312" s="245"/>
      <c r="AS312" s="245"/>
      <c r="AT312" s="245"/>
      <c r="AU312" s="245"/>
      <c r="AV312" s="245"/>
      <c r="AW312" s="245"/>
      <c r="AX312" s="245"/>
      <c r="AY312" s="245"/>
      <c r="AZ312" s="245"/>
      <c r="BA312" s="245"/>
      <c r="BB312" s="245"/>
      <c r="BC312" s="245"/>
      <c r="BD312" s="245"/>
      <c r="BE312" s="245"/>
      <c r="BF312" s="245"/>
      <c r="BG312" s="245"/>
      <c r="BH312" s="245"/>
      <c r="BI312" s="245"/>
    </row>
    <row r="313" spans="1:40" ht="8.25" customHeight="1">
      <c r="A313" s="41"/>
      <c r="B313" s="102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4"/>
      <c r="S313" s="44"/>
      <c r="T313" s="44"/>
      <c r="U313" s="89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</row>
    <row r="314" spans="2:61" ht="8.25" customHeight="1">
      <c r="B314" s="102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89"/>
      <c r="V314" s="51"/>
      <c r="W314" s="51"/>
      <c r="X314" s="238" t="s">
        <v>512</v>
      </c>
      <c r="Y314" s="239"/>
      <c r="Z314" s="239"/>
      <c r="AA314" s="239"/>
      <c r="AB314" s="239"/>
      <c r="AC314" s="239"/>
      <c r="AD314" s="239"/>
      <c r="AE314" s="239"/>
      <c r="AF314" s="239"/>
      <c r="AG314" s="239"/>
      <c r="AH314" s="239"/>
      <c r="AI314" s="239"/>
      <c r="AJ314" s="240"/>
      <c r="AK314" s="40"/>
      <c r="AL314" s="245" t="s">
        <v>513</v>
      </c>
      <c r="AM314" s="245"/>
      <c r="AN314" s="245"/>
      <c r="AO314" s="245"/>
      <c r="AP314" s="245"/>
      <c r="AQ314" s="245"/>
      <c r="AR314" s="245"/>
      <c r="AS314" s="245"/>
      <c r="AT314" s="245"/>
      <c r="AU314" s="245"/>
      <c r="AV314" s="245"/>
      <c r="AW314" s="245"/>
      <c r="AX314" s="245" t="s">
        <v>514</v>
      </c>
      <c r="AY314" s="245"/>
      <c r="AZ314" s="245"/>
      <c r="BA314" s="245"/>
      <c r="BB314" s="245"/>
      <c r="BC314" s="245"/>
      <c r="BD314" s="245"/>
      <c r="BE314" s="245"/>
      <c r="BF314" s="245"/>
      <c r="BG314" s="245"/>
      <c r="BH314" s="245"/>
      <c r="BI314" s="245"/>
    </row>
    <row r="315" spans="2:61" ht="8.25" customHeight="1">
      <c r="B315" s="102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89"/>
      <c r="X315" s="241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  <c r="AJ315" s="243"/>
      <c r="AK315" s="40"/>
      <c r="AL315" s="245"/>
      <c r="AM315" s="245"/>
      <c r="AN315" s="245"/>
      <c r="AO315" s="245"/>
      <c r="AP315" s="245"/>
      <c r="AQ315" s="245"/>
      <c r="AR315" s="245"/>
      <c r="AS315" s="245"/>
      <c r="AT315" s="245"/>
      <c r="AU315" s="245"/>
      <c r="AV315" s="245"/>
      <c r="AW315" s="245"/>
      <c r="AX315" s="245"/>
      <c r="AY315" s="245"/>
      <c r="AZ315" s="245"/>
      <c r="BA315" s="245"/>
      <c r="BB315" s="245"/>
      <c r="BC315" s="245"/>
      <c r="BD315" s="245"/>
      <c r="BE315" s="245"/>
      <c r="BF315" s="245"/>
      <c r="BG315" s="245"/>
      <c r="BH315" s="245"/>
      <c r="BI315" s="245"/>
    </row>
    <row r="316" spans="2:49" ht="8.25" customHeight="1">
      <c r="B316" s="102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89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233" t="s">
        <v>515</v>
      </c>
      <c r="AM316" s="233"/>
      <c r="AN316" s="233"/>
      <c r="AO316" s="233"/>
      <c r="AP316" s="233"/>
      <c r="AQ316" s="233"/>
      <c r="AR316" s="233"/>
      <c r="AS316" s="233"/>
      <c r="AT316" s="233"/>
      <c r="AU316" s="233"/>
      <c r="AV316" s="233"/>
      <c r="AW316" s="233"/>
    </row>
    <row r="317" spans="2:49" ht="8.25" customHeight="1">
      <c r="B317" s="102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89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233"/>
      <c r="AM317" s="233"/>
      <c r="AN317" s="233"/>
      <c r="AO317" s="233"/>
      <c r="AP317" s="233"/>
      <c r="AQ317" s="233"/>
      <c r="AR317" s="233"/>
      <c r="AS317" s="233"/>
      <c r="AT317" s="233"/>
      <c r="AU317" s="233"/>
      <c r="AV317" s="233"/>
      <c r="AW317" s="233"/>
    </row>
    <row r="318" spans="2:61" ht="8.25" customHeight="1">
      <c r="B318" s="102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89"/>
      <c r="V318" s="51"/>
      <c r="W318" s="51"/>
      <c r="X318" s="238" t="s">
        <v>516</v>
      </c>
      <c r="Y318" s="239"/>
      <c r="Z318" s="239"/>
      <c r="AA318" s="239"/>
      <c r="AB318" s="239"/>
      <c r="AC318" s="239"/>
      <c r="AD318" s="239"/>
      <c r="AE318" s="239"/>
      <c r="AF318" s="239"/>
      <c r="AG318" s="239"/>
      <c r="AH318" s="239"/>
      <c r="AI318" s="239"/>
      <c r="AJ318" s="240"/>
      <c r="AK318" s="40"/>
      <c r="AL318" s="245" t="s">
        <v>427</v>
      </c>
      <c r="AM318" s="245"/>
      <c r="AN318" s="245"/>
      <c r="AO318" s="245"/>
      <c r="AP318" s="245"/>
      <c r="AQ318" s="245"/>
      <c r="AR318" s="245"/>
      <c r="AS318" s="245"/>
      <c r="AT318" s="245"/>
      <c r="AU318" s="245"/>
      <c r="AV318" s="245"/>
      <c r="AW318" s="245"/>
      <c r="AX318" s="245" t="s">
        <v>517</v>
      </c>
      <c r="AY318" s="245"/>
      <c r="AZ318" s="245"/>
      <c r="BA318" s="245"/>
      <c r="BB318" s="245"/>
      <c r="BC318" s="245"/>
      <c r="BD318" s="245"/>
      <c r="BE318" s="245"/>
      <c r="BF318" s="245"/>
      <c r="BG318" s="245"/>
      <c r="BH318" s="245"/>
      <c r="BI318" s="245"/>
    </row>
    <row r="319" spans="2:61" ht="8.25" customHeight="1">
      <c r="B319" s="102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89"/>
      <c r="X319" s="241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  <c r="AJ319" s="243"/>
      <c r="AK319" s="40"/>
      <c r="AL319" s="245"/>
      <c r="AM319" s="245"/>
      <c r="AN319" s="245"/>
      <c r="AO319" s="245"/>
      <c r="AP319" s="245"/>
      <c r="AQ319" s="245"/>
      <c r="AR319" s="245"/>
      <c r="AS319" s="245"/>
      <c r="AT319" s="245"/>
      <c r="AU319" s="245"/>
      <c r="AV319" s="245"/>
      <c r="AW319" s="245"/>
      <c r="AX319" s="245"/>
      <c r="AY319" s="245"/>
      <c r="AZ319" s="245"/>
      <c r="BA319" s="245"/>
      <c r="BB319" s="245"/>
      <c r="BC319" s="245"/>
      <c r="BD319" s="245"/>
      <c r="BE319" s="245"/>
      <c r="BF319" s="245"/>
      <c r="BG319" s="245"/>
      <c r="BH319" s="245"/>
      <c r="BI319" s="245"/>
    </row>
    <row r="320" spans="2:40" ht="8.25" customHeight="1">
      <c r="B320" s="102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89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</row>
    <row r="321" spans="2:59" ht="8.25" customHeight="1">
      <c r="B321" s="102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89"/>
      <c r="V321" s="51"/>
      <c r="W321" s="51"/>
      <c r="X321" s="238" t="s">
        <v>518</v>
      </c>
      <c r="Y321" s="239"/>
      <c r="Z321" s="239"/>
      <c r="AA321" s="239"/>
      <c r="AB321" s="239"/>
      <c r="AC321" s="239"/>
      <c r="AD321" s="239"/>
      <c r="AE321" s="239"/>
      <c r="AF321" s="239"/>
      <c r="AG321" s="239"/>
      <c r="AH321" s="239"/>
      <c r="AI321" s="239"/>
      <c r="AJ321" s="240"/>
      <c r="AK321" s="40"/>
      <c r="AL321" s="233" t="s">
        <v>386</v>
      </c>
      <c r="AM321" s="233"/>
      <c r="AN321" s="233"/>
      <c r="AO321" s="233"/>
      <c r="AP321" s="233"/>
      <c r="AQ321" s="233"/>
      <c r="AR321" s="233"/>
      <c r="AS321" s="233"/>
      <c r="AT321" s="233"/>
      <c r="AU321" s="233"/>
      <c r="AV321" s="233"/>
      <c r="AW321" s="233" t="s">
        <v>519</v>
      </c>
      <c r="AX321" s="233"/>
      <c r="AY321" s="233"/>
      <c r="AZ321" s="233"/>
      <c r="BA321" s="233"/>
      <c r="BB321" s="233"/>
      <c r="BC321" s="233"/>
      <c r="BD321" s="233"/>
      <c r="BE321" s="233"/>
      <c r="BF321" s="233"/>
      <c r="BG321" s="233"/>
    </row>
    <row r="322" spans="2:59" ht="8.25" customHeight="1">
      <c r="B322" s="102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89"/>
      <c r="V322" s="55"/>
      <c r="X322" s="241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  <c r="AJ322" s="243"/>
      <c r="AK322" s="40"/>
      <c r="AL322" s="233"/>
      <c r="AM322" s="233"/>
      <c r="AN322" s="233"/>
      <c r="AO322" s="233"/>
      <c r="AP322" s="233"/>
      <c r="AQ322" s="233"/>
      <c r="AR322" s="233"/>
      <c r="AS322" s="233"/>
      <c r="AT322" s="233"/>
      <c r="AU322" s="233"/>
      <c r="AV322" s="233"/>
      <c r="AW322" s="233"/>
      <c r="AX322" s="233"/>
      <c r="AY322" s="233"/>
      <c r="AZ322" s="233"/>
      <c r="BA322" s="233"/>
      <c r="BB322" s="233"/>
      <c r="BC322" s="233"/>
      <c r="BD322" s="233"/>
      <c r="BE322" s="233"/>
      <c r="BF322" s="233"/>
      <c r="BG322" s="233"/>
    </row>
    <row r="323" spans="2:39" ht="8.25" customHeight="1">
      <c r="B323" s="102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89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</row>
    <row r="324" spans="2:59" ht="8.25" customHeight="1">
      <c r="B324" s="102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89"/>
      <c r="V324" s="51"/>
      <c r="W324" s="51"/>
      <c r="X324" s="238" t="s">
        <v>520</v>
      </c>
      <c r="Y324" s="239"/>
      <c r="Z324" s="239"/>
      <c r="AA324" s="239"/>
      <c r="AB324" s="239"/>
      <c r="AC324" s="239"/>
      <c r="AD324" s="239"/>
      <c r="AE324" s="239"/>
      <c r="AF324" s="239"/>
      <c r="AG324" s="239"/>
      <c r="AH324" s="239"/>
      <c r="AI324" s="239"/>
      <c r="AJ324" s="240"/>
      <c r="AK324" s="40"/>
      <c r="AL324" s="233" t="s">
        <v>386</v>
      </c>
      <c r="AM324" s="233"/>
      <c r="AN324" s="233"/>
      <c r="AO324" s="233"/>
      <c r="AP324" s="233"/>
      <c r="AQ324" s="233"/>
      <c r="AR324" s="233"/>
      <c r="AS324" s="233"/>
      <c r="AT324" s="233"/>
      <c r="AU324" s="233"/>
      <c r="AV324" s="233"/>
      <c r="AW324" s="233" t="s">
        <v>519</v>
      </c>
      <c r="AX324" s="233"/>
      <c r="AY324" s="233"/>
      <c r="AZ324" s="233"/>
      <c r="BA324" s="233"/>
      <c r="BB324" s="233"/>
      <c r="BC324" s="233"/>
      <c r="BD324" s="233"/>
      <c r="BE324" s="233"/>
      <c r="BF324" s="233"/>
      <c r="BG324" s="233"/>
    </row>
    <row r="325" spans="2:59" ht="8.25" customHeight="1">
      <c r="B325" s="104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X325" s="241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  <c r="AJ325" s="243"/>
      <c r="AK325" s="40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3"/>
      <c r="BA325" s="233"/>
      <c r="BB325" s="233"/>
      <c r="BC325" s="233"/>
      <c r="BD325" s="233"/>
      <c r="BE325" s="233"/>
      <c r="BF325" s="233"/>
      <c r="BG325" s="233"/>
    </row>
    <row r="326" spans="2:39" ht="8.25" customHeight="1">
      <c r="B326" s="104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</row>
    <row r="327" spans="2:64" s="39" customFormat="1" ht="8.25" customHeight="1">
      <c r="B327" s="104"/>
      <c r="C327" s="281" t="s">
        <v>521</v>
      </c>
      <c r="D327" s="281"/>
      <c r="E327" s="281"/>
      <c r="F327" s="281"/>
      <c r="G327" s="281"/>
      <c r="H327" s="281"/>
      <c r="I327" s="281"/>
      <c r="L327" s="41"/>
      <c r="M327" s="41"/>
      <c r="N327" s="41"/>
      <c r="BI327" s="40"/>
      <c r="BJ327" s="40"/>
      <c r="BK327" s="40"/>
      <c r="BL327" s="40"/>
    </row>
    <row r="328" spans="2:64" s="39" customFormat="1" ht="8.25" customHeight="1">
      <c r="B328" s="104"/>
      <c r="C328" s="281"/>
      <c r="D328" s="281"/>
      <c r="E328" s="281"/>
      <c r="F328" s="281"/>
      <c r="G328" s="281"/>
      <c r="H328" s="281"/>
      <c r="I328" s="281"/>
      <c r="M328" s="86"/>
      <c r="N328" s="86"/>
      <c r="O328" s="41"/>
      <c r="P328" s="41"/>
      <c r="Q328" s="44"/>
      <c r="R328" s="44"/>
      <c r="S328" s="44"/>
      <c r="T328" s="86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BI328" s="40"/>
      <c r="BJ328" s="40"/>
      <c r="BK328" s="40"/>
      <c r="BL328" s="40"/>
    </row>
    <row r="329" spans="2:64" s="39" customFormat="1" ht="8.25" customHeight="1" thickBot="1">
      <c r="B329" s="104"/>
      <c r="M329" s="86"/>
      <c r="N329" s="86"/>
      <c r="O329" s="41"/>
      <c r="P329" s="41"/>
      <c r="Q329" s="44"/>
      <c r="R329" s="44"/>
      <c r="S329" s="44"/>
      <c r="T329" s="86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BI329" s="40"/>
      <c r="BJ329" s="40"/>
      <c r="BK329" s="40"/>
      <c r="BL329" s="40"/>
    </row>
    <row r="330" spans="2:64" s="39" customFormat="1" ht="8.25" customHeight="1">
      <c r="B330" s="104"/>
      <c r="C330" s="214" t="s">
        <v>522</v>
      </c>
      <c r="D330" s="215"/>
      <c r="E330" s="215"/>
      <c r="F330" s="215"/>
      <c r="G330" s="215"/>
      <c r="H330" s="215"/>
      <c r="I330" s="215"/>
      <c r="J330" s="215"/>
      <c r="K330" s="216"/>
      <c r="O330" s="244"/>
      <c r="P330" s="244"/>
      <c r="S330" s="41"/>
      <c r="T330" s="41"/>
      <c r="U330" s="41"/>
      <c r="V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BI330" s="40"/>
      <c r="BJ330" s="40"/>
      <c r="BK330" s="40"/>
      <c r="BL330" s="40"/>
    </row>
    <row r="331" spans="2:64" s="39" customFormat="1" ht="8.25" customHeight="1" thickBot="1">
      <c r="B331" s="104"/>
      <c r="C331" s="217"/>
      <c r="D331" s="218"/>
      <c r="E331" s="218"/>
      <c r="F331" s="218"/>
      <c r="G331" s="218"/>
      <c r="H331" s="218"/>
      <c r="I331" s="218"/>
      <c r="J331" s="218"/>
      <c r="K331" s="219"/>
      <c r="O331" s="244"/>
      <c r="P331" s="244"/>
      <c r="S331" s="41"/>
      <c r="T331" s="41"/>
      <c r="U331" s="41"/>
      <c r="V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BI331" s="40"/>
      <c r="BJ331" s="40"/>
      <c r="BK331" s="40"/>
      <c r="BL331" s="40"/>
    </row>
    <row r="332" spans="2:64" s="39" customFormat="1" ht="8.25" customHeight="1">
      <c r="B332" s="104"/>
      <c r="F332" s="49"/>
      <c r="K332" s="41"/>
      <c r="L332" s="41"/>
      <c r="M332" s="41"/>
      <c r="N332" s="41"/>
      <c r="O332" s="41"/>
      <c r="P332" s="41"/>
      <c r="Q332" s="41"/>
      <c r="R332" s="41"/>
      <c r="S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BI332" s="40"/>
      <c r="BJ332" s="40"/>
      <c r="BK332" s="40"/>
      <c r="BL332" s="40"/>
    </row>
    <row r="333" spans="2:64" s="39" customFormat="1" ht="8.25" customHeight="1">
      <c r="B333" s="104"/>
      <c r="F333" s="50"/>
      <c r="G333" s="238" t="s">
        <v>523</v>
      </c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40"/>
      <c r="T333" s="67"/>
      <c r="AA333" s="233" t="s">
        <v>524</v>
      </c>
      <c r="AB333" s="233"/>
      <c r="AC333" s="233"/>
      <c r="AD333" s="233"/>
      <c r="AE333" s="233"/>
      <c r="AF333" s="233"/>
      <c r="AG333" s="233"/>
      <c r="AH333" s="233"/>
      <c r="AI333" s="233"/>
      <c r="AJ333" s="233"/>
      <c r="AK333" s="244"/>
      <c r="AL333" s="244"/>
      <c r="AO333" s="41"/>
      <c r="AP333" s="41"/>
      <c r="BI333" s="40"/>
      <c r="BJ333" s="40"/>
      <c r="BK333" s="40"/>
      <c r="BL333" s="40"/>
    </row>
    <row r="334" spans="2:64" s="39" customFormat="1" ht="8.25" customHeight="1">
      <c r="B334" s="104"/>
      <c r="G334" s="241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3"/>
      <c r="T334" s="75"/>
      <c r="U334" s="55"/>
      <c r="V334" s="55"/>
      <c r="W334" s="55"/>
      <c r="X334" s="55"/>
      <c r="Y334" s="55"/>
      <c r="Z334" s="55"/>
      <c r="AA334" s="233"/>
      <c r="AB334" s="233"/>
      <c r="AC334" s="233"/>
      <c r="AD334" s="233"/>
      <c r="AE334" s="233"/>
      <c r="AF334" s="233"/>
      <c r="AG334" s="233"/>
      <c r="AH334" s="233"/>
      <c r="AI334" s="233"/>
      <c r="AJ334" s="233"/>
      <c r="AK334" s="244"/>
      <c r="AL334" s="244"/>
      <c r="AO334" s="41"/>
      <c r="AP334" s="41"/>
      <c r="BI334" s="40"/>
      <c r="BJ334" s="40"/>
      <c r="BK334" s="40"/>
      <c r="BL334" s="40"/>
    </row>
    <row r="335" spans="2:64" s="39" customFormat="1" ht="8.25" customHeight="1">
      <c r="B335" s="104"/>
      <c r="K335" s="67"/>
      <c r="L335" s="67"/>
      <c r="M335" s="67"/>
      <c r="N335" s="67"/>
      <c r="O335" s="67"/>
      <c r="P335" s="67"/>
      <c r="Q335" s="244"/>
      <c r="R335" s="244"/>
      <c r="S335" s="244"/>
      <c r="X335" s="67"/>
      <c r="Y335" s="67"/>
      <c r="Z335" s="67"/>
      <c r="AP335" s="41"/>
      <c r="BI335" s="40"/>
      <c r="BJ335" s="40"/>
      <c r="BK335" s="40"/>
      <c r="BL335" s="40"/>
    </row>
    <row r="336" spans="2:64" s="39" customFormat="1" ht="8.25" customHeight="1">
      <c r="B336" s="104"/>
      <c r="C336" s="281" t="s">
        <v>525</v>
      </c>
      <c r="D336" s="281"/>
      <c r="E336" s="281"/>
      <c r="F336" s="281"/>
      <c r="G336" s="281"/>
      <c r="H336" s="281"/>
      <c r="I336" s="281"/>
      <c r="J336" s="281"/>
      <c r="K336" s="281"/>
      <c r="L336" s="281"/>
      <c r="M336" s="281"/>
      <c r="N336" s="281"/>
      <c r="BI336" s="40"/>
      <c r="BJ336" s="40"/>
      <c r="BK336" s="40"/>
      <c r="BL336" s="40"/>
    </row>
    <row r="337" spans="2:64" s="39" customFormat="1" ht="8.25" customHeight="1">
      <c r="B337" s="104"/>
      <c r="C337" s="281"/>
      <c r="D337" s="281"/>
      <c r="E337" s="281"/>
      <c r="F337" s="281"/>
      <c r="G337" s="281"/>
      <c r="H337" s="281"/>
      <c r="I337" s="281"/>
      <c r="J337" s="281"/>
      <c r="K337" s="281"/>
      <c r="L337" s="281"/>
      <c r="M337" s="281"/>
      <c r="N337" s="281"/>
      <c r="BI337" s="40"/>
      <c r="BJ337" s="40"/>
      <c r="BK337" s="40"/>
      <c r="BL337" s="40"/>
    </row>
    <row r="338" spans="2:64" s="39" customFormat="1" ht="8.25" customHeight="1" thickBot="1">
      <c r="B338" s="104"/>
      <c r="BI338" s="40"/>
      <c r="BJ338" s="40"/>
      <c r="BK338" s="40"/>
      <c r="BL338" s="40"/>
    </row>
    <row r="339" spans="2:64" s="39" customFormat="1" ht="8.25" customHeight="1">
      <c r="B339" s="104"/>
      <c r="C339" s="290" t="s">
        <v>526</v>
      </c>
      <c r="D339" s="291"/>
      <c r="E339" s="291"/>
      <c r="F339" s="291"/>
      <c r="G339" s="291"/>
      <c r="H339" s="291"/>
      <c r="I339" s="291"/>
      <c r="J339" s="291"/>
      <c r="K339" s="292"/>
      <c r="L339" s="90"/>
      <c r="P339" s="44"/>
      <c r="Q339" s="44"/>
      <c r="R339" s="44"/>
      <c r="BI339" s="40"/>
      <c r="BJ339" s="40"/>
      <c r="BK339" s="40"/>
      <c r="BL339" s="40"/>
    </row>
    <row r="340" spans="2:64" s="39" customFormat="1" ht="8.25" customHeight="1" thickBot="1">
      <c r="B340" s="104"/>
      <c r="C340" s="293"/>
      <c r="D340" s="294"/>
      <c r="E340" s="294"/>
      <c r="F340" s="294"/>
      <c r="G340" s="294"/>
      <c r="H340" s="294"/>
      <c r="I340" s="294"/>
      <c r="J340" s="294"/>
      <c r="K340" s="295"/>
      <c r="L340" s="90"/>
      <c r="P340" s="44"/>
      <c r="Q340" s="44"/>
      <c r="R340" s="44"/>
      <c r="BI340" s="40"/>
      <c r="BJ340" s="40"/>
      <c r="BK340" s="40"/>
      <c r="BL340" s="40"/>
    </row>
    <row r="341" spans="1:64" s="39" customFormat="1" ht="8.25" customHeight="1" thickBot="1">
      <c r="A341" s="41"/>
      <c r="B341" s="104"/>
      <c r="C341" s="41"/>
      <c r="D341" s="91"/>
      <c r="E341" s="88"/>
      <c r="F341" s="88"/>
      <c r="K341" s="41"/>
      <c r="L341" s="41"/>
      <c r="M341" s="41"/>
      <c r="N341" s="41"/>
      <c r="O341" s="41"/>
      <c r="P341" s="41"/>
      <c r="Q341" s="41"/>
      <c r="R341" s="41"/>
      <c r="BI341" s="40"/>
      <c r="BJ341" s="40"/>
      <c r="BK341" s="40"/>
      <c r="BL341" s="40"/>
    </row>
    <row r="342" spans="1:64" s="39" customFormat="1" ht="8.25" customHeight="1">
      <c r="A342" s="41"/>
      <c r="B342" s="104"/>
      <c r="C342" s="41"/>
      <c r="D342" s="48"/>
      <c r="E342" s="290" t="s">
        <v>527</v>
      </c>
      <c r="F342" s="291"/>
      <c r="G342" s="291"/>
      <c r="H342" s="291"/>
      <c r="I342" s="291"/>
      <c r="J342" s="291"/>
      <c r="K342" s="291"/>
      <c r="L342" s="291"/>
      <c r="M342" s="291"/>
      <c r="N342" s="292"/>
      <c r="R342" s="44"/>
      <c r="T342" s="44"/>
      <c r="AJ342" s="41"/>
      <c r="AK342" s="41"/>
      <c r="AL342" s="41"/>
      <c r="AM342" s="41"/>
      <c r="AN342" s="41"/>
      <c r="AO342" s="41"/>
      <c r="AP342" s="41"/>
      <c r="BI342" s="40"/>
      <c r="BJ342" s="40"/>
      <c r="BK342" s="40"/>
      <c r="BL342" s="40"/>
    </row>
    <row r="343" spans="2:42" ht="8.25" customHeight="1" thickBot="1">
      <c r="B343" s="104"/>
      <c r="E343" s="293"/>
      <c r="F343" s="294"/>
      <c r="G343" s="294"/>
      <c r="H343" s="294"/>
      <c r="I343" s="294"/>
      <c r="J343" s="294"/>
      <c r="K343" s="294"/>
      <c r="L343" s="294"/>
      <c r="M343" s="294"/>
      <c r="N343" s="295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41"/>
      <c r="AK343" s="41"/>
      <c r="AL343" s="41"/>
      <c r="AM343" s="41"/>
      <c r="AN343" s="41"/>
      <c r="AO343" s="41"/>
      <c r="AP343" s="41"/>
    </row>
    <row r="344" spans="2:42" ht="8.25" customHeight="1">
      <c r="B344" s="104"/>
      <c r="F344" s="87"/>
      <c r="J344" s="92"/>
      <c r="U344" s="41"/>
      <c r="V344" s="44"/>
      <c r="W344" s="44"/>
      <c r="X344" s="44"/>
      <c r="Y344" s="44"/>
      <c r="Z344" s="44"/>
      <c r="AA344" s="44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</row>
    <row r="345" spans="2:61" ht="8.25" customHeight="1">
      <c r="B345" s="104"/>
      <c r="F345" s="50"/>
      <c r="G345" s="238" t="s">
        <v>528</v>
      </c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40"/>
      <c r="U345" s="44"/>
      <c r="V345" s="44"/>
      <c r="W345" s="61"/>
      <c r="X345" s="238" t="s">
        <v>529</v>
      </c>
      <c r="Y345" s="239"/>
      <c r="Z345" s="239"/>
      <c r="AA345" s="239"/>
      <c r="AB345" s="239"/>
      <c r="AC345" s="239"/>
      <c r="AD345" s="239"/>
      <c r="AE345" s="239"/>
      <c r="AF345" s="239"/>
      <c r="AG345" s="239"/>
      <c r="AH345" s="239"/>
      <c r="AI345" s="239"/>
      <c r="AJ345" s="240"/>
      <c r="AK345" s="40"/>
      <c r="AL345" s="233" t="s">
        <v>530</v>
      </c>
      <c r="AM345" s="233"/>
      <c r="AN345" s="233"/>
      <c r="AO345" s="233"/>
      <c r="AP345" s="233"/>
      <c r="AQ345" s="233"/>
      <c r="AR345" s="233"/>
      <c r="AS345" s="233"/>
      <c r="AT345" s="233"/>
      <c r="AU345" s="233"/>
      <c r="AV345" s="233"/>
      <c r="AW345" s="233"/>
      <c r="AX345" s="233" t="s">
        <v>531</v>
      </c>
      <c r="AY345" s="233"/>
      <c r="AZ345" s="233"/>
      <c r="BA345" s="233"/>
      <c r="BB345" s="233"/>
      <c r="BC345" s="233"/>
      <c r="BD345" s="233"/>
      <c r="BE345" s="233"/>
      <c r="BF345" s="233"/>
      <c r="BG345" s="233"/>
      <c r="BH345" s="233"/>
      <c r="BI345" s="233"/>
    </row>
    <row r="346" spans="2:61" ht="8.25" customHeight="1">
      <c r="B346" s="104"/>
      <c r="G346" s="241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3"/>
      <c r="T346" s="53"/>
      <c r="U346" s="93"/>
      <c r="V346" s="94"/>
      <c r="W346" s="55"/>
      <c r="X346" s="241"/>
      <c r="Y346" s="268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  <c r="AJ346" s="243"/>
      <c r="AK346" s="40"/>
      <c r="AL346" s="233"/>
      <c r="AM346" s="233"/>
      <c r="AN346" s="233"/>
      <c r="AO346" s="233"/>
      <c r="AP346" s="233"/>
      <c r="AQ346" s="233"/>
      <c r="AR346" s="233"/>
      <c r="AS346" s="233"/>
      <c r="AT346" s="233"/>
      <c r="AU346" s="233"/>
      <c r="AV346" s="233"/>
      <c r="AW346" s="233"/>
      <c r="AX346" s="233"/>
      <c r="AY346" s="233"/>
      <c r="AZ346" s="233"/>
      <c r="BA346" s="233"/>
      <c r="BB346" s="233"/>
      <c r="BC346" s="233"/>
      <c r="BD346" s="233"/>
      <c r="BE346" s="233"/>
      <c r="BF346" s="233"/>
      <c r="BG346" s="233"/>
      <c r="BH346" s="233"/>
      <c r="BI346" s="233"/>
    </row>
    <row r="347" spans="2:42" ht="8.25" customHeight="1">
      <c r="B347" s="104"/>
      <c r="G347" s="95"/>
      <c r="H347" s="95"/>
      <c r="L347" s="44"/>
      <c r="M347" s="94"/>
      <c r="O347" s="44"/>
      <c r="P347" s="44"/>
      <c r="Q347" s="44"/>
      <c r="R347" s="244"/>
      <c r="S347" s="244"/>
      <c r="T347" s="244"/>
      <c r="U347" s="45"/>
      <c r="V347" s="44"/>
      <c r="X347" s="54"/>
      <c r="Y347" s="53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P347" s="41"/>
    </row>
    <row r="348" spans="2:64" ht="8.25" customHeight="1">
      <c r="B348" s="104"/>
      <c r="G348" s="95"/>
      <c r="H348" s="95"/>
      <c r="L348" s="44"/>
      <c r="T348" s="44"/>
      <c r="U348" s="47"/>
      <c r="Y348" s="50"/>
      <c r="Z348" s="227" t="s">
        <v>532</v>
      </c>
      <c r="AA348" s="228"/>
      <c r="AB348" s="228"/>
      <c r="AC348" s="228"/>
      <c r="AD348" s="228"/>
      <c r="AE348" s="228"/>
      <c r="AF348" s="228"/>
      <c r="AG348" s="228"/>
      <c r="AH348" s="228"/>
      <c r="AI348" s="228"/>
      <c r="AJ348" s="228"/>
      <c r="AK348" s="228"/>
      <c r="AL348" s="229"/>
      <c r="AM348" s="40"/>
      <c r="AN348" s="233" t="s">
        <v>533</v>
      </c>
      <c r="AO348" s="233"/>
      <c r="AP348" s="233"/>
      <c r="AQ348" s="233"/>
      <c r="AR348" s="233"/>
      <c r="AS348" s="233"/>
      <c r="AT348" s="233"/>
      <c r="AU348" s="233"/>
      <c r="AV348" s="233"/>
      <c r="AW348" s="233"/>
      <c r="AX348" s="233"/>
      <c r="AY348" s="233"/>
      <c r="AZ348" s="233"/>
      <c r="BA348" s="233" t="s">
        <v>534</v>
      </c>
      <c r="BB348" s="233"/>
      <c r="BC348" s="233"/>
      <c r="BD348" s="233"/>
      <c r="BE348" s="233"/>
      <c r="BF348" s="233"/>
      <c r="BG348" s="233"/>
      <c r="BH348" s="233"/>
      <c r="BI348" s="233"/>
      <c r="BJ348" s="233"/>
      <c r="BK348" s="56"/>
      <c r="BL348" s="56"/>
    </row>
    <row r="349" spans="2:64" ht="8.25" customHeight="1">
      <c r="B349" s="104"/>
      <c r="G349" s="95"/>
      <c r="H349" s="95"/>
      <c r="L349" s="44"/>
      <c r="T349" s="44"/>
      <c r="U349" s="47"/>
      <c r="Y349" s="53"/>
      <c r="Z349" s="230"/>
      <c r="AA349" s="231"/>
      <c r="AB349" s="231"/>
      <c r="AC349" s="231"/>
      <c r="AD349" s="231"/>
      <c r="AE349" s="231"/>
      <c r="AF349" s="231"/>
      <c r="AG349" s="231"/>
      <c r="AH349" s="231"/>
      <c r="AI349" s="231"/>
      <c r="AJ349" s="231"/>
      <c r="AK349" s="231"/>
      <c r="AL349" s="232"/>
      <c r="AM349" s="40"/>
      <c r="AN349" s="233"/>
      <c r="AO349" s="233"/>
      <c r="AP349" s="233"/>
      <c r="AQ349" s="233"/>
      <c r="AR349" s="233"/>
      <c r="AS349" s="233"/>
      <c r="AT349" s="233"/>
      <c r="AU349" s="233"/>
      <c r="AV349" s="233"/>
      <c r="AW349" s="233"/>
      <c r="AX349" s="233"/>
      <c r="AY349" s="233"/>
      <c r="AZ349" s="233"/>
      <c r="BA349" s="233"/>
      <c r="BB349" s="233"/>
      <c r="BC349" s="233"/>
      <c r="BD349" s="233"/>
      <c r="BE349" s="233"/>
      <c r="BF349" s="233"/>
      <c r="BG349" s="233"/>
      <c r="BH349" s="233"/>
      <c r="BI349" s="233"/>
      <c r="BJ349" s="233"/>
      <c r="BK349" s="56"/>
      <c r="BL349" s="56"/>
    </row>
    <row r="350" spans="2:52" ht="8.25" customHeight="1">
      <c r="B350" s="104"/>
      <c r="G350" s="95"/>
      <c r="H350" s="95"/>
      <c r="L350" s="44"/>
      <c r="M350" s="44"/>
      <c r="N350" s="44"/>
      <c r="O350" s="44"/>
      <c r="P350" s="44"/>
      <c r="Q350" s="44"/>
      <c r="R350" s="44"/>
      <c r="S350" s="44"/>
      <c r="T350" s="44"/>
      <c r="U350" s="47"/>
      <c r="Y350" s="49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233" t="s">
        <v>535</v>
      </c>
      <c r="AO350" s="233"/>
      <c r="AP350" s="233"/>
      <c r="AQ350" s="233"/>
      <c r="AR350" s="233"/>
      <c r="AS350" s="233"/>
      <c r="AT350" s="233"/>
      <c r="AU350" s="233"/>
      <c r="AV350" s="233"/>
      <c r="AW350" s="233"/>
      <c r="AX350" s="233"/>
      <c r="AY350" s="233"/>
      <c r="AZ350" s="233"/>
    </row>
    <row r="351" spans="2:52" ht="8.25" customHeight="1">
      <c r="B351" s="104"/>
      <c r="G351" s="95"/>
      <c r="H351" s="95"/>
      <c r="L351" s="44"/>
      <c r="M351" s="44"/>
      <c r="N351" s="44"/>
      <c r="O351" s="44"/>
      <c r="P351" s="44"/>
      <c r="Q351" s="44"/>
      <c r="R351" s="44"/>
      <c r="S351" s="44"/>
      <c r="T351" s="44"/>
      <c r="U351" s="47"/>
      <c r="Y351" s="49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233"/>
      <c r="AO351" s="233"/>
      <c r="AP351" s="233"/>
      <c r="AQ351" s="233"/>
      <c r="AR351" s="233"/>
      <c r="AS351" s="233"/>
      <c r="AT351" s="233"/>
      <c r="AU351" s="233"/>
      <c r="AV351" s="233"/>
      <c r="AW351" s="233"/>
      <c r="AX351" s="233"/>
      <c r="AY351" s="233"/>
      <c r="AZ351" s="233"/>
    </row>
    <row r="352" spans="2:64" ht="8.25" customHeight="1">
      <c r="B352" s="104"/>
      <c r="G352" s="95"/>
      <c r="H352" s="95"/>
      <c r="L352" s="44"/>
      <c r="M352" s="44"/>
      <c r="N352" s="44"/>
      <c r="O352" s="44"/>
      <c r="P352" s="44"/>
      <c r="Q352" s="44"/>
      <c r="R352" s="44"/>
      <c r="S352" s="44"/>
      <c r="U352" s="47"/>
      <c r="Y352" s="50"/>
      <c r="Z352" s="227" t="s">
        <v>536</v>
      </c>
      <c r="AA352" s="228"/>
      <c r="AB352" s="228"/>
      <c r="AC352" s="228"/>
      <c r="AD352" s="228"/>
      <c r="AE352" s="228"/>
      <c r="AF352" s="228"/>
      <c r="AG352" s="228"/>
      <c r="AH352" s="228"/>
      <c r="AI352" s="228"/>
      <c r="AJ352" s="228"/>
      <c r="AK352" s="228"/>
      <c r="AL352" s="229"/>
      <c r="AM352" s="40"/>
      <c r="AN352" s="233" t="s">
        <v>533</v>
      </c>
      <c r="AO352" s="233"/>
      <c r="AP352" s="233"/>
      <c r="AQ352" s="233"/>
      <c r="AR352" s="233"/>
      <c r="AS352" s="233"/>
      <c r="AT352" s="233"/>
      <c r="AU352" s="233"/>
      <c r="AV352" s="233"/>
      <c r="AW352" s="233"/>
      <c r="AX352" s="233"/>
      <c r="AY352" s="233"/>
      <c r="AZ352" s="233"/>
      <c r="BA352" s="233" t="s">
        <v>534</v>
      </c>
      <c r="BB352" s="233"/>
      <c r="BC352" s="233"/>
      <c r="BD352" s="233"/>
      <c r="BE352" s="233"/>
      <c r="BF352" s="233"/>
      <c r="BG352" s="233"/>
      <c r="BH352" s="233"/>
      <c r="BI352" s="233"/>
      <c r="BJ352" s="233"/>
      <c r="BK352" s="56"/>
      <c r="BL352" s="56"/>
    </row>
    <row r="353" spans="2:64" ht="8.25" customHeight="1">
      <c r="B353" s="104"/>
      <c r="G353" s="95"/>
      <c r="H353" s="95"/>
      <c r="L353" s="44"/>
      <c r="M353" s="44"/>
      <c r="N353" s="44"/>
      <c r="O353" s="44"/>
      <c r="P353" s="44"/>
      <c r="Q353" s="44"/>
      <c r="R353" s="44"/>
      <c r="S353" s="44"/>
      <c r="U353" s="47"/>
      <c r="Y353" s="53"/>
      <c r="Z353" s="230"/>
      <c r="AA353" s="231"/>
      <c r="AB353" s="231"/>
      <c r="AC353" s="231"/>
      <c r="AD353" s="231"/>
      <c r="AE353" s="231"/>
      <c r="AF353" s="231"/>
      <c r="AG353" s="231"/>
      <c r="AH353" s="231"/>
      <c r="AI353" s="231"/>
      <c r="AJ353" s="231"/>
      <c r="AK353" s="231"/>
      <c r="AL353" s="232"/>
      <c r="AM353" s="40"/>
      <c r="AN353" s="233"/>
      <c r="AO353" s="233"/>
      <c r="AP353" s="233"/>
      <c r="AQ353" s="233"/>
      <c r="AR353" s="233"/>
      <c r="AS353" s="233"/>
      <c r="AT353" s="233"/>
      <c r="AU353" s="233"/>
      <c r="AV353" s="233"/>
      <c r="AW353" s="233"/>
      <c r="AX353" s="233"/>
      <c r="AY353" s="233"/>
      <c r="AZ353" s="233"/>
      <c r="BA353" s="233"/>
      <c r="BB353" s="233"/>
      <c r="BC353" s="233"/>
      <c r="BD353" s="233"/>
      <c r="BE353" s="233"/>
      <c r="BF353" s="233"/>
      <c r="BG353" s="233"/>
      <c r="BH353" s="233"/>
      <c r="BI353" s="233"/>
      <c r="BJ353" s="233"/>
      <c r="BK353" s="56"/>
      <c r="BL353" s="56"/>
    </row>
    <row r="354" spans="2:52" ht="8.25" customHeight="1">
      <c r="B354" s="104"/>
      <c r="G354" s="95"/>
      <c r="H354" s="95"/>
      <c r="L354" s="44"/>
      <c r="M354" s="44"/>
      <c r="N354" s="44"/>
      <c r="O354" s="44"/>
      <c r="P354" s="44"/>
      <c r="Q354" s="44"/>
      <c r="R354" s="44"/>
      <c r="S354" s="44"/>
      <c r="T354" s="44"/>
      <c r="U354" s="47"/>
      <c r="X354" s="56"/>
      <c r="Y354" s="49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233" t="s">
        <v>535</v>
      </c>
      <c r="AO354" s="233"/>
      <c r="AP354" s="233"/>
      <c r="AQ354" s="233"/>
      <c r="AR354" s="233"/>
      <c r="AS354" s="233"/>
      <c r="AT354" s="233"/>
      <c r="AU354" s="233"/>
      <c r="AV354" s="233"/>
      <c r="AW354" s="233"/>
      <c r="AX354" s="233"/>
      <c r="AY354" s="233"/>
      <c r="AZ354" s="233"/>
    </row>
    <row r="355" spans="2:52" ht="8.25" customHeight="1">
      <c r="B355" s="104"/>
      <c r="G355" s="95"/>
      <c r="H355" s="95"/>
      <c r="L355" s="44"/>
      <c r="M355" s="44"/>
      <c r="N355" s="44"/>
      <c r="O355" s="44"/>
      <c r="P355" s="44"/>
      <c r="Q355" s="44"/>
      <c r="R355" s="44"/>
      <c r="S355" s="44"/>
      <c r="T355" s="44"/>
      <c r="U355" s="47"/>
      <c r="X355" s="56"/>
      <c r="Y355" s="49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233"/>
      <c r="AO355" s="233"/>
      <c r="AP355" s="233"/>
      <c r="AQ355" s="233"/>
      <c r="AR355" s="233"/>
      <c r="AS355" s="233"/>
      <c r="AT355" s="233"/>
      <c r="AU355" s="233"/>
      <c r="AV355" s="233"/>
      <c r="AW355" s="233"/>
      <c r="AX355" s="233"/>
      <c r="AY355" s="233"/>
      <c r="AZ355" s="233"/>
    </row>
    <row r="356" spans="2:64" ht="8.25" customHeight="1">
      <c r="B356" s="104"/>
      <c r="G356" s="95"/>
      <c r="H356" s="95"/>
      <c r="L356" s="44"/>
      <c r="M356" s="44"/>
      <c r="U356" s="47"/>
      <c r="Y356" s="50"/>
      <c r="Z356" s="227" t="s">
        <v>537</v>
      </c>
      <c r="AA356" s="228"/>
      <c r="AB356" s="228"/>
      <c r="AC356" s="228"/>
      <c r="AD356" s="228"/>
      <c r="AE356" s="228"/>
      <c r="AF356" s="228"/>
      <c r="AG356" s="228"/>
      <c r="AH356" s="228"/>
      <c r="AI356" s="228"/>
      <c r="AJ356" s="228"/>
      <c r="AK356" s="228"/>
      <c r="AL356" s="229"/>
      <c r="AM356" s="40"/>
      <c r="AN356" s="233" t="s">
        <v>533</v>
      </c>
      <c r="AO356" s="233"/>
      <c r="AP356" s="233"/>
      <c r="AQ356" s="233"/>
      <c r="AR356" s="233"/>
      <c r="AS356" s="233"/>
      <c r="AT356" s="233"/>
      <c r="AU356" s="233"/>
      <c r="AV356" s="233"/>
      <c r="AW356" s="233"/>
      <c r="AX356" s="233"/>
      <c r="AY356" s="233"/>
      <c r="AZ356" s="233"/>
      <c r="BA356" s="233" t="s">
        <v>538</v>
      </c>
      <c r="BB356" s="233"/>
      <c r="BC356" s="233"/>
      <c r="BD356" s="233"/>
      <c r="BE356" s="233"/>
      <c r="BF356" s="233"/>
      <c r="BG356" s="233"/>
      <c r="BH356" s="233"/>
      <c r="BI356" s="233"/>
      <c r="BJ356" s="233"/>
      <c r="BK356" s="56"/>
      <c r="BL356" s="56"/>
    </row>
    <row r="357" spans="2:64" ht="8.25" customHeight="1">
      <c r="B357" s="104"/>
      <c r="G357" s="95"/>
      <c r="H357" s="95"/>
      <c r="L357" s="44"/>
      <c r="M357" s="44"/>
      <c r="U357" s="47"/>
      <c r="Z357" s="230"/>
      <c r="AA357" s="231"/>
      <c r="AB357" s="231"/>
      <c r="AC357" s="231"/>
      <c r="AD357" s="231"/>
      <c r="AE357" s="231"/>
      <c r="AF357" s="231"/>
      <c r="AG357" s="231"/>
      <c r="AH357" s="231"/>
      <c r="AI357" s="231"/>
      <c r="AJ357" s="231"/>
      <c r="AK357" s="231"/>
      <c r="AL357" s="232"/>
      <c r="AM357" s="40"/>
      <c r="AN357" s="233"/>
      <c r="AO357" s="233"/>
      <c r="AP357" s="233"/>
      <c r="AQ357" s="233"/>
      <c r="AR357" s="233"/>
      <c r="AS357" s="233"/>
      <c r="AT357" s="233"/>
      <c r="AU357" s="233"/>
      <c r="AV357" s="233"/>
      <c r="AW357" s="233"/>
      <c r="AX357" s="233"/>
      <c r="AY357" s="233"/>
      <c r="AZ357" s="233"/>
      <c r="BA357" s="233"/>
      <c r="BB357" s="233"/>
      <c r="BC357" s="233"/>
      <c r="BD357" s="233"/>
      <c r="BE357" s="233"/>
      <c r="BF357" s="233"/>
      <c r="BG357" s="233"/>
      <c r="BH357" s="233"/>
      <c r="BI357" s="233"/>
      <c r="BJ357" s="233"/>
      <c r="BK357" s="56"/>
      <c r="BL357" s="56"/>
    </row>
    <row r="358" spans="2:41" ht="8.25" customHeight="1">
      <c r="B358" s="104"/>
      <c r="G358" s="95"/>
      <c r="H358" s="95"/>
      <c r="L358" s="44"/>
      <c r="M358" s="44"/>
      <c r="O358" s="57"/>
      <c r="P358" s="57"/>
      <c r="Q358" s="57"/>
      <c r="R358" s="57"/>
      <c r="S358" s="57"/>
      <c r="T358" s="57"/>
      <c r="U358" s="47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</row>
    <row r="359" spans="2:61" ht="8.25" customHeight="1">
      <c r="B359" s="104"/>
      <c r="U359" s="89"/>
      <c r="V359" s="50"/>
      <c r="W359" s="51"/>
      <c r="X359" s="238" t="s">
        <v>539</v>
      </c>
      <c r="Y359" s="239"/>
      <c r="Z359" s="239"/>
      <c r="AA359" s="239"/>
      <c r="AB359" s="239"/>
      <c r="AC359" s="239"/>
      <c r="AD359" s="239"/>
      <c r="AE359" s="239"/>
      <c r="AF359" s="239"/>
      <c r="AG359" s="239"/>
      <c r="AH359" s="239"/>
      <c r="AI359" s="239"/>
      <c r="AJ359" s="240"/>
      <c r="AK359" s="40"/>
      <c r="AL359" s="233" t="s">
        <v>540</v>
      </c>
      <c r="AM359" s="233"/>
      <c r="AN359" s="233"/>
      <c r="AO359" s="233"/>
      <c r="AP359" s="233"/>
      <c r="AQ359" s="233"/>
      <c r="AR359" s="233"/>
      <c r="AS359" s="233"/>
      <c r="AT359" s="233"/>
      <c r="AU359" s="233"/>
      <c r="AV359" s="233"/>
      <c r="AW359" s="233"/>
      <c r="AX359" s="233" t="s">
        <v>541</v>
      </c>
      <c r="AY359" s="233"/>
      <c r="AZ359" s="233"/>
      <c r="BA359" s="233"/>
      <c r="BB359" s="233"/>
      <c r="BC359" s="233"/>
      <c r="BD359" s="233"/>
      <c r="BE359" s="233"/>
      <c r="BF359" s="233"/>
      <c r="BG359" s="233"/>
      <c r="BH359" s="233"/>
      <c r="BI359" s="233"/>
    </row>
    <row r="360" spans="2:61" ht="8.25" customHeight="1">
      <c r="B360" s="104"/>
      <c r="G360" s="95"/>
      <c r="H360" s="95"/>
      <c r="L360" s="44"/>
      <c r="M360" s="44"/>
      <c r="U360" s="89"/>
      <c r="V360" s="49"/>
      <c r="X360" s="241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  <c r="AJ360" s="243"/>
      <c r="AK360" s="40"/>
      <c r="AL360" s="233"/>
      <c r="AM360" s="233"/>
      <c r="AN360" s="233"/>
      <c r="AO360" s="233"/>
      <c r="AP360" s="233"/>
      <c r="AQ360" s="233"/>
      <c r="AR360" s="233"/>
      <c r="AS360" s="233"/>
      <c r="AT360" s="233"/>
      <c r="AU360" s="233"/>
      <c r="AV360" s="233"/>
      <c r="AW360" s="233"/>
      <c r="AX360" s="233"/>
      <c r="AY360" s="233"/>
      <c r="AZ360" s="233"/>
      <c r="BA360" s="233"/>
      <c r="BB360" s="233"/>
      <c r="BC360" s="233"/>
      <c r="BD360" s="233"/>
      <c r="BE360" s="233"/>
      <c r="BF360" s="233"/>
      <c r="BG360" s="233"/>
      <c r="BH360" s="233"/>
      <c r="BI360" s="233"/>
    </row>
    <row r="361" spans="2:57" ht="8.25" customHeight="1">
      <c r="B361" s="104"/>
      <c r="G361" s="95"/>
      <c r="H361" s="95"/>
      <c r="L361" s="41"/>
      <c r="M361" s="41"/>
      <c r="U361" s="89"/>
      <c r="Y361" s="53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233" t="s">
        <v>542</v>
      </c>
      <c r="AM361" s="233"/>
      <c r="AN361" s="233"/>
      <c r="AO361" s="233"/>
      <c r="AP361" s="233"/>
      <c r="AQ361" s="233"/>
      <c r="AR361" s="233"/>
      <c r="AS361" s="233"/>
      <c r="AT361" s="233"/>
      <c r="AU361" s="233"/>
      <c r="AV361" s="233" t="s">
        <v>543</v>
      </c>
      <c r="AW361" s="233"/>
      <c r="AX361" s="233"/>
      <c r="AY361" s="233"/>
      <c r="AZ361" s="233"/>
      <c r="BA361" s="233"/>
      <c r="BB361" s="233"/>
      <c r="BC361" s="233"/>
      <c r="BD361" s="233"/>
      <c r="BE361" s="233"/>
    </row>
    <row r="362" spans="2:57" ht="8.25" customHeight="1">
      <c r="B362" s="104"/>
      <c r="L362" s="41"/>
      <c r="M362" s="41"/>
      <c r="N362" s="41"/>
      <c r="O362" s="41"/>
      <c r="P362" s="41"/>
      <c r="Q362" s="41"/>
      <c r="R362" s="41"/>
      <c r="S362" s="41"/>
      <c r="T362" s="41"/>
      <c r="U362" s="89"/>
      <c r="Y362" s="49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233"/>
      <c r="AM362" s="233"/>
      <c r="AN362" s="233"/>
      <c r="AO362" s="233"/>
      <c r="AP362" s="233"/>
      <c r="AQ362" s="233"/>
      <c r="AR362" s="233"/>
      <c r="AS362" s="233"/>
      <c r="AT362" s="233"/>
      <c r="AU362" s="233"/>
      <c r="AV362" s="233"/>
      <c r="AW362" s="233"/>
      <c r="AX362" s="233"/>
      <c r="AY362" s="233"/>
      <c r="AZ362" s="233"/>
      <c r="BA362" s="233"/>
      <c r="BB362" s="233"/>
      <c r="BC362" s="233"/>
      <c r="BD362" s="233"/>
      <c r="BE362" s="233"/>
    </row>
    <row r="363" spans="2:39" ht="8.25" customHeight="1">
      <c r="B363" s="104"/>
      <c r="G363" s="95"/>
      <c r="H363" s="95"/>
      <c r="L363" s="44"/>
      <c r="M363" s="44"/>
      <c r="N363" s="44"/>
      <c r="O363" s="44"/>
      <c r="P363" s="44"/>
      <c r="Q363" s="44"/>
      <c r="R363" s="44"/>
      <c r="S363" s="44"/>
      <c r="T363" s="44"/>
      <c r="U363" s="47"/>
      <c r="Y363" s="50"/>
      <c r="Z363" s="238" t="s">
        <v>544</v>
      </c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40"/>
      <c r="AM363" s="41"/>
    </row>
    <row r="364" spans="2:39" ht="8.25" customHeight="1">
      <c r="B364" s="104"/>
      <c r="G364" s="95"/>
      <c r="H364" s="95"/>
      <c r="L364" s="44"/>
      <c r="M364" s="44"/>
      <c r="O364" s="57"/>
      <c r="P364" s="57"/>
      <c r="Q364" s="57"/>
      <c r="R364" s="57"/>
      <c r="S364" s="57"/>
      <c r="T364" s="57"/>
      <c r="U364" s="47"/>
      <c r="Z364" s="241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3"/>
      <c r="AM364" s="41"/>
    </row>
    <row r="365" spans="2:21" ht="8.25" customHeight="1">
      <c r="B365" s="104"/>
      <c r="G365" s="95"/>
      <c r="H365" s="95"/>
      <c r="L365" s="44"/>
      <c r="M365" s="44"/>
      <c r="O365" s="57"/>
      <c r="P365" s="57"/>
      <c r="Q365" s="57"/>
      <c r="R365" s="57"/>
      <c r="S365" s="57"/>
      <c r="T365" s="57"/>
      <c r="U365" s="47"/>
    </row>
    <row r="366" spans="2:61" ht="8.25" customHeight="1">
      <c r="B366" s="104"/>
      <c r="U366" s="47"/>
      <c r="V366" s="51"/>
      <c r="W366" s="41"/>
      <c r="X366" s="238" t="s">
        <v>545</v>
      </c>
      <c r="Y366" s="239"/>
      <c r="Z366" s="239"/>
      <c r="AA366" s="239"/>
      <c r="AB366" s="239"/>
      <c r="AC366" s="239"/>
      <c r="AD366" s="239"/>
      <c r="AE366" s="239"/>
      <c r="AF366" s="239"/>
      <c r="AG366" s="239"/>
      <c r="AH366" s="239"/>
      <c r="AI366" s="239"/>
      <c r="AJ366" s="240"/>
      <c r="AK366" s="40"/>
      <c r="AL366" s="233" t="s">
        <v>546</v>
      </c>
      <c r="AM366" s="233"/>
      <c r="AN366" s="233"/>
      <c r="AO366" s="233"/>
      <c r="AP366" s="233"/>
      <c r="AQ366" s="233"/>
      <c r="AR366" s="233"/>
      <c r="AS366" s="233"/>
      <c r="AT366" s="233"/>
      <c r="AU366" s="233"/>
      <c r="AV366" s="233"/>
      <c r="AW366" s="233"/>
      <c r="AX366" s="233" t="s">
        <v>547</v>
      </c>
      <c r="AY366" s="233"/>
      <c r="AZ366" s="233"/>
      <c r="BA366" s="233"/>
      <c r="BB366" s="233"/>
      <c r="BC366" s="233"/>
      <c r="BD366" s="233"/>
      <c r="BE366" s="233"/>
      <c r="BF366" s="233"/>
      <c r="BG366" s="233"/>
      <c r="BH366" s="233"/>
      <c r="BI366" s="233"/>
    </row>
    <row r="367" spans="2:61" ht="8.25" customHeight="1">
      <c r="B367" s="104"/>
      <c r="U367" s="47"/>
      <c r="W367" s="83"/>
      <c r="X367" s="241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3"/>
      <c r="AK367" s="40"/>
      <c r="AL367" s="233"/>
      <c r="AM367" s="233"/>
      <c r="AN367" s="233"/>
      <c r="AO367" s="233"/>
      <c r="AP367" s="233"/>
      <c r="AQ367" s="233"/>
      <c r="AR367" s="233"/>
      <c r="AS367" s="233"/>
      <c r="AT367" s="233"/>
      <c r="AU367" s="233"/>
      <c r="AV367" s="233"/>
      <c r="AW367" s="233"/>
      <c r="AX367" s="233"/>
      <c r="AY367" s="233"/>
      <c r="AZ367" s="233"/>
      <c r="BA367" s="233"/>
      <c r="BB367" s="233"/>
      <c r="BC367" s="233"/>
      <c r="BD367" s="233"/>
      <c r="BE367" s="233"/>
      <c r="BF367" s="233"/>
      <c r="BG367" s="233"/>
      <c r="BH367" s="233"/>
      <c r="BI367" s="233"/>
    </row>
    <row r="368" spans="2:49" ht="8.25" customHeight="1">
      <c r="B368" s="104"/>
      <c r="U368" s="47"/>
      <c r="X368" s="47"/>
      <c r="Y368" s="53"/>
      <c r="Z368" s="55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233" t="s">
        <v>548</v>
      </c>
      <c r="AM368" s="233"/>
      <c r="AN368" s="233"/>
      <c r="AO368" s="233"/>
      <c r="AP368" s="233"/>
      <c r="AQ368" s="233"/>
      <c r="AR368" s="233"/>
      <c r="AS368" s="233"/>
      <c r="AT368" s="233"/>
      <c r="AU368" s="233"/>
      <c r="AV368" s="233"/>
      <c r="AW368" s="233"/>
    </row>
    <row r="369" spans="2:49" ht="8.25" customHeight="1">
      <c r="B369" s="104"/>
      <c r="U369" s="47"/>
      <c r="X369" s="47"/>
      <c r="Y369" s="49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233"/>
      <c r="AM369" s="233"/>
      <c r="AN369" s="233"/>
      <c r="AO369" s="233"/>
      <c r="AP369" s="233"/>
      <c r="AQ369" s="233"/>
      <c r="AR369" s="233"/>
      <c r="AS369" s="233"/>
      <c r="AT369" s="233"/>
      <c r="AU369" s="233"/>
      <c r="AV369" s="233"/>
      <c r="AW369" s="233"/>
    </row>
    <row r="370" spans="2:38" ht="8.25" customHeight="1">
      <c r="B370" s="104"/>
      <c r="U370" s="47"/>
      <c r="X370" s="47"/>
      <c r="Z370" s="238" t="s">
        <v>549</v>
      </c>
      <c r="AA370" s="239"/>
      <c r="AB370" s="239"/>
      <c r="AC370" s="239"/>
      <c r="AD370" s="239"/>
      <c r="AE370" s="239"/>
      <c r="AF370" s="239"/>
      <c r="AG370" s="239"/>
      <c r="AH370" s="239"/>
      <c r="AI370" s="239"/>
      <c r="AJ370" s="239"/>
      <c r="AK370" s="239"/>
      <c r="AL370" s="240"/>
    </row>
    <row r="371" spans="2:38" ht="8.25" customHeight="1">
      <c r="B371" s="104"/>
      <c r="U371" s="47"/>
      <c r="X371" s="47"/>
      <c r="Y371" s="55"/>
      <c r="Z371" s="241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3"/>
    </row>
    <row r="372" spans="2:27" ht="8.25" customHeight="1">
      <c r="B372" s="104"/>
      <c r="U372" s="47"/>
      <c r="X372" s="47"/>
      <c r="Z372" s="96"/>
      <c r="AA372" s="96"/>
    </row>
    <row r="373" spans="2:52" ht="8.25" customHeight="1">
      <c r="B373" s="104"/>
      <c r="U373" s="47"/>
      <c r="X373" s="47"/>
      <c r="Y373" s="50"/>
      <c r="Z373" s="277" t="s">
        <v>550</v>
      </c>
      <c r="AA373" s="277"/>
      <c r="AB373" s="277"/>
      <c r="AC373" s="277"/>
      <c r="AD373" s="277"/>
      <c r="AE373" s="277"/>
      <c r="AF373" s="277"/>
      <c r="AG373" s="277"/>
      <c r="AH373" s="277"/>
      <c r="AI373" s="277"/>
      <c r="AJ373" s="277"/>
      <c r="AK373" s="277"/>
      <c r="AL373" s="277"/>
      <c r="AM373" s="40"/>
      <c r="AN373" s="296" t="s">
        <v>551</v>
      </c>
      <c r="AO373" s="296"/>
      <c r="AP373" s="296"/>
      <c r="AQ373" s="296"/>
      <c r="AR373" s="296"/>
      <c r="AS373" s="296"/>
      <c r="AT373" s="296"/>
      <c r="AU373" s="296"/>
      <c r="AV373" s="296"/>
      <c r="AW373" s="296"/>
      <c r="AX373" s="296"/>
      <c r="AY373" s="296"/>
      <c r="AZ373" s="296"/>
    </row>
    <row r="374" spans="2:52" ht="8.25" customHeight="1">
      <c r="B374" s="104"/>
      <c r="U374" s="47"/>
      <c r="X374" s="47"/>
      <c r="Y374" s="97"/>
      <c r="Z374" s="277"/>
      <c r="AA374" s="277"/>
      <c r="AB374" s="277"/>
      <c r="AC374" s="277"/>
      <c r="AD374" s="277"/>
      <c r="AE374" s="277"/>
      <c r="AF374" s="277"/>
      <c r="AG374" s="277"/>
      <c r="AH374" s="277"/>
      <c r="AI374" s="277"/>
      <c r="AJ374" s="277"/>
      <c r="AK374" s="277"/>
      <c r="AL374" s="277"/>
      <c r="AM374" s="40"/>
      <c r="AN374" s="296"/>
      <c r="AO374" s="296"/>
      <c r="AP374" s="296"/>
      <c r="AQ374" s="296"/>
      <c r="AR374" s="296"/>
      <c r="AS374" s="296"/>
      <c r="AT374" s="296"/>
      <c r="AU374" s="296"/>
      <c r="AV374" s="296"/>
      <c r="AW374" s="296"/>
      <c r="AX374" s="296"/>
      <c r="AY374" s="296"/>
      <c r="AZ374" s="296"/>
    </row>
    <row r="375" spans="2:64" s="39" customFormat="1" ht="8.25" customHeight="1">
      <c r="B375" s="104"/>
      <c r="U375" s="47"/>
      <c r="X375" s="47"/>
      <c r="Z375" s="55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BI375" s="40"/>
      <c r="BJ375" s="40"/>
      <c r="BK375" s="40"/>
      <c r="BL375" s="40"/>
    </row>
    <row r="376" spans="2:64" s="39" customFormat="1" ht="8.25" customHeight="1">
      <c r="B376" s="104"/>
      <c r="U376" s="89"/>
      <c r="X376" s="47"/>
      <c r="Z376" s="277" t="s">
        <v>552</v>
      </c>
      <c r="AA376" s="277"/>
      <c r="AB376" s="277"/>
      <c r="AC376" s="277"/>
      <c r="AD376" s="277"/>
      <c r="AE376" s="277"/>
      <c r="AF376" s="277"/>
      <c r="AG376" s="277"/>
      <c r="AH376" s="277"/>
      <c r="AI376" s="277"/>
      <c r="AJ376" s="277"/>
      <c r="AK376" s="277"/>
      <c r="AL376" s="277"/>
      <c r="AM376" s="40"/>
      <c r="AN376" s="296" t="s">
        <v>553</v>
      </c>
      <c r="AO376" s="296"/>
      <c r="AP376" s="296"/>
      <c r="AQ376" s="296"/>
      <c r="AR376" s="296"/>
      <c r="AS376" s="296"/>
      <c r="AT376" s="296"/>
      <c r="AU376" s="296"/>
      <c r="AV376" s="296"/>
      <c r="AW376" s="296"/>
      <c r="AX376" s="296"/>
      <c r="AY376" s="296"/>
      <c r="AZ376" s="296"/>
      <c r="BI376" s="40"/>
      <c r="BJ376" s="40"/>
      <c r="BK376" s="40"/>
      <c r="BL376" s="40"/>
    </row>
    <row r="377" spans="2:64" s="39" customFormat="1" ht="8.25" customHeight="1">
      <c r="B377" s="104"/>
      <c r="U377" s="89"/>
      <c r="X377" s="47"/>
      <c r="Y377" s="55"/>
      <c r="Z377" s="277"/>
      <c r="AA377" s="277"/>
      <c r="AB377" s="277"/>
      <c r="AC377" s="277"/>
      <c r="AD377" s="277"/>
      <c r="AE377" s="277"/>
      <c r="AF377" s="277"/>
      <c r="AG377" s="277"/>
      <c r="AH377" s="277"/>
      <c r="AI377" s="277"/>
      <c r="AJ377" s="277"/>
      <c r="AK377" s="277"/>
      <c r="AL377" s="277"/>
      <c r="AM377" s="40"/>
      <c r="AN377" s="296"/>
      <c r="AO377" s="296"/>
      <c r="AP377" s="296"/>
      <c r="AQ377" s="296"/>
      <c r="AR377" s="296"/>
      <c r="AS377" s="296"/>
      <c r="AT377" s="296"/>
      <c r="AU377" s="296"/>
      <c r="AV377" s="296"/>
      <c r="AW377" s="296"/>
      <c r="AX377" s="296"/>
      <c r="AY377" s="296"/>
      <c r="AZ377" s="296"/>
      <c r="BI377" s="40"/>
      <c r="BJ377" s="40"/>
      <c r="BK377" s="40"/>
      <c r="BL377" s="40"/>
    </row>
    <row r="378" spans="2:64" s="39" customFormat="1" ht="8.25" customHeight="1">
      <c r="B378" s="104"/>
      <c r="U378" s="89"/>
      <c r="X378" s="47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BI378" s="40"/>
      <c r="BJ378" s="40"/>
      <c r="BK378" s="40"/>
      <c r="BL378" s="40"/>
    </row>
    <row r="379" spans="2:64" s="39" customFormat="1" ht="8.25" customHeight="1">
      <c r="B379" s="104"/>
      <c r="L379" s="41"/>
      <c r="M379" s="41"/>
      <c r="N379" s="41"/>
      <c r="O379" s="41"/>
      <c r="P379" s="41"/>
      <c r="Q379" s="41"/>
      <c r="R379" s="41"/>
      <c r="S379" s="41"/>
      <c r="T379" s="41"/>
      <c r="U379" s="89"/>
      <c r="X379" s="47"/>
      <c r="Z379" s="277" t="s">
        <v>554</v>
      </c>
      <c r="AA379" s="277"/>
      <c r="AB379" s="277"/>
      <c r="AC379" s="277"/>
      <c r="AD379" s="277"/>
      <c r="AE379" s="277"/>
      <c r="AF379" s="277"/>
      <c r="AG379" s="277"/>
      <c r="AH379" s="277"/>
      <c r="AI379" s="277"/>
      <c r="AJ379" s="277"/>
      <c r="AK379" s="277"/>
      <c r="AL379" s="277"/>
      <c r="AM379" s="244"/>
      <c r="AN379" s="244"/>
      <c r="BI379" s="40"/>
      <c r="BJ379" s="40"/>
      <c r="BK379" s="40"/>
      <c r="BL379" s="40"/>
    </row>
    <row r="380" spans="2:64" s="39" customFormat="1" ht="8.25" customHeight="1">
      <c r="B380" s="104"/>
      <c r="L380" s="41"/>
      <c r="M380" s="41"/>
      <c r="N380" s="41"/>
      <c r="O380" s="41"/>
      <c r="P380" s="41"/>
      <c r="Q380" s="41"/>
      <c r="R380" s="41"/>
      <c r="S380" s="41"/>
      <c r="T380" s="41"/>
      <c r="U380" s="89"/>
      <c r="X380" s="47"/>
      <c r="Y380" s="55"/>
      <c r="Z380" s="277"/>
      <c r="AA380" s="277"/>
      <c r="AB380" s="277"/>
      <c r="AC380" s="277"/>
      <c r="AD380" s="277"/>
      <c r="AE380" s="277"/>
      <c r="AF380" s="277"/>
      <c r="AG380" s="277"/>
      <c r="AH380" s="277"/>
      <c r="AI380" s="277"/>
      <c r="AJ380" s="277"/>
      <c r="AK380" s="277"/>
      <c r="AL380" s="277"/>
      <c r="AM380" s="244"/>
      <c r="AN380" s="244"/>
      <c r="BI380" s="40"/>
      <c r="BJ380" s="40"/>
      <c r="BK380" s="40"/>
      <c r="BL380" s="40"/>
    </row>
    <row r="381" spans="2:64" s="39" customFormat="1" ht="8.25" customHeight="1">
      <c r="B381" s="104"/>
      <c r="L381" s="41"/>
      <c r="M381" s="41"/>
      <c r="N381" s="41"/>
      <c r="O381" s="41"/>
      <c r="P381" s="41"/>
      <c r="Q381" s="41"/>
      <c r="R381" s="41"/>
      <c r="S381" s="41"/>
      <c r="T381" s="41"/>
      <c r="U381" s="89"/>
      <c r="X381" s="47"/>
      <c r="BI381" s="40"/>
      <c r="BJ381" s="40"/>
      <c r="BK381" s="40"/>
      <c r="BL381" s="40"/>
    </row>
    <row r="382" spans="2:64" s="39" customFormat="1" ht="8.25" customHeight="1">
      <c r="B382" s="104"/>
      <c r="L382" s="41"/>
      <c r="M382" s="41"/>
      <c r="N382" s="41"/>
      <c r="O382" s="41"/>
      <c r="P382" s="41"/>
      <c r="Q382" s="41"/>
      <c r="R382" s="41"/>
      <c r="S382" s="41"/>
      <c r="T382" s="41"/>
      <c r="U382" s="89"/>
      <c r="X382" s="47"/>
      <c r="Z382" s="277" t="s">
        <v>555</v>
      </c>
      <c r="AA382" s="277"/>
      <c r="AB382" s="277"/>
      <c r="AC382" s="277"/>
      <c r="AD382" s="277"/>
      <c r="AE382" s="277"/>
      <c r="AF382" s="277"/>
      <c r="AG382" s="277"/>
      <c r="AH382" s="277"/>
      <c r="AI382" s="277"/>
      <c r="AJ382" s="277"/>
      <c r="AK382" s="277"/>
      <c r="AL382" s="277"/>
      <c r="AM382" s="244"/>
      <c r="AN382" s="244"/>
      <c r="BI382" s="40"/>
      <c r="BJ382" s="40"/>
      <c r="BK382" s="40"/>
      <c r="BL382" s="40"/>
    </row>
    <row r="383" spans="2:64" s="39" customFormat="1" ht="8.25" customHeight="1">
      <c r="B383" s="104"/>
      <c r="L383" s="41"/>
      <c r="M383" s="41"/>
      <c r="N383" s="41"/>
      <c r="O383" s="41"/>
      <c r="P383" s="41"/>
      <c r="Q383" s="41"/>
      <c r="R383" s="41"/>
      <c r="S383" s="41"/>
      <c r="T383" s="41"/>
      <c r="U383" s="89"/>
      <c r="X383" s="47"/>
      <c r="Y383" s="55"/>
      <c r="Z383" s="277"/>
      <c r="AA383" s="277"/>
      <c r="AB383" s="277"/>
      <c r="AC383" s="277"/>
      <c r="AD383" s="277"/>
      <c r="AE383" s="277"/>
      <c r="AF383" s="277"/>
      <c r="AG383" s="277"/>
      <c r="AH383" s="277"/>
      <c r="AI383" s="277"/>
      <c r="AJ383" s="277"/>
      <c r="AK383" s="277"/>
      <c r="AL383" s="277"/>
      <c r="AM383" s="244"/>
      <c r="AN383" s="244"/>
      <c r="BI383" s="40"/>
      <c r="BJ383" s="40"/>
      <c r="BK383" s="40"/>
      <c r="BL383" s="40"/>
    </row>
    <row r="384" spans="2:64" s="39" customFormat="1" ht="8.25" customHeight="1">
      <c r="B384" s="104"/>
      <c r="L384" s="41"/>
      <c r="M384" s="41"/>
      <c r="N384" s="41"/>
      <c r="O384" s="41"/>
      <c r="P384" s="41"/>
      <c r="Q384" s="41"/>
      <c r="R384" s="41"/>
      <c r="S384" s="41"/>
      <c r="T384" s="41"/>
      <c r="U384" s="89"/>
      <c r="X384" s="47"/>
      <c r="BI384" s="40"/>
      <c r="BJ384" s="40"/>
      <c r="BK384" s="40"/>
      <c r="BL384" s="40"/>
    </row>
    <row r="385" spans="2:64" s="39" customFormat="1" ht="8.25" customHeight="1">
      <c r="B385" s="104"/>
      <c r="L385" s="41"/>
      <c r="M385" s="41"/>
      <c r="N385" s="41"/>
      <c r="O385" s="41"/>
      <c r="P385" s="41"/>
      <c r="Q385" s="41"/>
      <c r="R385" s="41"/>
      <c r="S385" s="41"/>
      <c r="T385" s="41"/>
      <c r="U385" s="89"/>
      <c r="X385" s="47"/>
      <c r="Z385" s="277" t="s">
        <v>556</v>
      </c>
      <c r="AA385" s="277"/>
      <c r="AB385" s="277"/>
      <c r="AC385" s="277"/>
      <c r="AD385" s="277"/>
      <c r="AE385" s="277"/>
      <c r="AF385" s="277"/>
      <c r="AG385" s="277"/>
      <c r="AH385" s="277"/>
      <c r="AI385" s="277"/>
      <c r="AJ385" s="277"/>
      <c r="AK385" s="277"/>
      <c r="AL385" s="277"/>
      <c r="AM385" s="244"/>
      <c r="AN385" s="244"/>
      <c r="BI385" s="40"/>
      <c r="BJ385" s="40"/>
      <c r="BK385" s="40"/>
      <c r="BL385" s="40"/>
    </row>
    <row r="386" spans="2:64" s="39" customFormat="1" ht="8.25" customHeight="1">
      <c r="B386" s="104"/>
      <c r="L386" s="41"/>
      <c r="M386" s="41"/>
      <c r="N386" s="41"/>
      <c r="O386" s="41"/>
      <c r="P386" s="41"/>
      <c r="Q386" s="41"/>
      <c r="R386" s="41"/>
      <c r="S386" s="41"/>
      <c r="T386" s="41"/>
      <c r="U386" s="89"/>
      <c r="X386" s="47"/>
      <c r="Y386" s="55"/>
      <c r="Z386" s="277"/>
      <c r="AA386" s="277"/>
      <c r="AB386" s="277"/>
      <c r="AC386" s="277"/>
      <c r="AD386" s="277"/>
      <c r="AE386" s="277"/>
      <c r="AF386" s="277"/>
      <c r="AG386" s="277"/>
      <c r="AH386" s="277"/>
      <c r="AI386" s="277"/>
      <c r="AJ386" s="277"/>
      <c r="AK386" s="277"/>
      <c r="AL386" s="277"/>
      <c r="AM386" s="244"/>
      <c r="AN386" s="244"/>
      <c r="BI386" s="40"/>
      <c r="BJ386" s="40"/>
      <c r="BK386" s="40"/>
      <c r="BL386" s="40"/>
    </row>
    <row r="387" spans="2:64" s="39" customFormat="1" ht="8.25" customHeight="1">
      <c r="B387" s="104"/>
      <c r="L387" s="41"/>
      <c r="M387" s="41"/>
      <c r="N387" s="41"/>
      <c r="O387" s="41"/>
      <c r="P387" s="41"/>
      <c r="Q387" s="41"/>
      <c r="R387" s="41"/>
      <c r="S387" s="41"/>
      <c r="T387" s="41"/>
      <c r="U387" s="89"/>
      <c r="X387" s="47"/>
      <c r="BI387" s="40"/>
      <c r="BJ387" s="40"/>
      <c r="BK387" s="40"/>
      <c r="BL387" s="40"/>
    </row>
    <row r="388" spans="2:64" s="39" customFormat="1" ht="8.25" customHeight="1">
      <c r="B388" s="104"/>
      <c r="L388" s="41"/>
      <c r="M388" s="41"/>
      <c r="N388" s="41"/>
      <c r="O388" s="41"/>
      <c r="P388" s="41"/>
      <c r="Q388" s="41"/>
      <c r="R388" s="41"/>
      <c r="S388" s="41"/>
      <c r="T388" s="41"/>
      <c r="U388" s="89"/>
      <c r="X388" s="47"/>
      <c r="Z388" s="277" t="s">
        <v>557</v>
      </c>
      <c r="AA388" s="277"/>
      <c r="AB388" s="277"/>
      <c r="AC388" s="277"/>
      <c r="AD388" s="277"/>
      <c r="AE388" s="277"/>
      <c r="AF388" s="277"/>
      <c r="AG388" s="277"/>
      <c r="AH388" s="277"/>
      <c r="AI388" s="277"/>
      <c r="AJ388" s="277"/>
      <c r="AK388" s="277"/>
      <c r="AL388" s="277"/>
      <c r="AM388" s="244"/>
      <c r="AN388" s="244"/>
      <c r="BI388" s="40"/>
      <c r="BJ388" s="40"/>
      <c r="BK388" s="40"/>
      <c r="BL388" s="40"/>
    </row>
    <row r="389" spans="2:64" s="39" customFormat="1" ht="8.25" customHeight="1">
      <c r="B389" s="104"/>
      <c r="L389" s="41"/>
      <c r="M389" s="41"/>
      <c r="N389" s="41"/>
      <c r="O389" s="41"/>
      <c r="P389" s="41"/>
      <c r="Q389" s="41"/>
      <c r="R389" s="41"/>
      <c r="S389" s="41"/>
      <c r="T389" s="41"/>
      <c r="U389" s="89"/>
      <c r="X389" s="47"/>
      <c r="Y389" s="55"/>
      <c r="Z389" s="277"/>
      <c r="AA389" s="277"/>
      <c r="AB389" s="277"/>
      <c r="AC389" s="277"/>
      <c r="AD389" s="277"/>
      <c r="AE389" s="277"/>
      <c r="AF389" s="277"/>
      <c r="AG389" s="277"/>
      <c r="AH389" s="277"/>
      <c r="AI389" s="277"/>
      <c r="AJ389" s="277"/>
      <c r="AK389" s="277"/>
      <c r="AL389" s="277"/>
      <c r="AM389" s="244"/>
      <c r="AN389" s="244"/>
      <c r="BI389" s="40"/>
      <c r="BJ389" s="40"/>
      <c r="BK389" s="40"/>
      <c r="BL389" s="40"/>
    </row>
    <row r="390" spans="2:64" s="39" customFormat="1" ht="8.25" customHeight="1">
      <c r="B390" s="104"/>
      <c r="L390" s="41"/>
      <c r="M390" s="41"/>
      <c r="N390" s="41"/>
      <c r="O390" s="41"/>
      <c r="P390" s="41"/>
      <c r="Q390" s="41"/>
      <c r="R390" s="41"/>
      <c r="S390" s="41"/>
      <c r="T390" s="41"/>
      <c r="U390" s="89"/>
      <c r="X390" s="47"/>
      <c r="BI390" s="40"/>
      <c r="BJ390" s="40"/>
      <c r="BK390" s="40"/>
      <c r="BL390" s="40"/>
    </row>
    <row r="391" spans="2:38" ht="8.25" customHeight="1">
      <c r="B391" s="104"/>
      <c r="L391" s="41"/>
      <c r="M391" s="41"/>
      <c r="N391" s="41"/>
      <c r="O391" s="41"/>
      <c r="P391" s="41"/>
      <c r="Q391" s="41"/>
      <c r="R391" s="41"/>
      <c r="S391" s="41"/>
      <c r="T391" s="41"/>
      <c r="U391" s="89"/>
      <c r="X391" s="47"/>
      <c r="Z391" s="277" t="s">
        <v>558</v>
      </c>
      <c r="AA391" s="277"/>
      <c r="AB391" s="277"/>
      <c r="AC391" s="277"/>
      <c r="AD391" s="277"/>
      <c r="AE391" s="277"/>
      <c r="AF391" s="277"/>
      <c r="AG391" s="277"/>
      <c r="AH391" s="277"/>
      <c r="AI391" s="277"/>
      <c r="AJ391" s="277"/>
      <c r="AK391" s="277"/>
      <c r="AL391" s="277"/>
    </row>
    <row r="392" spans="2:38" ht="8.25" customHeight="1">
      <c r="B392" s="104"/>
      <c r="L392" s="41"/>
      <c r="M392" s="41"/>
      <c r="N392" s="41"/>
      <c r="O392" s="41"/>
      <c r="P392" s="41"/>
      <c r="Q392" s="41"/>
      <c r="R392" s="41"/>
      <c r="S392" s="41"/>
      <c r="T392" s="41"/>
      <c r="U392" s="89"/>
      <c r="X392" s="47"/>
      <c r="Y392" s="55"/>
      <c r="Z392" s="277"/>
      <c r="AA392" s="277"/>
      <c r="AB392" s="277"/>
      <c r="AC392" s="277"/>
      <c r="AD392" s="277"/>
      <c r="AE392" s="277"/>
      <c r="AF392" s="277"/>
      <c r="AG392" s="277"/>
      <c r="AH392" s="277"/>
      <c r="AI392" s="277"/>
      <c r="AJ392" s="277"/>
      <c r="AK392" s="277"/>
      <c r="AL392" s="277"/>
    </row>
    <row r="393" spans="2:24" ht="8.25" customHeight="1">
      <c r="B393" s="104"/>
      <c r="L393" s="41"/>
      <c r="M393" s="41"/>
      <c r="N393" s="41"/>
      <c r="O393" s="41"/>
      <c r="P393" s="41"/>
      <c r="Q393" s="41"/>
      <c r="R393" s="41"/>
      <c r="S393" s="41"/>
      <c r="T393" s="41"/>
      <c r="U393" s="89"/>
      <c r="X393" s="47"/>
    </row>
    <row r="394" spans="2:38" ht="8.25" customHeight="1">
      <c r="B394" s="104"/>
      <c r="L394" s="41"/>
      <c r="M394" s="41"/>
      <c r="N394" s="41"/>
      <c r="O394" s="41"/>
      <c r="P394" s="41"/>
      <c r="Q394" s="41"/>
      <c r="R394" s="41"/>
      <c r="S394" s="41"/>
      <c r="T394" s="41"/>
      <c r="U394" s="89"/>
      <c r="X394" s="47"/>
      <c r="Z394" s="277" t="s">
        <v>559</v>
      </c>
      <c r="AA394" s="277"/>
      <c r="AB394" s="277"/>
      <c r="AC394" s="277"/>
      <c r="AD394" s="277"/>
      <c r="AE394" s="277"/>
      <c r="AF394" s="277"/>
      <c r="AG394" s="277"/>
      <c r="AH394" s="277"/>
      <c r="AI394" s="277"/>
      <c r="AJ394" s="277"/>
      <c r="AK394" s="277"/>
      <c r="AL394" s="277"/>
    </row>
    <row r="395" spans="2:38" ht="8.25" customHeight="1">
      <c r="B395" s="104"/>
      <c r="L395" s="41"/>
      <c r="M395" s="41"/>
      <c r="N395" s="41"/>
      <c r="O395" s="41"/>
      <c r="P395" s="41"/>
      <c r="Q395" s="41"/>
      <c r="R395" s="41"/>
      <c r="S395" s="41"/>
      <c r="T395" s="41"/>
      <c r="U395" s="89"/>
      <c r="X395" s="47"/>
      <c r="Y395" s="55"/>
      <c r="Z395" s="277"/>
      <c r="AA395" s="277"/>
      <c r="AB395" s="277"/>
      <c r="AC395" s="277"/>
      <c r="AD395" s="277"/>
      <c r="AE395" s="277"/>
      <c r="AF395" s="277"/>
      <c r="AG395" s="277"/>
      <c r="AH395" s="277"/>
      <c r="AI395" s="277"/>
      <c r="AJ395" s="277"/>
      <c r="AK395" s="277"/>
      <c r="AL395" s="277"/>
    </row>
    <row r="396" spans="2:24" ht="8.25" customHeight="1">
      <c r="B396" s="104"/>
      <c r="L396" s="41"/>
      <c r="M396" s="41"/>
      <c r="N396" s="41"/>
      <c r="O396" s="41"/>
      <c r="P396" s="41"/>
      <c r="Q396" s="41"/>
      <c r="R396" s="41"/>
      <c r="S396" s="41"/>
      <c r="T396" s="41"/>
      <c r="U396" s="89"/>
      <c r="X396" s="47"/>
    </row>
    <row r="397" spans="2:38" ht="8.25" customHeight="1">
      <c r="B397" s="104"/>
      <c r="L397" s="41"/>
      <c r="M397" s="41"/>
      <c r="N397" s="41"/>
      <c r="O397" s="41"/>
      <c r="P397" s="41"/>
      <c r="Q397" s="41"/>
      <c r="R397" s="41"/>
      <c r="S397" s="41"/>
      <c r="T397" s="41"/>
      <c r="U397" s="89"/>
      <c r="X397" s="47"/>
      <c r="Z397" s="277" t="s">
        <v>560</v>
      </c>
      <c r="AA397" s="277"/>
      <c r="AB397" s="277"/>
      <c r="AC397" s="277"/>
      <c r="AD397" s="277"/>
      <c r="AE397" s="277"/>
      <c r="AF397" s="277"/>
      <c r="AG397" s="277"/>
      <c r="AH397" s="277"/>
      <c r="AI397" s="277"/>
      <c r="AJ397" s="277"/>
      <c r="AK397" s="277"/>
      <c r="AL397" s="277"/>
    </row>
    <row r="398" spans="2:38" ht="8.25" customHeight="1">
      <c r="B398" s="104"/>
      <c r="L398" s="41"/>
      <c r="M398" s="41"/>
      <c r="N398" s="41"/>
      <c r="O398" s="41"/>
      <c r="P398" s="41"/>
      <c r="Q398" s="41"/>
      <c r="R398" s="41"/>
      <c r="S398" s="41"/>
      <c r="T398" s="41"/>
      <c r="U398" s="89"/>
      <c r="X398" s="47"/>
      <c r="Y398" s="54"/>
      <c r="Z398" s="277"/>
      <c r="AA398" s="277"/>
      <c r="AB398" s="277"/>
      <c r="AC398" s="277"/>
      <c r="AD398" s="277"/>
      <c r="AE398" s="277"/>
      <c r="AF398" s="277"/>
      <c r="AG398" s="277"/>
      <c r="AH398" s="277"/>
      <c r="AI398" s="277"/>
      <c r="AJ398" s="277"/>
      <c r="AK398" s="277"/>
      <c r="AL398" s="277"/>
    </row>
    <row r="399" spans="2:25" ht="8.25" customHeight="1">
      <c r="B399" s="104"/>
      <c r="L399" s="41"/>
      <c r="M399" s="41"/>
      <c r="N399" s="41"/>
      <c r="O399" s="41"/>
      <c r="P399" s="41"/>
      <c r="Q399" s="41"/>
      <c r="R399" s="41"/>
      <c r="S399" s="41"/>
      <c r="T399" s="41"/>
      <c r="U399" s="89"/>
      <c r="X399" s="47"/>
      <c r="Y399" s="49"/>
    </row>
    <row r="400" spans="2:61" ht="8.25" customHeight="1">
      <c r="B400" s="104"/>
      <c r="L400" s="41"/>
      <c r="M400" s="41"/>
      <c r="N400" s="41"/>
      <c r="O400" s="41"/>
      <c r="P400" s="41"/>
      <c r="Q400" s="41"/>
      <c r="R400" s="41"/>
      <c r="S400" s="41"/>
      <c r="T400" s="41"/>
      <c r="U400" s="89"/>
      <c r="X400" s="47"/>
      <c r="Z400" s="246" t="s">
        <v>561</v>
      </c>
      <c r="AA400" s="246"/>
      <c r="AB400" s="246"/>
      <c r="AC400" s="246"/>
      <c r="AD400" s="246"/>
      <c r="AE400" s="246"/>
      <c r="AF400" s="246"/>
      <c r="AG400" s="246"/>
      <c r="AH400" s="246"/>
      <c r="AI400" s="246"/>
      <c r="AJ400" s="246"/>
      <c r="AK400" s="246"/>
      <c r="AL400" s="246"/>
      <c r="AM400" s="40"/>
      <c r="AN400" s="245" t="s">
        <v>455</v>
      </c>
      <c r="AO400" s="245"/>
      <c r="AP400" s="245"/>
      <c r="AQ400" s="245"/>
      <c r="AR400" s="245"/>
      <c r="AS400" s="245"/>
      <c r="AT400" s="245"/>
      <c r="AU400" s="245"/>
      <c r="AV400" s="245"/>
      <c r="AW400" s="245"/>
      <c r="AX400" s="245"/>
      <c r="AY400" s="245" t="s">
        <v>562</v>
      </c>
      <c r="AZ400" s="245"/>
      <c r="BA400" s="245"/>
      <c r="BB400" s="245"/>
      <c r="BC400" s="245"/>
      <c r="BD400" s="245"/>
      <c r="BE400" s="245"/>
      <c r="BF400" s="245"/>
      <c r="BG400" s="245"/>
      <c r="BH400" s="245"/>
      <c r="BI400" s="245"/>
    </row>
    <row r="401" spans="2:61" ht="8.25" customHeight="1">
      <c r="B401" s="104"/>
      <c r="L401" s="41"/>
      <c r="M401" s="41"/>
      <c r="N401" s="41"/>
      <c r="O401" s="41"/>
      <c r="P401" s="41"/>
      <c r="Q401" s="41"/>
      <c r="R401" s="41"/>
      <c r="S401" s="41"/>
      <c r="T401" s="41"/>
      <c r="U401" s="89"/>
      <c r="X401" s="47"/>
      <c r="Y401" s="97"/>
      <c r="Z401" s="246"/>
      <c r="AA401" s="246"/>
      <c r="AB401" s="246"/>
      <c r="AC401" s="246"/>
      <c r="AD401" s="246"/>
      <c r="AE401" s="246"/>
      <c r="AF401" s="246"/>
      <c r="AG401" s="246"/>
      <c r="AH401" s="246"/>
      <c r="AI401" s="246"/>
      <c r="AJ401" s="246"/>
      <c r="AK401" s="246"/>
      <c r="AL401" s="246"/>
      <c r="AM401" s="40"/>
      <c r="AN401" s="245"/>
      <c r="AO401" s="245"/>
      <c r="AP401" s="245"/>
      <c r="AQ401" s="245"/>
      <c r="AR401" s="245"/>
      <c r="AS401" s="245"/>
      <c r="AT401" s="245"/>
      <c r="AU401" s="245"/>
      <c r="AV401" s="245"/>
      <c r="AW401" s="245"/>
      <c r="AX401" s="245"/>
      <c r="AY401" s="245"/>
      <c r="AZ401" s="245"/>
      <c r="BA401" s="245"/>
      <c r="BB401" s="245"/>
      <c r="BC401" s="245"/>
      <c r="BD401" s="245"/>
      <c r="BE401" s="245"/>
      <c r="BF401" s="245"/>
      <c r="BG401" s="245"/>
      <c r="BH401" s="245"/>
      <c r="BI401" s="245"/>
    </row>
    <row r="402" spans="2:39" ht="8.25" customHeight="1">
      <c r="B402" s="105"/>
      <c r="L402" s="41"/>
      <c r="M402" s="41"/>
      <c r="N402" s="41"/>
      <c r="O402" s="41"/>
      <c r="P402" s="41"/>
      <c r="Q402" s="41"/>
      <c r="R402" s="41"/>
      <c r="S402" s="41"/>
      <c r="T402" s="41"/>
      <c r="U402" s="89"/>
      <c r="X402" s="47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</row>
    <row r="403" spans="2:40" ht="8.25" customHeight="1">
      <c r="B403" s="105"/>
      <c r="L403" s="41"/>
      <c r="M403" s="41"/>
      <c r="N403" s="41"/>
      <c r="O403" s="41"/>
      <c r="P403" s="41"/>
      <c r="Q403" s="41"/>
      <c r="R403" s="41"/>
      <c r="S403" s="41"/>
      <c r="T403" s="41"/>
      <c r="U403" s="89"/>
      <c r="X403" s="47"/>
      <c r="Y403" s="51"/>
      <c r="Z403" s="227" t="s">
        <v>563</v>
      </c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8"/>
      <c r="AK403" s="228"/>
      <c r="AL403" s="229"/>
      <c r="AM403" s="244"/>
      <c r="AN403" s="244"/>
    </row>
    <row r="404" spans="2:40" ht="8.25" customHeight="1">
      <c r="B404" s="105"/>
      <c r="L404" s="41"/>
      <c r="M404" s="41"/>
      <c r="N404" s="41"/>
      <c r="O404" s="41"/>
      <c r="P404" s="41"/>
      <c r="Q404" s="41"/>
      <c r="R404" s="41"/>
      <c r="S404" s="41"/>
      <c r="T404" s="41"/>
      <c r="U404" s="89"/>
      <c r="X404" s="47"/>
      <c r="Z404" s="230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1"/>
      <c r="AK404" s="231"/>
      <c r="AL404" s="232"/>
      <c r="AM404" s="244"/>
      <c r="AN404" s="244"/>
    </row>
    <row r="405" spans="2:24" ht="8.25" customHeight="1">
      <c r="B405" s="104"/>
      <c r="L405" s="41"/>
      <c r="M405" s="41"/>
      <c r="N405" s="41"/>
      <c r="O405" s="41"/>
      <c r="P405" s="41"/>
      <c r="Q405" s="41"/>
      <c r="R405" s="41"/>
      <c r="S405" s="41"/>
      <c r="T405" s="41"/>
      <c r="U405" s="89"/>
      <c r="X405" s="47"/>
    </row>
    <row r="406" spans="2:40" ht="8.25" customHeight="1">
      <c r="B406" s="104"/>
      <c r="L406" s="41"/>
      <c r="M406" s="41"/>
      <c r="N406" s="41"/>
      <c r="O406" s="41"/>
      <c r="P406" s="41"/>
      <c r="Q406" s="41"/>
      <c r="R406" s="41"/>
      <c r="S406" s="41"/>
      <c r="T406" s="41"/>
      <c r="U406" s="89"/>
      <c r="X406" s="47"/>
      <c r="Y406" s="52"/>
      <c r="Z406" s="246" t="s">
        <v>564</v>
      </c>
      <c r="AA406" s="246"/>
      <c r="AB406" s="246"/>
      <c r="AC406" s="246"/>
      <c r="AD406" s="246"/>
      <c r="AE406" s="246"/>
      <c r="AF406" s="246"/>
      <c r="AG406" s="246"/>
      <c r="AH406" s="246"/>
      <c r="AI406" s="246"/>
      <c r="AJ406" s="246"/>
      <c r="AK406" s="246"/>
      <c r="AL406" s="246"/>
      <c r="AM406" s="244"/>
      <c r="AN406" s="244"/>
    </row>
    <row r="407" spans="2:64" s="39" customFormat="1" ht="8.25" customHeight="1">
      <c r="B407" s="104"/>
      <c r="Q407" s="41"/>
      <c r="R407" s="41"/>
      <c r="S407" s="41"/>
      <c r="T407" s="41"/>
      <c r="U407" s="89"/>
      <c r="X407" s="47"/>
      <c r="Z407" s="246"/>
      <c r="AA407" s="246"/>
      <c r="AB407" s="246"/>
      <c r="AC407" s="246"/>
      <c r="AD407" s="246"/>
      <c r="AE407" s="246"/>
      <c r="AF407" s="246"/>
      <c r="AG407" s="246"/>
      <c r="AH407" s="246"/>
      <c r="AI407" s="246"/>
      <c r="AJ407" s="246"/>
      <c r="AK407" s="246"/>
      <c r="AL407" s="246"/>
      <c r="AM407" s="244"/>
      <c r="AN407" s="244"/>
      <c r="BI407" s="40"/>
      <c r="BJ407" s="40"/>
      <c r="BK407" s="40"/>
      <c r="BL407" s="40"/>
    </row>
    <row r="408" spans="2:64" s="39" customFormat="1" ht="8.25" customHeight="1">
      <c r="B408" s="104"/>
      <c r="Q408" s="41"/>
      <c r="R408" s="41"/>
      <c r="S408" s="41"/>
      <c r="T408" s="41"/>
      <c r="U408" s="89"/>
      <c r="X408" s="47"/>
      <c r="BI408" s="40"/>
      <c r="BJ408" s="40"/>
      <c r="BK408" s="40"/>
      <c r="BL408" s="40"/>
    </row>
    <row r="409" spans="2:64" s="39" customFormat="1" ht="8.25" customHeight="1">
      <c r="B409" s="104"/>
      <c r="Q409" s="41"/>
      <c r="R409" s="41"/>
      <c r="S409" s="41"/>
      <c r="T409" s="41"/>
      <c r="U409" s="89"/>
      <c r="X409" s="47"/>
      <c r="Y409" s="51"/>
      <c r="Z409" s="246" t="s">
        <v>565</v>
      </c>
      <c r="AA409" s="246"/>
      <c r="AB409" s="246"/>
      <c r="AC409" s="246"/>
      <c r="AD409" s="246"/>
      <c r="AE409" s="246"/>
      <c r="AF409" s="246"/>
      <c r="AG409" s="246"/>
      <c r="AH409" s="246"/>
      <c r="AI409" s="246"/>
      <c r="AJ409" s="246"/>
      <c r="AK409" s="246"/>
      <c r="AL409" s="246"/>
      <c r="AM409" s="244"/>
      <c r="AN409" s="244"/>
      <c r="BI409" s="40"/>
      <c r="BJ409" s="40"/>
      <c r="BK409" s="40"/>
      <c r="BL409" s="40"/>
    </row>
    <row r="410" spans="2:64" s="39" customFormat="1" ht="8.25" customHeight="1">
      <c r="B410" s="103"/>
      <c r="Q410" s="41"/>
      <c r="R410" s="41"/>
      <c r="S410" s="41"/>
      <c r="T410" s="41"/>
      <c r="U410" s="89"/>
      <c r="Z410" s="246"/>
      <c r="AA410" s="246"/>
      <c r="AB410" s="246"/>
      <c r="AC410" s="246"/>
      <c r="AD410" s="246"/>
      <c r="AE410" s="246"/>
      <c r="AF410" s="246"/>
      <c r="AG410" s="246"/>
      <c r="AH410" s="246"/>
      <c r="AI410" s="246"/>
      <c r="AJ410" s="246"/>
      <c r="AK410" s="246"/>
      <c r="AL410" s="246"/>
      <c r="AM410" s="244"/>
      <c r="AN410" s="244"/>
      <c r="BI410" s="40"/>
      <c r="BJ410" s="40"/>
      <c r="BK410" s="40"/>
      <c r="BL410" s="40"/>
    </row>
    <row r="411" spans="2:64" s="39" customFormat="1" ht="8.25" customHeight="1">
      <c r="B411" s="102"/>
      <c r="L411" s="41"/>
      <c r="M411" s="41"/>
      <c r="N411" s="41"/>
      <c r="O411" s="41"/>
      <c r="P411" s="41"/>
      <c r="Q411" s="41"/>
      <c r="R411" s="41"/>
      <c r="S411" s="41"/>
      <c r="T411" s="41"/>
      <c r="U411" s="89"/>
      <c r="BI411" s="40"/>
      <c r="BJ411" s="40"/>
      <c r="BK411" s="40"/>
      <c r="BL411" s="40"/>
    </row>
    <row r="412" spans="2:64" s="39" customFormat="1" ht="8.25" customHeight="1">
      <c r="B412" s="102"/>
      <c r="L412" s="41"/>
      <c r="M412" s="41"/>
      <c r="N412" s="41"/>
      <c r="O412" s="41"/>
      <c r="P412" s="41"/>
      <c r="Q412" s="41"/>
      <c r="R412" s="41"/>
      <c r="S412" s="41"/>
      <c r="T412" s="41"/>
      <c r="U412" s="47"/>
      <c r="V412" s="51"/>
      <c r="W412" s="41"/>
      <c r="X412" s="238" t="s">
        <v>566</v>
      </c>
      <c r="Y412" s="239"/>
      <c r="Z412" s="239"/>
      <c r="AA412" s="239"/>
      <c r="AB412" s="239"/>
      <c r="AC412" s="239"/>
      <c r="AD412" s="239"/>
      <c r="AE412" s="239"/>
      <c r="AF412" s="239"/>
      <c r="AG412" s="239"/>
      <c r="AH412" s="239"/>
      <c r="AI412" s="239"/>
      <c r="AJ412" s="240"/>
      <c r="AK412" s="40"/>
      <c r="AL412" s="245" t="s">
        <v>567</v>
      </c>
      <c r="AM412" s="245"/>
      <c r="AN412" s="245"/>
      <c r="AO412" s="245"/>
      <c r="AP412" s="245"/>
      <c r="AQ412" s="245"/>
      <c r="AR412" s="245"/>
      <c r="AS412" s="245"/>
      <c r="AT412" s="245"/>
      <c r="AU412" s="245"/>
      <c r="AV412" s="245"/>
      <c r="AW412" s="245" t="s">
        <v>568</v>
      </c>
      <c r="AX412" s="245"/>
      <c r="AY412" s="245"/>
      <c r="AZ412" s="245"/>
      <c r="BA412" s="245"/>
      <c r="BB412" s="245"/>
      <c r="BC412" s="245"/>
      <c r="BD412" s="245"/>
      <c r="BE412" s="245"/>
      <c r="BF412" s="245"/>
      <c r="BG412" s="245"/>
      <c r="BI412" s="40"/>
      <c r="BJ412" s="40"/>
      <c r="BK412" s="40"/>
      <c r="BL412" s="40"/>
    </row>
    <row r="413" spans="2:64" s="39" customFormat="1" ht="8.25" customHeight="1">
      <c r="B413" s="103"/>
      <c r="L413" s="41"/>
      <c r="M413" s="41"/>
      <c r="N413" s="41"/>
      <c r="O413" s="41"/>
      <c r="P413" s="41"/>
      <c r="Q413" s="41"/>
      <c r="R413" s="41"/>
      <c r="S413" s="41"/>
      <c r="T413" s="41"/>
      <c r="U413" s="47"/>
      <c r="W413" s="83"/>
      <c r="X413" s="241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  <c r="AJ413" s="243"/>
      <c r="AK413" s="40"/>
      <c r="AL413" s="245"/>
      <c r="AM413" s="245"/>
      <c r="AN413" s="245"/>
      <c r="AO413" s="245"/>
      <c r="AP413" s="245"/>
      <c r="AQ413" s="245"/>
      <c r="AR413" s="245"/>
      <c r="AS413" s="245"/>
      <c r="AT413" s="245"/>
      <c r="AU413" s="245"/>
      <c r="AV413" s="245"/>
      <c r="AW413" s="245"/>
      <c r="AX413" s="245"/>
      <c r="AY413" s="245"/>
      <c r="AZ413" s="245"/>
      <c r="BA413" s="245"/>
      <c r="BB413" s="245"/>
      <c r="BC413" s="245"/>
      <c r="BD413" s="245"/>
      <c r="BE413" s="245"/>
      <c r="BF413" s="245"/>
      <c r="BG413" s="245"/>
      <c r="BI413" s="40"/>
      <c r="BJ413" s="40"/>
      <c r="BK413" s="40"/>
      <c r="BL413" s="40"/>
    </row>
    <row r="414" spans="2:64" s="39" customFormat="1" ht="8.25" customHeight="1">
      <c r="B414" s="102"/>
      <c r="L414" s="41"/>
      <c r="M414" s="41"/>
      <c r="N414" s="41"/>
      <c r="O414" s="41"/>
      <c r="P414" s="41"/>
      <c r="Q414" s="41"/>
      <c r="R414" s="41"/>
      <c r="S414" s="41"/>
      <c r="T414" s="41"/>
      <c r="U414" s="89"/>
      <c r="X414" s="54"/>
      <c r="Y414" s="53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BI414" s="40"/>
      <c r="BJ414" s="40"/>
      <c r="BK414" s="40"/>
      <c r="BL414" s="40"/>
    </row>
    <row r="415" spans="2:64" s="39" customFormat="1" ht="8.25" customHeight="1">
      <c r="B415" s="102"/>
      <c r="L415" s="41"/>
      <c r="M415" s="41"/>
      <c r="N415" s="41"/>
      <c r="O415" s="41"/>
      <c r="P415" s="41"/>
      <c r="Q415" s="41"/>
      <c r="R415" s="41"/>
      <c r="S415" s="41"/>
      <c r="T415" s="41"/>
      <c r="U415" s="89"/>
      <c r="X415" s="67"/>
      <c r="Y415" s="98"/>
      <c r="Z415" s="220" t="s">
        <v>569</v>
      </c>
      <c r="AA415" s="221"/>
      <c r="AB415" s="221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2"/>
      <c r="AM415" s="244"/>
      <c r="AN415" s="244"/>
      <c r="AO415" s="67"/>
      <c r="BI415" s="40"/>
      <c r="BJ415" s="40"/>
      <c r="BK415" s="40"/>
      <c r="BL415" s="40"/>
    </row>
    <row r="416" spans="2:64" s="39" customFormat="1" ht="8.25" customHeight="1">
      <c r="B416" s="102"/>
      <c r="L416" s="41"/>
      <c r="M416" s="41"/>
      <c r="N416" s="41"/>
      <c r="O416" s="41"/>
      <c r="P416" s="41"/>
      <c r="Q416" s="41"/>
      <c r="R416" s="41"/>
      <c r="S416" s="41"/>
      <c r="T416" s="41"/>
      <c r="U416" s="89"/>
      <c r="X416" s="41"/>
      <c r="Y416" s="99"/>
      <c r="Z416" s="223"/>
      <c r="AA416" s="224"/>
      <c r="AB416" s="224"/>
      <c r="AC416" s="224"/>
      <c r="AD416" s="224"/>
      <c r="AE416" s="224"/>
      <c r="AF416" s="224"/>
      <c r="AG416" s="224"/>
      <c r="AH416" s="224"/>
      <c r="AI416" s="224"/>
      <c r="AJ416" s="224"/>
      <c r="AK416" s="224"/>
      <c r="AL416" s="225"/>
      <c r="AM416" s="244"/>
      <c r="AN416" s="244"/>
      <c r="AO416" s="41"/>
      <c r="BI416" s="40"/>
      <c r="BJ416" s="40"/>
      <c r="BK416" s="40"/>
      <c r="BL416" s="40"/>
    </row>
    <row r="417" spans="2:64" s="39" customFormat="1" ht="8.25" customHeight="1">
      <c r="B417" s="102"/>
      <c r="L417" s="41"/>
      <c r="M417" s="41"/>
      <c r="N417" s="41"/>
      <c r="O417" s="41"/>
      <c r="P417" s="41"/>
      <c r="Q417" s="41"/>
      <c r="R417" s="41"/>
      <c r="S417" s="41"/>
      <c r="T417" s="41"/>
      <c r="U417" s="89"/>
      <c r="X417" s="41"/>
      <c r="Y417" s="49"/>
      <c r="BI417" s="40"/>
      <c r="BJ417" s="40"/>
      <c r="BK417" s="40"/>
      <c r="BL417" s="40"/>
    </row>
    <row r="418" spans="2:64" s="39" customFormat="1" ht="8.25" customHeight="1">
      <c r="B418" s="102"/>
      <c r="L418" s="41"/>
      <c r="M418" s="41"/>
      <c r="N418" s="41"/>
      <c r="O418" s="41"/>
      <c r="P418" s="41"/>
      <c r="Q418" s="41"/>
      <c r="R418" s="41"/>
      <c r="S418" s="41"/>
      <c r="T418" s="41"/>
      <c r="U418" s="89"/>
      <c r="X418" s="41"/>
      <c r="Y418" s="50"/>
      <c r="Z418" s="220" t="s">
        <v>570</v>
      </c>
      <c r="AA418" s="221"/>
      <c r="AB418" s="221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2"/>
      <c r="AM418" s="40"/>
      <c r="AN418" s="233" t="s">
        <v>571</v>
      </c>
      <c r="AO418" s="233"/>
      <c r="AP418" s="233"/>
      <c r="AQ418" s="233"/>
      <c r="AR418" s="233"/>
      <c r="AS418" s="233"/>
      <c r="AT418" s="233"/>
      <c r="AU418" s="233"/>
      <c r="AV418" s="233"/>
      <c r="AW418" s="233"/>
      <c r="AX418" s="233"/>
      <c r="AY418" s="233"/>
      <c r="AZ418" s="233"/>
      <c r="BI418" s="40"/>
      <c r="BJ418" s="40"/>
      <c r="BK418" s="40"/>
      <c r="BL418" s="40"/>
    </row>
    <row r="419" spans="2:64" s="39" customFormat="1" ht="8.25" customHeight="1">
      <c r="B419" s="102"/>
      <c r="L419" s="41"/>
      <c r="M419" s="41"/>
      <c r="N419" s="41"/>
      <c r="O419" s="41"/>
      <c r="P419" s="41"/>
      <c r="Q419" s="41"/>
      <c r="R419" s="41"/>
      <c r="S419" s="41"/>
      <c r="T419" s="41"/>
      <c r="U419" s="89"/>
      <c r="X419" s="41"/>
      <c r="Z419" s="223"/>
      <c r="AA419" s="224"/>
      <c r="AB419" s="224"/>
      <c r="AC419" s="224"/>
      <c r="AD419" s="224"/>
      <c r="AE419" s="224"/>
      <c r="AF419" s="224"/>
      <c r="AG419" s="224"/>
      <c r="AH419" s="224"/>
      <c r="AI419" s="224"/>
      <c r="AJ419" s="224"/>
      <c r="AK419" s="224"/>
      <c r="AL419" s="225"/>
      <c r="AM419" s="40"/>
      <c r="AN419" s="233"/>
      <c r="AO419" s="233"/>
      <c r="AP419" s="233"/>
      <c r="AQ419" s="233"/>
      <c r="AR419" s="233"/>
      <c r="AS419" s="233"/>
      <c r="AT419" s="233"/>
      <c r="AU419" s="233"/>
      <c r="AV419" s="233"/>
      <c r="AW419" s="233"/>
      <c r="AX419" s="233"/>
      <c r="AY419" s="233"/>
      <c r="AZ419" s="233"/>
      <c r="BI419" s="40"/>
      <c r="BJ419" s="40"/>
      <c r="BK419" s="40"/>
      <c r="BL419" s="40"/>
    </row>
    <row r="420" spans="2:64" s="39" customFormat="1" ht="8.25" customHeight="1">
      <c r="B420" s="102"/>
      <c r="L420" s="41"/>
      <c r="M420" s="41"/>
      <c r="N420" s="41"/>
      <c r="O420" s="41"/>
      <c r="P420" s="41"/>
      <c r="Q420" s="41"/>
      <c r="R420" s="41"/>
      <c r="S420" s="41"/>
      <c r="U420" s="89"/>
      <c r="X420" s="41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233" t="s">
        <v>572</v>
      </c>
      <c r="AO420" s="233"/>
      <c r="AP420" s="233"/>
      <c r="AQ420" s="233"/>
      <c r="AR420" s="233"/>
      <c r="AS420" s="233"/>
      <c r="AT420" s="233"/>
      <c r="AU420" s="233"/>
      <c r="AV420" s="233"/>
      <c r="AW420" s="233"/>
      <c r="AX420" s="233"/>
      <c r="AY420" s="233"/>
      <c r="AZ420" s="233"/>
      <c r="BA420" s="233"/>
      <c r="BB420" s="233"/>
      <c r="BC420" s="233"/>
      <c r="BI420" s="40"/>
      <c r="BJ420" s="40"/>
      <c r="BK420" s="40"/>
      <c r="BL420" s="40"/>
    </row>
    <row r="421" spans="2:64" s="39" customFormat="1" ht="8.25" customHeight="1">
      <c r="B421" s="102"/>
      <c r="L421" s="41"/>
      <c r="M421" s="41"/>
      <c r="N421" s="41"/>
      <c r="O421" s="41"/>
      <c r="P421" s="41"/>
      <c r="Q421" s="41"/>
      <c r="R421" s="41"/>
      <c r="S421" s="41"/>
      <c r="U421" s="89"/>
      <c r="X421" s="41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233"/>
      <c r="AO421" s="233"/>
      <c r="AP421" s="233"/>
      <c r="AQ421" s="233"/>
      <c r="AR421" s="233"/>
      <c r="AS421" s="233"/>
      <c r="AT421" s="233"/>
      <c r="AU421" s="233"/>
      <c r="AV421" s="233"/>
      <c r="AW421" s="233"/>
      <c r="AX421" s="233"/>
      <c r="AY421" s="233"/>
      <c r="AZ421" s="233"/>
      <c r="BA421" s="233"/>
      <c r="BB421" s="233"/>
      <c r="BC421" s="233"/>
      <c r="BI421" s="40"/>
      <c r="BJ421" s="40"/>
      <c r="BK421" s="40"/>
      <c r="BL421" s="40"/>
    </row>
    <row r="422" spans="2:64" s="39" customFormat="1" ht="8.25" customHeight="1">
      <c r="B422" s="102"/>
      <c r="L422" s="41"/>
      <c r="M422" s="41"/>
      <c r="N422" s="41"/>
      <c r="O422" s="41"/>
      <c r="P422" s="41"/>
      <c r="Q422" s="41"/>
      <c r="R422" s="41"/>
      <c r="S422" s="41"/>
      <c r="T422" s="41"/>
      <c r="U422" s="89"/>
      <c r="X422" s="41"/>
      <c r="Y422" s="41"/>
      <c r="Z422" s="41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233" t="s">
        <v>573</v>
      </c>
      <c r="AO422" s="233"/>
      <c r="AP422" s="233"/>
      <c r="AQ422" s="233"/>
      <c r="AR422" s="233"/>
      <c r="AS422" s="233"/>
      <c r="AT422" s="233"/>
      <c r="AU422" s="233"/>
      <c r="AV422" s="233"/>
      <c r="AW422" s="233"/>
      <c r="AX422" s="233"/>
      <c r="AY422" s="233"/>
      <c r="AZ422" s="233"/>
      <c r="BA422" s="233"/>
      <c r="BB422" s="233"/>
      <c r="BC422" s="233"/>
      <c r="BI422" s="40"/>
      <c r="BJ422" s="40"/>
      <c r="BK422" s="40"/>
      <c r="BL422" s="40"/>
    </row>
    <row r="423" spans="2:64" s="39" customFormat="1" ht="8.25" customHeight="1">
      <c r="B423" s="102"/>
      <c r="L423" s="41"/>
      <c r="M423" s="41"/>
      <c r="N423" s="41"/>
      <c r="O423" s="41"/>
      <c r="P423" s="41"/>
      <c r="Q423" s="41"/>
      <c r="R423" s="41"/>
      <c r="S423" s="41"/>
      <c r="T423" s="41"/>
      <c r="U423" s="89"/>
      <c r="X423" s="41"/>
      <c r="Y423" s="41"/>
      <c r="Z423" s="41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233"/>
      <c r="AO423" s="233"/>
      <c r="AP423" s="233"/>
      <c r="AQ423" s="233"/>
      <c r="AR423" s="233"/>
      <c r="AS423" s="233"/>
      <c r="AT423" s="233"/>
      <c r="AU423" s="233"/>
      <c r="AV423" s="233"/>
      <c r="AW423" s="233"/>
      <c r="AX423" s="233"/>
      <c r="AY423" s="233"/>
      <c r="AZ423" s="233"/>
      <c r="BA423" s="233"/>
      <c r="BB423" s="233"/>
      <c r="BC423" s="233"/>
      <c r="BI423" s="40"/>
      <c r="BJ423" s="40"/>
      <c r="BK423" s="40"/>
      <c r="BL423" s="40"/>
    </row>
    <row r="424" spans="2:64" s="39" customFormat="1" ht="8.25" customHeight="1">
      <c r="B424" s="102"/>
      <c r="L424" s="41"/>
      <c r="M424" s="41"/>
      <c r="N424" s="41"/>
      <c r="O424" s="41"/>
      <c r="P424" s="41"/>
      <c r="Q424" s="41"/>
      <c r="R424" s="41"/>
      <c r="U424" s="89"/>
      <c r="X424" s="41"/>
      <c r="Y424" s="41"/>
      <c r="Z424" s="41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233" t="s">
        <v>574</v>
      </c>
      <c r="AO424" s="233"/>
      <c r="AP424" s="233"/>
      <c r="AQ424" s="233"/>
      <c r="AR424" s="233"/>
      <c r="AS424" s="233"/>
      <c r="AT424" s="233"/>
      <c r="AU424" s="233"/>
      <c r="AV424" s="233"/>
      <c r="AW424" s="233"/>
      <c r="AX424" s="233"/>
      <c r="AY424" s="233"/>
      <c r="AZ424" s="233"/>
      <c r="BA424" s="233"/>
      <c r="BB424" s="233"/>
      <c r="BC424" s="233"/>
      <c r="BI424" s="40"/>
      <c r="BJ424" s="40"/>
      <c r="BK424" s="40"/>
      <c r="BL424" s="40"/>
    </row>
    <row r="425" spans="2:64" s="39" customFormat="1" ht="8.25" customHeight="1">
      <c r="B425" s="102"/>
      <c r="L425" s="41"/>
      <c r="M425" s="41"/>
      <c r="N425" s="41"/>
      <c r="O425" s="41"/>
      <c r="P425" s="41"/>
      <c r="Q425" s="41"/>
      <c r="R425" s="41"/>
      <c r="U425" s="89"/>
      <c r="X425" s="41"/>
      <c r="Y425" s="41"/>
      <c r="Z425" s="41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233"/>
      <c r="AO425" s="233"/>
      <c r="AP425" s="233"/>
      <c r="AQ425" s="233"/>
      <c r="AR425" s="233"/>
      <c r="AS425" s="233"/>
      <c r="AT425" s="233"/>
      <c r="AU425" s="233"/>
      <c r="AV425" s="233"/>
      <c r="AW425" s="233"/>
      <c r="AX425" s="233"/>
      <c r="AY425" s="233"/>
      <c r="AZ425" s="233"/>
      <c r="BA425" s="233"/>
      <c r="BB425" s="233"/>
      <c r="BC425" s="233"/>
      <c r="BI425" s="40"/>
      <c r="BJ425" s="40"/>
      <c r="BK425" s="40"/>
      <c r="BL425" s="40"/>
    </row>
    <row r="426" spans="2:64" s="39" customFormat="1" ht="8.25" customHeight="1">
      <c r="B426" s="102"/>
      <c r="U426" s="47"/>
      <c r="V426" s="50"/>
      <c r="W426" s="52"/>
      <c r="X426" s="238" t="s">
        <v>575</v>
      </c>
      <c r="Y426" s="239"/>
      <c r="Z426" s="239"/>
      <c r="AA426" s="239"/>
      <c r="AB426" s="239"/>
      <c r="AC426" s="239"/>
      <c r="AD426" s="239"/>
      <c r="AE426" s="239"/>
      <c r="AF426" s="239"/>
      <c r="AG426" s="239"/>
      <c r="AH426" s="239"/>
      <c r="AI426" s="239"/>
      <c r="AJ426" s="240"/>
      <c r="AK426" s="40"/>
      <c r="AL426" s="233" t="s">
        <v>576</v>
      </c>
      <c r="AM426" s="233"/>
      <c r="AN426" s="233"/>
      <c r="AO426" s="233"/>
      <c r="AP426" s="233"/>
      <c r="AQ426" s="233"/>
      <c r="AR426" s="233"/>
      <c r="AS426" s="233"/>
      <c r="AT426" s="233"/>
      <c r="AU426" s="233"/>
      <c r="AV426" s="233"/>
      <c r="AW426" s="233"/>
      <c r="AX426" s="233"/>
      <c r="AY426" s="233"/>
      <c r="AZ426" s="233"/>
      <c r="BA426" s="233"/>
      <c r="BI426" s="40"/>
      <c r="BJ426" s="40"/>
      <c r="BK426" s="40"/>
      <c r="BL426" s="40"/>
    </row>
    <row r="427" spans="2:64" s="39" customFormat="1" ht="8.25" customHeight="1">
      <c r="B427" s="102"/>
      <c r="L427" s="41"/>
      <c r="M427" s="41"/>
      <c r="N427" s="41"/>
      <c r="O427" s="41"/>
      <c r="P427" s="41"/>
      <c r="Q427" s="41"/>
      <c r="R427" s="41"/>
      <c r="U427" s="47"/>
      <c r="V427" s="49"/>
      <c r="W427" s="47"/>
      <c r="X427" s="241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  <c r="AJ427" s="243"/>
      <c r="AK427" s="40"/>
      <c r="AL427" s="233"/>
      <c r="AM427" s="233"/>
      <c r="AN427" s="233"/>
      <c r="AO427" s="233"/>
      <c r="AP427" s="233"/>
      <c r="AQ427" s="233"/>
      <c r="AR427" s="233"/>
      <c r="AS427" s="233"/>
      <c r="AT427" s="233"/>
      <c r="AU427" s="233"/>
      <c r="AV427" s="233"/>
      <c r="AW427" s="233"/>
      <c r="AX427" s="233"/>
      <c r="AY427" s="233"/>
      <c r="AZ427" s="233"/>
      <c r="BA427" s="233"/>
      <c r="BI427" s="40"/>
      <c r="BJ427" s="40"/>
      <c r="BK427" s="40"/>
      <c r="BL427" s="40"/>
    </row>
    <row r="428" spans="2:64" s="39" customFormat="1" ht="8.25" customHeight="1">
      <c r="B428" s="102"/>
      <c r="L428" s="41"/>
      <c r="M428" s="41"/>
      <c r="N428" s="41"/>
      <c r="O428" s="41"/>
      <c r="P428" s="41"/>
      <c r="Q428" s="41"/>
      <c r="R428" s="41"/>
      <c r="T428" s="41"/>
      <c r="U428" s="47"/>
      <c r="V428" s="49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233" t="s">
        <v>577</v>
      </c>
      <c r="AM428" s="233"/>
      <c r="AN428" s="233"/>
      <c r="AO428" s="233"/>
      <c r="AP428" s="233"/>
      <c r="AQ428" s="233"/>
      <c r="AR428" s="233"/>
      <c r="AS428" s="233"/>
      <c r="AT428" s="233"/>
      <c r="AU428" s="233"/>
      <c r="AV428" s="233"/>
      <c r="AW428" s="233"/>
      <c r="AX428" s="233"/>
      <c r="AY428" s="233"/>
      <c r="AZ428" s="233"/>
      <c r="BA428" s="233"/>
      <c r="BI428" s="40"/>
      <c r="BJ428" s="40"/>
      <c r="BK428" s="40"/>
      <c r="BL428" s="40"/>
    </row>
    <row r="429" spans="2:64" s="39" customFormat="1" ht="8.25" customHeight="1">
      <c r="B429" s="102"/>
      <c r="L429" s="41"/>
      <c r="M429" s="41"/>
      <c r="N429" s="41"/>
      <c r="O429" s="41"/>
      <c r="P429" s="41"/>
      <c r="Q429" s="41"/>
      <c r="R429" s="41"/>
      <c r="T429" s="41"/>
      <c r="U429" s="47"/>
      <c r="V429" s="49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233"/>
      <c r="AM429" s="233"/>
      <c r="AN429" s="233"/>
      <c r="AO429" s="233"/>
      <c r="AP429" s="233"/>
      <c r="AQ429" s="233"/>
      <c r="AR429" s="233"/>
      <c r="AS429" s="233"/>
      <c r="AT429" s="233"/>
      <c r="AU429" s="233"/>
      <c r="AV429" s="233"/>
      <c r="AW429" s="233"/>
      <c r="AX429" s="233"/>
      <c r="AY429" s="233"/>
      <c r="AZ429" s="233"/>
      <c r="BA429" s="233"/>
      <c r="BI429" s="40"/>
      <c r="BJ429" s="40"/>
      <c r="BK429" s="40"/>
      <c r="BL429" s="40"/>
    </row>
    <row r="430" spans="2:64" s="39" customFormat="1" ht="8.25" customHeight="1">
      <c r="B430" s="102"/>
      <c r="L430" s="41"/>
      <c r="M430" s="41"/>
      <c r="N430" s="41"/>
      <c r="O430" s="41"/>
      <c r="P430" s="41"/>
      <c r="Q430" s="41"/>
      <c r="R430" s="41"/>
      <c r="U430" s="47"/>
      <c r="V430" s="49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233" t="s">
        <v>578</v>
      </c>
      <c r="AM430" s="233"/>
      <c r="AN430" s="233"/>
      <c r="AO430" s="233"/>
      <c r="AP430" s="233"/>
      <c r="AQ430" s="233"/>
      <c r="AR430" s="233"/>
      <c r="AS430" s="233"/>
      <c r="AT430" s="233"/>
      <c r="AU430" s="233"/>
      <c r="AV430" s="233"/>
      <c r="AW430" s="233"/>
      <c r="AX430" s="233"/>
      <c r="AY430" s="233"/>
      <c r="AZ430" s="233"/>
      <c r="BA430" s="233"/>
      <c r="BI430" s="40"/>
      <c r="BJ430" s="40"/>
      <c r="BK430" s="40"/>
      <c r="BL430" s="40"/>
    </row>
    <row r="431" spans="2:64" s="39" customFormat="1" ht="8.25" customHeight="1">
      <c r="B431" s="102"/>
      <c r="L431" s="41"/>
      <c r="M431" s="41"/>
      <c r="N431" s="41"/>
      <c r="O431" s="41"/>
      <c r="P431" s="41"/>
      <c r="Q431" s="41"/>
      <c r="R431" s="41"/>
      <c r="U431" s="47"/>
      <c r="V431" s="49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233"/>
      <c r="AM431" s="233"/>
      <c r="AN431" s="233"/>
      <c r="AO431" s="233"/>
      <c r="AP431" s="233"/>
      <c r="AQ431" s="233"/>
      <c r="AR431" s="233"/>
      <c r="AS431" s="233"/>
      <c r="AT431" s="233"/>
      <c r="AU431" s="233"/>
      <c r="AV431" s="233"/>
      <c r="AW431" s="233"/>
      <c r="AX431" s="233"/>
      <c r="AY431" s="233"/>
      <c r="AZ431" s="233"/>
      <c r="BA431" s="233"/>
      <c r="BI431" s="40"/>
      <c r="BJ431" s="40"/>
      <c r="BK431" s="40"/>
      <c r="BL431" s="40"/>
    </row>
    <row r="432" spans="2:64" s="39" customFormat="1" ht="8.25" customHeight="1">
      <c r="B432" s="102"/>
      <c r="L432" s="41"/>
      <c r="M432" s="41"/>
      <c r="N432" s="41"/>
      <c r="O432" s="41"/>
      <c r="P432" s="41"/>
      <c r="Q432" s="41"/>
      <c r="R432" s="41"/>
      <c r="U432" s="47"/>
      <c r="V432" s="49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233" t="s">
        <v>579</v>
      </c>
      <c r="AM432" s="233"/>
      <c r="AN432" s="233"/>
      <c r="AO432" s="233"/>
      <c r="AP432" s="233"/>
      <c r="AQ432" s="233"/>
      <c r="AR432" s="233"/>
      <c r="AS432" s="233"/>
      <c r="AT432" s="233"/>
      <c r="AU432" s="233"/>
      <c r="AV432" s="233"/>
      <c r="AW432" s="233"/>
      <c r="AX432" s="233"/>
      <c r="AY432" s="233"/>
      <c r="AZ432" s="233"/>
      <c r="BA432" s="233"/>
      <c r="BB432" s="40"/>
      <c r="BI432" s="40"/>
      <c r="BJ432" s="40"/>
      <c r="BK432" s="40"/>
      <c r="BL432" s="40"/>
    </row>
    <row r="433" spans="2:64" s="39" customFormat="1" ht="8.25" customHeight="1">
      <c r="B433" s="102"/>
      <c r="L433" s="41"/>
      <c r="M433" s="41"/>
      <c r="N433" s="41"/>
      <c r="O433" s="41"/>
      <c r="P433" s="41"/>
      <c r="Q433" s="41"/>
      <c r="R433" s="41"/>
      <c r="U433" s="47"/>
      <c r="V433" s="49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233"/>
      <c r="AM433" s="233"/>
      <c r="AN433" s="233"/>
      <c r="AO433" s="233"/>
      <c r="AP433" s="233"/>
      <c r="AQ433" s="233"/>
      <c r="AR433" s="233"/>
      <c r="AS433" s="233"/>
      <c r="AT433" s="233"/>
      <c r="AU433" s="233"/>
      <c r="AV433" s="233"/>
      <c r="AW433" s="233"/>
      <c r="AX433" s="233"/>
      <c r="AY433" s="233"/>
      <c r="AZ433" s="233"/>
      <c r="BA433" s="233"/>
      <c r="BB433" s="40"/>
      <c r="BI433" s="40"/>
      <c r="BJ433" s="40"/>
      <c r="BK433" s="40"/>
      <c r="BL433" s="40"/>
    </row>
    <row r="434" spans="2:64" s="39" customFormat="1" ht="8.25" customHeight="1">
      <c r="B434" s="102"/>
      <c r="L434" s="41"/>
      <c r="M434" s="41"/>
      <c r="N434" s="41"/>
      <c r="O434" s="41"/>
      <c r="P434" s="41"/>
      <c r="Q434" s="41"/>
      <c r="R434" s="41"/>
      <c r="U434" s="47"/>
      <c r="V434" s="49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233" t="s">
        <v>580</v>
      </c>
      <c r="AM434" s="233"/>
      <c r="AN434" s="233"/>
      <c r="AO434" s="233"/>
      <c r="AP434" s="233"/>
      <c r="AQ434" s="233"/>
      <c r="AR434" s="233"/>
      <c r="AS434" s="233"/>
      <c r="AT434" s="233"/>
      <c r="AU434" s="233"/>
      <c r="AV434" s="233"/>
      <c r="AW434" s="233"/>
      <c r="AX434" s="233"/>
      <c r="AY434" s="233"/>
      <c r="AZ434" s="233"/>
      <c r="BA434" s="233"/>
      <c r="BI434" s="40"/>
      <c r="BJ434" s="40"/>
      <c r="BK434" s="40"/>
      <c r="BL434" s="40"/>
    </row>
    <row r="435" spans="2:64" s="39" customFormat="1" ht="8.25" customHeight="1">
      <c r="B435" s="103"/>
      <c r="L435" s="41"/>
      <c r="M435" s="41"/>
      <c r="N435" s="41"/>
      <c r="O435" s="41"/>
      <c r="P435" s="41"/>
      <c r="Q435" s="41"/>
      <c r="R435" s="41"/>
      <c r="U435" s="47"/>
      <c r="V435" s="49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233"/>
      <c r="AM435" s="233"/>
      <c r="AN435" s="233"/>
      <c r="AO435" s="233"/>
      <c r="AP435" s="233"/>
      <c r="AQ435" s="233"/>
      <c r="AR435" s="233"/>
      <c r="AS435" s="233"/>
      <c r="AT435" s="233"/>
      <c r="AU435" s="233"/>
      <c r="AV435" s="233"/>
      <c r="AW435" s="233"/>
      <c r="AX435" s="233"/>
      <c r="AY435" s="233"/>
      <c r="AZ435" s="233"/>
      <c r="BA435" s="233"/>
      <c r="BI435" s="40"/>
      <c r="BJ435" s="40"/>
      <c r="BK435" s="40"/>
      <c r="BL435" s="40"/>
    </row>
    <row r="436" spans="2:64" s="39" customFormat="1" ht="8.25" customHeight="1">
      <c r="B436" s="103"/>
      <c r="L436" s="41"/>
      <c r="M436" s="41"/>
      <c r="N436" s="41"/>
      <c r="O436" s="41"/>
      <c r="P436" s="41"/>
      <c r="Q436" s="41"/>
      <c r="R436" s="41"/>
      <c r="U436" s="47"/>
      <c r="V436" s="49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233" t="s">
        <v>581</v>
      </c>
      <c r="AM436" s="233"/>
      <c r="AN436" s="233"/>
      <c r="AO436" s="233"/>
      <c r="AP436" s="233"/>
      <c r="AQ436" s="233"/>
      <c r="AR436" s="233"/>
      <c r="AS436" s="233"/>
      <c r="AT436" s="233"/>
      <c r="AU436" s="233"/>
      <c r="AV436" s="233"/>
      <c r="AW436" s="233"/>
      <c r="AX436" s="233"/>
      <c r="AY436" s="233"/>
      <c r="AZ436" s="233"/>
      <c r="BA436" s="233"/>
      <c r="BI436" s="40"/>
      <c r="BJ436" s="40"/>
      <c r="BK436" s="40"/>
      <c r="BL436" s="40"/>
    </row>
    <row r="437" spans="2:64" s="39" customFormat="1" ht="8.25" customHeight="1">
      <c r="B437" s="102"/>
      <c r="L437" s="41"/>
      <c r="M437" s="41"/>
      <c r="N437" s="41"/>
      <c r="O437" s="41"/>
      <c r="P437" s="41"/>
      <c r="Q437" s="41"/>
      <c r="R437" s="41"/>
      <c r="U437" s="47"/>
      <c r="V437" s="49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233"/>
      <c r="AM437" s="233"/>
      <c r="AN437" s="233"/>
      <c r="AO437" s="233"/>
      <c r="AP437" s="233"/>
      <c r="AQ437" s="233"/>
      <c r="AR437" s="233"/>
      <c r="AS437" s="233"/>
      <c r="AT437" s="233"/>
      <c r="AU437" s="233"/>
      <c r="AV437" s="233"/>
      <c r="AW437" s="233"/>
      <c r="AX437" s="233"/>
      <c r="AY437" s="233"/>
      <c r="AZ437" s="233"/>
      <c r="BA437" s="233"/>
      <c r="BI437" s="40"/>
      <c r="BJ437" s="40"/>
      <c r="BK437" s="40"/>
      <c r="BL437" s="40"/>
    </row>
    <row r="438" spans="2:64" s="39" customFormat="1" ht="8.25" customHeight="1">
      <c r="B438" s="102"/>
      <c r="L438" s="41"/>
      <c r="M438" s="41"/>
      <c r="N438" s="41"/>
      <c r="O438" s="41"/>
      <c r="P438" s="41"/>
      <c r="Q438" s="41"/>
      <c r="R438" s="41"/>
      <c r="V438" s="49"/>
      <c r="X438" s="220" t="s">
        <v>582</v>
      </c>
      <c r="Y438" s="221"/>
      <c r="Z438" s="221"/>
      <c r="AA438" s="221"/>
      <c r="AB438" s="221"/>
      <c r="AC438" s="221"/>
      <c r="AD438" s="221"/>
      <c r="AE438" s="221"/>
      <c r="AF438" s="221"/>
      <c r="AG438" s="221"/>
      <c r="AH438" s="221"/>
      <c r="AI438" s="221"/>
      <c r="AJ438" s="222"/>
      <c r="AK438" s="40"/>
      <c r="AL438" s="245" t="s">
        <v>583</v>
      </c>
      <c r="AM438" s="245"/>
      <c r="AN438" s="245"/>
      <c r="AO438" s="245"/>
      <c r="AP438" s="245"/>
      <c r="AQ438" s="245"/>
      <c r="AR438" s="245"/>
      <c r="AS438" s="245"/>
      <c r="AT438" s="245"/>
      <c r="AU438" s="245"/>
      <c r="AV438" s="245"/>
      <c r="AW438" s="245" t="s">
        <v>584</v>
      </c>
      <c r="AX438" s="245"/>
      <c r="AY438" s="245"/>
      <c r="AZ438" s="245"/>
      <c r="BA438" s="245"/>
      <c r="BB438" s="245"/>
      <c r="BC438" s="245"/>
      <c r="BD438" s="245"/>
      <c r="BE438" s="245"/>
      <c r="BF438" s="245"/>
      <c r="BG438" s="245"/>
      <c r="BI438" s="40"/>
      <c r="BJ438" s="40"/>
      <c r="BK438" s="40"/>
      <c r="BL438" s="40"/>
    </row>
    <row r="439" spans="2:59" ht="8.25" customHeight="1">
      <c r="B439" s="102"/>
      <c r="L439" s="41"/>
      <c r="M439" s="41"/>
      <c r="N439" s="41"/>
      <c r="O439" s="41"/>
      <c r="P439" s="41"/>
      <c r="Q439" s="41"/>
      <c r="R439" s="41"/>
      <c r="V439" s="53"/>
      <c r="W439" s="55"/>
      <c r="X439" s="223"/>
      <c r="Y439" s="224"/>
      <c r="Z439" s="224"/>
      <c r="AA439" s="224"/>
      <c r="AB439" s="224"/>
      <c r="AC439" s="224"/>
      <c r="AD439" s="224"/>
      <c r="AE439" s="224"/>
      <c r="AF439" s="224"/>
      <c r="AG439" s="224"/>
      <c r="AH439" s="224"/>
      <c r="AI439" s="224"/>
      <c r="AJ439" s="225"/>
      <c r="AK439" s="40"/>
      <c r="AL439" s="245"/>
      <c r="AM439" s="245"/>
      <c r="AN439" s="245"/>
      <c r="AO439" s="245"/>
      <c r="AP439" s="245"/>
      <c r="AQ439" s="245"/>
      <c r="AR439" s="245"/>
      <c r="AS439" s="245"/>
      <c r="AT439" s="245"/>
      <c r="AU439" s="245"/>
      <c r="AV439" s="245"/>
      <c r="AW439" s="245"/>
      <c r="AX439" s="245"/>
      <c r="AY439" s="245"/>
      <c r="AZ439" s="245"/>
      <c r="BA439" s="245"/>
      <c r="BB439" s="245"/>
      <c r="BC439" s="245"/>
      <c r="BD439" s="245"/>
      <c r="BE439" s="245"/>
      <c r="BF439" s="245"/>
      <c r="BG439" s="245"/>
    </row>
    <row r="440" spans="2:48" ht="8.25" customHeight="1">
      <c r="B440" s="102"/>
      <c r="L440" s="41"/>
      <c r="M440" s="41"/>
      <c r="N440" s="41"/>
      <c r="O440" s="41"/>
      <c r="P440" s="41"/>
      <c r="Q440" s="41"/>
      <c r="R440" s="41"/>
      <c r="S440" s="41"/>
      <c r="V440" s="49"/>
      <c r="X440" s="54"/>
      <c r="Y440" s="53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245" t="s">
        <v>576</v>
      </c>
      <c r="AM440" s="245"/>
      <c r="AN440" s="245"/>
      <c r="AO440" s="245"/>
      <c r="AP440" s="245"/>
      <c r="AQ440" s="245"/>
      <c r="AR440" s="245"/>
      <c r="AS440" s="245"/>
      <c r="AT440" s="245"/>
      <c r="AU440" s="245"/>
      <c r="AV440" s="245"/>
    </row>
    <row r="441" spans="2:48" ht="8.25" customHeight="1">
      <c r="B441" s="102"/>
      <c r="L441" s="41"/>
      <c r="M441" s="41"/>
      <c r="N441" s="41"/>
      <c r="O441" s="41"/>
      <c r="P441" s="41"/>
      <c r="Q441" s="41"/>
      <c r="R441" s="41"/>
      <c r="S441" s="41"/>
      <c r="V441" s="49"/>
      <c r="X441" s="47"/>
      <c r="Y441" s="49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245"/>
      <c r="AM441" s="245"/>
      <c r="AN441" s="245"/>
      <c r="AO441" s="245"/>
      <c r="AP441" s="245"/>
      <c r="AQ441" s="245"/>
      <c r="AR441" s="245"/>
      <c r="AS441" s="245"/>
      <c r="AT441" s="245"/>
      <c r="AU441" s="245"/>
      <c r="AV441" s="245"/>
    </row>
    <row r="442" spans="2:40" ht="8.25" customHeight="1">
      <c r="B442" s="102"/>
      <c r="L442" s="41"/>
      <c r="M442" s="41"/>
      <c r="N442" s="41"/>
      <c r="O442" s="41"/>
      <c r="P442" s="41"/>
      <c r="Q442" s="41"/>
      <c r="R442" s="41"/>
      <c r="S442" s="41"/>
      <c r="V442" s="49"/>
      <c r="X442" s="67"/>
      <c r="Y442" s="98"/>
      <c r="Z442" s="220" t="s">
        <v>585</v>
      </c>
      <c r="AA442" s="221"/>
      <c r="AB442" s="221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2"/>
      <c r="AM442" s="244"/>
      <c r="AN442" s="244"/>
    </row>
    <row r="443" spans="2:40" ht="8.25" customHeight="1">
      <c r="B443" s="102"/>
      <c r="L443" s="41"/>
      <c r="M443" s="41"/>
      <c r="N443" s="41"/>
      <c r="O443" s="41"/>
      <c r="P443" s="41"/>
      <c r="Q443" s="41"/>
      <c r="R443" s="41"/>
      <c r="S443" s="41"/>
      <c r="V443" s="49"/>
      <c r="Z443" s="223"/>
      <c r="AA443" s="224"/>
      <c r="AB443" s="224"/>
      <c r="AC443" s="224"/>
      <c r="AD443" s="224"/>
      <c r="AE443" s="224"/>
      <c r="AF443" s="224"/>
      <c r="AG443" s="224"/>
      <c r="AH443" s="224"/>
      <c r="AI443" s="224"/>
      <c r="AJ443" s="224"/>
      <c r="AK443" s="224"/>
      <c r="AL443" s="225"/>
      <c r="AM443" s="244"/>
      <c r="AN443" s="244"/>
    </row>
    <row r="444" spans="2:22" ht="8.25" customHeight="1">
      <c r="B444" s="102"/>
      <c r="L444" s="41"/>
      <c r="M444" s="41"/>
      <c r="N444" s="41"/>
      <c r="O444" s="41"/>
      <c r="P444" s="41"/>
      <c r="Q444" s="41"/>
      <c r="R444" s="41"/>
      <c r="S444" s="41"/>
      <c r="V444" s="49"/>
    </row>
    <row r="445" spans="2:48" ht="8.25" customHeight="1">
      <c r="B445" s="103"/>
      <c r="L445" s="41"/>
      <c r="M445" s="41"/>
      <c r="N445" s="41"/>
      <c r="O445" s="41"/>
      <c r="P445" s="41"/>
      <c r="Q445" s="41"/>
      <c r="R445" s="41"/>
      <c r="S445" s="41"/>
      <c r="V445" s="50"/>
      <c r="W445" s="51"/>
      <c r="X445" s="220" t="s">
        <v>586</v>
      </c>
      <c r="Y445" s="221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2"/>
      <c r="AK445" s="40"/>
      <c r="AL445" s="245" t="s">
        <v>583</v>
      </c>
      <c r="AM445" s="245"/>
      <c r="AN445" s="245"/>
      <c r="AO445" s="245"/>
      <c r="AP445" s="245"/>
      <c r="AQ445" s="245"/>
      <c r="AR445" s="245"/>
      <c r="AS445" s="245"/>
      <c r="AT445" s="245"/>
      <c r="AU445" s="245"/>
      <c r="AV445" s="245"/>
    </row>
    <row r="446" spans="2:48" ht="8.25" customHeight="1">
      <c r="B446" s="103"/>
      <c r="L446" s="41"/>
      <c r="M446" s="41"/>
      <c r="N446" s="41"/>
      <c r="O446" s="41"/>
      <c r="P446" s="41"/>
      <c r="Q446" s="41"/>
      <c r="R446" s="41"/>
      <c r="S446" s="41"/>
      <c r="V446" s="49"/>
      <c r="X446" s="223"/>
      <c r="Y446" s="224"/>
      <c r="Z446" s="224"/>
      <c r="AA446" s="224"/>
      <c r="AB446" s="224"/>
      <c r="AC446" s="224"/>
      <c r="AD446" s="224"/>
      <c r="AE446" s="224"/>
      <c r="AF446" s="224"/>
      <c r="AG446" s="224"/>
      <c r="AH446" s="224"/>
      <c r="AI446" s="224"/>
      <c r="AJ446" s="225"/>
      <c r="AK446" s="40"/>
      <c r="AL446" s="245"/>
      <c r="AM446" s="245"/>
      <c r="AN446" s="245"/>
      <c r="AO446" s="245"/>
      <c r="AP446" s="245"/>
      <c r="AQ446" s="245"/>
      <c r="AR446" s="245"/>
      <c r="AS446" s="245"/>
      <c r="AT446" s="245"/>
      <c r="AU446" s="245"/>
      <c r="AV446" s="245"/>
    </row>
    <row r="447" spans="2:39" ht="8.25" customHeight="1">
      <c r="B447" s="103"/>
      <c r="L447" s="41"/>
      <c r="M447" s="41"/>
      <c r="N447" s="41"/>
      <c r="O447" s="41"/>
      <c r="P447" s="41"/>
      <c r="Q447" s="41"/>
      <c r="R447" s="41"/>
      <c r="S447" s="41"/>
      <c r="T447" s="41"/>
      <c r="V447" s="49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</row>
    <row r="448" spans="2:62" ht="8.25" customHeight="1">
      <c r="B448" s="103"/>
      <c r="L448" s="41"/>
      <c r="M448" s="41"/>
      <c r="N448" s="41"/>
      <c r="O448" s="41"/>
      <c r="P448" s="41"/>
      <c r="Q448" s="41"/>
      <c r="R448" s="41"/>
      <c r="S448" s="41"/>
      <c r="T448" s="41"/>
      <c r="V448" s="50"/>
      <c r="W448" s="51"/>
      <c r="X448" s="220" t="s">
        <v>587</v>
      </c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22"/>
      <c r="AK448" s="40"/>
      <c r="AL448" s="245" t="s">
        <v>588</v>
      </c>
      <c r="AM448" s="245"/>
      <c r="AN448" s="245"/>
      <c r="AO448" s="245"/>
      <c r="AP448" s="245"/>
      <c r="AQ448" s="245"/>
      <c r="AR448" s="245"/>
      <c r="AS448" s="245"/>
      <c r="AT448" s="245"/>
      <c r="AU448" s="245"/>
      <c r="AV448" s="245"/>
      <c r="AW448" s="233" t="s">
        <v>589</v>
      </c>
      <c r="AX448" s="233"/>
      <c r="AY448" s="233"/>
      <c r="AZ448" s="233"/>
      <c r="BA448" s="233"/>
      <c r="BB448" s="233"/>
      <c r="BC448" s="233"/>
      <c r="BD448" s="233"/>
      <c r="BE448" s="233"/>
      <c r="BF448" s="233"/>
      <c r="BG448" s="233"/>
      <c r="BH448" s="233"/>
      <c r="BI448" s="233"/>
      <c r="BJ448" s="233"/>
    </row>
    <row r="449" spans="2:62" ht="8.25" customHeight="1">
      <c r="B449" s="102"/>
      <c r="L449" s="41"/>
      <c r="M449" s="41"/>
      <c r="N449" s="41"/>
      <c r="O449" s="41"/>
      <c r="P449" s="41"/>
      <c r="Q449" s="41"/>
      <c r="R449" s="41"/>
      <c r="S449" s="41"/>
      <c r="T449" s="41"/>
      <c r="X449" s="223"/>
      <c r="Y449" s="224"/>
      <c r="Z449" s="224"/>
      <c r="AA449" s="224"/>
      <c r="AB449" s="224"/>
      <c r="AC449" s="224"/>
      <c r="AD449" s="224"/>
      <c r="AE449" s="224"/>
      <c r="AF449" s="224"/>
      <c r="AG449" s="224"/>
      <c r="AH449" s="224"/>
      <c r="AI449" s="224"/>
      <c r="AJ449" s="225"/>
      <c r="AK449" s="40"/>
      <c r="AL449" s="245"/>
      <c r="AM449" s="245"/>
      <c r="AN449" s="245"/>
      <c r="AO449" s="245"/>
      <c r="AP449" s="245"/>
      <c r="AQ449" s="245"/>
      <c r="AR449" s="245"/>
      <c r="AS449" s="245"/>
      <c r="AT449" s="245"/>
      <c r="AU449" s="245"/>
      <c r="AV449" s="245"/>
      <c r="AW449" s="233"/>
      <c r="AX449" s="233"/>
      <c r="AY449" s="233"/>
      <c r="AZ449" s="233"/>
      <c r="BA449" s="233"/>
      <c r="BB449" s="233"/>
      <c r="BC449" s="233"/>
      <c r="BD449" s="233"/>
      <c r="BE449" s="233"/>
      <c r="BF449" s="233"/>
      <c r="BG449" s="233"/>
      <c r="BH449" s="233"/>
      <c r="BI449" s="233"/>
      <c r="BJ449" s="233"/>
    </row>
    <row r="450" spans="2:39" ht="8.25" customHeight="1">
      <c r="B450" s="102"/>
      <c r="L450" s="41"/>
      <c r="M450" s="41"/>
      <c r="N450" s="41"/>
      <c r="O450" s="41"/>
      <c r="P450" s="41"/>
      <c r="Q450" s="41"/>
      <c r="R450" s="41"/>
      <c r="S450" s="41"/>
      <c r="U450" s="41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</row>
    <row r="451" spans="2:42" ht="8.25" customHeight="1">
      <c r="B451" s="102"/>
      <c r="F451" s="281" t="s">
        <v>590</v>
      </c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281"/>
      <c r="T451" s="281"/>
      <c r="U451" s="86"/>
      <c r="V451" s="244"/>
      <c r="W451" s="244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</row>
    <row r="452" spans="2:42" ht="8.25" customHeight="1" thickBot="1">
      <c r="B452" s="102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86"/>
      <c r="V452" s="244"/>
      <c r="W452" s="244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</row>
    <row r="453" spans="2:42" ht="8.25" customHeight="1">
      <c r="B453" s="102"/>
      <c r="F453" s="297" t="s">
        <v>591</v>
      </c>
      <c r="G453" s="298"/>
      <c r="H453" s="298"/>
      <c r="I453" s="298"/>
      <c r="J453" s="298"/>
      <c r="K453" s="298"/>
      <c r="L453" s="298"/>
      <c r="M453" s="298"/>
      <c r="N453" s="299"/>
      <c r="O453" s="41"/>
      <c r="P453" s="41"/>
      <c r="Q453" s="41"/>
      <c r="R453" s="41"/>
      <c r="S453" s="41"/>
      <c r="T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</row>
    <row r="454" spans="2:42" ht="8.25" customHeight="1" thickBot="1">
      <c r="B454" s="102"/>
      <c r="F454" s="300"/>
      <c r="G454" s="301"/>
      <c r="H454" s="301"/>
      <c r="I454" s="301"/>
      <c r="J454" s="301"/>
      <c r="K454" s="301"/>
      <c r="L454" s="301"/>
      <c r="M454" s="301"/>
      <c r="N454" s="302"/>
      <c r="O454" s="41"/>
      <c r="P454" s="41"/>
      <c r="Q454" s="41"/>
      <c r="R454" s="41"/>
      <c r="S454" s="41"/>
      <c r="T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</row>
    <row r="455" spans="2:64" s="39" customFormat="1" ht="8.25" customHeight="1">
      <c r="B455" s="102"/>
      <c r="F455" s="100"/>
      <c r="G455" s="101"/>
      <c r="H455" s="51"/>
      <c r="I455" s="51"/>
      <c r="J455" s="51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51"/>
      <c r="V455" s="51"/>
      <c r="W455" s="51"/>
      <c r="X455" s="51"/>
      <c r="Y455" s="51"/>
      <c r="Z455" s="51"/>
      <c r="AA455" s="238" t="s">
        <v>592</v>
      </c>
      <c r="AB455" s="239"/>
      <c r="AC455" s="239"/>
      <c r="AD455" s="239"/>
      <c r="AE455" s="239"/>
      <c r="AF455" s="239"/>
      <c r="AG455" s="239"/>
      <c r="AH455" s="239"/>
      <c r="AI455" s="239"/>
      <c r="AJ455" s="239"/>
      <c r="AK455" s="239"/>
      <c r="AL455" s="240"/>
      <c r="AM455" s="244"/>
      <c r="AN455" s="244"/>
      <c r="AO455" s="41"/>
      <c r="AP455" s="41"/>
      <c r="BI455" s="40"/>
      <c r="BJ455" s="40"/>
      <c r="BK455" s="40"/>
      <c r="BL455" s="40"/>
    </row>
    <row r="456" spans="2:64" s="39" customFormat="1" ht="8.25" customHeight="1" thickBot="1">
      <c r="B456" s="102"/>
      <c r="F456" s="95"/>
      <c r="G456" s="95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Y456" s="55"/>
      <c r="AA456" s="241"/>
      <c r="AB456" s="242"/>
      <c r="AC456" s="242"/>
      <c r="AD456" s="242"/>
      <c r="AE456" s="242"/>
      <c r="AF456" s="242"/>
      <c r="AG456" s="242"/>
      <c r="AH456" s="242"/>
      <c r="AI456" s="242"/>
      <c r="AJ456" s="242"/>
      <c r="AK456" s="242"/>
      <c r="AL456" s="243"/>
      <c r="AM456" s="244"/>
      <c r="AN456" s="244"/>
      <c r="AO456" s="41"/>
      <c r="AP456" s="41"/>
      <c r="BI456" s="40"/>
      <c r="BJ456" s="40"/>
      <c r="BK456" s="40"/>
      <c r="BL456" s="40"/>
    </row>
    <row r="457" spans="2:64" s="39" customFormat="1" ht="8.25" customHeight="1">
      <c r="B457" s="102"/>
      <c r="F457" s="214" t="s">
        <v>593</v>
      </c>
      <c r="G457" s="215"/>
      <c r="H457" s="215"/>
      <c r="I457" s="215"/>
      <c r="J457" s="215"/>
      <c r="K457" s="215"/>
      <c r="L457" s="215"/>
      <c r="M457" s="215"/>
      <c r="N457" s="216"/>
      <c r="O457" s="41"/>
      <c r="P457" s="41"/>
      <c r="Q457" s="41"/>
      <c r="R457" s="41"/>
      <c r="S457" s="41"/>
      <c r="T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BI457" s="40"/>
      <c r="BJ457" s="40"/>
      <c r="BK457" s="40"/>
      <c r="BL457" s="40"/>
    </row>
    <row r="458" spans="2:64" s="39" customFormat="1" ht="8.25" customHeight="1" thickBot="1">
      <c r="B458" s="102"/>
      <c r="F458" s="217"/>
      <c r="G458" s="218"/>
      <c r="H458" s="218"/>
      <c r="I458" s="218"/>
      <c r="J458" s="218"/>
      <c r="K458" s="218"/>
      <c r="L458" s="218"/>
      <c r="M458" s="218"/>
      <c r="N458" s="219"/>
      <c r="O458" s="41"/>
      <c r="P458" s="41"/>
      <c r="Q458" s="41"/>
      <c r="R458" s="41"/>
      <c r="S458" s="41"/>
      <c r="T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BI458" s="40"/>
      <c r="BJ458" s="40"/>
      <c r="BK458" s="40"/>
      <c r="BL458" s="40"/>
    </row>
    <row r="459" spans="2:64" s="39" customFormat="1" ht="8.25" customHeight="1" thickBot="1">
      <c r="B459" s="102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BI459" s="40"/>
      <c r="BJ459" s="40"/>
      <c r="BK459" s="40"/>
      <c r="BL459" s="40"/>
    </row>
    <row r="460" spans="2:64" s="39" customFormat="1" ht="8.25" customHeight="1">
      <c r="B460" s="102"/>
      <c r="F460" s="214" t="s">
        <v>594</v>
      </c>
      <c r="G460" s="215"/>
      <c r="H460" s="215"/>
      <c r="I460" s="215"/>
      <c r="J460" s="215"/>
      <c r="K460" s="215"/>
      <c r="L460" s="215"/>
      <c r="M460" s="215"/>
      <c r="N460" s="216"/>
      <c r="O460" s="41"/>
      <c r="P460" s="41"/>
      <c r="Q460" s="41"/>
      <c r="R460" s="41"/>
      <c r="S460" s="41"/>
      <c r="T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BI460" s="40"/>
      <c r="BJ460" s="40"/>
      <c r="BK460" s="40"/>
      <c r="BL460" s="40"/>
    </row>
    <row r="461" spans="2:64" s="39" customFormat="1" ht="8.25" customHeight="1" thickBot="1">
      <c r="B461" s="102"/>
      <c r="F461" s="217"/>
      <c r="G461" s="218"/>
      <c r="H461" s="218"/>
      <c r="I461" s="218"/>
      <c r="J461" s="218"/>
      <c r="K461" s="218"/>
      <c r="L461" s="218"/>
      <c r="M461" s="218"/>
      <c r="N461" s="219"/>
      <c r="O461" s="41"/>
      <c r="P461" s="41"/>
      <c r="Q461" s="41"/>
      <c r="R461" s="41"/>
      <c r="S461" s="41"/>
      <c r="T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BI461" s="40"/>
      <c r="BJ461" s="40"/>
      <c r="BK461" s="40"/>
      <c r="BL461" s="40"/>
    </row>
    <row r="462" spans="2:64" s="39" customFormat="1" ht="8.25" customHeight="1">
      <c r="B462" s="102"/>
      <c r="F462" s="100"/>
      <c r="G462" s="101"/>
      <c r="H462" s="51"/>
      <c r="I462" s="51"/>
      <c r="J462" s="51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51"/>
      <c r="V462" s="51"/>
      <c r="W462" s="51"/>
      <c r="X462" s="51"/>
      <c r="Y462" s="51"/>
      <c r="Z462" s="51"/>
      <c r="AA462" s="238" t="s">
        <v>592</v>
      </c>
      <c r="AB462" s="239"/>
      <c r="AC462" s="239"/>
      <c r="AD462" s="239"/>
      <c r="AE462" s="239"/>
      <c r="AF462" s="239"/>
      <c r="AG462" s="239"/>
      <c r="AH462" s="239"/>
      <c r="AI462" s="239"/>
      <c r="AJ462" s="239"/>
      <c r="AK462" s="239"/>
      <c r="AL462" s="240"/>
      <c r="AM462" s="244"/>
      <c r="AN462" s="244"/>
      <c r="AO462" s="41"/>
      <c r="AP462" s="41"/>
      <c r="BI462" s="40"/>
      <c r="BJ462" s="40"/>
      <c r="BK462" s="40"/>
      <c r="BL462" s="40"/>
    </row>
    <row r="463" spans="2:42" s="39" customFormat="1" ht="8.25" customHeight="1" thickBot="1">
      <c r="B463" s="102"/>
      <c r="F463" s="95"/>
      <c r="G463" s="95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Y463" s="55"/>
      <c r="AA463" s="241"/>
      <c r="AB463" s="242"/>
      <c r="AC463" s="242"/>
      <c r="AD463" s="242"/>
      <c r="AE463" s="242"/>
      <c r="AF463" s="242"/>
      <c r="AG463" s="242"/>
      <c r="AH463" s="242"/>
      <c r="AI463" s="242"/>
      <c r="AJ463" s="242"/>
      <c r="AK463" s="242"/>
      <c r="AL463" s="243"/>
      <c r="AM463" s="244"/>
      <c r="AN463" s="244"/>
      <c r="AO463" s="41"/>
      <c r="AP463" s="41"/>
    </row>
    <row r="464" spans="2:42" s="39" customFormat="1" ht="8.25" customHeight="1">
      <c r="B464" s="102"/>
      <c r="F464" s="303" t="s">
        <v>595</v>
      </c>
      <c r="G464" s="304"/>
      <c r="H464" s="304"/>
      <c r="I464" s="304"/>
      <c r="J464" s="304"/>
      <c r="K464" s="304"/>
      <c r="L464" s="304"/>
      <c r="M464" s="304"/>
      <c r="N464" s="304"/>
      <c r="O464" s="304"/>
      <c r="P464" s="304"/>
      <c r="Q464" s="304"/>
      <c r="R464" s="304"/>
      <c r="S464" s="304"/>
      <c r="T464" s="305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</row>
    <row r="465" spans="2:42" s="39" customFormat="1" ht="8.25" customHeight="1" thickBot="1">
      <c r="B465" s="102"/>
      <c r="F465" s="306"/>
      <c r="G465" s="307"/>
      <c r="H465" s="307"/>
      <c r="I465" s="307"/>
      <c r="J465" s="307"/>
      <c r="K465" s="307"/>
      <c r="L465" s="307"/>
      <c r="M465" s="307"/>
      <c r="N465" s="307"/>
      <c r="O465" s="307"/>
      <c r="P465" s="307"/>
      <c r="Q465" s="307"/>
      <c r="R465" s="307"/>
      <c r="S465" s="307"/>
      <c r="T465" s="308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</row>
    <row r="466" spans="2:42" s="39" customFormat="1" ht="8.25" customHeight="1" thickBot="1">
      <c r="B466" s="102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</row>
    <row r="467" spans="2:42" s="39" customFormat="1" ht="8.25" customHeight="1">
      <c r="B467" s="102"/>
      <c r="F467" s="214" t="s">
        <v>596</v>
      </c>
      <c r="G467" s="215"/>
      <c r="H467" s="215"/>
      <c r="I467" s="215"/>
      <c r="J467" s="215"/>
      <c r="K467" s="215"/>
      <c r="L467" s="215"/>
      <c r="M467" s="215"/>
      <c r="N467" s="216"/>
      <c r="O467" s="41"/>
      <c r="P467" s="41"/>
      <c r="Q467" s="41"/>
      <c r="R467" s="41"/>
      <c r="S467" s="41"/>
      <c r="T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</row>
    <row r="468" spans="2:42" s="39" customFormat="1" ht="8.25" customHeight="1" thickBot="1">
      <c r="B468" s="102"/>
      <c r="F468" s="217"/>
      <c r="G468" s="218"/>
      <c r="H468" s="218"/>
      <c r="I468" s="218"/>
      <c r="J468" s="218"/>
      <c r="K468" s="218"/>
      <c r="L468" s="218"/>
      <c r="M468" s="218"/>
      <c r="N468" s="219"/>
      <c r="O468" s="41"/>
      <c r="P468" s="41"/>
      <c r="Q468" s="41"/>
      <c r="R468" s="41"/>
      <c r="S468" s="41"/>
      <c r="T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</row>
    <row r="469" spans="2:51" s="39" customFormat="1" ht="8.25" customHeight="1">
      <c r="B469" s="102"/>
      <c r="F469" s="100"/>
      <c r="G469" s="101"/>
      <c r="H469" s="51"/>
      <c r="I469" s="51"/>
      <c r="J469" s="51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51"/>
      <c r="V469" s="51"/>
      <c r="W469" s="51"/>
      <c r="X469" s="51"/>
      <c r="Y469" s="51"/>
      <c r="Z469" s="51"/>
      <c r="AA469" s="238" t="s">
        <v>592</v>
      </c>
      <c r="AB469" s="239"/>
      <c r="AC469" s="239"/>
      <c r="AD469" s="239"/>
      <c r="AE469" s="239"/>
      <c r="AF469" s="239"/>
      <c r="AG469" s="239"/>
      <c r="AH469" s="239"/>
      <c r="AI469" s="239"/>
      <c r="AJ469" s="239"/>
      <c r="AK469" s="239"/>
      <c r="AL469" s="240"/>
      <c r="AM469" s="244"/>
      <c r="AN469" s="244"/>
      <c r="AO469" s="268" t="s">
        <v>597</v>
      </c>
      <c r="AP469" s="268"/>
      <c r="AQ469" s="268"/>
      <c r="AR469" s="268"/>
      <c r="AS469" s="268"/>
      <c r="AT469" s="268"/>
      <c r="AU469" s="268"/>
      <c r="AV469" s="268"/>
      <c r="AW469" s="268"/>
      <c r="AX469" s="268"/>
      <c r="AY469" s="268"/>
    </row>
    <row r="470" spans="2:51" s="39" customFormat="1" ht="8.25" customHeight="1">
      <c r="B470" s="102"/>
      <c r="F470" s="95"/>
      <c r="G470" s="95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AA470" s="241"/>
      <c r="AB470" s="242"/>
      <c r="AC470" s="242"/>
      <c r="AD470" s="242"/>
      <c r="AE470" s="242"/>
      <c r="AF470" s="242"/>
      <c r="AG470" s="242"/>
      <c r="AH470" s="242"/>
      <c r="AI470" s="242"/>
      <c r="AJ470" s="242"/>
      <c r="AK470" s="242"/>
      <c r="AL470" s="243"/>
      <c r="AM470" s="244"/>
      <c r="AN470" s="244"/>
      <c r="AO470" s="268"/>
      <c r="AP470" s="268"/>
      <c r="AQ470" s="268"/>
      <c r="AR470" s="268"/>
      <c r="AS470" s="268"/>
      <c r="AT470" s="268"/>
      <c r="AU470" s="268"/>
      <c r="AV470" s="268"/>
      <c r="AW470" s="268"/>
      <c r="AX470" s="268"/>
      <c r="AY470" s="268"/>
    </row>
    <row r="471" spans="2:42" s="39" customFormat="1" ht="8.25" customHeight="1">
      <c r="B471" s="102"/>
      <c r="F471" s="95"/>
      <c r="G471" s="95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AA471" s="67"/>
      <c r="AB471" s="68"/>
      <c r="AC471" s="67"/>
      <c r="AO471" s="244"/>
      <c r="AP471" s="244"/>
    </row>
    <row r="472" spans="2:53" s="39" customFormat="1" ht="8.25" customHeight="1">
      <c r="B472" s="102"/>
      <c r="F472" s="95"/>
      <c r="G472" s="95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AA472" s="67"/>
      <c r="AB472" s="98"/>
      <c r="AC472" s="238" t="s">
        <v>598</v>
      </c>
      <c r="AD472" s="239"/>
      <c r="AE472" s="239"/>
      <c r="AF472" s="239"/>
      <c r="AG472" s="239"/>
      <c r="AH472" s="239"/>
      <c r="AI472" s="239"/>
      <c r="AJ472" s="239"/>
      <c r="AK472" s="239"/>
      <c r="AL472" s="239"/>
      <c r="AM472" s="239"/>
      <c r="AN472" s="240"/>
      <c r="AO472" s="41"/>
      <c r="AP472" s="41"/>
      <c r="AQ472" s="268" t="s">
        <v>597</v>
      </c>
      <c r="AR472" s="268"/>
      <c r="AS472" s="268"/>
      <c r="AT472" s="268"/>
      <c r="AU472" s="268"/>
      <c r="AV472" s="268"/>
      <c r="AW472" s="268"/>
      <c r="AX472" s="268"/>
      <c r="AY472" s="268"/>
      <c r="AZ472" s="268"/>
      <c r="BA472" s="268"/>
    </row>
    <row r="473" spans="2:53" s="39" customFormat="1" ht="8.25" customHeight="1">
      <c r="B473" s="102"/>
      <c r="F473" s="95"/>
      <c r="G473" s="95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AA473" s="67"/>
      <c r="AB473" s="99"/>
      <c r="AC473" s="241"/>
      <c r="AD473" s="242"/>
      <c r="AE473" s="242"/>
      <c r="AF473" s="242"/>
      <c r="AG473" s="242"/>
      <c r="AH473" s="242"/>
      <c r="AI473" s="242"/>
      <c r="AJ473" s="242"/>
      <c r="AK473" s="242"/>
      <c r="AL473" s="242"/>
      <c r="AM473" s="242"/>
      <c r="AN473" s="243"/>
      <c r="AO473" s="41"/>
      <c r="AP473" s="41"/>
      <c r="AQ473" s="268"/>
      <c r="AR473" s="268"/>
      <c r="AS473" s="268"/>
      <c r="AT473" s="268"/>
      <c r="AU473" s="268"/>
      <c r="AV473" s="268"/>
      <c r="AW473" s="268"/>
      <c r="AX473" s="268"/>
      <c r="AY473" s="268"/>
      <c r="AZ473" s="268"/>
      <c r="BA473" s="268"/>
    </row>
    <row r="474" spans="2:42" s="39" customFormat="1" ht="8.25" customHeight="1">
      <c r="B474" s="102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AA474" s="89"/>
      <c r="AB474" s="41"/>
      <c r="AC474" s="67"/>
      <c r="AO474" s="41"/>
      <c r="AP474" s="41"/>
    </row>
    <row r="475" spans="2:53" s="39" customFormat="1" ht="8.25" customHeight="1">
      <c r="B475" s="102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AA475" s="89"/>
      <c r="AB475" s="70"/>
      <c r="AC475" s="238" t="s">
        <v>599</v>
      </c>
      <c r="AD475" s="239"/>
      <c r="AE475" s="239"/>
      <c r="AF475" s="239"/>
      <c r="AG475" s="239"/>
      <c r="AH475" s="239"/>
      <c r="AI475" s="239"/>
      <c r="AJ475" s="239"/>
      <c r="AK475" s="239"/>
      <c r="AL475" s="239"/>
      <c r="AM475" s="239"/>
      <c r="AN475" s="240"/>
      <c r="AO475" s="41"/>
      <c r="AP475" s="41"/>
      <c r="AQ475" s="268" t="s">
        <v>597</v>
      </c>
      <c r="AR475" s="268"/>
      <c r="AS475" s="268"/>
      <c r="AT475" s="268"/>
      <c r="AU475" s="268"/>
      <c r="AV475" s="268"/>
      <c r="AW475" s="268"/>
      <c r="AX475" s="268"/>
      <c r="AY475" s="268"/>
      <c r="AZ475" s="268"/>
      <c r="BA475" s="268"/>
    </row>
    <row r="476" spans="2:53" s="39" customFormat="1" ht="8.25" customHeight="1">
      <c r="B476" s="102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AA476" s="89"/>
      <c r="AB476" s="41"/>
      <c r="AC476" s="241"/>
      <c r="AD476" s="242"/>
      <c r="AE476" s="242"/>
      <c r="AF476" s="242"/>
      <c r="AG476" s="242"/>
      <c r="AH476" s="242"/>
      <c r="AI476" s="242"/>
      <c r="AJ476" s="242"/>
      <c r="AK476" s="242"/>
      <c r="AL476" s="242"/>
      <c r="AM476" s="242"/>
      <c r="AN476" s="243"/>
      <c r="AO476" s="41"/>
      <c r="AP476" s="41"/>
      <c r="AQ476" s="268"/>
      <c r="AR476" s="268"/>
      <c r="AS476" s="268"/>
      <c r="AT476" s="268"/>
      <c r="AU476" s="268"/>
      <c r="AV476" s="268"/>
      <c r="AW476" s="268"/>
      <c r="AX476" s="268"/>
      <c r="AY476" s="268"/>
      <c r="AZ476" s="268"/>
      <c r="BA476" s="268"/>
    </row>
    <row r="477" spans="2:42" s="39" customFormat="1" ht="8.25" customHeight="1">
      <c r="B477" s="102"/>
      <c r="AA477" s="89"/>
      <c r="AB477" s="41"/>
      <c r="AC477" s="67"/>
      <c r="AO477" s="41"/>
      <c r="AP477" s="41"/>
    </row>
    <row r="478" spans="2:53" s="39" customFormat="1" ht="8.25" customHeight="1">
      <c r="B478" s="102"/>
      <c r="AA478" s="89"/>
      <c r="AB478" s="70"/>
      <c r="AC478" s="238" t="s">
        <v>600</v>
      </c>
      <c r="AD478" s="239"/>
      <c r="AE478" s="239"/>
      <c r="AF478" s="239"/>
      <c r="AG478" s="239"/>
      <c r="AH478" s="239"/>
      <c r="AI478" s="239"/>
      <c r="AJ478" s="239"/>
      <c r="AK478" s="239"/>
      <c r="AL478" s="239"/>
      <c r="AM478" s="239"/>
      <c r="AN478" s="240"/>
      <c r="AO478" s="41"/>
      <c r="AP478" s="41"/>
      <c r="AQ478" s="268" t="s">
        <v>597</v>
      </c>
      <c r="AR478" s="268"/>
      <c r="AS478" s="268"/>
      <c r="AT478" s="268"/>
      <c r="AU478" s="268"/>
      <c r="AV478" s="268"/>
      <c r="AW478" s="268"/>
      <c r="AX478" s="268"/>
      <c r="AY478" s="268"/>
      <c r="AZ478" s="268"/>
      <c r="BA478" s="268"/>
    </row>
    <row r="479" spans="2:53" s="39" customFormat="1" ht="8.25" customHeight="1">
      <c r="B479" s="102"/>
      <c r="AA479" s="41"/>
      <c r="AB479" s="41"/>
      <c r="AC479" s="241"/>
      <c r="AD479" s="242"/>
      <c r="AE479" s="242"/>
      <c r="AF479" s="242"/>
      <c r="AG479" s="242"/>
      <c r="AH479" s="242"/>
      <c r="AI479" s="242"/>
      <c r="AJ479" s="242"/>
      <c r="AK479" s="242"/>
      <c r="AL479" s="242"/>
      <c r="AM479" s="242"/>
      <c r="AN479" s="243"/>
      <c r="AO479" s="41"/>
      <c r="AP479" s="41"/>
      <c r="AQ479" s="268"/>
      <c r="AR479" s="268"/>
      <c r="AS479" s="268"/>
      <c r="AT479" s="268"/>
      <c r="AU479" s="268"/>
      <c r="AV479" s="268"/>
      <c r="AW479" s="268"/>
      <c r="AX479" s="268"/>
      <c r="AY479" s="268"/>
      <c r="AZ479" s="268"/>
      <c r="BA479" s="268"/>
    </row>
    <row r="480" spans="2:27" s="39" customFormat="1" ht="8.25" customHeight="1">
      <c r="B480" s="102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AA480" s="41"/>
    </row>
    <row r="481" spans="1:59" s="39" customFormat="1" ht="8.25" customHeight="1">
      <c r="A481" s="56"/>
      <c r="B481" s="102"/>
      <c r="C481" s="309" t="s">
        <v>601</v>
      </c>
      <c r="D481" s="309"/>
      <c r="E481" s="309"/>
      <c r="F481" s="309"/>
      <c r="G481" s="309"/>
      <c r="H481" s="309"/>
      <c r="I481" s="309"/>
      <c r="J481" s="309"/>
      <c r="K481" s="309"/>
      <c r="L481" s="309"/>
      <c r="M481" s="309"/>
      <c r="N481" s="309"/>
      <c r="O481" s="309"/>
      <c r="P481" s="309"/>
      <c r="Q481" s="309"/>
      <c r="R481" s="309"/>
      <c r="S481" s="309"/>
      <c r="T481" s="309"/>
      <c r="U481" s="309" t="s">
        <v>602</v>
      </c>
      <c r="V481" s="309"/>
      <c r="W481" s="309"/>
      <c r="X481" s="309"/>
      <c r="Y481" s="309"/>
      <c r="Z481" s="309"/>
      <c r="AA481" s="309"/>
      <c r="AB481" s="309"/>
      <c r="AC481" s="309"/>
      <c r="AG481" s="310" t="s">
        <v>603</v>
      </c>
      <c r="AH481" s="235"/>
      <c r="AI481" s="235"/>
      <c r="AJ481" s="235"/>
      <c r="AK481" s="235"/>
      <c r="AL481" s="235"/>
      <c r="AM481" s="235"/>
      <c r="AN481" s="235"/>
      <c r="AO481" s="235"/>
      <c r="AP481" s="235"/>
      <c r="AQ481" s="235"/>
      <c r="AR481" s="235"/>
      <c r="AS481" s="235"/>
      <c r="AT481" s="235"/>
      <c r="AU481" s="235"/>
      <c r="AV481" s="235"/>
      <c r="AW481" s="235"/>
      <c r="AX481" s="311"/>
      <c r="AY481" s="309" t="s">
        <v>604</v>
      </c>
      <c r="AZ481" s="309"/>
      <c r="BA481" s="309"/>
      <c r="BB481" s="309"/>
      <c r="BC481" s="309"/>
      <c r="BD481" s="309"/>
      <c r="BE481" s="309"/>
      <c r="BF481" s="309"/>
      <c r="BG481" s="309"/>
    </row>
    <row r="482" spans="1:59" s="39" customFormat="1" ht="8.25" customHeight="1">
      <c r="A482" s="56"/>
      <c r="B482" s="102"/>
      <c r="C482" s="309"/>
      <c r="D482" s="309"/>
      <c r="E482" s="309"/>
      <c r="F482" s="309"/>
      <c r="G482" s="309"/>
      <c r="H482" s="309"/>
      <c r="I482" s="309"/>
      <c r="J482" s="309"/>
      <c r="K482" s="309"/>
      <c r="L482" s="309"/>
      <c r="M482" s="309"/>
      <c r="N482" s="309"/>
      <c r="O482" s="309"/>
      <c r="P482" s="309"/>
      <c r="Q482" s="309"/>
      <c r="R482" s="309"/>
      <c r="S482" s="309"/>
      <c r="T482" s="309"/>
      <c r="U482" s="309"/>
      <c r="V482" s="309"/>
      <c r="W482" s="309"/>
      <c r="X482" s="309"/>
      <c r="Y482" s="309"/>
      <c r="Z482" s="309"/>
      <c r="AA482" s="309"/>
      <c r="AB482" s="309"/>
      <c r="AC482" s="309"/>
      <c r="AG482" s="312"/>
      <c r="AH482" s="313"/>
      <c r="AI482" s="313"/>
      <c r="AJ482" s="313"/>
      <c r="AK482" s="313"/>
      <c r="AL482" s="313"/>
      <c r="AM482" s="313"/>
      <c r="AN482" s="313"/>
      <c r="AO482" s="313"/>
      <c r="AP482" s="313"/>
      <c r="AQ482" s="313"/>
      <c r="AR482" s="313"/>
      <c r="AS482" s="313"/>
      <c r="AT482" s="313"/>
      <c r="AU482" s="313"/>
      <c r="AV482" s="313"/>
      <c r="AW482" s="313"/>
      <c r="AX482" s="314"/>
      <c r="AY482" s="309"/>
      <c r="AZ482" s="309"/>
      <c r="BA482" s="309"/>
      <c r="BB482" s="309"/>
      <c r="BC482" s="309"/>
      <c r="BD482" s="309"/>
      <c r="BE482" s="309"/>
      <c r="BF482" s="309"/>
      <c r="BG482" s="309"/>
    </row>
    <row r="483" spans="1:59" s="39" customFormat="1" ht="8.25" customHeight="1">
      <c r="A483" s="56"/>
      <c r="B483" s="102"/>
      <c r="C483" s="237" t="s">
        <v>605</v>
      </c>
      <c r="D483" s="237"/>
      <c r="E483" s="237"/>
      <c r="F483" s="237"/>
      <c r="G483" s="237"/>
      <c r="H483" s="237"/>
      <c r="I483" s="237"/>
      <c r="J483" s="237"/>
      <c r="K483" s="237"/>
      <c r="L483" s="237" t="s">
        <v>606</v>
      </c>
      <c r="M483" s="237"/>
      <c r="N483" s="237"/>
      <c r="O483" s="237"/>
      <c r="P483" s="237"/>
      <c r="Q483" s="237"/>
      <c r="R483" s="237"/>
      <c r="S483" s="237"/>
      <c r="T483" s="237"/>
      <c r="U483" s="237" t="s">
        <v>607</v>
      </c>
      <c r="V483" s="237"/>
      <c r="W483" s="237"/>
      <c r="X483" s="237"/>
      <c r="Y483" s="237"/>
      <c r="Z483" s="237"/>
      <c r="AA483" s="237"/>
      <c r="AB483" s="237"/>
      <c r="AC483" s="237"/>
      <c r="AD483" s="56"/>
      <c r="AE483" s="56"/>
      <c r="AF483" s="56"/>
      <c r="AG483" s="227" t="s">
        <v>608</v>
      </c>
      <c r="AH483" s="228"/>
      <c r="AI483" s="228"/>
      <c r="AJ483" s="228"/>
      <c r="AK483" s="228"/>
      <c r="AL483" s="228"/>
      <c r="AM483" s="228"/>
      <c r="AN483" s="228"/>
      <c r="AO483" s="229"/>
      <c r="AP483" s="227" t="s">
        <v>609</v>
      </c>
      <c r="AQ483" s="228"/>
      <c r="AR483" s="228"/>
      <c r="AS483" s="228"/>
      <c r="AT483" s="228"/>
      <c r="AU483" s="228"/>
      <c r="AV483" s="228"/>
      <c r="AW483" s="228"/>
      <c r="AX483" s="229"/>
      <c r="AY483" s="237" t="s">
        <v>610</v>
      </c>
      <c r="AZ483" s="237"/>
      <c r="BA483" s="237"/>
      <c r="BB483" s="237"/>
      <c r="BC483" s="237"/>
      <c r="BD483" s="237"/>
      <c r="BE483" s="237"/>
      <c r="BF483" s="237"/>
      <c r="BG483" s="237"/>
    </row>
    <row r="484" spans="1:59" s="39" customFormat="1" ht="8.25" customHeight="1">
      <c r="A484" s="56"/>
      <c r="B484" s="102"/>
      <c r="C484" s="237"/>
      <c r="D484" s="237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  <c r="AA484" s="237"/>
      <c r="AB484" s="237"/>
      <c r="AC484" s="237"/>
      <c r="AD484" s="56"/>
      <c r="AE484" s="56"/>
      <c r="AF484" s="56"/>
      <c r="AG484" s="230"/>
      <c r="AH484" s="231"/>
      <c r="AI484" s="231"/>
      <c r="AJ484" s="231"/>
      <c r="AK484" s="231"/>
      <c r="AL484" s="231"/>
      <c r="AM484" s="231"/>
      <c r="AN484" s="231"/>
      <c r="AO484" s="232"/>
      <c r="AP484" s="230"/>
      <c r="AQ484" s="231"/>
      <c r="AR484" s="231"/>
      <c r="AS484" s="231"/>
      <c r="AT484" s="231"/>
      <c r="AU484" s="231"/>
      <c r="AV484" s="231"/>
      <c r="AW484" s="231"/>
      <c r="AX484" s="232"/>
      <c r="AY484" s="237"/>
      <c r="AZ484" s="237"/>
      <c r="BA484" s="237"/>
      <c r="BB484" s="237"/>
      <c r="BC484" s="237"/>
      <c r="BD484" s="237"/>
      <c r="BE484" s="237"/>
      <c r="BF484" s="237"/>
      <c r="BG484" s="237"/>
    </row>
    <row r="485" spans="1:59" s="39" customFormat="1" ht="8.25" customHeight="1">
      <c r="A485" s="56"/>
      <c r="B485" s="102"/>
      <c r="C485" s="237" t="s">
        <v>611</v>
      </c>
      <c r="D485" s="237"/>
      <c r="E485" s="237"/>
      <c r="F485" s="237"/>
      <c r="G485" s="237"/>
      <c r="H485" s="237"/>
      <c r="I485" s="237"/>
      <c r="J485" s="237"/>
      <c r="K485" s="237"/>
      <c r="L485" s="237" t="s">
        <v>612</v>
      </c>
      <c r="M485" s="237"/>
      <c r="N485" s="237"/>
      <c r="O485" s="237"/>
      <c r="P485" s="237"/>
      <c r="Q485" s="237"/>
      <c r="R485" s="237"/>
      <c r="S485" s="237"/>
      <c r="T485" s="237"/>
      <c r="U485" s="237" t="s">
        <v>613</v>
      </c>
      <c r="V485" s="237"/>
      <c r="W485" s="237"/>
      <c r="X485" s="237"/>
      <c r="Y485" s="237"/>
      <c r="Z485" s="237"/>
      <c r="AA485" s="237"/>
      <c r="AB485" s="237"/>
      <c r="AC485" s="237"/>
      <c r="AD485" s="56"/>
      <c r="AE485" s="56"/>
      <c r="AF485" s="56"/>
      <c r="AG485" s="227" t="s">
        <v>614</v>
      </c>
      <c r="AH485" s="228"/>
      <c r="AI485" s="228"/>
      <c r="AJ485" s="228"/>
      <c r="AK485" s="228"/>
      <c r="AL485" s="228"/>
      <c r="AM485" s="228"/>
      <c r="AN485" s="228"/>
      <c r="AO485" s="229"/>
      <c r="AP485" s="227" t="s">
        <v>615</v>
      </c>
      <c r="AQ485" s="228"/>
      <c r="AR485" s="228"/>
      <c r="AS485" s="228"/>
      <c r="AT485" s="228"/>
      <c r="AU485" s="228"/>
      <c r="AV485" s="228"/>
      <c r="AW485" s="228"/>
      <c r="AX485" s="229"/>
      <c r="AY485" s="237" t="s">
        <v>616</v>
      </c>
      <c r="AZ485" s="237"/>
      <c r="BA485" s="237"/>
      <c r="BB485" s="237"/>
      <c r="BC485" s="237"/>
      <c r="BD485" s="237"/>
      <c r="BE485" s="237"/>
      <c r="BF485" s="237"/>
      <c r="BG485" s="237"/>
    </row>
    <row r="486" spans="1:59" s="39" customFormat="1" ht="8.25" customHeight="1">
      <c r="A486" s="56"/>
      <c r="B486" s="102"/>
      <c r="C486" s="237"/>
      <c r="D486" s="237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  <c r="AB486" s="237"/>
      <c r="AC486" s="237"/>
      <c r="AD486" s="56"/>
      <c r="AE486" s="56"/>
      <c r="AF486" s="56"/>
      <c r="AG486" s="230"/>
      <c r="AH486" s="231"/>
      <c r="AI486" s="231"/>
      <c r="AJ486" s="231"/>
      <c r="AK486" s="231"/>
      <c r="AL486" s="231"/>
      <c r="AM486" s="231"/>
      <c r="AN486" s="231"/>
      <c r="AO486" s="232"/>
      <c r="AP486" s="230"/>
      <c r="AQ486" s="231"/>
      <c r="AR486" s="231"/>
      <c r="AS486" s="231"/>
      <c r="AT486" s="231"/>
      <c r="AU486" s="231"/>
      <c r="AV486" s="231"/>
      <c r="AW486" s="231"/>
      <c r="AX486" s="232"/>
      <c r="AY486" s="237"/>
      <c r="AZ486" s="237"/>
      <c r="BA486" s="237"/>
      <c r="BB486" s="237"/>
      <c r="BC486" s="237"/>
      <c r="BD486" s="237"/>
      <c r="BE486" s="237"/>
      <c r="BF486" s="237"/>
      <c r="BG486" s="237"/>
    </row>
    <row r="487" spans="1:59" s="39" customFormat="1" ht="8.25" customHeight="1">
      <c r="A487" s="56"/>
      <c r="B487" s="102"/>
      <c r="C487" s="237" t="s">
        <v>617</v>
      </c>
      <c r="D487" s="237"/>
      <c r="E487" s="237"/>
      <c r="F487" s="237"/>
      <c r="G487" s="237"/>
      <c r="H487" s="237"/>
      <c r="I487" s="237"/>
      <c r="J487" s="237"/>
      <c r="K487" s="237"/>
      <c r="L487" s="237" t="s">
        <v>618</v>
      </c>
      <c r="M487" s="237"/>
      <c r="N487" s="237"/>
      <c r="O487" s="237"/>
      <c r="P487" s="237"/>
      <c r="Q487" s="237"/>
      <c r="R487" s="237"/>
      <c r="S487" s="237"/>
      <c r="T487" s="237"/>
      <c r="U487" s="228"/>
      <c r="V487" s="228"/>
      <c r="W487" s="228"/>
      <c r="X487" s="228"/>
      <c r="Y487" s="228"/>
      <c r="Z487" s="228"/>
      <c r="AA487" s="228"/>
      <c r="AB487" s="228"/>
      <c r="AC487" s="228"/>
      <c r="AD487" s="56"/>
      <c r="AE487" s="56"/>
      <c r="AF487" s="56"/>
      <c r="AG487" s="227" t="s">
        <v>619</v>
      </c>
      <c r="AH487" s="228"/>
      <c r="AI487" s="228"/>
      <c r="AJ487" s="228"/>
      <c r="AK487" s="228"/>
      <c r="AL487" s="228"/>
      <c r="AM487" s="228"/>
      <c r="AN487" s="228"/>
      <c r="AO487" s="229"/>
      <c r="AP487" s="227" t="s">
        <v>620</v>
      </c>
      <c r="AQ487" s="228"/>
      <c r="AR487" s="228"/>
      <c r="AS487" s="228"/>
      <c r="AT487" s="228"/>
      <c r="AU487" s="228"/>
      <c r="AV487" s="228"/>
      <c r="AW487" s="228"/>
      <c r="AX487" s="229"/>
      <c r="AY487" s="237" t="s">
        <v>621</v>
      </c>
      <c r="AZ487" s="237"/>
      <c r="BA487" s="237"/>
      <c r="BB487" s="237"/>
      <c r="BC487" s="237"/>
      <c r="BD487" s="237"/>
      <c r="BE487" s="237"/>
      <c r="BF487" s="237"/>
      <c r="BG487" s="237"/>
    </row>
    <row r="488" spans="1:59" s="39" customFormat="1" ht="8.25" customHeight="1">
      <c r="A488" s="56"/>
      <c r="B488" s="1"/>
      <c r="C488" s="237"/>
      <c r="D488" s="237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3"/>
      <c r="V488" s="233"/>
      <c r="W488" s="233"/>
      <c r="X488" s="233"/>
      <c r="Y488" s="233"/>
      <c r="Z488" s="233"/>
      <c r="AA488" s="233"/>
      <c r="AB488" s="233"/>
      <c r="AC488" s="233"/>
      <c r="AD488" s="56"/>
      <c r="AE488" s="56"/>
      <c r="AF488" s="56"/>
      <c r="AG488" s="230"/>
      <c r="AH488" s="231"/>
      <c r="AI488" s="231"/>
      <c r="AJ488" s="231"/>
      <c r="AK488" s="231"/>
      <c r="AL488" s="231"/>
      <c r="AM488" s="231"/>
      <c r="AN488" s="231"/>
      <c r="AO488" s="232"/>
      <c r="AP488" s="230"/>
      <c r="AQ488" s="231"/>
      <c r="AR488" s="231"/>
      <c r="AS488" s="231"/>
      <c r="AT488" s="231"/>
      <c r="AU488" s="231"/>
      <c r="AV488" s="231"/>
      <c r="AW488" s="231"/>
      <c r="AX488" s="232"/>
      <c r="AY488" s="237"/>
      <c r="AZ488" s="237"/>
      <c r="BA488" s="237"/>
      <c r="BB488" s="237"/>
      <c r="BC488" s="237"/>
      <c r="BD488" s="237"/>
      <c r="BE488" s="237"/>
      <c r="BF488" s="237"/>
      <c r="BG488" s="237"/>
    </row>
    <row r="489" spans="1:59" s="39" customFormat="1" ht="8.25" customHeight="1">
      <c r="A489" s="56"/>
      <c r="B489" s="1"/>
      <c r="C489" s="237" t="s">
        <v>622</v>
      </c>
      <c r="D489" s="237"/>
      <c r="E489" s="237"/>
      <c r="F489" s="237"/>
      <c r="G489" s="237"/>
      <c r="H489" s="237"/>
      <c r="I489" s="237"/>
      <c r="J489" s="237"/>
      <c r="K489" s="237"/>
      <c r="L489" s="237" t="s">
        <v>623</v>
      </c>
      <c r="M489" s="237"/>
      <c r="N489" s="237"/>
      <c r="O489" s="237"/>
      <c r="P489" s="237"/>
      <c r="Q489" s="237"/>
      <c r="R489" s="237"/>
      <c r="S489" s="237"/>
      <c r="T489" s="237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227" t="s">
        <v>624</v>
      </c>
      <c r="AH489" s="228"/>
      <c r="AI489" s="228"/>
      <c r="AJ489" s="228"/>
      <c r="AK489" s="228"/>
      <c r="AL489" s="228"/>
      <c r="AM489" s="228"/>
      <c r="AN489" s="228"/>
      <c r="AO489" s="229"/>
      <c r="AP489" s="227" t="s">
        <v>625</v>
      </c>
      <c r="AQ489" s="228"/>
      <c r="AR489" s="228"/>
      <c r="AS489" s="228"/>
      <c r="AT489" s="228"/>
      <c r="AU489" s="228"/>
      <c r="AV489" s="228"/>
      <c r="AW489" s="228"/>
      <c r="AX489" s="229"/>
      <c r="AY489" s="237" t="s">
        <v>626</v>
      </c>
      <c r="AZ489" s="237"/>
      <c r="BA489" s="237"/>
      <c r="BB489" s="237"/>
      <c r="BC489" s="237"/>
      <c r="BD489" s="237"/>
      <c r="BE489" s="237"/>
      <c r="BF489" s="237"/>
      <c r="BG489" s="237"/>
    </row>
    <row r="490" spans="1:59" s="39" customFormat="1" ht="8.25" customHeight="1">
      <c r="A490" s="56"/>
      <c r="B490" s="1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230"/>
      <c r="AH490" s="231"/>
      <c r="AI490" s="231"/>
      <c r="AJ490" s="231"/>
      <c r="AK490" s="231"/>
      <c r="AL490" s="231"/>
      <c r="AM490" s="231"/>
      <c r="AN490" s="231"/>
      <c r="AO490" s="232"/>
      <c r="AP490" s="230"/>
      <c r="AQ490" s="231"/>
      <c r="AR490" s="231"/>
      <c r="AS490" s="231"/>
      <c r="AT490" s="231"/>
      <c r="AU490" s="231"/>
      <c r="AV490" s="231"/>
      <c r="AW490" s="231"/>
      <c r="AX490" s="232"/>
      <c r="AY490" s="237"/>
      <c r="AZ490" s="237"/>
      <c r="BA490" s="237"/>
      <c r="BB490" s="237"/>
      <c r="BC490" s="237"/>
      <c r="BD490" s="237"/>
      <c r="BE490" s="237"/>
      <c r="BF490" s="237"/>
      <c r="BG490" s="237"/>
    </row>
    <row r="491" spans="1:59" s="39" customFormat="1" ht="8.25" customHeight="1">
      <c r="A491" s="56"/>
      <c r="B491" s="1"/>
      <c r="C491" s="237" t="s">
        <v>627</v>
      </c>
      <c r="D491" s="237"/>
      <c r="E491" s="237"/>
      <c r="F491" s="237"/>
      <c r="G491" s="237"/>
      <c r="H491" s="237"/>
      <c r="I491" s="237"/>
      <c r="J491" s="237"/>
      <c r="K491" s="237"/>
      <c r="L491" s="237" t="s">
        <v>628</v>
      </c>
      <c r="M491" s="237"/>
      <c r="N491" s="237"/>
      <c r="O491" s="237"/>
      <c r="P491" s="237"/>
      <c r="Q491" s="237"/>
      <c r="R491" s="237"/>
      <c r="S491" s="237"/>
      <c r="T491" s="237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227" t="s">
        <v>629</v>
      </c>
      <c r="AH491" s="228"/>
      <c r="AI491" s="228"/>
      <c r="AJ491" s="228"/>
      <c r="AK491" s="228"/>
      <c r="AL491" s="228"/>
      <c r="AM491" s="228"/>
      <c r="AN491" s="228"/>
      <c r="AO491" s="229"/>
      <c r="AP491" s="227" t="s">
        <v>630</v>
      </c>
      <c r="AQ491" s="228"/>
      <c r="AR491" s="228"/>
      <c r="AS491" s="228"/>
      <c r="AT491" s="228"/>
      <c r="AU491" s="228"/>
      <c r="AV491" s="228"/>
      <c r="AW491" s="228"/>
      <c r="AX491" s="229"/>
      <c r="AY491" s="237" t="s">
        <v>631</v>
      </c>
      <c r="AZ491" s="237"/>
      <c r="BA491" s="237"/>
      <c r="BB491" s="237"/>
      <c r="BC491" s="237"/>
      <c r="BD491" s="237"/>
      <c r="BE491" s="237"/>
      <c r="BF491" s="237"/>
      <c r="BG491" s="237"/>
    </row>
    <row r="492" spans="1:59" s="39" customFormat="1" ht="8.25" customHeight="1">
      <c r="A492" s="56"/>
      <c r="B492" s="1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230"/>
      <c r="AH492" s="231"/>
      <c r="AI492" s="231"/>
      <c r="AJ492" s="231"/>
      <c r="AK492" s="231"/>
      <c r="AL492" s="231"/>
      <c r="AM492" s="231"/>
      <c r="AN492" s="231"/>
      <c r="AO492" s="232"/>
      <c r="AP492" s="230"/>
      <c r="AQ492" s="231"/>
      <c r="AR492" s="231"/>
      <c r="AS492" s="231"/>
      <c r="AT492" s="231"/>
      <c r="AU492" s="231"/>
      <c r="AV492" s="231"/>
      <c r="AW492" s="231"/>
      <c r="AX492" s="232"/>
      <c r="AY492" s="237"/>
      <c r="AZ492" s="237"/>
      <c r="BA492" s="237"/>
      <c r="BB492" s="237"/>
      <c r="BC492" s="237"/>
      <c r="BD492" s="237"/>
      <c r="BE492" s="237"/>
      <c r="BF492" s="237"/>
      <c r="BG492" s="237"/>
    </row>
    <row r="493" spans="1:59" s="39" customFormat="1" ht="8.25" customHeight="1">
      <c r="A493" s="56"/>
      <c r="B493" s="1"/>
      <c r="C493" s="237" t="s">
        <v>632</v>
      </c>
      <c r="D493" s="237"/>
      <c r="E493" s="237"/>
      <c r="F493" s="237"/>
      <c r="G493" s="237"/>
      <c r="H493" s="237"/>
      <c r="I493" s="237"/>
      <c r="J493" s="237"/>
      <c r="K493" s="237"/>
      <c r="L493" s="237" t="s">
        <v>633</v>
      </c>
      <c r="M493" s="237"/>
      <c r="N493" s="237"/>
      <c r="O493" s="237"/>
      <c r="P493" s="237"/>
      <c r="Q493" s="237"/>
      <c r="R493" s="237"/>
      <c r="S493" s="237"/>
      <c r="T493" s="237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227" t="s">
        <v>634</v>
      </c>
      <c r="AH493" s="228"/>
      <c r="AI493" s="228"/>
      <c r="AJ493" s="228"/>
      <c r="AK493" s="228"/>
      <c r="AL493" s="228"/>
      <c r="AM493" s="228"/>
      <c r="AN493" s="228"/>
      <c r="AO493" s="229"/>
      <c r="AP493" s="227" t="s">
        <v>635</v>
      </c>
      <c r="AQ493" s="228"/>
      <c r="AR493" s="228"/>
      <c r="AS493" s="228"/>
      <c r="AT493" s="228"/>
      <c r="AU493" s="228"/>
      <c r="AV493" s="228"/>
      <c r="AW493" s="228"/>
      <c r="AX493" s="229"/>
      <c r="AY493" s="237" t="s">
        <v>636</v>
      </c>
      <c r="AZ493" s="237"/>
      <c r="BA493" s="237"/>
      <c r="BB493" s="237"/>
      <c r="BC493" s="237"/>
      <c r="BD493" s="237"/>
      <c r="BE493" s="237"/>
      <c r="BF493" s="237"/>
      <c r="BG493" s="237"/>
    </row>
    <row r="494" spans="1:59" s="39" customFormat="1" ht="8.25" customHeight="1">
      <c r="A494" s="56"/>
      <c r="B494" s="1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230"/>
      <c r="AH494" s="231"/>
      <c r="AI494" s="231"/>
      <c r="AJ494" s="231"/>
      <c r="AK494" s="231"/>
      <c r="AL494" s="231"/>
      <c r="AM494" s="231"/>
      <c r="AN494" s="231"/>
      <c r="AO494" s="232"/>
      <c r="AP494" s="230"/>
      <c r="AQ494" s="231"/>
      <c r="AR494" s="231"/>
      <c r="AS494" s="231"/>
      <c r="AT494" s="231"/>
      <c r="AU494" s="231"/>
      <c r="AV494" s="231"/>
      <c r="AW494" s="231"/>
      <c r="AX494" s="232"/>
      <c r="AY494" s="237"/>
      <c r="AZ494" s="237"/>
      <c r="BA494" s="237"/>
      <c r="BB494" s="237"/>
      <c r="BC494" s="237"/>
      <c r="BD494" s="237"/>
      <c r="BE494" s="237"/>
      <c r="BF494" s="237"/>
      <c r="BG494" s="237"/>
    </row>
    <row r="495" spans="1:59" s="39" customFormat="1" ht="8.25" customHeight="1">
      <c r="A495" s="56"/>
      <c r="B495" s="1"/>
      <c r="C495" s="237" t="s">
        <v>637</v>
      </c>
      <c r="D495" s="237"/>
      <c r="E495" s="237"/>
      <c r="F495" s="237"/>
      <c r="G495" s="237"/>
      <c r="H495" s="237"/>
      <c r="I495" s="237"/>
      <c r="J495" s="237"/>
      <c r="K495" s="237"/>
      <c r="L495" s="237" t="s">
        <v>638</v>
      </c>
      <c r="M495" s="237"/>
      <c r="N495" s="237"/>
      <c r="O495" s="237"/>
      <c r="P495" s="237"/>
      <c r="Q495" s="237"/>
      <c r="R495" s="237"/>
      <c r="S495" s="237"/>
      <c r="T495" s="237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227" t="s">
        <v>639</v>
      </c>
      <c r="AH495" s="228"/>
      <c r="AI495" s="228"/>
      <c r="AJ495" s="228"/>
      <c r="AK495" s="228"/>
      <c r="AL495" s="228"/>
      <c r="AM495" s="228"/>
      <c r="AN495" s="228"/>
      <c r="AO495" s="229"/>
      <c r="AP495" s="227" t="s">
        <v>640</v>
      </c>
      <c r="AQ495" s="228"/>
      <c r="AR495" s="228"/>
      <c r="AS495" s="228"/>
      <c r="AT495" s="228"/>
      <c r="AU495" s="228"/>
      <c r="AV495" s="228"/>
      <c r="AW495" s="228"/>
      <c r="AX495" s="229"/>
      <c r="AY495" s="237" t="s">
        <v>641</v>
      </c>
      <c r="AZ495" s="237"/>
      <c r="BA495" s="237"/>
      <c r="BB495" s="237"/>
      <c r="BC495" s="237"/>
      <c r="BD495" s="237"/>
      <c r="BE495" s="237"/>
      <c r="BF495" s="237"/>
      <c r="BG495" s="237"/>
    </row>
    <row r="496" spans="1:59" s="39" customFormat="1" ht="8.25" customHeight="1">
      <c r="A496" s="56"/>
      <c r="B496" s="1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  <c r="T496" s="237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230"/>
      <c r="AH496" s="231"/>
      <c r="AI496" s="231"/>
      <c r="AJ496" s="231"/>
      <c r="AK496" s="231"/>
      <c r="AL496" s="231"/>
      <c r="AM496" s="231"/>
      <c r="AN496" s="231"/>
      <c r="AO496" s="232"/>
      <c r="AP496" s="230"/>
      <c r="AQ496" s="231"/>
      <c r="AR496" s="231"/>
      <c r="AS496" s="231"/>
      <c r="AT496" s="231"/>
      <c r="AU496" s="231"/>
      <c r="AV496" s="231"/>
      <c r="AW496" s="231"/>
      <c r="AX496" s="232"/>
      <c r="AY496" s="237"/>
      <c r="AZ496" s="237"/>
      <c r="BA496" s="237"/>
      <c r="BB496" s="237"/>
      <c r="BC496" s="237"/>
      <c r="BD496" s="237"/>
      <c r="BE496" s="237"/>
      <c r="BF496" s="237"/>
      <c r="BG496" s="237"/>
    </row>
    <row r="497" spans="1:64" s="39" customFormat="1" ht="8.25" customHeight="1">
      <c r="A497" s="56"/>
      <c r="B497" s="1"/>
      <c r="C497" s="237" t="s">
        <v>642</v>
      </c>
      <c r="D497" s="237"/>
      <c r="E497" s="237"/>
      <c r="F497" s="237"/>
      <c r="G497" s="237"/>
      <c r="H497" s="237"/>
      <c r="I497" s="237"/>
      <c r="J497" s="237"/>
      <c r="K497" s="237"/>
      <c r="L497" s="237" t="s">
        <v>643</v>
      </c>
      <c r="M497" s="237"/>
      <c r="N497" s="237"/>
      <c r="O497" s="237"/>
      <c r="P497" s="237"/>
      <c r="Q497" s="237"/>
      <c r="R497" s="237"/>
      <c r="S497" s="237"/>
      <c r="T497" s="237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227" t="s">
        <v>644</v>
      </c>
      <c r="AH497" s="228"/>
      <c r="AI497" s="228"/>
      <c r="AJ497" s="228"/>
      <c r="AK497" s="228"/>
      <c r="AL497" s="228"/>
      <c r="AM497" s="228"/>
      <c r="AN497" s="228"/>
      <c r="AO497" s="229"/>
      <c r="AP497" s="227" t="s">
        <v>645</v>
      </c>
      <c r="AQ497" s="228"/>
      <c r="AR497" s="228"/>
      <c r="AS497" s="228"/>
      <c r="AT497" s="228"/>
      <c r="AU497" s="228"/>
      <c r="AV497" s="228"/>
      <c r="AW497" s="228"/>
      <c r="AX497" s="229"/>
      <c r="AY497" s="237" t="s">
        <v>646</v>
      </c>
      <c r="AZ497" s="237"/>
      <c r="BA497" s="237"/>
      <c r="BB497" s="237"/>
      <c r="BC497" s="237"/>
      <c r="BD497" s="237"/>
      <c r="BE497" s="237"/>
      <c r="BF497" s="237"/>
      <c r="BG497" s="237"/>
      <c r="BI497" s="40"/>
      <c r="BJ497" s="40"/>
      <c r="BK497" s="40"/>
      <c r="BL497" s="40"/>
    </row>
    <row r="498" spans="1:64" s="39" customFormat="1" ht="8.25" customHeight="1">
      <c r="A498" s="56"/>
      <c r="B498" s="1"/>
      <c r="C498" s="237"/>
      <c r="D498" s="237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  <c r="T498" s="237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230"/>
      <c r="AH498" s="231"/>
      <c r="AI498" s="231"/>
      <c r="AJ498" s="231"/>
      <c r="AK498" s="231"/>
      <c r="AL498" s="231"/>
      <c r="AM498" s="231"/>
      <c r="AN498" s="231"/>
      <c r="AO498" s="232"/>
      <c r="AP498" s="230"/>
      <c r="AQ498" s="231"/>
      <c r="AR498" s="231"/>
      <c r="AS498" s="231"/>
      <c r="AT498" s="231"/>
      <c r="AU498" s="231"/>
      <c r="AV498" s="231"/>
      <c r="AW498" s="231"/>
      <c r="AX498" s="232"/>
      <c r="AY498" s="237"/>
      <c r="AZ498" s="237"/>
      <c r="BA498" s="237"/>
      <c r="BB498" s="237"/>
      <c r="BC498" s="237"/>
      <c r="BD498" s="237"/>
      <c r="BE498" s="237"/>
      <c r="BF498" s="237"/>
      <c r="BG498" s="237"/>
      <c r="BI498" s="40"/>
      <c r="BJ498" s="40"/>
      <c r="BK498" s="40"/>
      <c r="BL498" s="40"/>
    </row>
    <row r="499" spans="1:64" s="39" customFormat="1" ht="8.25" customHeight="1">
      <c r="A499" s="56"/>
      <c r="B499" s="1"/>
      <c r="C499" s="237" t="s">
        <v>647</v>
      </c>
      <c r="D499" s="237"/>
      <c r="E499" s="237"/>
      <c r="F499" s="237"/>
      <c r="G499" s="237"/>
      <c r="H499" s="237"/>
      <c r="I499" s="237"/>
      <c r="J499" s="237"/>
      <c r="K499" s="237"/>
      <c r="L499" s="237" t="s">
        <v>648</v>
      </c>
      <c r="M499" s="237"/>
      <c r="N499" s="237"/>
      <c r="O499" s="237"/>
      <c r="P499" s="237"/>
      <c r="Q499" s="237"/>
      <c r="R499" s="237"/>
      <c r="S499" s="237"/>
      <c r="T499" s="237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227" t="s">
        <v>649</v>
      </c>
      <c r="AH499" s="228"/>
      <c r="AI499" s="228"/>
      <c r="AJ499" s="228"/>
      <c r="AK499" s="228"/>
      <c r="AL499" s="228"/>
      <c r="AM499" s="228"/>
      <c r="AN499" s="228"/>
      <c r="AO499" s="229"/>
      <c r="AP499" s="227" t="s">
        <v>650</v>
      </c>
      <c r="AQ499" s="228"/>
      <c r="AR499" s="228"/>
      <c r="AS499" s="228"/>
      <c r="AT499" s="228"/>
      <c r="AU499" s="228"/>
      <c r="AV499" s="228"/>
      <c r="AW499" s="228"/>
      <c r="AX499" s="229"/>
      <c r="AY499" s="237" t="s">
        <v>651</v>
      </c>
      <c r="AZ499" s="237"/>
      <c r="BA499" s="237"/>
      <c r="BB499" s="237"/>
      <c r="BC499" s="237"/>
      <c r="BD499" s="237"/>
      <c r="BE499" s="237"/>
      <c r="BF499" s="237"/>
      <c r="BG499" s="237"/>
      <c r="BI499" s="40"/>
      <c r="BJ499" s="40"/>
      <c r="BK499" s="40"/>
      <c r="BL499" s="40"/>
    </row>
    <row r="500" spans="1:64" s="39" customFormat="1" ht="8.25" customHeight="1">
      <c r="A500" s="56"/>
      <c r="B500" s="1"/>
      <c r="C500" s="237"/>
      <c r="D500" s="237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  <c r="T500" s="237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230"/>
      <c r="AH500" s="231"/>
      <c r="AI500" s="231"/>
      <c r="AJ500" s="231"/>
      <c r="AK500" s="231"/>
      <c r="AL500" s="231"/>
      <c r="AM500" s="231"/>
      <c r="AN500" s="231"/>
      <c r="AO500" s="232"/>
      <c r="AP500" s="230"/>
      <c r="AQ500" s="231"/>
      <c r="AR500" s="231"/>
      <c r="AS500" s="231"/>
      <c r="AT500" s="231"/>
      <c r="AU500" s="231"/>
      <c r="AV500" s="231"/>
      <c r="AW500" s="231"/>
      <c r="AX500" s="232"/>
      <c r="AY500" s="237"/>
      <c r="AZ500" s="237"/>
      <c r="BA500" s="237"/>
      <c r="BB500" s="237"/>
      <c r="BC500" s="237"/>
      <c r="BD500" s="237"/>
      <c r="BE500" s="237"/>
      <c r="BF500" s="237"/>
      <c r="BG500" s="237"/>
      <c r="BI500" s="40"/>
      <c r="BJ500" s="40"/>
      <c r="BK500" s="40"/>
      <c r="BL500" s="40"/>
    </row>
    <row r="501" spans="1:64" s="39" customFormat="1" ht="8.25" customHeight="1">
      <c r="A501" s="56"/>
      <c r="B501" s="1"/>
      <c r="C501" s="237" t="s">
        <v>652</v>
      </c>
      <c r="D501" s="237"/>
      <c r="E501" s="237"/>
      <c r="F501" s="237"/>
      <c r="G501" s="237"/>
      <c r="H501" s="237"/>
      <c r="I501" s="237"/>
      <c r="J501" s="237"/>
      <c r="K501" s="237"/>
      <c r="L501" s="237" t="s">
        <v>653</v>
      </c>
      <c r="M501" s="237"/>
      <c r="N501" s="237"/>
      <c r="O501" s="237"/>
      <c r="P501" s="237"/>
      <c r="Q501" s="237"/>
      <c r="R501" s="237"/>
      <c r="S501" s="237"/>
      <c r="T501" s="237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227" t="s">
        <v>654</v>
      </c>
      <c r="AH501" s="228"/>
      <c r="AI501" s="228"/>
      <c r="AJ501" s="228"/>
      <c r="AK501" s="228"/>
      <c r="AL501" s="228"/>
      <c r="AM501" s="228"/>
      <c r="AN501" s="228"/>
      <c r="AO501" s="229"/>
      <c r="AP501" s="227" t="s">
        <v>655</v>
      </c>
      <c r="AQ501" s="228"/>
      <c r="AR501" s="228"/>
      <c r="AS501" s="228"/>
      <c r="AT501" s="228"/>
      <c r="AU501" s="228"/>
      <c r="AV501" s="228"/>
      <c r="AW501" s="228"/>
      <c r="AX501" s="229"/>
      <c r="AY501" s="237" t="s">
        <v>656</v>
      </c>
      <c r="AZ501" s="237"/>
      <c r="BA501" s="237"/>
      <c r="BB501" s="237"/>
      <c r="BC501" s="237"/>
      <c r="BD501" s="237"/>
      <c r="BE501" s="237"/>
      <c r="BF501" s="237"/>
      <c r="BG501" s="237"/>
      <c r="BI501" s="40"/>
      <c r="BJ501" s="40"/>
      <c r="BK501" s="40"/>
      <c r="BL501" s="40"/>
    </row>
    <row r="502" spans="1:64" s="39" customFormat="1" ht="8.25" customHeight="1">
      <c r="A502" s="56"/>
      <c r="B502" s="1"/>
      <c r="C502" s="237"/>
      <c r="D502" s="237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  <c r="T502" s="237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230"/>
      <c r="AH502" s="231"/>
      <c r="AI502" s="231"/>
      <c r="AJ502" s="231"/>
      <c r="AK502" s="231"/>
      <c r="AL502" s="231"/>
      <c r="AM502" s="231"/>
      <c r="AN502" s="231"/>
      <c r="AO502" s="232"/>
      <c r="AP502" s="230"/>
      <c r="AQ502" s="231"/>
      <c r="AR502" s="231"/>
      <c r="AS502" s="231"/>
      <c r="AT502" s="231"/>
      <c r="AU502" s="231"/>
      <c r="AV502" s="231"/>
      <c r="AW502" s="231"/>
      <c r="AX502" s="232"/>
      <c r="AY502" s="237"/>
      <c r="AZ502" s="237"/>
      <c r="BA502" s="237"/>
      <c r="BB502" s="237"/>
      <c r="BC502" s="237"/>
      <c r="BD502" s="237"/>
      <c r="BE502" s="237"/>
      <c r="BF502" s="237"/>
      <c r="BG502" s="237"/>
      <c r="BI502" s="40"/>
      <c r="BJ502" s="40"/>
      <c r="BK502" s="40"/>
      <c r="BL502" s="40"/>
    </row>
    <row r="503" spans="1:64" s="39" customFormat="1" ht="8.25" customHeight="1">
      <c r="A503" s="56"/>
      <c r="B503" s="1"/>
      <c r="C503" s="237" t="s">
        <v>657</v>
      </c>
      <c r="D503" s="237"/>
      <c r="E503" s="237"/>
      <c r="F503" s="237"/>
      <c r="G503" s="237"/>
      <c r="H503" s="237"/>
      <c r="I503" s="237"/>
      <c r="J503" s="237"/>
      <c r="K503" s="237"/>
      <c r="L503" s="237" t="s">
        <v>658</v>
      </c>
      <c r="M503" s="237"/>
      <c r="N503" s="237"/>
      <c r="O503" s="237"/>
      <c r="P503" s="237"/>
      <c r="Q503" s="237"/>
      <c r="R503" s="237"/>
      <c r="S503" s="237"/>
      <c r="T503" s="237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227" t="s">
        <v>659</v>
      </c>
      <c r="AH503" s="228"/>
      <c r="AI503" s="228"/>
      <c r="AJ503" s="228"/>
      <c r="AK503" s="228"/>
      <c r="AL503" s="228"/>
      <c r="AM503" s="228"/>
      <c r="AN503" s="228"/>
      <c r="AO503" s="229"/>
      <c r="AP503" s="227" t="s">
        <v>660</v>
      </c>
      <c r="AQ503" s="228"/>
      <c r="AR503" s="228"/>
      <c r="AS503" s="228"/>
      <c r="AT503" s="228"/>
      <c r="AU503" s="228"/>
      <c r="AV503" s="228"/>
      <c r="AW503" s="228"/>
      <c r="AX503" s="229"/>
      <c r="AY503" s="237" t="s">
        <v>661</v>
      </c>
      <c r="AZ503" s="237"/>
      <c r="BA503" s="237"/>
      <c r="BB503" s="237"/>
      <c r="BC503" s="237"/>
      <c r="BD503" s="237"/>
      <c r="BE503" s="237"/>
      <c r="BF503" s="237"/>
      <c r="BG503" s="237"/>
      <c r="BI503" s="40"/>
      <c r="BJ503" s="40"/>
      <c r="BK503" s="40"/>
      <c r="BL503" s="40"/>
    </row>
    <row r="504" spans="1:64" s="39" customFormat="1" ht="8.25" customHeight="1">
      <c r="A504" s="56"/>
      <c r="B504" s="1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230"/>
      <c r="AH504" s="231"/>
      <c r="AI504" s="231"/>
      <c r="AJ504" s="231"/>
      <c r="AK504" s="231"/>
      <c r="AL504" s="231"/>
      <c r="AM504" s="231"/>
      <c r="AN504" s="231"/>
      <c r="AO504" s="232"/>
      <c r="AP504" s="230"/>
      <c r="AQ504" s="231"/>
      <c r="AR504" s="231"/>
      <c r="AS504" s="231"/>
      <c r="AT504" s="231"/>
      <c r="AU504" s="231"/>
      <c r="AV504" s="231"/>
      <c r="AW504" s="231"/>
      <c r="AX504" s="232"/>
      <c r="AY504" s="237"/>
      <c r="AZ504" s="237"/>
      <c r="BA504" s="237"/>
      <c r="BB504" s="237"/>
      <c r="BC504" s="237"/>
      <c r="BD504" s="237"/>
      <c r="BE504" s="237"/>
      <c r="BF504" s="237"/>
      <c r="BG504" s="237"/>
      <c r="BI504" s="40"/>
      <c r="BJ504" s="40"/>
      <c r="BK504" s="40"/>
      <c r="BL504" s="40"/>
    </row>
    <row r="505" spans="1:64" s="39" customFormat="1" ht="8.25" customHeight="1">
      <c r="A505" s="56"/>
      <c r="B505" s="1"/>
      <c r="C505" s="237" t="s">
        <v>662</v>
      </c>
      <c r="D505" s="237"/>
      <c r="E505" s="237"/>
      <c r="F505" s="237"/>
      <c r="G505" s="237"/>
      <c r="H505" s="237"/>
      <c r="I505" s="237"/>
      <c r="J505" s="237"/>
      <c r="K505" s="237"/>
      <c r="L505" s="237" t="s">
        <v>663</v>
      </c>
      <c r="M505" s="237"/>
      <c r="N505" s="237"/>
      <c r="O505" s="237"/>
      <c r="P505" s="237"/>
      <c r="Q505" s="237"/>
      <c r="R505" s="237"/>
      <c r="S505" s="237"/>
      <c r="T505" s="237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227" t="s">
        <v>664</v>
      </c>
      <c r="AH505" s="228"/>
      <c r="AI505" s="228"/>
      <c r="AJ505" s="228"/>
      <c r="AK505" s="228"/>
      <c r="AL505" s="228"/>
      <c r="AM505" s="228"/>
      <c r="AN505" s="228"/>
      <c r="AO505" s="229"/>
      <c r="AP505" s="227" t="s">
        <v>665</v>
      </c>
      <c r="AQ505" s="228"/>
      <c r="AR505" s="228"/>
      <c r="AS505" s="228"/>
      <c r="AT505" s="228"/>
      <c r="AU505" s="228"/>
      <c r="AV505" s="228"/>
      <c r="AW505" s="228"/>
      <c r="AX505" s="229"/>
      <c r="AY505" s="237"/>
      <c r="AZ505" s="237"/>
      <c r="BA505" s="237"/>
      <c r="BB505" s="237"/>
      <c r="BC505" s="237"/>
      <c r="BD505" s="237"/>
      <c r="BE505" s="237"/>
      <c r="BF505" s="237"/>
      <c r="BG505" s="237"/>
      <c r="BI505" s="40"/>
      <c r="BJ505" s="40"/>
      <c r="BK505" s="40"/>
      <c r="BL505" s="40"/>
    </row>
    <row r="506" spans="1:64" s="39" customFormat="1" ht="8.25" customHeight="1">
      <c r="A506" s="56"/>
      <c r="B506" s="1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230"/>
      <c r="AH506" s="231"/>
      <c r="AI506" s="231"/>
      <c r="AJ506" s="231"/>
      <c r="AK506" s="231"/>
      <c r="AL506" s="231"/>
      <c r="AM506" s="231"/>
      <c r="AN506" s="231"/>
      <c r="AO506" s="232"/>
      <c r="AP506" s="230"/>
      <c r="AQ506" s="231"/>
      <c r="AR506" s="231"/>
      <c r="AS506" s="231"/>
      <c r="AT506" s="231"/>
      <c r="AU506" s="231"/>
      <c r="AV506" s="231"/>
      <c r="AW506" s="231"/>
      <c r="AX506" s="232"/>
      <c r="AY506" s="237"/>
      <c r="AZ506" s="237"/>
      <c r="BA506" s="237"/>
      <c r="BB506" s="237"/>
      <c r="BC506" s="237"/>
      <c r="BD506" s="237"/>
      <c r="BE506" s="237"/>
      <c r="BF506" s="237"/>
      <c r="BG506" s="237"/>
      <c r="BI506" s="40"/>
      <c r="BJ506" s="40"/>
      <c r="BK506" s="40"/>
      <c r="BL506" s="40"/>
    </row>
    <row r="507" spans="1:64" s="39" customFormat="1" ht="8.25" customHeight="1">
      <c r="A507" s="56"/>
      <c r="B507" s="1"/>
      <c r="C507" s="237" t="s">
        <v>666</v>
      </c>
      <c r="D507" s="237"/>
      <c r="E507" s="237"/>
      <c r="F507" s="237"/>
      <c r="G507" s="237"/>
      <c r="H507" s="237"/>
      <c r="I507" s="237"/>
      <c r="J507" s="237"/>
      <c r="K507" s="237"/>
      <c r="L507" s="237" t="s">
        <v>667</v>
      </c>
      <c r="M507" s="237"/>
      <c r="N507" s="237"/>
      <c r="O507" s="237"/>
      <c r="P507" s="237"/>
      <c r="Q507" s="237"/>
      <c r="R507" s="237"/>
      <c r="S507" s="237"/>
      <c r="T507" s="237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227" t="s">
        <v>668</v>
      </c>
      <c r="AH507" s="228"/>
      <c r="AI507" s="228"/>
      <c r="AJ507" s="228"/>
      <c r="AK507" s="228"/>
      <c r="AL507" s="228"/>
      <c r="AM507" s="228"/>
      <c r="AN507" s="228"/>
      <c r="AO507" s="229"/>
      <c r="AP507" s="227"/>
      <c r="AQ507" s="228"/>
      <c r="AR507" s="228"/>
      <c r="AS507" s="228"/>
      <c r="AT507" s="228"/>
      <c r="AU507" s="228"/>
      <c r="AV507" s="228"/>
      <c r="AW507" s="228"/>
      <c r="AX507" s="228"/>
      <c r="AY507" s="228"/>
      <c r="AZ507" s="228"/>
      <c r="BA507" s="228"/>
      <c r="BB507" s="228"/>
      <c r="BC507" s="228"/>
      <c r="BD507" s="228"/>
      <c r="BE507" s="228"/>
      <c r="BF507" s="228"/>
      <c r="BG507" s="228"/>
      <c r="BI507" s="40"/>
      <c r="BJ507" s="40"/>
      <c r="BK507" s="40"/>
      <c r="BL507" s="40"/>
    </row>
    <row r="508" spans="1:64" s="39" customFormat="1" ht="8.25" customHeight="1">
      <c r="A508" s="56"/>
      <c r="B508" s="1"/>
      <c r="C508" s="237"/>
      <c r="D508" s="237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230"/>
      <c r="AH508" s="231"/>
      <c r="AI508" s="231"/>
      <c r="AJ508" s="231"/>
      <c r="AK508" s="231"/>
      <c r="AL508" s="231"/>
      <c r="AM508" s="231"/>
      <c r="AN508" s="231"/>
      <c r="AO508" s="232"/>
      <c r="AP508" s="315"/>
      <c r="AQ508" s="233"/>
      <c r="AR508" s="233"/>
      <c r="AS508" s="233"/>
      <c r="AT508" s="233"/>
      <c r="AU508" s="233"/>
      <c r="AV508" s="233"/>
      <c r="AW508" s="233"/>
      <c r="AX508" s="233"/>
      <c r="AY508" s="233"/>
      <c r="AZ508" s="233"/>
      <c r="BA508" s="233"/>
      <c r="BB508" s="233"/>
      <c r="BC508" s="233"/>
      <c r="BD508" s="233"/>
      <c r="BE508" s="233"/>
      <c r="BF508" s="233"/>
      <c r="BG508" s="233"/>
      <c r="BI508" s="40"/>
      <c r="BJ508" s="40"/>
      <c r="BK508" s="40"/>
      <c r="BL508" s="40"/>
    </row>
    <row r="509" spans="1:64" s="39" customFormat="1" ht="8.25" customHeight="1">
      <c r="A509" s="56"/>
      <c r="B509" s="1"/>
      <c r="C509" s="237" t="s">
        <v>669</v>
      </c>
      <c r="D509" s="237"/>
      <c r="E509" s="237"/>
      <c r="F509" s="237"/>
      <c r="G509" s="237"/>
      <c r="H509" s="237"/>
      <c r="I509" s="237"/>
      <c r="J509" s="237"/>
      <c r="K509" s="237"/>
      <c r="L509" s="237" t="s">
        <v>670</v>
      </c>
      <c r="M509" s="237"/>
      <c r="N509" s="237"/>
      <c r="O509" s="237"/>
      <c r="P509" s="237"/>
      <c r="Q509" s="237"/>
      <c r="R509" s="237"/>
      <c r="S509" s="237"/>
      <c r="T509" s="237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I509" s="40"/>
      <c r="BJ509" s="40"/>
      <c r="BK509" s="40"/>
      <c r="BL509" s="40"/>
    </row>
    <row r="510" spans="1:64" s="39" customFormat="1" ht="8.25" customHeight="1">
      <c r="A510" s="56"/>
      <c r="B510" s="1"/>
      <c r="C510" s="237"/>
      <c r="D510" s="237"/>
      <c r="E510" s="237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I510" s="40"/>
      <c r="BJ510" s="40"/>
      <c r="BK510" s="40"/>
      <c r="BL510" s="40"/>
    </row>
    <row r="511" spans="1:64" s="39" customFormat="1" ht="8.25" customHeight="1">
      <c r="A511" s="56"/>
      <c r="B511" s="1"/>
      <c r="C511" s="237" t="s">
        <v>671</v>
      </c>
      <c r="D511" s="237"/>
      <c r="E511" s="237"/>
      <c r="F511" s="237"/>
      <c r="G511" s="237"/>
      <c r="H511" s="237"/>
      <c r="I511" s="237"/>
      <c r="J511" s="237"/>
      <c r="K511" s="237"/>
      <c r="L511" s="237" t="s">
        <v>672</v>
      </c>
      <c r="M511" s="237"/>
      <c r="N511" s="237"/>
      <c r="O511" s="237"/>
      <c r="P511" s="237"/>
      <c r="Q511" s="237"/>
      <c r="R511" s="237"/>
      <c r="S511" s="237"/>
      <c r="T511" s="237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I511" s="40"/>
      <c r="BJ511" s="40"/>
      <c r="BK511" s="40"/>
      <c r="BL511" s="40"/>
    </row>
    <row r="512" spans="1:64" s="39" customFormat="1" ht="8.25" customHeight="1">
      <c r="A512" s="56"/>
      <c r="B512" s="1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I512" s="40"/>
      <c r="BJ512" s="40"/>
      <c r="BK512" s="40"/>
      <c r="BL512" s="40"/>
    </row>
    <row r="513" spans="1:64" s="39" customFormat="1" ht="8.25" customHeight="1">
      <c r="A513" s="56"/>
      <c r="B513" s="1"/>
      <c r="C513" s="237" t="s">
        <v>673</v>
      </c>
      <c r="D513" s="237"/>
      <c r="E513" s="237"/>
      <c r="F513" s="237"/>
      <c r="G513" s="237"/>
      <c r="H513" s="237"/>
      <c r="I513" s="237"/>
      <c r="J513" s="237"/>
      <c r="K513" s="237"/>
      <c r="L513" s="227"/>
      <c r="M513" s="228"/>
      <c r="N513" s="228"/>
      <c r="O513" s="228"/>
      <c r="P513" s="228"/>
      <c r="Q513" s="228"/>
      <c r="R513" s="228"/>
      <c r="S513" s="228"/>
      <c r="T513" s="228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I513" s="40"/>
      <c r="BJ513" s="40"/>
      <c r="BK513" s="40"/>
      <c r="BL513" s="40"/>
    </row>
    <row r="514" spans="1:64" s="39" customFormat="1" ht="8.25" customHeight="1">
      <c r="A514" s="56"/>
      <c r="B514" s="1"/>
      <c r="C514" s="237"/>
      <c r="D514" s="237"/>
      <c r="E514" s="237"/>
      <c r="F514" s="237"/>
      <c r="G514" s="237"/>
      <c r="H514" s="237"/>
      <c r="I514" s="237"/>
      <c r="J514" s="237"/>
      <c r="K514" s="237"/>
      <c r="L514" s="315"/>
      <c r="M514" s="233"/>
      <c r="N514" s="233"/>
      <c r="O514" s="233"/>
      <c r="P514" s="233"/>
      <c r="Q514" s="233"/>
      <c r="R514" s="233"/>
      <c r="S514" s="233"/>
      <c r="T514" s="233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I514" s="40"/>
      <c r="BJ514" s="40"/>
      <c r="BK514" s="40"/>
      <c r="BL514" s="40"/>
    </row>
    <row r="515" spans="1:64" s="39" customFormat="1" ht="8.25" customHeight="1">
      <c r="A515" s="56"/>
      <c r="B515" s="1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BI515" s="40"/>
      <c r="BJ515" s="40"/>
      <c r="BK515" s="40"/>
      <c r="BL515" s="40"/>
    </row>
  </sheetData>
  <sheetProtection/>
  <mergeCells count="504">
    <mergeCell ref="C509:K510"/>
    <mergeCell ref="L509:T510"/>
    <mergeCell ref="C511:K512"/>
    <mergeCell ref="L511:T512"/>
    <mergeCell ref="C513:K514"/>
    <mergeCell ref="L513:T514"/>
    <mergeCell ref="C505:K506"/>
    <mergeCell ref="L505:T506"/>
    <mergeCell ref="AG505:AO506"/>
    <mergeCell ref="AP505:AX506"/>
    <mergeCell ref="AY505:BG506"/>
    <mergeCell ref="C507:K508"/>
    <mergeCell ref="L507:T508"/>
    <mergeCell ref="AG507:AO508"/>
    <mergeCell ref="AP507:AX508"/>
    <mergeCell ref="AY507:BG508"/>
    <mergeCell ref="C501:K502"/>
    <mergeCell ref="L501:T502"/>
    <mergeCell ref="AG501:AO502"/>
    <mergeCell ref="AP501:AX502"/>
    <mergeCell ref="AY501:BG502"/>
    <mergeCell ref="C503:K504"/>
    <mergeCell ref="L503:T504"/>
    <mergeCell ref="AG503:AO504"/>
    <mergeCell ref="AP503:AX504"/>
    <mergeCell ref="AY503:BG504"/>
    <mergeCell ref="C497:K498"/>
    <mergeCell ref="L497:T498"/>
    <mergeCell ref="AG497:AO498"/>
    <mergeCell ref="AP497:AX498"/>
    <mergeCell ref="AY497:BG498"/>
    <mergeCell ref="C499:K500"/>
    <mergeCell ref="L499:T500"/>
    <mergeCell ref="AG499:AO500"/>
    <mergeCell ref="AP499:AX500"/>
    <mergeCell ref="AY499:BG500"/>
    <mergeCell ref="C493:K494"/>
    <mergeCell ref="L493:T494"/>
    <mergeCell ref="AG493:AO494"/>
    <mergeCell ref="AP493:AX494"/>
    <mergeCell ref="AY493:BG494"/>
    <mergeCell ref="C495:K496"/>
    <mergeCell ref="L495:T496"/>
    <mergeCell ref="AG495:AO496"/>
    <mergeCell ref="AP495:AX496"/>
    <mergeCell ref="AY495:BG496"/>
    <mergeCell ref="C489:K490"/>
    <mergeCell ref="L489:T490"/>
    <mergeCell ref="AG489:AO490"/>
    <mergeCell ref="AP489:AX490"/>
    <mergeCell ref="AY489:BG490"/>
    <mergeCell ref="C491:K492"/>
    <mergeCell ref="L491:T492"/>
    <mergeCell ref="AG491:AO492"/>
    <mergeCell ref="AP491:AX492"/>
    <mergeCell ref="AY491:BG492"/>
    <mergeCell ref="C487:K488"/>
    <mergeCell ref="L487:T488"/>
    <mergeCell ref="U487:AC488"/>
    <mergeCell ref="AG487:AO488"/>
    <mergeCell ref="AP487:AX488"/>
    <mergeCell ref="AY487:BG488"/>
    <mergeCell ref="C485:K486"/>
    <mergeCell ref="L485:T486"/>
    <mergeCell ref="U485:AC486"/>
    <mergeCell ref="AG485:AO486"/>
    <mergeCell ref="AP485:AX486"/>
    <mergeCell ref="AY485:BG486"/>
    <mergeCell ref="C483:K484"/>
    <mergeCell ref="L483:T484"/>
    <mergeCell ref="U483:AC484"/>
    <mergeCell ref="AG483:AO484"/>
    <mergeCell ref="AP483:AX484"/>
    <mergeCell ref="AY483:BG484"/>
    <mergeCell ref="AC475:AN476"/>
    <mergeCell ref="AQ475:BA476"/>
    <mergeCell ref="AC478:AN479"/>
    <mergeCell ref="AQ478:BA479"/>
    <mergeCell ref="C481:T482"/>
    <mergeCell ref="U481:AC482"/>
    <mergeCell ref="AG481:AX482"/>
    <mergeCell ref="AY481:BG482"/>
    <mergeCell ref="AA469:AL470"/>
    <mergeCell ref="AM469:AN470"/>
    <mergeCell ref="AO469:AY470"/>
    <mergeCell ref="AO471:AP471"/>
    <mergeCell ref="AC472:AN473"/>
    <mergeCell ref="AQ472:BA473"/>
    <mergeCell ref="F457:N458"/>
    <mergeCell ref="F460:N461"/>
    <mergeCell ref="AA462:AL463"/>
    <mergeCell ref="AM462:AN463"/>
    <mergeCell ref="F464:T465"/>
    <mergeCell ref="F467:N468"/>
    <mergeCell ref="AW448:BJ449"/>
    <mergeCell ref="F451:T452"/>
    <mergeCell ref="V451:W452"/>
    <mergeCell ref="F453:N454"/>
    <mergeCell ref="AA455:AL456"/>
    <mergeCell ref="AM455:AN456"/>
    <mergeCell ref="AL440:AV441"/>
    <mergeCell ref="Z442:AL443"/>
    <mergeCell ref="AM442:AN443"/>
    <mergeCell ref="X445:AJ446"/>
    <mergeCell ref="AL445:AV446"/>
    <mergeCell ref="X448:AJ449"/>
    <mergeCell ref="AL448:AV449"/>
    <mergeCell ref="AL430:BA431"/>
    <mergeCell ref="AL432:BA433"/>
    <mergeCell ref="AL434:BA435"/>
    <mergeCell ref="AL436:BA437"/>
    <mergeCell ref="X438:AJ439"/>
    <mergeCell ref="AL438:AV439"/>
    <mergeCell ref="AW438:BG439"/>
    <mergeCell ref="AN420:BC421"/>
    <mergeCell ref="AN422:BC423"/>
    <mergeCell ref="AN424:BC425"/>
    <mergeCell ref="X426:AJ427"/>
    <mergeCell ref="AL426:BA427"/>
    <mergeCell ref="AL428:BA429"/>
    <mergeCell ref="X412:AJ413"/>
    <mergeCell ref="AL412:AV413"/>
    <mergeCell ref="AW412:BG413"/>
    <mergeCell ref="Z415:AL416"/>
    <mergeCell ref="AM415:AN416"/>
    <mergeCell ref="Z418:AL419"/>
    <mergeCell ref="AN418:AZ419"/>
    <mergeCell ref="AY400:BI401"/>
    <mergeCell ref="Z403:AL404"/>
    <mergeCell ref="AM403:AN404"/>
    <mergeCell ref="Z406:AL407"/>
    <mergeCell ref="AM406:AN407"/>
    <mergeCell ref="Z409:AL410"/>
    <mergeCell ref="AM409:AN410"/>
    <mergeCell ref="Z388:AL389"/>
    <mergeCell ref="AM388:AN389"/>
    <mergeCell ref="Z391:AL392"/>
    <mergeCell ref="Z394:AL395"/>
    <mergeCell ref="Z397:AL398"/>
    <mergeCell ref="Z400:AL401"/>
    <mergeCell ref="AN400:AX401"/>
    <mergeCell ref="Z379:AL380"/>
    <mergeCell ref="AM379:AN380"/>
    <mergeCell ref="Z382:AL383"/>
    <mergeCell ref="AM382:AN383"/>
    <mergeCell ref="Z385:AL386"/>
    <mergeCell ref="AM385:AN386"/>
    <mergeCell ref="AL368:AW369"/>
    <mergeCell ref="Z370:AL371"/>
    <mergeCell ref="Z373:AL374"/>
    <mergeCell ref="AN373:AZ374"/>
    <mergeCell ref="Z376:AL377"/>
    <mergeCell ref="AN376:AZ377"/>
    <mergeCell ref="AL361:AU362"/>
    <mergeCell ref="AV361:BE362"/>
    <mergeCell ref="Z363:AJ364"/>
    <mergeCell ref="X366:AJ367"/>
    <mergeCell ref="AL366:AW367"/>
    <mergeCell ref="AX366:BI367"/>
    <mergeCell ref="AN354:AZ355"/>
    <mergeCell ref="Z356:AL357"/>
    <mergeCell ref="AN356:AZ357"/>
    <mergeCell ref="BA356:BJ357"/>
    <mergeCell ref="X359:AJ360"/>
    <mergeCell ref="AL359:AW360"/>
    <mergeCell ref="AX359:BI360"/>
    <mergeCell ref="Z348:AL349"/>
    <mergeCell ref="AN348:AZ349"/>
    <mergeCell ref="BA348:BJ349"/>
    <mergeCell ref="AN350:AZ351"/>
    <mergeCell ref="Z352:AL353"/>
    <mergeCell ref="AN352:AZ353"/>
    <mergeCell ref="BA352:BJ353"/>
    <mergeCell ref="E342:N343"/>
    <mergeCell ref="G345:S346"/>
    <mergeCell ref="X345:AJ346"/>
    <mergeCell ref="AL345:AW346"/>
    <mergeCell ref="AX345:BI346"/>
    <mergeCell ref="R347:T347"/>
    <mergeCell ref="G333:S334"/>
    <mergeCell ref="AA333:AJ334"/>
    <mergeCell ref="AK333:AL334"/>
    <mergeCell ref="Q335:S335"/>
    <mergeCell ref="C336:N337"/>
    <mergeCell ref="C339:K340"/>
    <mergeCell ref="X324:AJ325"/>
    <mergeCell ref="AL324:AV325"/>
    <mergeCell ref="AW324:BG325"/>
    <mergeCell ref="C327:I328"/>
    <mergeCell ref="C330:K331"/>
    <mergeCell ref="O330:P331"/>
    <mergeCell ref="AL316:AW317"/>
    <mergeCell ref="X318:AJ319"/>
    <mergeCell ref="AL318:AW319"/>
    <mergeCell ref="AX318:BI319"/>
    <mergeCell ref="X321:AJ322"/>
    <mergeCell ref="AL321:AV322"/>
    <mergeCell ref="AW321:BG322"/>
    <mergeCell ref="X311:AJ312"/>
    <mergeCell ref="AL311:AW312"/>
    <mergeCell ref="AX311:BI312"/>
    <mergeCell ref="X314:AJ315"/>
    <mergeCell ref="AL314:AW315"/>
    <mergeCell ref="AX314:BI315"/>
    <mergeCell ref="AL305:AW306"/>
    <mergeCell ref="AX305:BI306"/>
    <mergeCell ref="R307:T307"/>
    <mergeCell ref="AM307:AN307"/>
    <mergeCell ref="X308:AJ309"/>
    <mergeCell ref="AL308:AW309"/>
    <mergeCell ref="AX308:BI309"/>
    <mergeCell ref="AL267:BJ268"/>
    <mergeCell ref="AJ295:AK295"/>
    <mergeCell ref="C296:L297"/>
    <mergeCell ref="C299:K300"/>
    <mergeCell ref="E302:P303"/>
    <mergeCell ref="G305:S306"/>
    <mergeCell ref="X305:AJ306"/>
    <mergeCell ref="AL284:AV285"/>
    <mergeCell ref="C287:M288"/>
    <mergeCell ref="C290:K291"/>
    <mergeCell ref="G293:S294"/>
    <mergeCell ref="X293:AJ294"/>
    <mergeCell ref="AL293:AT294"/>
    <mergeCell ref="Q275:S275"/>
    <mergeCell ref="X276:AJ277"/>
    <mergeCell ref="AL276:AW277"/>
    <mergeCell ref="Z279:AL280"/>
    <mergeCell ref="AN279:AX280"/>
    <mergeCell ref="X282:AJ283"/>
    <mergeCell ref="AL282:AV283"/>
    <mergeCell ref="AW282:BG283"/>
    <mergeCell ref="X269:AJ270"/>
    <mergeCell ref="AL269:AW270"/>
    <mergeCell ref="AX269:BI270"/>
    <mergeCell ref="AL271:AW272"/>
    <mergeCell ref="G273:S274"/>
    <mergeCell ref="X273:AJ274"/>
    <mergeCell ref="AL273:AV274"/>
    <mergeCell ref="AW273:BG274"/>
    <mergeCell ref="X260:AJ261"/>
    <mergeCell ref="AL260:AW261"/>
    <mergeCell ref="X263:AJ264"/>
    <mergeCell ref="AL263:AW264"/>
    <mergeCell ref="AX263:BI264"/>
    <mergeCell ref="AL265:AY266"/>
    <mergeCell ref="AL254:AW255"/>
    <mergeCell ref="G256:S257"/>
    <mergeCell ref="X256:AJ257"/>
    <mergeCell ref="AL256:AV257"/>
    <mergeCell ref="AW256:BG257"/>
    <mergeCell ref="Q258:S259"/>
    <mergeCell ref="AL258:AV259"/>
    <mergeCell ref="X249:AJ250"/>
    <mergeCell ref="AL249:AW250"/>
    <mergeCell ref="AX249:BI250"/>
    <mergeCell ref="X252:AJ253"/>
    <mergeCell ref="AL252:AW253"/>
    <mergeCell ref="AX252:BI253"/>
    <mergeCell ref="G243:S244"/>
    <mergeCell ref="X243:AJ244"/>
    <mergeCell ref="AL243:AW244"/>
    <mergeCell ref="AX243:BI244"/>
    <mergeCell ref="Q245:S245"/>
    <mergeCell ref="X246:AJ247"/>
    <mergeCell ref="AL246:AW247"/>
    <mergeCell ref="AX246:BI247"/>
    <mergeCell ref="Q235:S236"/>
    <mergeCell ref="AL235:AW236"/>
    <mergeCell ref="X237:AJ238"/>
    <mergeCell ref="AL237:AW238"/>
    <mergeCell ref="X240:AJ241"/>
    <mergeCell ref="AL240:AW241"/>
    <mergeCell ref="X230:AJ231"/>
    <mergeCell ref="AL230:AQ231"/>
    <mergeCell ref="AR230:AZ231"/>
    <mergeCell ref="G233:S234"/>
    <mergeCell ref="X233:AJ234"/>
    <mergeCell ref="AL233:AW234"/>
    <mergeCell ref="X224:AJ225"/>
    <mergeCell ref="AL224:AQ225"/>
    <mergeCell ref="AR224:AZ225"/>
    <mergeCell ref="X227:AJ228"/>
    <mergeCell ref="AL227:AQ228"/>
    <mergeCell ref="AR227:AZ228"/>
    <mergeCell ref="X218:AJ219"/>
    <mergeCell ref="AL218:AQ219"/>
    <mergeCell ref="AR218:AZ219"/>
    <mergeCell ref="X221:AJ222"/>
    <mergeCell ref="AL221:AQ222"/>
    <mergeCell ref="AR221:AZ222"/>
    <mergeCell ref="X209:AJ210"/>
    <mergeCell ref="AL209:AR210"/>
    <mergeCell ref="X212:AJ213"/>
    <mergeCell ref="AL212:AR213"/>
    <mergeCell ref="X215:AJ216"/>
    <mergeCell ref="AL215:AQ216"/>
    <mergeCell ref="AR215:AZ216"/>
    <mergeCell ref="X203:AJ204"/>
    <mergeCell ref="AL203:AW204"/>
    <mergeCell ref="G206:S207"/>
    <mergeCell ref="X206:AJ207"/>
    <mergeCell ref="AL206:AR207"/>
    <mergeCell ref="AS206:AX207"/>
    <mergeCell ref="AL195:AW196"/>
    <mergeCell ref="X197:AJ198"/>
    <mergeCell ref="AL197:AW198"/>
    <mergeCell ref="AX197:BI198"/>
    <mergeCell ref="X200:AJ201"/>
    <mergeCell ref="AL200:AW201"/>
    <mergeCell ref="AX200:BI201"/>
    <mergeCell ref="X189:AJ190"/>
    <mergeCell ref="AL189:AW190"/>
    <mergeCell ref="AX189:BI190"/>
    <mergeCell ref="AL191:AW192"/>
    <mergeCell ref="AY191:BJ192"/>
    <mergeCell ref="X193:AJ194"/>
    <mergeCell ref="AL193:AW194"/>
    <mergeCell ref="AX193:BI194"/>
    <mergeCell ref="G185:S186"/>
    <mergeCell ref="X185:AJ186"/>
    <mergeCell ref="AL185:AW186"/>
    <mergeCell ref="AX185:BI186"/>
    <mergeCell ref="Q187:S188"/>
    <mergeCell ref="AL187:AW188"/>
    <mergeCell ref="Q177:S178"/>
    <mergeCell ref="AL177:AY178"/>
    <mergeCell ref="X179:AJ180"/>
    <mergeCell ref="AL179:AW180"/>
    <mergeCell ref="AL181:AM181"/>
    <mergeCell ref="X182:AJ183"/>
    <mergeCell ref="AL182:AW183"/>
    <mergeCell ref="AX182:BI183"/>
    <mergeCell ref="X172:AJ173"/>
    <mergeCell ref="AL172:AW173"/>
    <mergeCell ref="AX172:BI173"/>
    <mergeCell ref="G175:S176"/>
    <mergeCell ref="X175:AJ176"/>
    <mergeCell ref="AL175:AT176"/>
    <mergeCell ref="AU175:BH176"/>
    <mergeCell ref="Z165:AN166"/>
    <mergeCell ref="AO165:AP166"/>
    <mergeCell ref="X168:AJ169"/>
    <mergeCell ref="AL168:AW169"/>
    <mergeCell ref="AX168:BI169"/>
    <mergeCell ref="AL170:AW171"/>
    <mergeCell ref="G161:S162"/>
    <mergeCell ref="X161:AJ162"/>
    <mergeCell ref="AL161:AW162"/>
    <mergeCell ref="AX161:BI162"/>
    <mergeCell ref="Q163:S164"/>
    <mergeCell ref="AL163:AW164"/>
    <mergeCell ref="I153:U154"/>
    <mergeCell ref="X153:AJ154"/>
    <mergeCell ref="AL153:AV154"/>
    <mergeCell ref="S155:U156"/>
    <mergeCell ref="X157:AJ158"/>
    <mergeCell ref="AL157:AV158"/>
    <mergeCell ref="X144:AK145"/>
    <mergeCell ref="AM144:AZ145"/>
    <mergeCell ref="AM146:AZ147"/>
    <mergeCell ref="AM148:AZ149"/>
    <mergeCell ref="Z150:AM151"/>
    <mergeCell ref="AN150:AO151"/>
    <mergeCell ref="Z137:AP138"/>
    <mergeCell ref="AR137:BC138"/>
    <mergeCell ref="AN139:AO139"/>
    <mergeCell ref="X140:AK141"/>
    <mergeCell ref="AM140:AY141"/>
    <mergeCell ref="AM142:AY143"/>
    <mergeCell ref="AZ142:BL143"/>
    <mergeCell ref="P133:S134"/>
    <mergeCell ref="AM133:AY134"/>
    <mergeCell ref="AZ133:BL134"/>
    <mergeCell ref="J135:R136"/>
    <mergeCell ref="S135:T136"/>
    <mergeCell ref="AM135:AY136"/>
    <mergeCell ref="AL123:AW124"/>
    <mergeCell ref="X126:AJ127"/>
    <mergeCell ref="AL126:AW127"/>
    <mergeCell ref="AX126:BI127"/>
    <mergeCell ref="AL128:AW129"/>
    <mergeCell ref="G131:S132"/>
    <mergeCell ref="X131:AK132"/>
    <mergeCell ref="AM131:AY132"/>
    <mergeCell ref="AZ131:BL132"/>
    <mergeCell ref="AL112:AW113"/>
    <mergeCell ref="AX112:BI113"/>
    <mergeCell ref="X115:AJ116"/>
    <mergeCell ref="AL115:AW116"/>
    <mergeCell ref="Z118:AK119"/>
    <mergeCell ref="X121:AJ122"/>
    <mergeCell ref="AL121:AW122"/>
    <mergeCell ref="AX121:BI122"/>
    <mergeCell ref="G108:S109"/>
    <mergeCell ref="X108:AJ109"/>
    <mergeCell ref="AL108:AW109"/>
    <mergeCell ref="AX108:BI109"/>
    <mergeCell ref="P110:S111"/>
    <mergeCell ref="AL110:AW111"/>
    <mergeCell ref="X97:AL98"/>
    <mergeCell ref="AN97:BD98"/>
    <mergeCell ref="X101:AL102"/>
    <mergeCell ref="AN101:AZ102"/>
    <mergeCell ref="AN103:AZ104"/>
    <mergeCell ref="X105:AL106"/>
    <mergeCell ref="AN105:AZ106"/>
    <mergeCell ref="BA105:BJ106"/>
    <mergeCell ref="Q93:S93"/>
    <mergeCell ref="J94:T94"/>
    <mergeCell ref="Z94:AN95"/>
    <mergeCell ref="AO94:AP95"/>
    <mergeCell ref="R95:T96"/>
    <mergeCell ref="BA84:BM85"/>
    <mergeCell ref="AN86:AZ87"/>
    <mergeCell ref="BA86:BM87"/>
    <mergeCell ref="AN88:AZ89"/>
    <mergeCell ref="BA88:BM89"/>
    <mergeCell ref="G91:S92"/>
    <mergeCell ref="X91:AL92"/>
    <mergeCell ref="AN91:AZ92"/>
    <mergeCell ref="X79:AL80"/>
    <mergeCell ref="AN79:BA80"/>
    <mergeCell ref="BB79:BO80"/>
    <mergeCell ref="AN81:BA82"/>
    <mergeCell ref="X84:AL85"/>
    <mergeCell ref="AN84:AZ85"/>
    <mergeCell ref="BA91:BM92"/>
    <mergeCell ref="AL70:AV71"/>
    <mergeCell ref="N72:Z73"/>
    <mergeCell ref="G75:S76"/>
    <mergeCell ref="X75:AL76"/>
    <mergeCell ref="AN75:BA76"/>
    <mergeCell ref="Q77:S78"/>
    <mergeCell ref="X64:AJ65"/>
    <mergeCell ref="AL64:AV65"/>
    <mergeCell ref="AW64:BG65"/>
    <mergeCell ref="AL66:AV67"/>
    <mergeCell ref="AW66:BG67"/>
    <mergeCell ref="X68:AJ69"/>
    <mergeCell ref="AL68:AV69"/>
    <mergeCell ref="AW68:BG69"/>
    <mergeCell ref="J60:R61"/>
    <mergeCell ref="S60:T61"/>
    <mergeCell ref="X60:AJ61"/>
    <mergeCell ref="AL60:AV61"/>
    <mergeCell ref="AW60:BG61"/>
    <mergeCell ref="AL62:AV63"/>
    <mergeCell ref="AW62:BG63"/>
    <mergeCell ref="AL54:BC55"/>
    <mergeCell ref="AN56:AO56"/>
    <mergeCell ref="G57:S58"/>
    <mergeCell ref="X57:AJ58"/>
    <mergeCell ref="AL57:AX58"/>
    <mergeCell ref="Q59:S59"/>
    <mergeCell ref="AM59:AN59"/>
    <mergeCell ref="AX46:BK47"/>
    <mergeCell ref="AN48:AO48"/>
    <mergeCell ref="X49:AJ50"/>
    <mergeCell ref="AL49:AX50"/>
    <mergeCell ref="AM51:AN51"/>
    <mergeCell ref="X52:AJ53"/>
    <mergeCell ref="AL52:AY53"/>
    <mergeCell ref="AZ52:BK53"/>
    <mergeCell ref="H45:Q45"/>
    <mergeCell ref="R45:S45"/>
    <mergeCell ref="H46:Q47"/>
    <mergeCell ref="R46:S47"/>
    <mergeCell ref="X46:AJ47"/>
    <mergeCell ref="AL46:AW47"/>
    <mergeCell ref="AM40:AN40"/>
    <mergeCell ref="G41:S42"/>
    <mergeCell ref="X41:AJ42"/>
    <mergeCell ref="AL41:AW42"/>
    <mergeCell ref="AX41:BI42"/>
    <mergeCell ref="Q43:S44"/>
    <mergeCell ref="AL43:AW44"/>
    <mergeCell ref="AX43:BI44"/>
    <mergeCell ref="X29:AN30"/>
    <mergeCell ref="AP29:BD30"/>
    <mergeCell ref="AP31:BD32"/>
    <mergeCell ref="AP33:BD34"/>
    <mergeCell ref="AP35:BD36"/>
    <mergeCell ref="X38:AK39"/>
    <mergeCell ref="AM38:AX39"/>
    <mergeCell ref="AY38:BJ39"/>
    <mergeCell ref="AO25:AP25"/>
    <mergeCell ref="X26:AJ27"/>
    <mergeCell ref="AL26:AV27"/>
    <mergeCell ref="AL15:AX16"/>
    <mergeCell ref="G17:S18"/>
    <mergeCell ref="X17:AJ18"/>
    <mergeCell ref="AL17:AV18"/>
    <mergeCell ref="AW17:BG18"/>
    <mergeCell ref="Q19:S19"/>
    <mergeCell ref="C5:K6"/>
    <mergeCell ref="E9:M10"/>
    <mergeCell ref="X13:AJ14"/>
    <mergeCell ref="AL13:AX14"/>
    <mergeCell ref="AY13:BK14"/>
    <mergeCell ref="X20:AM21"/>
    <mergeCell ref="AO20:BD21"/>
    <mergeCell ref="X23:AM24"/>
    <mergeCell ref="AO23:BB24"/>
  </mergeCells>
  <printOptions horizontalCentered="1"/>
  <pageMargins left="0.5905511811023623" right="0.3937007874015748" top="0.3937007874015748" bottom="0.3937007874015748" header="0.31496062992125984" footer="0.1968503937007874"/>
  <pageSetup fitToHeight="170" horizontalDpi="600" verticalDpi="600" orientation="portrait" paperSize="9" scale="80" r:id="rId1"/>
  <headerFooter alignWithMargins="0">
    <oddFooter>&amp;C&amp;P</oddFooter>
  </headerFooter>
  <rowBreaks count="1" manualBreakCount="1">
    <brk id="124" max="61" man="1"/>
  </rowBreaks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customWidth="1"/>
    <col min="3" max="15" width="5.421875" style="1" customWidth="1"/>
    <col min="16" max="16384" width="2.57421875" style="1" customWidth="1"/>
  </cols>
  <sheetData>
    <row r="2" ht="13.5">
      <c r="B2" s="9" t="s">
        <v>49</v>
      </c>
    </row>
    <row r="3" ht="14.25" thickBot="1">
      <c r="O3" s="8" t="s">
        <v>26</v>
      </c>
    </row>
    <row r="4" spans="2:15" ht="13.5">
      <c r="B4" s="154" t="s">
        <v>4</v>
      </c>
      <c r="C4" s="142" t="s">
        <v>27</v>
      </c>
      <c r="D4" s="142" t="s">
        <v>28</v>
      </c>
      <c r="E4" s="142" t="s">
        <v>35</v>
      </c>
      <c r="F4" s="142"/>
      <c r="G4" s="142"/>
      <c r="H4" s="142"/>
      <c r="I4" s="142"/>
      <c r="J4" s="142"/>
      <c r="K4" s="142"/>
      <c r="L4" s="142"/>
      <c r="M4" s="142"/>
      <c r="N4" s="142"/>
      <c r="O4" s="153"/>
    </row>
    <row r="5" spans="2:15" ht="13.5" customHeight="1">
      <c r="B5" s="155"/>
      <c r="C5" s="143"/>
      <c r="D5" s="143"/>
      <c r="E5" s="151" t="s">
        <v>36</v>
      </c>
      <c r="F5" s="151" t="s">
        <v>37</v>
      </c>
      <c r="G5" s="151" t="s">
        <v>38</v>
      </c>
      <c r="H5" s="151" t="s">
        <v>39</v>
      </c>
      <c r="I5" s="151" t="s">
        <v>40</v>
      </c>
      <c r="J5" s="151" t="s">
        <v>41</v>
      </c>
      <c r="K5" s="151" t="s">
        <v>42</v>
      </c>
      <c r="L5" s="151" t="s">
        <v>43</v>
      </c>
      <c r="M5" s="151" t="s">
        <v>44</v>
      </c>
      <c r="N5" s="151" t="s">
        <v>45</v>
      </c>
      <c r="O5" s="157" t="s">
        <v>46</v>
      </c>
    </row>
    <row r="6" spans="2:15" ht="13.5">
      <c r="B6" s="156"/>
      <c r="C6" s="143"/>
      <c r="D6" s="143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8"/>
    </row>
    <row r="7" spans="2:15" ht="13.5">
      <c r="B7" s="7"/>
      <c r="C7" s="6" t="s">
        <v>47</v>
      </c>
      <c r="D7" s="6" t="s">
        <v>47</v>
      </c>
      <c r="E7" s="6" t="s">
        <v>47</v>
      </c>
      <c r="F7" s="6" t="s">
        <v>47</v>
      </c>
      <c r="G7" s="6" t="s">
        <v>47</v>
      </c>
      <c r="H7" s="6" t="s">
        <v>47</v>
      </c>
      <c r="I7" s="6" t="s">
        <v>47</v>
      </c>
      <c r="J7" s="6" t="s">
        <v>47</v>
      </c>
      <c r="K7" s="6" t="s">
        <v>47</v>
      </c>
      <c r="L7" s="6" t="s">
        <v>47</v>
      </c>
      <c r="M7" s="6" t="s">
        <v>47</v>
      </c>
      <c r="N7" s="6" t="s">
        <v>47</v>
      </c>
      <c r="O7" s="6" t="s">
        <v>47</v>
      </c>
    </row>
    <row r="8" spans="2:15" ht="13.5">
      <c r="B8" s="5" t="s">
        <v>5</v>
      </c>
      <c r="C8" s="4">
        <v>31</v>
      </c>
      <c r="D8" s="4">
        <v>31</v>
      </c>
      <c r="E8" s="4">
        <v>0</v>
      </c>
      <c r="F8" s="4">
        <v>0</v>
      </c>
      <c r="G8" s="4">
        <v>0</v>
      </c>
      <c r="H8" s="4">
        <v>1</v>
      </c>
      <c r="I8" s="4">
        <v>3</v>
      </c>
      <c r="J8" s="4">
        <v>3</v>
      </c>
      <c r="K8" s="4">
        <v>5</v>
      </c>
      <c r="L8" s="4">
        <v>7</v>
      </c>
      <c r="M8" s="4">
        <v>4</v>
      </c>
      <c r="N8" s="4">
        <v>7</v>
      </c>
      <c r="O8" s="4">
        <v>1</v>
      </c>
    </row>
    <row r="9" spans="2:15" ht="13.5">
      <c r="B9" s="5" t="s">
        <v>6</v>
      </c>
      <c r="C9" s="4">
        <v>31</v>
      </c>
      <c r="D9" s="4">
        <v>30</v>
      </c>
      <c r="E9" s="4">
        <v>0</v>
      </c>
      <c r="F9" s="4">
        <v>0</v>
      </c>
      <c r="G9" s="4">
        <v>0</v>
      </c>
      <c r="H9" s="4">
        <v>0</v>
      </c>
      <c r="I9" s="4">
        <v>3</v>
      </c>
      <c r="J9" s="4">
        <v>2</v>
      </c>
      <c r="K9" s="4">
        <v>6</v>
      </c>
      <c r="L9" s="4">
        <v>7</v>
      </c>
      <c r="M9" s="4">
        <v>3</v>
      </c>
      <c r="N9" s="4">
        <v>8</v>
      </c>
      <c r="O9" s="4">
        <v>1</v>
      </c>
    </row>
    <row r="10" spans="2:15" ht="13.5">
      <c r="B10" s="5" t="s">
        <v>7</v>
      </c>
      <c r="C10" s="4">
        <v>30</v>
      </c>
      <c r="D10" s="4">
        <v>30</v>
      </c>
      <c r="E10" s="4">
        <v>2</v>
      </c>
      <c r="F10" s="4">
        <v>0</v>
      </c>
      <c r="G10" s="4">
        <v>1</v>
      </c>
      <c r="H10" s="4">
        <v>1</v>
      </c>
      <c r="I10" s="4">
        <v>3</v>
      </c>
      <c r="J10" s="4">
        <v>4</v>
      </c>
      <c r="K10" s="4">
        <v>7</v>
      </c>
      <c r="L10" s="4">
        <v>7</v>
      </c>
      <c r="M10" s="4">
        <v>2</v>
      </c>
      <c r="N10" s="4">
        <v>3</v>
      </c>
      <c r="O10" s="4">
        <v>0</v>
      </c>
    </row>
    <row r="11" spans="2:15" ht="13.5">
      <c r="B11" s="5" t="s">
        <v>262</v>
      </c>
      <c r="C11" s="4">
        <v>30</v>
      </c>
      <c r="D11" s="4">
        <v>30</v>
      </c>
      <c r="E11" s="4">
        <v>1</v>
      </c>
      <c r="F11" s="4">
        <v>1</v>
      </c>
      <c r="G11" s="4">
        <v>1</v>
      </c>
      <c r="H11" s="4">
        <v>1</v>
      </c>
      <c r="I11" s="4">
        <v>2</v>
      </c>
      <c r="J11" s="4">
        <v>5</v>
      </c>
      <c r="K11" s="4">
        <v>6</v>
      </c>
      <c r="L11" s="4">
        <v>6</v>
      </c>
      <c r="M11" s="4">
        <v>4</v>
      </c>
      <c r="N11" s="4">
        <v>2</v>
      </c>
      <c r="O11" s="4">
        <v>1</v>
      </c>
    </row>
    <row r="12" spans="2:15" ht="14.25" thickBot="1">
      <c r="B12" s="3" t="s">
        <v>674</v>
      </c>
      <c r="C12" s="2">
        <v>30</v>
      </c>
      <c r="D12" s="2">
        <v>30</v>
      </c>
      <c r="E12" s="2">
        <v>0</v>
      </c>
      <c r="F12" s="2">
        <v>2</v>
      </c>
      <c r="G12" s="2">
        <v>0</v>
      </c>
      <c r="H12" s="2">
        <v>1</v>
      </c>
      <c r="I12" s="2">
        <v>1</v>
      </c>
      <c r="J12" s="2">
        <v>5</v>
      </c>
      <c r="K12" s="2">
        <v>5</v>
      </c>
      <c r="L12" s="2">
        <v>7</v>
      </c>
      <c r="M12" s="2">
        <v>5</v>
      </c>
      <c r="N12" s="2">
        <v>2</v>
      </c>
      <c r="O12" s="2">
        <v>2</v>
      </c>
    </row>
    <row r="13" ht="14.25" thickBot="1"/>
    <row r="14" spans="2:7" ht="13.5">
      <c r="B14" s="154" t="s">
        <v>4</v>
      </c>
      <c r="C14" s="142" t="s">
        <v>29</v>
      </c>
      <c r="D14" s="142"/>
      <c r="E14" s="142"/>
      <c r="F14" s="142"/>
      <c r="G14" s="153"/>
    </row>
    <row r="15" spans="2:7" ht="13.5">
      <c r="B15" s="155"/>
      <c r="C15" s="152" t="s">
        <v>30</v>
      </c>
      <c r="D15" s="152" t="s">
        <v>31</v>
      </c>
      <c r="E15" s="159" t="s">
        <v>48</v>
      </c>
      <c r="F15" s="152" t="s">
        <v>33</v>
      </c>
      <c r="G15" s="158" t="s">
        <v>34</v>
      </c>
    </row>
    <row r="16" spans="2:7" ht="13.5">
      <c r="B16" s="156"/>
      <c r="C16" s="152"/>
      <c r="D16" s="152"/>
      <c r="E16" s="160"/>
      <c r="F16" s="152"/>
      <c r="G16" s="158"/>
    </row>
    <row r="17" spans="2:7" ht="13.5">
      <c r="B17" s="7"/>
      <c r="C17" s="6" t="s">
        <v>47</v>
      </c>
      <c r="D17" s="6" t="s">
        <v>47</v>
      </c>
      <c r="E17" s="6" t="s">
        <v>47</v>
      </c>
      <c r="F17" s="6" t="s">
        <v>47</v>
      </c>
      <c r="G17" s="6" t="s">
        <v>47</v>
      </c>
    </row>
    <row r="18" spans="2:7" ht="13.5">
      <c r="B18" s="5" t="s">
        <v>5</v>
      </c>
      <c r="C18" s="4">
        <v>2</v>
      </c>
      <c r="D18" s="4">
        <v>4</v>
      </c>
      <c r="E18" s="4">
        <v>4</v>
      </c>
      <c r="F18" s="4">
        <v>21</v>
      </c>
      <c r="G18" s="4">
        <v>0</v>
      </c>
    </row>
    <row r="19" spans="2:7" ht="13.5">
      <c r="B19" s="5" t="s">
        <v>6</v>
      </c>
      <c r="C19" s="4">
        <v>2</v>
      </c>
      <c r="D19" s="4">
        <v>4</v>
      </c>
      <c r="E19" s="4">
        <v>4</v>
      </c>
      <c r="F19" s="4">
        <v>20</v>
      </c>
      <c r="G19" s="4">
        <v>0</v>
      </c>
    </row>
    <row r="20" spans="2:7" ht="13.5">
      <c r="B20" s="5" t="s">
        <v>7</v>
      </c>
      <c r="C20" s="4">
        <v>1</v>
      </c>
      <c r="D20" s="4">
        <v>4</v>
      </c>
      <c r="E20" s="4">
        <v>4</v>
      </c>
      <c r="F20" s="4">
        <v>21</v>
      </c>
      <c r="G20" s="4">
        <v>0</v>
      </c>
    </row>
    <row r="21" spans="2:7" ht="13.5">
      <c r="B21" s="5" t="s">
        <v>262</v>
      </c>
      <c r="C21" s="4">
        <v>1</v>
      </c>
      <c r="D21" s="4">
        <v>4</v>
      </c>
      <c r="E21" s="4">
        <v>4</v>
      </c>
      <c r="F21" s="4">
        <v>21</v>
      </c>
      <c r="G21" s="4" t="s">
        <v>17</v>
      </c>
    </row>
    <row r="22" spans="2:7" ht="14.25" thickBot="1">
      <c r="B22" s="3" t="s">
        <v>674</v>
      </c>
      <c r="C22" s="2">
        <v>1</v>
      </c>
      <c r="D22" s="2">
        <v>4</v>
      </c>
      <c r="E22" s="2">
        <v>4</v>
      </c>
      <c r="F22" s="2">
        <v>21</v>
      </c>
      <c r="G22" s="2">
        <v>0</v>
      </c>
    </row>
    <row r="23" ht="13.5">
      <c r="B23" s="1" t="s">
        <v>24</v>
      </c>
    </row>
  </sheetData>
  <sheetProtection/>
  <mergeCells count="22">
    <mergeCell ref="B14:B16"/>
    <mergeCell ref="C14:G14"/>
    <mergeCell ref="C15:C16"/>
    <mergeCell ref="D15:D16"/>
    <mergeCell ref="E15:E16"/>
    <mergeCell ref="F15:F16"/>
    <mergeCell ref="G15:G16"/>
    <mergeCell ref="F5:F6"/>
    <mergeCell ref="G5:G6"/>
    <mergeCell ref="E4:O4"/>
    <mergeCell ref="B4:B6"/>
    <mergeCell ref="C4:C6"/>
    <mergeCell ref="D4:D6"/>
    <mergeCell ref="N5:N6"/>
    <mergeCell ref="O5:O6"/>
    <mergeCell ref="H5:H6"/>
    <mergeCell ref="I5:I6"/>
    <mergeCell ref="J5:J6"/>
    <mergeCell ref="K5:K6"/>
    <mergeCell ref="L5:L6"/>
    <mergeCell ref="M5:M6"/>
    <mergeCell ref="E5:E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8" width="10.28125" style="1" customWidth="1"/>
    <col min="9" max="16384" width="2.57421875" style="1" customWidth="1"/>
  </cols>
  <sheetData>
    <row r="2" ht="13.5">
      <c r="B2" s="9" t="s">
        <v>52</v>
      </c>
    </row>
    <row r="3" ht="14.25" thickBot="1">
      <c r="H3" s="8" t="s">
        <v>675</v>
      </c>
    </row>
    <row r="4" spans="2:8" ht="13.5">
      <c r="B4" s="129" t="s">
        <v>28</v>
      </c>
      <c r="C4" s="126" t="s">
        <v>50</v>
      </c>
      <c r="D4" s="126" t="s">
        <v>261</v>
      </c>
      <c r="E4" s="126" t="s">
        <v>32</v>
      </c>
      <c r="F4" s="126" t="s">
        <v>31</v>
      </c>
      <c r="G4" s="126" t="s">
        <v>51</v>
      </c>
      <c r="H4" s="127" t="s">
        <v>33</v>
      </c>
    </row>
    <row r="5" spans="2:8" ht="13.5">
      <c r="B5" s="6" t="s">
        <v>47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</row>
    <row r="6" spans="2:8" ht="14.25" thickBot="1">
      <c r="B6" s="2">
        <v>30</v>
      </c>
      <c r="C6" s="2">
        <v>11</v>
      </c>
      <c r="D6" s="2">
        <v>8</v>
      </c>
      <c r="E6" s="2">
        <v>4</v>
      </c>
      <c r="F6" s="2">
        <v>4</v>
      </c>
      <c r="G6" s="2">
        <v>3</v>
      </c>
      <c r="H6" s="2">
        <v>0</v>
      </c>
    </row>
    <row r="7" ht="13.5">
      <c r="B7" s="1" t="s">
        <v>23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2" width="6.140625" style="1" customWidth="1"/>
    <col min="13" max="14" width="3.140625" style="1" customWidth="1"/>
    <col min="15" max="15" width="6.140625" style="1" customWidth="1"/>
    <col min="16" max="18" width="6.8515625" style="1" customWidth="1"/>
    <col min="19" max="16384" width="2.57421875" style="1" customWidth="1"/>
  </cols>
  <sheetData>
    <row r="2" ht="13.5">
      <c r="B2" s="9" t="s">
        <v>53</v>
      </c>
    </row>
    <row r="3" ht="1.5" customHeight="1" thickBot="1">
      <c r="B3" s="9"/>
    </row>
    <row r="4" spans="2:15" ht="13.5" customHeight="1">
      <c r="B4" s="139" t="s">
        <v>4</v>
      </c>
      <c r="C4" s="162" t="s">
        <v>54</v>
      </c>
      <c r="D4" s="163"/>
      <c r="E4" s="139"/>
      <c r="F4" s="162" t="s">
        <v>58</v>
      </c>
      <c r="G4" s="163"/>
      <c r="H4" s="139"/>
      <c r="I4" s="162" t="s">
        <v>59</v>
      </c>
      <c r="J4" s="163"/>
      <c r="K4" s="139"/>
      <c r="L4" s="162" t="s">
        <v>60</v>
      </c>
      <c r="M4" s="163"/>
      <c r="N4" s="163"/>
      <c r="O4" s="163"/>
    </row>
    <row r="5" spans="2:15" ht="13.5">
      <c r="B5" s="140"/>
      <c r="C5" s="164"/>
      <c r="D5" s="165"/>
      <c r="E5" s="141"/>
      <c r="F5" s="164"/>
      <c r="G5" s="165"/>
      <c r="H5" s="141"/>
      <c r="I5" s="164"/>
      <c r="J5" s="165"/>
      <c r="K5" s="141"/>
      <c r="L5" s="164"/>
      <c r="M5" s="165"/>
      <c r="N5" s="165"/>
      <c r="O5" s="165"/>
    </row>
    <row r="6" spans="2:15" ht="13.5">
      <c r="B6" s="140"/>
      <c r="C6" s="152" t="s">
        <v>55</v>
      </c>
      <c r="D6" s="152" t="s">
        <v>62</v>
      </c>
      <c r="E6" s="158"/>
      <c r="F6" s="152" t="s">
        <v>55</v>
      </c>
      <c r="G6" s="152" t="s">
        <v>62</v>
      </c>
      <c r="H6" s="158"/>
      <c r="I6" s="152" t="s">
        <v>55</v>
      </c>
      <c r="J6" s="152" t="s">
        <v>62</v>
      </c>
      <c r="K6" s="158"/>
      <c r="L6" s="152" t="s">
        <v>55</v>
      </c>
      <c r="M6" s="152" t="s">
        <v>62</v>
      </c>
      <c r="N6" s="158"/>
      <c r="O6" s="158"/>
    </row>
    <row r="7" spans="2:15" ht="13.5">
      <c r="B7" s="141"/>
      <c r="C7" s="152"/>
      <c r="D7" s="121" t="s">
        <v>56</v>
      </c>
      <c r="E7" s="123" t="s">
        <v>57</v>
      </c>
      <c r="F7" s="152"/>
      <c r="G7" s="121" t="s">
        <v>56</v>
      </c>
      <c r="H7" s="123" t="s">
        <v>57</v>
      </c>
      <c r="I7" s="152"/>
      <c r="J7" s="121" t="s">
        <v>56</v>
      </c>
      <c r="K7" s="123" t="s">
        <v>57</v>
      </c>
      <c r="L7" s="152"/>
      <c r="M7" s="182" t="s">
        <v>56</v>
      </c>
      <c r="N7" s="183"/>
      <c r="O7" s="123" t="s">
        <v>57</v>
      </c>
    </row>
    <row r="8" spans="2:15" ht="13.5">
      <c r="B8" s="7"/>
      <c r="C8" s="6" t="s">
        <v>47</v>
      </c>
      <c r="D8" s="6" t="s">
        <v>61</v>
      </c>
      <c r="E8" s="6" t="s">
        <v>61</v>
      </c>
      <c r="F8" s="6" t="s">
        <v>47</v>
      </c>
      <c r="G8" s="6" t="s">
        <v>61</v>
      </c>
      <c r="H8" s="6" t="s">
        <v>61</v>
      </c>
      <c r="I8" s="6" t="s">
        <v>47</v>
      </c>
      <c r="J8" s="6" t="s">
        <v>61</v>
      </c>
      <c r="K8" s="6" t="s">
        <v>61</v>
      </c>
      <c r="L8" s="6" t="s">
        <v>47</v>
      </c>
      <c r="M8" s="6"/>
      <c r="N8" s="6" t="s">
        <v>15</v>
      </c>
      <c r="O8" s="6" t="s">
        <v>61</v>
      </c>
    </row>
    <row r="9" spans="2:15" ht="13.5">
      <c r="B9" s="5" t="s">
        <v>5</v>
      </c>
      <c r="C9" s="4">
        <v>8</v>
      </c>
      <c r="D9" s="4">
        <v>10</v>
      </c>
      <c r="E9" s="4">
        <v>7</v>
      </c>
      <c r="F9" s="4">
        <v>7</v>
      </c>
      <c r="G9" s="4">
        <v>7</v>
      </c>
      <c r="H9" s="4">
        <v>5</v>
      </c>
      <c r="I9" s="4">
        <v>8</v>
      </c>
      <c r="J9" s="4">
        <v>7</v>
      </c>
      <c r="K9" s="4">
        <v>2</v>
      </c>
      <c r="L9" s="4">
        <v>7</v>
      </c>
      <c r="M9" s="4"/>
      <c r="N9" s="4">
        <v>7</v>
      </c>
      <c r="O9" s="4">
        <v>1</v>
      </c>
    </row>
    <row r="10" spans="2:15" ht="13.5">
      <c r="B10" s="5" t="s">
        <v>6</v>
      </c>
      <c r="C10" s="4">
        <v>8</v>
      </c>
      <c r="D10" s="4">
        <v>13</v>
      </c>
      <c r="E10" s="4">
        <v>4</v>
      </c>
      <c r="F10" s="4">
        <v>7</v>
      </c>
      <c r="G10" s="4">
        <v>8</v>
      </c>
      <c r="H10" s="4">
        <v>9</v>
      </c>
      <c r="I10" s="4">
        <v>7</v>
      </c>
      <c r="J10" s="4">
        <v>6</v>
      </c>
      <c r="K10" s="4">
        <v>5</v>
      </c>
      <c r="L10" s="4">
        <v>7</v>
      </c>
      <c r="M10" s="4"/>
      <c r="N10" s="4">
        <v>8</v>
      </c>
      <c r="O10" s="4">
        <v>2</v>
      </c>
    </row>
    <row r="11" spans="2:15" ht="13.5">
      <c r="B11" s="5" t="s">
        <v>7</v>
      </c>
      <c r="C11" s="4">
        <v>8</v>
      </c>
      <c r="D11" s="4">
        <v>9</v>
      </c>
      <c r="E11" s="4">
        <v>5</v>
      </c>
      <c r="F11" s="4">
        <v>7</v>
      </c>
      <c r="G11" s="4">
        <v>8</v>
      </c>
      <c r="H11" s="4">
        <v>7</v>
      </c>
      <c r="I11" s="4">
        <v>7</v>
      </c>
      <c r="J11" s="4">
        <v>5</v>
      </c>
      <c r="K11" s="4">
        <v>4</v>
      </c>
      <c r="L11" s="4">
        <v>7</v>
      </c>
      <c r="M11" s="4"/>
      <c r="N11" s="4">
        <v>9</v>
      </c>
      <c r="O11" s="4">
        <v>2</v>
      </c>
    </row>
    <row r="12" spans="2:15" ht="13.5">
      <c r="B12" s="5" t="s">
        <v>262</v>
      </c>
      <c r="C12" s="4">
        <v>8</v>
      </c>
      <c r="D12" s="4">
        <v>9</v>
      </c>
      <c r="E12" s="4">
        <v>7</v>
      </c>
      <c r="F12" s="4">
        <v>7</v>
      </c>
      <c r="G12" s="4">
        <v>7</v>
      </c>
      <c r="H12" s="4">
        <v>4</v>
      </c>
      <c r="I12" s="4">
        <v>7</v>
      </c>
      <c r="J12" s="4">
        <v>7</v>
      </c>
      <c r="K12" s="4">
        <v>4</v>
      </c>
      <c r="L12" s="4">
        <v>7</v>
      </c>
      <c r="M12" s="4"/>
      <c r="N12" s="4">
        <v>7</v>
      </c>
      <c r="O12" s="4">
        <v>3</v>
      </c>
    </row>
    <row r="13" spans="2:15" ht="14.25" thickBot="1">
      <c r="B13" s="3" t="s">
        <v>674</v>
      </c>
      <c r="C13" s="2">
        <v>8</v>
      </c>
      <c r="D13" s="2">
        <v>9</v>
      </c>
      <c r="E13" s="2">
        <v>5</v>
      </c>
      <c r="F13" s="2">
        <v>7</v>
      </c>
      <c r="G13" s="2">
        <v>8</v>
      </c>
      <c r="H13" s="2">
        <v>2</v>
      </c>
      <c r="I13" s="2">
        <v>7</v>
      </c>
      <c r="J13" s="2">
        <v>8</v>
      </c>
      <c r="K13" s="2">
        <v>6</v>
      </c>
      <c r="L13" s="2">
        <v>7</v>
      </c>
      <c r="M13" s="2"/>
      <c r="N13" s="2">
        <v>7</v>
      </c>
      <c r="O13" s="2">
        <v>1</v>
      </c>
    </row>
    <row r="14" ht="14.25" thickBot="1"/>
    <row r="15" spans="2:17" ht="13.5" customHeight="1">
      <c r="B15" s="139" t="s">
        <v>4</v>
      </c>
      <c r="C15" s="166" t="s">
        <v>705</v>
      </c>
      <c r="D15" s="163"/>
      <c r="E15" s="139"/>
      <c r="F15" s="166" t="s">
        <v>67</v>
      </c>
      <c r="G15" s="139"/>
      <c r="H15" s="166" t="s">
        <v>65</v>
      </c>
      <c r="I15" s="139"/>
      <c r="J15" s="174" t="s">
        <v>66</v>
      </c>
      <c r="K15" s="175"/>
      <c r="L15" s="168" t="s">
        <v>269</v>
      </c>
      <c r="M15" s="169"/>
      <c r="N15" s="169"/>
      <c r="O15" s="169"/>
      <c r="P15" s="133"/>
      <c r="Q15" s="134"/>
    </row>
    <row r="16" spans="2:17" ht="13.5">
      <c r="B16" s="140"/>
      <c r="C16" s="164"/>
      <c r="D16" s="165"/>
      <c r="E16" s="141"/>
      <c r="F16" s="167"/>
      <c r="G16" s="140"/>
      <c r="H16" s="167"/>
      <c r="I16" s="140"/>
      <c r="J16" s="176"/>
      <c r="K16" s="177"/>
      <c r="L16" s="170"/>
      <c r="M16" s="171"/>
      <c r="N16" s="171"/>
      <c r="O16" s="171"/>
      <c r="P16" s="133"/>
      <c r="Q16" s="134"/>
    </row>
    <row r="17" spans="2:17" ht="13.5">
      <c r="B17" s="140"/>
      <c r="C17" s="152" t="s">
        <v>271</v>
      </c>
      <c r="D17" s="152" t="s">
        <v>272</v>
      </c>
      <c r="E17" s="152"/>
      <c r="F17" s="164"/>
      <c r="G17" s="141"/>
      <c r="H17" s="161" t="s">
        <v>63</v>
      </c>
      <c r="I17" s="156"/>
      <c r="J17" s="161" t="s">
        <v>64</v>
      </c>
      <c r="K17" s="156"/>
      <c r="L17" s="172" t="s">
        <v>270</v>
      </c>
      <c r="M17" s="173"/>
      <c r="N17" s="173"/>
      <c r="O17" s="173"/>
      <c r="P17" s="133"/>
      <c r="Q17" s="134"/>
    </row>
    <row r="18" spans="2:17" ht="13.5">
      <c r="B18" s="141"/>
      <c r="C18" s="152"/>
      <c r="D18" s="121" t="s">
        <v>706</v>
      </c>
      <c r="E18" s="121" t="s">
        <v>707</v>
      </c>
      <c r="F18" s="121" t="s">
        <v>55</v>
      </c>
      <c r="G18" s="123" t="s">
        <v>62</v>
      </c>
      <c r="H18" s="121" t="s">
        <v>55</v>
      </c>
      <c r="I18" s="123" t="s">
        <v>62</v>
      </c>
      <c r="J18" s="121" t="s">
        <v>55</v>
      </c>
      <c r="K18" s="123" t="s">
        <v>62</v>
      </c>
      <c r="L18" s="182" t="s">
        <v>271</v>
      </c>
      <c r="M18" s="184"/>
      <c r="N18" s="182" t="s">
        <v>747</v>
      </c>
      <c r="O18" s="184"/>
      <c r="P18" s="135"/>
      <c r="Q18" s="134"/>
    </row>
    <row r="19" spans="2:17" ht="13.5">
      <c r="B19" s="7"/>
      <c r="C19" s="136" t="s">
        <v>273</v>
      </c>
      <c r="D19" s="6" t="s">
        <v>274</v>
      </c>
      <c r="E19" s="6" t="s">
        <v>274</v>
      </c>
      <c r="F19" s="6" t="s">
        <v>47</v>
      </c>
      <c r="G19" s="6" t="s">
        <v>61</v>
      </c>
      <c r="H19" s="6" t="s">
        <v>47</v>
      </c>
      <c r="I19" s="6" t="s">
        <v>61</v>
      </c>
      <c r="J19" s="6" t="s">
        <v>47</v>
      </c>
      <c r="K19" s="6" t="s">
        <v>61</v>
      </c>
      <c r="L19" s="185" t="s">
        <v>273</v>
      </c>
      <c r="M19" s="186"/>
      <c r="N19" s="130"/>
      <c r="O19" s="130" t="s">
        <v>274</v>
      </c>
      <c r="P19" s="130"/>
      <c r="Q19" s="134"/>
    </row>
    <row r="20" spans="2:17" ht="13.5">
      <c r="B20" s="5" t="s">
        <v>5</v>
      </c>
      <c r="C20" s="137">
        <v>0</v>
      </c>
      <c r="D20" s="4">
        <v>0</v>
      </c>
      <c r="E20" s="4">
        <v>0</v>
      </c>
      <c r="F20" s="4">
        <v>8</v>
      </c>
      <c r="G20" s="4">
        <v>20</v>
      </c>
      <c r="H20" s="4">
        <v>9</v>
      </c>
      <c r="I20" s="4">
        <v>14</v>
      </c>
      <c r="J20" s="4">
        <v>9</v>
      </c>
      <c r="K20" s="4">
        <v>9</v>
      </c>
      <c r="L20" s="178" t="s">
        <v>746</v>
      </c>
      <c r="M20" s="179"/>
      <c r="N20" s="131"/>
      <c r="O20" s="131" t="s">
        <v>17</v>
      </c>
      <c r="P20" s="131"/>
      <c r="Q20" s="134"/>
    </row>
    <row r="21" spans="2:17" ht="13.5">
      <c r="B21" s="5" t="s">
        <v>6</v>
      </c>
      <c r="C21" s="137">
        <v>0</v>
      </c>
      <c r="D21" s="4">
        <v>0</v>
      </c>
      <c r="E21" s="4">
        <v>0</v>
      </c>
      <c r="F21" s="4">
        <v>8</v>
      </c>
      <c r="G21" s="4">
        <v>19</v>
      </c>
      <c r="H21" s="4">
        <v>9</v>
      </c>
      <c r="I21" s="4">
        <v>10</v>
      </c>
      <c r="J21" s="4">
        <v>9</v>
      </c>
      <c r="K21" s="4">
        <v>18</v>
      </c>
      <c r="L21" s="178" t="s">
        <v>746</v>
      </c>
      <c r="M21" s="179"/>
      <c r="N21" s="131"/>
      <c r="O21" s="131" t="s">
        <v>17</v>
      </c>
      <c r="P21" s="131"/>
      <c r="Q21" s="134"/>
    </row>
    <row r="22" spans="2:17" ht="13.5">
      <c r="B22" s="5" t="s">
        <v>7</v>
      </c>
      <c r="C22" s="137">
        <v>0</v>
      </c>
      <c r="D22" s="4">
        <v>0</v>
      </c>
      <c r="E22" s="4">
        <v>0</v>
      </c>
      <c r="F22" s="4">
        <v>8</v>
      </c>
      <c r="G22" s="4">
        <v>19</v>
      </c>
      <c r="H22" s="4">
        <v>9</v>
      </c>
      <c r="I22" s="4">
        <v>13</v>
      </c>
      <c r="J22" s="4">
        <v>9</v>
      </c>
      <c r="K22" s="4">
        <v>5</v>
      </c>
      <c r="L22" s="178" t="s">
        <v>746</v>
      </c>
      <c r="M22" s="179"/>
      <c r="N22" s="131"/>
      <c r="O22" s="131" t="s">
        <v>17</v>
      </c>
      <c r="P22" s="131"/>
      <c r="Q22" s="134"/>
    </row>
    <row r="23" spans="2:17" ht="13.5">
      <c r="B23" s="5" t="s">
        <v>262</v>
      </c>
      <c r="C23" s="137">
        <v>0</v>
      </c>
      <c r="D23" s="4">
        <v>0</v>
      </c>
      <c r="E23" s="4">
        <v>0</v>
      </c>
      <c r="F23" s="4">
        <v>8</v>
      </c>
      <c r="G23" s="4">
        <v>17</v>
      </c>
      <c r="H23" s="4">
        <v>9</v>
      </c>
      <c r="I23" s="4">
        <v>12</v>
      </c>
      <c r="J23" s="4">
        <v>9</v>
      </c>
      <c r="K23" s="4">
        <v>10</v>
      </c>
      <c r="L23" s="178">
        <v>8</v>
      </c>
      <c r="M23" s="179"/>
      <c r="N23" s="131"/>
      <c r="O23" s="131">
        <v>6</v>
      </c>
      <c r="P23" s="131"/>
      <c r="Q23" s="134"/>
    </row>
    <row r="24" spans="2:17" ht="14.25" thickBot="1">
      <c r="B24" s="3" t="s">
        <v>674</v>
      </c>
      <c r="C24" s="138">
        <v>9</v>
      </c>
      <c r="D24" s="2">
        <v>9</v>
      </c>
      <c r="E24" s="2">
        <v>2</v>
      </c>
      <c r="F24" s="2">
        <v>8</v>
      </c>
      <c r="G24" s="2">
        <v>25</v>
      </c>
      <c r="H24" s="2">
        <v>9</v>
      </c>
      <c r="I24" s="2">
        <v>4</v>
      </c>
      <c r="J24" s="2">
        <v>9</v>
      </c>
      <c r="K24" s="2">
        <v>2</v>
      </c>
      <c r="L24" s="180">
        <v>8</v>
      </c>
      <c r="M24" s="181"/>
      <c r="N24" s="132"/>
      <c r="O24" s="132">
        <v>5</v>
      </c>
      <c r="P24" s="131"/>
      <c r="Q24" s="134"/>
    </row>
    <row r="25" spans="2:17" ht="13.5">
      <c r="B25" s="1" t="s">
        <v>749</v>
      </c>
      <c r="P25" s="134"/>
      <c r="Q25" s="134"/>
    </row>
    <row r="26" spans="2:17" ht="13.5">
      <c r="B26" s="1" t="s">
        <v>748</v>
      </c>
      <c r="P26" s="134"/>
      <c r="Q26" s="134"/>
    </row>
    <row r="27" spans="2:17" ht="13.5">
      <c r="B27" s="1" t="s">
        <v>708</v>
      </c>
      <c r="P27" s="134"/>
      <c r="Q27" s="134"/>
    </row>
  </sheetData>
  <sheetProtection/>
  <mergeCells count="33">
    <mergeCell ref="L21:M21"/>
    <mergeCell ref="L22:M22"/>
    <mergeCell ref="L23:M23"/>
    <mergeCell ref="L24:M24"/>
    <mergeCell ref="M7:N7"/>
    <mergeCell ref="L18:M18"/>
    <mergeCell ref="N18:O18"/>
    <mergeCell ref="L19:M19"/>
    <mergeCell ref="L20:M20"/>
    <mergeCell ref="C15:E16"/>
    <mergeCell ref="C17:C18"/>
    <mergeCell ref="D17:E17"/>
    <mergeCell ref="L15:O16"/>
    <mergeCell ref="L17:O17"/>
    <mergeCell ref="J15:K16"/>
    <mergeCell ref="H17:I17"/>
    <mergeCell ref="F15:G17"/>
    <mergeCell ref="B15:B18"/>
    <mergeCell ref="I6:I7"/>
    <mergeCell ref="J6:K6"/>
    <mergeCell ref="L6:L7"/>
    <mergeCell ref="M6:O6"/>
    <mergeCell ref="B4:B7"/>
    <mergeCell ref="C6:C7"/>
    <mergeCell ref="D6:E6"/>
    <mergeCell ref="F6:F7"/>
    <mergeCell ref="G6:H6"/>
    <mergeCell ref="J17:K17"/>
    <mergeCell ref="C4:E5"/>
    <mergeCell ref="L4:O5"/>
    <mergeCell ref="F4:H5"/>
    <mergeCell ref="I4:K5"/>
    <mergeCell ref="H15:I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1" width="8.140625" style="1" customWidth="1"/>
    <col min="12" max="16384" width="2.57421875" style="1" customWidth="1"/>
  </cols>
  <sheetData>
    <row r="2" ht="13.5">
      <c r="B2" s="9" t="s">
        <v>69</v>
      </c>
    </row>
    <row r="3" ht="14.25" thickBot="1">
      <c r="F3" s="8" t="s">
        <v>68</v>
      </c>
    </row>
    <row r="4" spans="2:6" ht="13.5">
      <c r="B4" s="139" t="s">
        <v>4</v>
      </c>
      <c r="C4" s="142" t="s">
        <v>70</v>
      </c>
      <c r="D4" s="142"/>
      <c r="E4" s="142"/>
      <c r="F4" s="145" t="s">
        <v>83</v>
      </c>
    </row>
    <row r="5" spans="2:6" ht="13.5">
      <c r="B5" s="141"/>
      <c r="C5" s="120" t="s">
        <v>28</v>
      </c>
      <c r="D5" s="121" t="s">
        <v>71</v>
      </c>
      <c r="E5" s="121" t="s">
        <v>72</v>
      </c>
      <c r="F5" s="146"/>
    </row>
    <row r="6" spans="2:6" ht="13.5">
      <c r="B6" s="7"/>
      <c r="C6" s="6" t="s">
        <v>47</v>
      </c>
      <c r="D6" s="6" t="s">
        <v>47</v>
      </c>
      <c r="E6" s="6" t="s">
        <v>47</v>
      </c>
      <c r="F6" s="6" t="s">
        <v>47</v>
      </c>
    </row>
    <row r="7" spans="2:6" ht="13.5">
      <c r="B7" s="5" t="s">
        <v>5</v>
      </c>
      <c r="C7" s="32">
        <v>129448</v>
      </c>
      <c r="D7" s="32">
        <v>62656</v>
      </c>
      <c r="E7" s="32">
        <v>66792</v>
      </c>
      <c r="F7" s="32">
        <v>55</v>
      </c>
    </row>
    <row r="8" spans="2:6" ht="13.5">
      <c r="B8" s="5" t="s">
        <v>6</v>
      </c>
      <c r="C8" s="32">
        <v>129027</v>
      </c>
      <c r="D8" s="32">
        <v>62443</v>
      </c>
      <c r="E8" s="32">
        <v>66584</v>
      </c>
      <c r="F8" s="32">
        <v>-421</v>
      </c>
    </row>
    <row r="9" spans="2:6" ht="13.5">
      <c r="B9" s="5" t="s">
        <v>7</v>
      </c>
      <c r="C9" s="32">
        <v>128837</v>
      </c>
      <c r="D9" s="32">
        <v>62495</v>
      </c>
      <c r="E9" s="32">
        <v>66342</v>
      </c>
      <c r="F9" s="32">
        <v>-190</v>
      </c>
    </row>
    <row r="10" spans="2:6" ht="13.5">
      <c r="B10" s="5" t="s">
        <v>262</v>
      </c>
      <c r="C10" s="32">
        <v>128488</v>
      </c>
      <c r="D10" s="32">
        <v>62407</v>
      </c>
      <c r="E10" s="32">
        <v>66081</v>
      </c>
      <c r="F10" s="32">
        <v>-349</v>
      </c>
    </row>
    <row r="11" spans="2:6" ht="14.25" thickBot="1">
      <c r="B11" s="3" t="s">
        <v>674</v>
      </c>
      <c r="C11" s="37">
        <v>131274</v>
      </c>
      <c r="D11" s="37">
        <v>63809</v>
      </c>
      <c r="E11" s="37">
        <v>67465</v>
      </c>
      <c r="F11" s="37">
        <f>C11-C10</f>
        <v>2786</v>
      </c>
    </row>
    <row r="13" ht="14.25" thickBot="1">
      <c r="B13" s="14" t="s">
        <v>73</v>
      </c>
    </row>
    <row r="14" spans="2:11" ht="13.5">
      <c r="B14" s="118" t="s">
        <v>4</v>
      </c>
      <c r="C14" s="122" t="s">
        <v>74</v>
      </c>
      <c r="D14" s="122" t="s">
        <v>75</v>
      </c>
      <c r="E14" s="122" t="s">
        <v>76</v>
      </c>
      <c r="F14" s="122" t="s">
        <v>77</v>
      </c>
      <c r="G14" s="122" t="s">
        <v>78</v>
      </c>
      <c r="H14" s="122" t="s">
        <v>79</v>
      </c>
      <c r="I14" s="122" t="s">
        <v>80</v>
      </c>
      <c r="J14" s="122" t="s">
        <v>81</v>
      </c>
      <c r="K14" s="122" t="s">
        <v>82</v>
      </c>
    </row>
    <row r="15" spans="2:11" ht="13.5">
      <c r="B15" s="7"/>
      <c r="C15" s="6" t="s">
        <v>47</v>
      </c>
      <c r="D15" s="6" t="s">
        <v>47</v>
      </c>
      <c r="E15" s="6" t="s">
        <v>47</v>
      </c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</row>
    <row r="16" spans="2:11" ht="13.5">
      <c r="B16" s="5" t="s">
        <v>5</v>
      </c>
      <c r="C16" s="32">
        <v>32855</v>
      </c>
      <c r="D16" s="32">
        <v>3377</v>
      </c>
      <c r="E16" s="32">
        <v>9255</v>
      </c>
      <c r="F16" s="32">
        <v>8017</v>
      </c>
      <c r="G16" s="32">
        <v>3731</v>
      </c>
      <c r="H16" s="32">
        <v>13816</v>
      </c>
      <c r="I16" s="32">
        <v>4491</v>
      </c>
      <c r="J16" s="32">
        <v>16619</v>
      </c>
      <c r="K16" s="32">
        <v>5898</v>
      </c>
    </row>
    <row r="17" spans="2:11" ht="13.5">
      <c r="B17" s="5" t="s">
        <v>6</v>
      </c>
      <c r="C17" s="32">
        <v>32856</v>
      </c>
      <c r="D17" s="32">
        <v>3401</v>
      </c>
      <c r="E17" s="32">
        <v>9222</v>
      </c>
      <c r="F17" s="32">
        <v>8003</v>
      </c>
      <c r="G17" s="32">
        <v>3765</v>
      </c>
      <c r="H17" s="32">
        <v>13865</v>
      </c>
      <c r="I17" s="32">
        <v>4451</v>
      </c>
      <c r="J17" s="32">
        <v>16530</v>
      </c>
      <c r="K17" s="32">
        <v>5916</v>
      </c>
    </row>
    <row r="18" spans="2:11" ht="13.5">
      <c r="B18" s="5" t="s">
        <v>7</v>
      </c>
      <c r="C18" s="32">
        <v>32917</v>
      </c>
      <c r="D18" s="32">
        <v>3384</v>
      </c>
      <c r="E18" s="32">
        <v>9260</v>
      </c>
      <c r="F18" s="32">
        <v>7998</v>
      </c>
      <c r="G18" s="32">
        <v>3781</v>
      </c>
      <c r="H18" s="32">
        <v>13885</v>
      </c>
      <c r="I18" s="32">
        <v>4437</v>
      </c>
      <c r="J18" s="32">
        <v>16501</v>
      </c>
      <c r="K18" s="32">
        <v>5863</v>
      </c>
    </row>
    <row r="19" spans="2:11" ht="13.5">
      <c r="B19" s="5" t="s">
        <v>262</v>
      </c>
      <c r="C19" s="32">
        <v>32893</v>
      </c>
      <c r="D19" s="32">
        <v>3382</v>
      </c>
      <c r="E19" s="32">
        <v>9229</v>
      </c>
      <c r="F19" s="32">
        <v>8047</v>
      </c>
      <c r="G19" s="32">
        <v>3754</v>
      </c>
      <c r="H19" s="32">
        <v>13941</v>
      </c>
      <c r="I19" s="32">
        <v>4429</v>
      </c>
      <c r="J19" s="32">
        <v>16455</v>
      </c>
      <c r="K19" s="32">
        <v>5850</v>
      </c>
    </row>
    <row r="20" spans="2:11" ht="14.25" thickBot="1">
      <c r="B20" s="3" t="s">
        <v>674</v>
      </c>
      <c r="C20" s="37">
        <v>33618</v>
      </c>
      <c r="D20" s="37">
        <v>3452</v>
      </c>
      <c r="E20" s="37">
        <v>9608</v>
      </c>
      <c r="F20" s="37">
        <v>8241</v>
      </c>
      <c r="G20" s="37">
        <v>3814</v>
      </c>
      <c r="H20" s="37">
        <v>14286</v>
      </c>
      <c r="I20" s="37">
        <v>4486</v>
      </c>
      <c r="J20" s="37">
        <v>16828</v>
      </c>
      <c r="K20" s="37">
        <v>5942</v>
      </c>
    </row>
    <row r="21" ht="14.25" thickBot="1"/>
    <row r="22" spans="2:5" ht="13.5">
      <c r="B22" s="118" t="s">
        <v>4</v>
      </c>
      <c r="C22" s="122" t="s">
        <v>84</v>
      </c>
      <c r="D22" s="122" t="s">
        <v>85</v>
      </c>
      <c r="E22" s="122" t="s">
        <v>86</v>
      </c>
    </row>
    <row r="23" spans="2:5" ht="13.5">
      <c r="B23" s="7"/>
      <c r="C23" s="6" t="s">
        <v>47</v>
      </c>
      <c r="D23" s="6" t="s">
        <v>47</v>
      </c>
      <c r="E23" s="6" t="s">
        <v>47</v>
      </c>
    </row>
    <row r="24" spans="2:5" ht="13.5">
      <c r="B24" s="5" t="s">
        <v>5</v>
      </c>
      <c r="C24" s="32">
        <v>19199</v>
      </c>
      <c r="D24" s="32">
        <v>8966</v>
      </c>
      <c r="E24" s="32">
        <v>3224</v>
      </c>
    </row>
    <row r="25" spans="2:5" ht="13.5">
      <c r="B25" s="5" t="s">
        <v>6</v>
      </c>
      <c r="C25" s="32">
        <v>19007</v>
      </c>
      <c r="D25" s="32">
        <v>8888</v>
      </c>
      <c r="E25" s="32">
        <v>3123</v>
      </c>
    </row>
    <row r="26" spans="2:5" ht="13.5">
      <c r="B26" s="5" t="s">
        <v>7</v>
      </c>
      <c r="C26" s="32">
        <v>18943</v>
      </c>
      <c r="D26" s="32">
        <v>8774</v>
      </c>
      <c r="E26" s="32">
        <v>3094</v>
      </c>
    </row>
    <row r="27" spans="2:5" ht="13.5">
      <c r="B27" s="5" t="s">
        <v>262</v>
      </c>
      <c r="C27" s="32">
        <v>18752</v>
      </c>
      <c r="D27" s="32">
        <v>8707</v>
      </c>
      <c r="E27" s="32">
        <v>3049</v>
      </c>
    </row>
    <row r="28" spans="2:5" ht="14.25" thickBot="1">
      <c r="B28" s="3" t="s">
        <v>674</v>
      </c>
      <c r="C28" s="37">
        <v>19070</v>
      </c>
      <c r="D28" s="37">
        <v>8850</v>
      </c>
      <c r="E28" s="37">
        <v>3079</v>
      </c>
    </row>
    <row r="29" ht="13.5">
      <c r="B29" s="1" t="s">
        <v>88</v>
      </c>
    </row>
  </sheetData>
  <sheetProtection/>
  <mergeCells count="3">
    <mergeCell ref="B4:B5"/>
    <mergeCell ref="C4:E4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7.140625" style="1" customWidth="1"/>
    <col min="4" max="4" width="10.140625" style="1" bestFit="1" customWidth="1"/>
    <col min="5" max="5" width="5.28125" style="1" bestFit="1" customWidth="1"/>
    <col min="6" max="6" width="6.140625" style="1" bestFit="1" customWidth="1"/>
    <col min="7" max="7" width="8.140625" style="1" customWidth="1"/>
    <col min="8" max="9" width="7.140625" style="1" bestFit="1" customWidth="1"/>
    <col min="10" max="10" width="8.140625" style="1" customWidth="1"/>
    <col min="11" max="12" width="7.140625" style="1" bestFit="1" customWidth="1"/>
    <col min="13" max="13" width="6.140625" style="1" bestFit="1" customWidth="1"/>
    <col min="14" max="14" width="7.140625" style="1" bestFit="1" customWidth="1"/>
    <col min="15" max="21" width="7.140625" style="1" customWidth="1"/>
    <col min="22" max="16384" width="2.57421875" style="1" customWidth="1"/>
  </cols>
  <sheetData>
    <row r="2" spans="2:4" ht="13.5">
      <c r="B2" s="9" t="s">
        <v>91</v>
      </c>
      <c r="C2" s="9"/>
      <c r="D2" s="9"/>
    </row>
    <row r="3" ht="14.25" thickBot="1">
      <c r="U3" s="8" t="s">
        <v>709</v>
      </c>
    </row>
    <row r="4" spans="2:21" ht="13.5" customHeight="1">
      <c r="B4" s="139" t="s">
        <v>710</v>
      </c>
      <c r="C4" s="142" t="s">
        <v>711</v>
      </c>
      <c r="D4" s="142" t="s">
        <v>712</v>
      </c>
      <c r="E4" s="142" t="s">
        <v>713</v>
      </c>
      <c r="F4" s="144" t="s">
        <v>714</v>
      </c>
      <c r="G4" s="142" t="s">
        <v>715</v>
      </c>
      <c r="H4" s="142"/>
      <c r="I4" s="142"/>
      <c r="J4" s="142" t="s">
        <v>716</v>
      </c>
      <c r="K4" s="142"/>
      <c r="L4" s="142"/>
      <c r="M4" s="144" t="s">
        <v>717</v>
      </c>
      <c r="N4" s="142" t="s">
        <v>718</v>
      </c>
      <c r="O4" s="142"/>
      <c r="P4" s="142" t="s">
        <v>719</v>
      </c>
      <c r="Q4" s="142"/>
      <c r="R4" s="142"/>
      <c r="S4" s="142"/>
      <c r="T4" s="142"/>
      <c r="U4" s="153"/>
    </row>
    <row r="5" spans="2:21" ht="13.5" customHeight="1">
      <c r="B5" s="140"/>
      <c r="C5" s="143"/>
      <c r="D5" s="143"/>
      <c r="E5" s="143"/>
      <c r="F5" s="143"/>
      <c r="G5" s="152" t="s">
        <v>720</v>
      </c>
      <c r="H5" s="152" t="s">
        <v>721</v>
      </c>
      <c r="I5" s="152" t="s">
        <v>722</v>
      </c>
      <c r="J5" s="152" t="s">
        <v>720</v>
      </c>
      <c r="K5" s="152" t="s">
        <v>721</v>
      </c>
      <c r="L5" s="152" t="s">
        <v>722</v>
      </c>
      <c r="M5" s="143"/>
      <c r="N5" s="152" t="s">
        <v>723</v>
      </c>
      <c r="O5" s="152" t="s">
        <v>724</v>
      </c>
      <c r="P5" s="151" t="s">
        <v>725</v>
      </c>
      <c r="Q5" s="151" t="s">
        <v>726</v>
      </c>
      <c r="R5" s="151" t="s">
        <v>727</v>
      </c>
      <c r="S5" s="148" t="s">
        <v>728</v>
      </c>
      <c r="T5" s="151" t="s">
        <v>729</v>
      </c>
      <c r="U5" s="187" t="s">
        <v>730</v>
      </c>
    </row>
    <row r="6" spans="2:21" ht="13.5">
      <c r="B6" s="141"/>
      <c r="C6" s="143"/>
      <c r="D6" s="143"/>
      <c r="E6" s="143"/>
      <c r="F6" s="143"/>
      <c r="G6" s="152"/>
      <c r="H6" s="152"/>
      <c r="I6" s="152"/>
      <c r="J6" s="152"/>
      <c r="K6" s="152"/>
      <c r="L6" s="152"/>
      <c r="M6" s="143"/>
      <c r="N6" s="152"/>
      <c r="O6" s="152"/>
      <c r="P6" s="152"/>
      <c r="Q6" s="152"/>
      <c r="R6" s="152"/>
      <c r="S6" s="149"/>
      <c r="T6" s="152"/>
      <c r="U6" s="188"/>
    </row>
    <row r="7" spans="2:21" ht="13.5">
      <c r="B7" s="7"/>
      <c r="C7" s="15"/>
      <c r="D7" s="15"/>
      <c r="E7" s="6" t="s">
        <v>731</v>
      </c>
      <c r="F7" s="6" t="s">
        <v>731</v>
      </c>
      <c r="G7" s="6" t="s">
        <v>731</v>
      </c>
      <c r="H7" s="6" t="s">
        <v>731</v>
      </c>
      <c r="I7" s="6" t="s">
        <v>731</v>
      </c>
      <c r="J7" s="6" t="s">
        <v>731</v>
      </c>
      <c r="K7" s="6" t="s">
        <v>731</v>
      </c>
      <c r="L7" s="6" t="s">
        <v>731</v>
      </c>
      <c r="M7" s="6" t="s">
        <v>744</v>
      </c>
      <c r="N7" s="6" t="s">
        <v>732</v>
      </c>
      <c r="O7" s="6" t="s">
        <v>732</v>
      </c>
      <c r="P7" s="6" t="s">
        <v>732</v>
      </c>
      <c r="Q7" s="6" t="s">
        <v>732</v>
      </c>
      <c r="R7" s="6" t="s">
        <v>732</v>
      </c>
      <c r="S7" s="6" t="s">
        <v>732</v>
      </c>
      <c r="T7" s="6" t="s">
        <v>732</v>
      </c>
      <c r="U7" s="6" t="s">
        <v>732</v>
      </c>
    </row>
    <row r="8" spans="2:21" ht="13.5">
      <c r="B8" s="194" t="s">
        <v>733</v>
      </c>
      <c r="C8" s="108" t="s">
        <v>734</v>
      </c>
      <c r="D8" s="191">
        <v>40055</v>
      </c>
      <c r="E8" s="109">
        <v>1</v>
      </c>
      <c r="F8" s="109">
        <v>4</v>
      </c>
      <c r="G8" s="109">
        <v>129621</v>
      </c>
      <c r="H8" s="109">
        <v>62739</v>
      </c>
      <c r="I8" s="109">
        <v>66882</v>
      </c>
      <c r="J8" s="109">
        <v>95006</v>
      </c>
      <c r="K8" s="109">
        <v>46528</v>
      </c>
      <c r="L8" s="109">
        <v>48478</v>
      </c>
      <c r="M8" s="110">
        <v>73.29522222479382</v>
      </c>
      <c r="N8" s="109">
        <v>92367</v>
      </c>
      <c r="O8" s="109">
        <v>2638</v>
      </c>
      <c r="P8" s="109">
        <v>32524</v>
      </c>
      <c r="Q8" s="109" t="s">
        <v>17</v>
      </c>
      <c r="R8" s="109">
        <v>14554</v>
      </c>
      <c r="S8" s="109">
        <v>43373</v>
      </c>
      <c r="T8" s="109" t="s">
        <v>17</v>
      </c>
      <c r="U8" s="109">
        <v>1916</v>
      </c>
    </row>
    <row r="9" spans="2:21" ht="13.5">
      <c r="B9" s="194"/>
      <c r="C9" s="111" t="s">
        <v>735</v>
      </c>
      <c r="D9" s="190"/>
      <c r="E9" s="112">
        <v>180</v>
      </c>
      <c r="F9" s="112">
        <v>888</v>
      </c>
      <c r="G9" s="112">
        <v>129621</v>
      </c>
      <c r="H9" s="112">
        <v>62739</v>
      </c>
      <c r="I9" s="112">
        <v>66882</v>
      </c>
      <c r="J9" s="112">
        <v>94987</v>
      </c>
      <c r="K9" s="112">
        <v>46520</v>
      </c>
      <c r="L9" s="112">
        <v>48467</v>
      </c>
      <c r="M9" s="113">
        <v>73.28056410612479</v>
      </c>
      <c r="N9" s="112">
        <v>93158</v>
      </c>
      <c r="O9" s="112">
        <v>1828</v>
      </c>
      <c r="P9" s="112">
        <v>16614</v>
      </c>
      <c r="Q9" s="112">
        <v>9778</v>
      </c>
      <c r="R9" s="112">
        <v>9307</v>
      </c>
      <c r="S9" s="112">
        <v>45746</v>
      </c>
      <c r="T9" s="112">
        <v>4607</v>
      </c>
      <c r="U9" s="112">
        <v>7106</v>
      </c>
    </row>
    <row r="10" spans="2:21" ht="13.5">
      <c r="B10" s="194"/>
      <c r="C10" s="114" t="s">
        <v>734</v>
      </c>
      <c r="D10" s="189">
        <v>41259</v>
      </c>
      <c r="E10" s="115">
        <v>1</v>
      </c>
      <c r="F10" s="115">
        <v>5</v>
      </c>
      <c r="G10" s="115">
        <v>129165</v>
      </c>
      <c r="H10" s="115">
        <v>62504</v>
      </c>
      <c r="I10" s="115">
        <v>66661</v>
      </c>
      <c r="J10" s="115">
        <v>80579</v>
      </c>
      <c r="K10" s="115">
        <v>39900</v>
      </c>
      <c r="L10" s="115">
        <v>40679</v>
      </c>
      <c r="M10" s="116">
        <v>62.38454689737932</v>
      </c>
      <c r="N10" s="115">
        <v>78690</v>
      </c>
      <c r="O10" s="115">
        <v>1888</v>
      </c>
      <c r="P10" s="115">
        <v>18491</v>
      </c>
      <c r="Q10" s="115" t="s">
        <v>17</v>
      </c>
      <c r="R10" s="115">
        <v>8228</v>
      </c>
      <c r="S10" s="115">
        <v>20679</v>
      </c>
      <c r="T10" s="115" t="s">
        <v>17</v>
      </c>
      <c r="U10" s="115">
        <v>31292</v>
      </c>
    </row>
    <row r="11" spans="2:21" ht="13.5">
      <c r="B11" s="194"/>
      <c r="C11" s="111" t="s">
        <v>735</v>
      </c>
      <c r="D11" s="190"/>
      <c r="E11" s="112">
        <v>180</v>
      </c>
      <c r="F11" s="112">
        <v>1117</v>
      </c>
      <c r="G11" s="112">
        <v>129165</v>
      </c>
      <c r="H11" s="112">
        <v>62504</v>
      </c>
      <c r="I11" s="112">
        <v>66661</v>
      </c>
      <c r="J11" s="112">
        <v>80577</v>
      </c>
      <c r="K11" s="112">
        <v>39900</v>
      </c>
      <c r="L11" s="112">
        <v>40677</v>
      </c>
      <c r="M11" s="113">
        <v>62.3829984903031</v>
      </c>
      <c r="N11" s="112">
        <v>79152</v>
      </c>
      <c r="O11" s="112">
        <v>1424</v>
      </c>
      <c r="P11" s="112">
        <v>14194</v>
      </c>
      <c r="Q11" s="112">
        <v>9435</v>
      </c>
      <c r="R11" s="112">
        <v>7134</v>
      </c>
      <c r="S11" s="112">
        <v>16761</v>
      </c>
      <c r="T11" s="112">
        <v>2117</v>
      </c>
      <c r="U11" s="112">
        <v>29511</v>
      </c>
    </row>
    <row r="12" spans="2:21" ht="13.5">
      <c r="B12" s="194"/>
      <c r="C12" s="114" t="s">
        <v>734</v>
      </c>
      <c r="D12" s="189">
        <v>41987</v>
      </c>
      <c r="E12" s="115">
        <v>1</v>
      </c>
      <c r="F12" s="115">
        <v>4</v>
      </c>
      <c r="G12" s="115">
        <v>128645</v>
      </c>
      <c r="H12" s="115">
        <v>62384</v>
      </c>
      <c r="I12" s="115">
        <v>66261</v>
      </c>
      <c r="J12" s="115">
        <v>71016</v>
      </c>
      <c r="K12" s="115">
        <v>35335</v>
      </c>
      <c r="L12" s="115">
        <v>35681</v>
      </c>
      <c r="M12" s="116">
        <v>55.203078238563485</v>
      </c>
      <c r="N12" s="115">
        <v>69757</v>
      </c>
      <c r="O12" s="115">
        <v>1258</v>
      </c>
      <c r="P12" s="115">
        <v>17186</v>
      </c>
      <c r="Q12" s="115" t="s">
        <v>17</v>
      </c>
      <c r="R12" s="115">
        <v>10112</v>
      </c>
      <c r="S12" s="115">
        <v>19711</v>
      </c>
      <c r="T12" s="115" t="s">
        <v>17</v>
      </c>
      <c r="U12" s="115">
        <v>22748</v>
      </c>
    </row>
    <row r="13" spans="2:21" ht="13.5">
      <c r="B13" s="197"/>
      <c r="C13" s="111" t="s">
        <v>735</v>
      </c>
      <c r="D13" s="190"/>
      <c r="E13" s="112">
        <v>180</v>
      </c>
      <c r="F13" s="112">
        <v>841</v>
      </c>
      <c r="G13" s="112">
        <v>128645</v>
      </c>
      <c r="H13" s="112">
        <v>62384</v>
      </c>
      <c r="I13" s="112">
        <v>66261</v>
      </c>
      <c r="J13" s="112">
        <v>71014</v>
      </c>
      <c r="K13" s="112">
        <v>35334</v>
      </c>
      <c r="L13" s="112">
        <v>35680</v>
      </c>
      <c r="M13" s="113">
        <v>55.201523572622335</v>
      </c>
      <c r="N13" s="112">
        <v>69754</v>
      </c>
      <c r="O13" s="112">
        <v>1260</v>
      </c>
      <c r="P13" s="112">
        <v>14459</v>
      </c>
      <c r="Q13" s="112">
        <v>8675</v>
      </c>
      <c r="R13" s="112">
        <v>10597</v>
      </c>
      <c r="S13" s="112">
        <v>18239</v>
      </c>
      <c r="T13" s="112">
        <v>1461</v>
      </c>
      <c r="U13" s="112">
        <v>16323</v>
      </c>
    </row>
    <row r="14" spans="2:21" ht="13.5">
      <c r="B14" s="199" t="s">
        <v>736</v>
      </c>
      <c r="C14" s="114" t="s">
        <v>737</v>
      </c>
      <c r="D14" s="189">
        <v>40370</v>
      </c>
      <c r="E14" s="115">
        <v>2</v>
      </c>
      <c r="F14" s="115">
        <v>6</v>
      </c>
      <c r="G14" s="115">
        <v>129537</v>
      </c>
      <c r="H14" s="115">
        <v>62644</v>
      </c>
      <c r="I14" s="115">
        <v>66893</v>
      </c>
      <c r="J14" s="115">
        <v>78694</v>
      </c>
      <c r="K14" s="115">
        <v>38684</v>
      </c>
      <c r="L14" s="115">
        <v>40010</v>
      </c>
      <c r="M14" s="116">
        <v>60.75021036460625</v>
      </c>
      <c r="N14" s="115">
        <v>77003</v>
      </c>
      <c r="O14" s="115">
        <v>1689</v>
      </c>
      <c r="P14" s="115">
        <v>14962</v>
      </c>
      <c r="Q14" s="115" t="s">
        <v>17</v>
      </c>
      <c r="R14" s="115">
        <v>8751</v>
      </c>
      <c r="S14" s="115">
        <v>37002</v>
      </c>
      <c r="T14" s="115" t="s">
        <v>17</v>
      </c>
      <c r="U14" s="115">
        <v>16288</v>
      </c>
    </row>
    <row r="15" spans="2:21" ht="13.5">
      <c r="B15" s="194"/>
      <c r="C15" s="111" t="s">
        <v>735</v>
      </c>
      <c r="D15" s="190"/>
      <c r="E15" s="112">
        <v>48</v>
      </c>
      <c r="F15" s="112">
        <v>186</v>
      </c>
      <c r="G15" s="112">
        <v>129537</v>
      </c>
      <c r="H15" s="112">
        <v>62644</v>
      </c>
      <c r="I15" s="112">
        <v>66893</v>
      </c>
      <c r="J15" s="112">
        <v>78688</v>
      </c>
      <c r="K15" s="112">
        <v>38682</v>
      </c>
      <c r="L15" s="112">
        <v>40006</v>
      </c>
      <c r="M15" s="113">
        <v>60.74557848336769</v>
      </c>
      <c r="N15" s="112">
        <v>76721</v>
      </c>
      <c r="O15" s="112">
        <v>1965</v>
      </c>
      <c r="P15" s="112">
        <v>11815</v>
      </c>
      <c r="Q15" s="112">
        <v>9379</v>
      </c>
      <c r="R15" s="112">
        <v>6285</v>
      </c>
      <c r="S15" s="112">
        <v>31343</v>
      </c>
      <c r="T15" s="112">
        <v>3080</v>
      </c>
      <c r="U15" s="112">
        <v>14820</v>
      </c>
    </row>
    <row r="16" spans="2:21" ht="13.5">
      <c r="B16" s="194"/>
      <c r="C16" s="114" t="s">
        <v>737</v>
      </c>
      <c r="D16" s="189">
        <v>41476</v>
      </c>
      <c r="E16" s="115">
        <v>2</v>
      </c>
      <c r="F16" s="115">
        <v>6</v>
      </c>
      <c r="G16" s="115">
        <v>128988</v>
      </c>
      <c r="H16" s="115">
        <v>62416</v>
      </c>
      <c r="I16" s="115">
        <v>66572</v>
      </c>
      <c r="J16" s="115">
        <v>73815</v>
      </c>
      <c r="K16" s="115">
        <v>36512</v>
      </c>
      <c r="L16" s="115">
        <v>37303</v>
      </c>
      <c r="M16" s="116">
        <v>57.22625360498651</v>
      </c>
      <c r="N16" s="115">
        <v>71940</v>
      </c>
      <c r="O16" s="115">
        <v>1875</v>
      </c>
      <c r="P16" s="115">
        <v>20168</v>
      </c>
      <c r="Q16" s="115" t="s">
        <v>17</v>
      </c>
      <c r="R16" s="115">
        <v>11341</v>
      </c>
      <c r="S16" s="115">
        <v>26627</v>
      </c>
      <c r="T16" s="115" t="s">
        <v>17</v>
      </c>
      <c r="U16" s="115">
        <v>13804</v>
      </c>
    </row>
    <row r="17" spans="2:21" ht="13.5">
      <c r="B17" s="194"/>
      <c r="C17" s="111" t="s">
        <v>735</v>
      </c>
      <c r="D17" s="190"/>
      <c r="E17" s="112">
        <v>48</v>
      </c>
      <c r="F17" s="112">
        <v>162</v>
      </c>
      <c r="G17" s="112">
        <v>128988</v>
      </c>
      <c r="H17" s="112">
        <v>62416</v>
      </c>
      <c r="I17" s="112">
        <v>66572</v>
      </c>
      <c r="J17" s="112">
        <v>73814</v>
      </c>
      <c r="K17" s="112">
        <v>36510</v>
      </c>
      <c r="L17" s="112">
        <v>37304</v>
      </c>
      <c r="M17" s="113">
        <v>57.2254783390703</v>
      </c>
      <c r="N17" s="112">
        <v>71919</v>
      </c>
      <c r="O17" s="112">
        <v>1893</v>
      </c>
      <c r="P17" s="112">
        <v>17535</v>
      </c>
      <c r="Q17" s="112">
        <v>10412</v>
      </c>
      <c r="R17" s="112">
        <v>9971</v>
      </c>
      <c r="S17" s="112">
        <v>14687</v>
      </c>
      <c r="T17" s="112">
        <v>1935</v>
      </c>
      <c r="U17" s="112">
        <v>17379</v>
      </c>
    </row>
    <row r="18" spans="2:21" ht="13.5">
      <c r="B18" s="201"/>
      <c r="C18" s="114" t="s">
        <v>737</v>
      </c>
      <c r="D18" s="189">
        <v>42561</v>
      </c>
      <c r="E18" s="115">
        <v>1</v>
      </c>
      <c r="F18" s="115">
        <v>3</v>
      </c>
      <c r="G18" s="115">
        <v>131283</v>
      </c>
      <c r="H18" s="115">
        <v>63792</v>
      </c>
      <c r="I18" s="115">
        <v>67491</v>
      </c>
      <c r="J18" s="115">
        <v>80314</v>
      </c>
      <c r="K18" s="115">
        <v>39229</v>
      </c>
      <c r="L18" s="115">
        <v>41085</v>
      </c>
      <c r="M18" s="116">
        <v>61.18</v>
      </c>
      <c r="N18" s="115">
        <v>78954</v>
      </c>
      <c r="O18" s="115">
        <v>1358</v>
      </c>
      <c r="P18" s="115">
        <v>31157</v>
      </c>
      <c r="Q18" s="115" t="s">
        <v>17</v>
      </c>
      <c r="R18" s="115" t="s">
        <v>17</v>
      </c>
      <c r="S18" s="115">
        <v>46167</v>
      </c>
      <c r="T18" s="115" t="s">
        <v>17</v>
      </c>
      <c r="U18" s="115">
        <v>1630</v>
      </c>
    </row>
    <row r="19" spans="2:21" ht="13.5">
      <c r="B19" s="202"/>
      <c r="C19" s="111" t="s">
        <v>735</v>
      </c>
      <c r="D19" s="192"/>
      <c r="E19" s="112">
        <v>48</v>
      </c>
      <c r="F19" s="112">
        <v>164</v>
      </c>
      <c r="G19" s="112">
        <v>131283</v>
      </c>
      <c r="H19" s="112">
        <v>63792</v>
      </c>
      <c r="I19" s="112">
        <v>67941</v>
      </c>
      <c r="J19" s="112">
        <v>80302</v>
      </c>
      <c r="K19" s="112">
        <v>39223</v>
      </c>
      <c r="L19" s="112">
        <v>41079</v>
      </c>
      <c r="M19" s="113">
        <v>61.17</v>
      </c>
      <c r="N19" s="112">
        <v>77748</v>
      </c>
      <c r="O19" s="112">
        <v>2546</v>
      </c>
      <c r="P19" s="112">
        <v>23337</v>
      </c>
      <c r="Q19" s="112">
        <v>9954</v>
      </c>
      <c r="R19" s="112">
        <v>9869</v>
      </c>
      <c r="S19" s="112">
        <v>24140</v>
      </c>
      <c r="T19" s="112">
        <v>2163</v>
      </c>
      <c r="U19" s="112">
        <v>8285</v>
      </c>
    </row>
    <row r="20" spans="2:21" ht="13.5" customHeight="1">
      <c r="B20" s="198" t="s">
        <v>738</v>
      </c>
      <c r="C20" s="199"/>
      <c r="D20" s="19">
        <v>40398</v>
      </c>
      <c r="E20" s="35">
        <v>1</v>
      </c>
      <c r="F20" s="35">
        <v>3</v>
      </c>
      <c r="G20" s="35">
        <v>128609</v>
      </c>
      <c r="H20" s="35">
        <v>62157</v>
      </c>
      <c r="I20" s="35">
        <v>66452</v>
      </c>
      <c r="J20" s="35">
        <v>58907</v>
      </c>
      <c r="K20" s="35">
        <v>28952</v>
      </c>
      <c r="L20" s="35">
        <v>29955</v>
      </c>
      <c r="M20" s="36">
        <v>45.803170851184596</v>
      </c>
      <c r="N20" s="35">
        <v>58331</v>
      </c>
      <c r="O20" s="35">
        <v>575</v>
      </c>
      <c r="P20" s="35" t="s">
        <v>17</v>
      </c>
      <c r="Q20" s="35" t="s">
        <v>17</v>
      </c>
      <c r="R20" s="35" t="s">
        <v>17</v>
      </c>
      <c r="S20" s="35" t="s">
        <v>17</v>
      </c>
      <c r="T20" s="35" t="s">
        <v>17</v>
      </c>
      <c r="U20" s="35">
        <v>58331</v>
      </c>
    </row>
    <row r="21" spans="2:21" ht="13.5">
      <c r="B21" s="200"/>
      <c r="C21" s="197"/>
      <c r="D21" s="18">
        <v>41861</v>
      </c>
      <c r="E21" s="33">
        <v>1</v>
      </c>
      <c r="F21" s="33">
        <v>3</v>
      </c>
      <c r="G21" s="33">
        <v>127848</v>
      </c>
      <c r="H21" s="33">
        <v>61963</v>
      </c>
      <c r="I21" s="33">
        <v>65885</v>
      </c>
      <c r="J21" s="33">
        <v>49978</v>
      </c>
      <c r="K21" s="33">
        <v>24331</v>
      </c>
      <c r="L21" s="33">
        <v>25647</v>
      </c>
      <c r="M21" s="34">
        <v>39.09173393404668</v>
      </c>
      <c r="N21" s="33">
        <v>49482</v>
      </c>
      <c r="O21" s="33">
        <v>495</v>
      </c>
      <c r="P21" s="33" t="s">
        <v>17</v>
      </c>
      <c r="Q21" s="33" t="s">
        <v>17</v>
      </c>
      <c r="R21" s="33" t="s">
        <v>17</v>
      </c>
      <c r="S21" s="33" t="s">
        <v>17</v>
      </c>
      <c r="T21" s="33" t="s">
        <v>17</v>
      </c>
      <c r="U21" s="33">
        <v>49482</v>
      </c>
    </row>
    <row r="22" spans="2:21" ht="13.5" customHeight="1">
      <c r="B22" s="198" t="s">
        <v>739</v>
      </c>
      <c r="C22" s="199"/>
      <c r="D22" s="18">
        <v>40643</v>
      </c>
      <c r="E22" s="33">
        <v>4</v>
      </c>
      <c r="F22" s="33">
        <v>5</v>
      </c>
      <c r="G22" s="33">
        <v>127701</v>
      </c>
      <c r="H22" s="33">
        <v>61670</v>
      </c>
      <c r="I22" s="33">
        <v>66031</v>
      </c>
      <c r="J22" s="33">
        <v>70502</v>
      </c>
      <c r="K22" s="33">
        <v>34057</v>
      </c>
      <c r="L22" s="33">
        <v>36445</v>
      </c>
      <c r="M22" s="34">
        <v>55.20865145926813</v>
      </c>
      <c r="N22" s="33">
        <v>69789</v>
      </c>
      <c r="O22" s="33">
        <v>713</v>
      </c>
      <c r="P22" s="33">
        <v>12905</v>
      </c>
      <c r="Q22" s="33">
        <v>18582</v>
      </c>
      <c r="R22" s="33">
        <v>12589</v>
      </c>
      <c r="S22" s="33" t="s">
        <v>17</v>
      </c>
      <c r="T22" s="33" t="s">
        <v>17</v>
      </c>
      <c r="U22" s="33">
        <v>25713</v>
      </c>
    </row>
    <row r="23" spans="2:21" ht="13.5">
      <c r="B23" s="200"/>
      <c r="C23" s="197"/>
      <c r="D23" s="19">
        <v>42106</v>
      </c>
      <c r="E23" s="35">
        <v>4</v>
      </c>
      <c r="F23" s="35">
        <v>4</v>
      </c>
      <c r="G23" s="35" t="s">
        <v>740</v>
      </c>
      <c r="H23" s="35"/>
      <c r="I23" s="35"/>
      <c r="J23" s="35"/>
      <c r="K23" s="35"/>
      <c r="L23" s="35"/>
      <c r="M23" s="36"/>
      <c r="N23" s="35"/>
      <c r="O23" s="35"/>
      <c r="P23" s="35"/>
      <c r="Q23" s="35"/>
      <c r="R23" s="35"/>
      <c r="S23" s="35"/>
      <c r="T23" s="35"/>
      <c r="U23" s="35"/>
    </row>
    <row r="24" spans="2:21" ht="13.5" customHeight="1">
      <c r="B24" s="198" t="s">
        <v>741</v>
      </c>
      <c r="C24" s="199"/>
      <c r="D24" s="19">
        <v>40265</v>
      </c>
      <c r="E24" s="35">
        <v>1</v>
      </c>
      <c r="F24" s="35">
        <v>3</v>
      </c>
      <c r="G24" s="35">
        <v>128481</v>
      </c>
      <c r="H24" s="35">
        <v>62090</v>
      </c>
      <c r="I24" s="35">
        <v>66391</v>
      </c>
      <c r="J24" s="35">
        <v>79716</v>
      </c>
      <c r="K24" s="35">
        <v>38097</v>
      </c>
      <c r="L24" s="35">
        <v>41619</v>
      </c>
      <c r="M24" s="36">
        <v>62.04497163004646</v>
      </c>
      <c r="N24" s="35">
        <v>78649</v>
      </c>
      <c r="O24" s="35">
        <v>1066</v>
      </c>
      <c r="P24" s="35" t="s">
        <v>17</v>
      </c>
      <c r="Q24" s="35" t="s">
        <v>17</v>
      </c>
      <c r="R24" s="35" t="s">
        <v>17</v>
      </c>
      <c r="S24" s="35" t="s">
        <v>17</v>
      </c>
      <c r="T24" s="35" t="s">
        <v>17</v>
      </c>
      <c r="U24" s="35">
        <v>78649</v>
      </c>
    </row>
    <row r="25" spans="2:21" ht="13.5">
      <c r="B25" s="200"/>
      <c r="C25" s="197"/>
      <c r="D25" s="18">
        <v>41728</v>
      </c>
      <c r="E25" s="33">
        <v>1</v>
      </c>
      <c r="F25" s="33">
        <v>2</v>
      </c>
      <c r="G25" s="33">
        <v>127560</v>
      </c>
      <c r="H25" s="33">
        <v>61742</v>
      </c>
      <c r="I25" s="33">
        <v>65818</v>
      </c>
      <c r="J25" s="33">
        <v>72546</v>
      </c>
      <c r="K25" s="33">
        <v>34946</v>
      </c>
      <c r="L25" s="33">
        <v>37600</v>
      </c>
      <c r="M25" s="34">
        <v>56.87206020696143</v>
      </c>
      <c r="N25" s="33">
        <v>71100</v>
      </c>
      <c r="O25" s="33">
        <v>1444</v>
      </c>
      <c r="P25" s="33" t="s">
        <v>17</v>
      </c>
      <c r="Q25" s="33" t="s">
        <v>17</v>
      </c>
      <c r="R25" s="33" t="s">
        <v>17</v>
      </c>
      <c r="S25" s="33" t="s">
        <v>17</v>
      </c>
      <c r="T25" s="33" t="s">
        <v>17</v>
      </c>
      <c r="U25" s="33">
        <v>71100</v>
      </c>
    </row>
    <row r="26" spans="2:21" ht="13.5" customHeight="1">
      <c r="B26" s="193" t="s">
        <v>742</v>
      </c>
      <c r="C26" s="194"/>
      <c r="D26" s="19">
        <v>40265</v>
      </c>
      <c r="E26" s="35">
        <v>31</v>
      </c>
      <c r="F26" s="35">
        <v>36</v>
      </c>
      <c r="G26" s="35">
        <v>128481</v>
      </c>
      <c r="H26" s="35">
        <v>62090</v>
      </c>
      <c r="I26" s="35">
        <v>66391</v>
      </c>
      <c r="J26" s="35">
        <v>79709</v>
      </c>
      <c r="K26" s="35">
        <v>38095</v>
      </c>
      <c r="L26" s="35">
        <v>41614</v>
      </c>
      <c r="M26" s="36">
        <v>62.03952335364762</v>
      </c>
      <c r="N26" s="35">
        <v>77883</v>
      </c>
      <c r="O26" s="35">
        <v>1825</v>
      </c>
      <c r="P26" s="35" t="s">
        <v>17</v>
      </c>
      <c r="Q26" s="35">
        <v>11225</v>
      </c>
      <c r="R26" s="35">
        <v>9889</v>
      </c>
      <c r="S26" s="35">
        <v>4616</v>
      </c>
      <c r="T26" s="35" t="s">
        <v>17</v>
      </c>
      <c r="U26" s="35">
        <v>52153</v>
      </c>
    </row>
    <row r="27" spans="2:21" ht="14.25" thickBot="1">
      <c r="B27" s="195"/>
      <c r="C27" s="196"/>
      <c r="D27" s="16">
        <v>41728</v>
      </c>
      <c r="E27" s="37">
        <v>30</v>
      </c>
      <c r="F27" s="37">
        <v>37</v>
      </c>
      <c r="G27" s="37">
        <v>127560</v>
      </c>
      <c r="H27" s="37">
        <v>61742</v>
      </c>
      <c r="I27" s="37">
        <v>65818</v>
      </c>
      <c r="J27" s="37">
        <v>72537</v>
      </c>
      <c r="K27" s="37">
        <v>34940</v>
      </c>
      <c r="L27" s="37">
        <v>37597</v>
      </c>
      <c r="M27" s="38">
        <v>56.865004703668866</v>
      </c>
      <c r="N27" s="37">
        <v>70595</v>
      </c>
      <c r="O27" s="37">
        <v>1940</v>
      </c>
      <c r="P27" s="37" t="s">
        <v>17</v>
      </c>
      <c r="Q27" s="37">
        <v>10538</v>
      </c>
      <c r="R27" s="37">
        <v>8302</v>
      </c>
      <c r="S27" s="37">
        <v>2094</v>
      </c>
      <c r="T27" s="37">
        <v>1073</v>
      </c>
      <c r="U27" s="37">
        <v>48588</v>
      </c>
    </row>
    <row r="28" spans="2:17" ht="13.5">
      <c r="B28" s="1" t="s">
        <v>745</v>
      </c>
      <c r="P28" s="117"/>
      <c r="Q28" s="117" t="s">
        <v>743</v>
      </c>
    </row>
    <row r="29" ht="13.5">
      <c r="B29" s="1" t="s">
        <v>87</v>
      </c>
    </row>
  </sheetData>
  <sheetProtection/>
  <mergeCells count="36">
    <mergeCell ref="D18:D19"/>
    <mergeCell ref="B26:C27"/>
    <mergeCell ref="B8:B13"/>
    <mergeCell ref="B22:C23"/>
    <mergeCell ref="B24:C25"/>
    <mergeCell ref="B20:C21"/>
    <mergeCell ref="B14:B19"/>
    <mergeCell ref="D16:D17"/>
    <mergeCell ref="U5:U6"/>
    <mergeCell ref="D10:D11"/>
    <mergeCell ref="D12:D13"/>
    <mergeCell ref="D14:D15"/>
    <mergeCell ref="M4:M6"/>
    <mergeCell ref="N5:N6"/>
    <mergeCell ref="O5:O6"/>
    <mergeCell ref="N4:O4"/>
    <mergeCell ref="P5:P6"/>
    <mergeCell ref="P4:U4"/>
    <mergeCell ref="Q5:Q6"/>
    <mergeCell ref="R5:R6"/>
    <mergeCell ref="S5:S6"/>
    <mergeCell ref="T5:T6"/>
    <mergeCell ref="D8:D9"/>
    <mergeCell ref="J4:L4"/>
    <mergeCell ref="B4:B6"/>
    <mergeCell ref="C4:C6"/>
    <mergeCell ref="D4:D6"/>
    <mergeCell ref="F4:F6"/>
    <mergeCell ref="G5:G6"/>
    <mergeCell ref="G4:I4"/>
    <mergeCell ref="E4:E6"/>
    <mergeCell ref="J5:J6"/>
    <mergeCell ref="K5:K6"/>
    <mergeCell ref="L5:L6"/>
    <mergeCell ref="H5:H6"/>
    <mergeCell ref="I5:I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.8515625" style="1" bestFit="1" customWidth="1"/>
    <col min="3" max="3" width="23.421875" style="1" bestFit="1" customWidth="1"/>
    <col min="4" max="4" width="14.8515625" style="1" bestFit="1" customWidth="1"/>
    <col min="5" max="5" width="6.140625" style="1" bestFit="1" customWidth="1"/>
    <col min="6" max="6" width="14.8515625" style="1" bestFit="1" customWidth="1"/>
    <col min="7" max="7" width="6.140625" style="1" customWidth="1"/>
    <col min="8" max="8" width="14.8515625" style="1" bestFit="1" customWidth="1"/>
    <col min="9" max="9" width="6.140625" style="1" customWidth="1"/>
    <col min="10" max="16384" width="2.57421875" style="1" customWidth="1"/>
  </cols>
  <sheetData>
    <row r="2" spans="2:3" ht="13.5">
      <c r="B2" s="9" t="s">
        <v>137</v>
      </c>
      <c r="C2" s="9"/>
    </row>
    <row r="3" spans="2:3" ht="1.5" customHeight="1" thickBot="1">
      <c r="B3" s="9"/>
      <c r="C3" s="9"/>
    </row>
    <row r="4" spans="2:9" ht="13.5">
      <c r="B4" s="163" t="s">
        <v>89</v>
      </c>
      <c r="C4" s="139"/>
      <c r="D4" s="203" t="s">
        <v>133</v>
      </c>
      <c r="E4" s="203"/>
      <c r="F4" s="203" t="s">
        <v>263</v>
      </c>
      <c r="G4" s="203"/>
      <c r="H4" s="203" t="s">
        <v>676</v>
      </c>
      <c r="I4" s="204"/>
    </row>
    <row r="5" spans="2:9" ht="13.5" customHeight="1">
      <c r="B5" s="165"/>
      <c r="C5" s="141"/>
      <c r="D5" s="121" t="s">
        <v>129</v>
      </c>
      <c r="E5" s="121" t="s">
        <v>130</v>
      </c>
      <c r="F5" s="121" t="s">
        <v>129</v>
      </c>
      <c r="G5" s="121" t="s">
        <v>130</v>
      </c>
      <c r="H5" s="121" t="s">
        <v>129</v>
      </c>
      <c r="I5" s="123" t="s">
        <v>130</v>
      </c>
    </row>
    <row r="6" spans="2:9" ht="13.5">
      <c r="B6" s="7"/>
      <c r="C6" s="15"/>
      <c r="D6" s="6" t="s">
        <v>131</v>
      </c>
      <c r="E6" s="6" t="s">
        <v>132</v>
      </c>
      <c r="F6" s="6" t="s">
        <v>131</v>
      </c>
      <c r="G6" s="6" t="s">
        <v>90</v>
      </c>
      <c r="H6" s="6" t="s">
        <v>131</v>
      </c>
      <c r="I6" s="6" t="s">
        <v>90</v>
      </c>
    </row>
    <row r="7" spans="2:9" ht="13.5">
      <c r="B7" s="205" t="s">
        <v>92</v>
      </c>
      <c r="C7" s="26" t="s">
        <v>93</v>
      </c>
      <c r="D7" s="4">
        <v>74831797014</v>
      </c>
      <c r="E7" s="20">
        <v>100</v>
      </c>
      <c r="F7" s="4">
        <v>75140641726</v>
      </c>
      <c r="G7" s="20">
        <v>100</v>
      </c>
      <c r="H7" s="4">
        <v>71963876387</v>
      </c>
      <c r="I7" s="20">
        <v>100</v>
      </c>
    </row>
    <row r="8" spans="2:9" ht="13.5">
      <c r="B8" s="205"/>
      <c r="C8" s="24" t="s">
        <v>113</v>
      </c>
      <c r="D8" s="4">
        <v>20826086830</v>
      </c>
      <c r="E8" s="20">
        <v>27.830531486640265</v>
      </c>
      <c r="F8" s="4">
        <v>21393658287</v>
      </c>
      <c r="G8" s="20">
        <v>28.471487327739197</v>
      </c>
      <c r="H8" s="4">
        <v>21307923087</v>
      </c>
      <c r="I8" s="20">
        <v>29.60919305182009</v>
      </c>
    </row>
    <row r="9" spans="2:9" ht="13.5">
      <c r="B9" s="205"/>
      <c r="C9" s="24" t="s">
        <v>94</v>
      </c>
      <c r="D9" s="4">
        <v>541814006</v>
      </c>
      <c r="E9" s="20">
        <v>0.7240424894495505</v>
      </c>
      <c r="F9" s="4">
        <v>517701008</v>
      </c>
      <c r="G9" s="20">
        <v>0.6889760269652664</v>
      </c>
      <c r="H9" s="4">
        <v>541253008</v>
      </c>
      <c r="I9" s="20">
        <v>0.7521176389794578</v>
      </c>
    </row>
    <row r="10" spans="2:9" ht="13.5">
      <c r="B10" s="205"/>
      <c r="C10" s="24" t="s">
        <v>95</v>
      </c>
      <c r="D10" s="4">
        <v>36355000</v>
      </c>
      <c r="E10" s="20">
        <v>0.04858228914801883</v>
      </c>
      <c r="F10" s="4">
        <v>35770000</v>
      </c>
      <c r="G10" s="20">
        <v>0.047604065094939085</v>
      </c>
      <c r="H10" s="4">
        <v>29619000</v>
      </c>
      <c r="I10" s="20">
        <v>0.04115814973712361</v>
      </c>
    </row>
    <row r="11" spans="2:9" ht="13.5">
      <c r="B11" s="205"/>
      <c r="C11" s="24" t="s">
        <v>96</v>
      </c>
      <c r="D11" s="4">
        <v>53383000</v>
      </c>
      <c r="E11" s="20">
        <v>0.07133732200766578</v>
      </c>
      <c r="F11" s="4">
        <v>101886000</v>
      </c>
      <c r="G11" s="20">
        <v>0.13559373151420084</v>
      </c>
      <c r="H11" s="4">
        <v>82849000</v>
      </c>
      <c r="I11" s="20">
        <v>0.1151258161170517</v>
      </c>
    </row>
    <row r="12" spans="2:9" ht="13.5">
      <c r="B12" s="205"/>
      <c r="C12" s="24" t="s">
        <v>97</v>
      </c>
      <c r="D12" s="4">
        <v>90031000</v>
      </c>
      <c r="E12" s="20">
        <v>0.1203111559423816</v>
      </c>
      <c r="F12" s="4">
        <v>77610000</v>
      </c>
      <c r="G12" s="20">
        <v>0.10328631512491536</v>
      </c>
      <c r="H12" s="4">
        <v>85252000</v>
      </c>
      <c r="I12" s="20">
        <v>0.11846499143756582</v>
      </c>
    </row>
    <row r="13" spans="2:9" ht="13.5">
      <c r="B13" s="205"/>
      <c r="C13" s="24" t="s">
        <v>98</v>
      </c>
      <c r="D13" s="4">
        <v>1618843000</v>
      </c>
      <c r="E13" s="20">
        <v>2.163309000446878</v>
      </c>
      <c r="F13" s="4">
        <v>1960765000</v>
      </c>
      <c r="G13" s="20">
        <v>2.6094600138629644</v>
      </c>
      <c r="H13" s="4">
        <v>3189971000</v>
      </c>
      <c r="I13" s="20">
        <v>4.432739257742731</v>
      </c>
    </row>
    <row r="14" spans="2:9" ht="13.5">
      <c r="B14" s="205"/>
      <c r="C14" s="24" t="s">
        <v>99</v>
      </c>
      <c r="D14" s="4">
        <v>21061964</v>
      </c>
      <c r="E14" s="20">
        <v>0.02814574130307147</v>
      </c>
      <c r="F14" s="4">
        <v>19157924</v>
      </c>
      <c r="G14" s="20">
        <v>0.025496087816044052</v>
      </c>
      <c r="H14" s="4">
        <v>20784608</v>
      </c>
      <c r="I14" s="20">
        <v>0.02888200169794447</v>
      </c>
    </row>
    <row r="15" spans="2:9" ht="13.5">
      <c r="B15" s="205"/>
      <c r="C15" s="24" t="s">
        <v>100</v>
      </c>
      <c r="D15" s="4">
        <v>152561000</v>
      </c>
      <c r="E15" s="20">
        <v>0.20387189147877596</v>
      </c>
      <c r="F15" s="4">
        <v>55204000</v>
      </c>
      <c r="G15" s="20">
        <v>0.0734675652642163</v>
      </c>
      <c r="H15" s="4">
        <v>101072000</v>
      </c>
      <c r="I15" s="20">
        <v>0.14044824302746742</v>
      </c>
    </row>
    <row r="16" spans="2:9" ht="13.5">
      <c r="B16" s="205"/>
      <c r="C16" s="24" t="s">
        <v>101</v>
      </c>
      <c r="D16" s="4">
        <v>76885000</v>
      </c>
      <c r="E16" s="20">
        <v>0.10274375742388743</v>
      </c>
      <c r="F16" s="4">
        <v>72683000</v>
      </c>
      <c r="G16" s="20">
        <v>0.09672927769906228</v>
      </c>
      <c r="H16" s="4">
        <v>73997000</v>
      </c>
      <c r="I16" s="20">
        <v>0.10282520024639372</v>
      </c>
    </row>
    <row r="17" spans="2:9" ht="13.5">
      <c r="B17" s="205"/>
      <c r="C17" s="24" t="s">
        <v>102</v>
      </c>
      <c r="D17" s="4">
        <v>15642597000</v>
      </c>
      <c r="E17" s="20">
        <v>20.903676811440842</v>
      </c>
      <c r="F17" s="4">
        <v>15233644000</v>
      </c>
      <c r="G17" s="20">
        <v>20.273507984599615</v>
      </c>
      <c r="H17" s="4">
        <v>15423740000</v>
      </c>
      <c r="I17" s="20">
        <v>21.432614214742664</v>
      </c>
    </row>
    <row r="18" spans="2:9" ht="13.5">
      <c r="B18" s="205"/>
      <c r="C18" s="24" t="s">
        <v>103</v>
      </c>
      <c r="D18" s="4">
        <v>28144000</v>
      </c>
      <c r="E18" s="20">
        <v>0.0376096808081926</v>
      </c>
      <c r="F18" s="4">
        <v>25140000</v>
      </c>
      <c r="G18" s="20">
        <v>0.03345726017575534</v>
      </c>
      <c r="H18" s="4">
        <v>27737000</v>
      </c>
      <c r="I18" s="20">
        <v>0.038542948757844545</v>
      </c>
    </row>
    <row r="19" spans="2:9" ht="13.5">
      <c r="B19" s="205"/>
      <c r="C19" s="24" t="s">
        <v>104</v>
      </c>
      <c r="D19" s="4">
        <v>1090762560</v>
      </c>
      <c r="E19" s="20">
        <v>1.4576190917825125</v>
      </c>
      <c r="F19" s="4">
        <v>1051837377</v>
      </c>
      <c r="G19" s="20">
        <v>1.3998248522224765</v>
      </c>
      <c r="H19" s="4">
        <v>559408218</v>
      </c>
      <c r="I19" s="20">
        <v>0.777345865850349</v>
      </c>
    </row>
    <row r="20" spans="2:9" ht="13.5">
      <c r="B20" s="205"/>
      <c r="C20" s="24" t="s">
        <v>105</v>
      </c>
      <c r="D20" s="4">
        <v>1047541840</v>
      </c>
      <c r="E20" s="20">
        <v>1.3998619327610418</v>
      </c>
      <c r="F20" s="4">
        <v>1025231500</v>
      </c>
      <c r="G20" s="20">
        <v>1.3644167476483657</v>
      </c>
      <c r="H20" s="4">
        <v>1569203035</v>
      </c>
      <c r="I20" s="20">
        <v>2.180542674718215</v>
      </c>
    </row>
    <row r="21" spans="2:9" ht="13.5">
      <c r="B21" s="205"/>
      <c r="C21" s="24" t="s">
        <v>106</v>
      </c>
      <c r="D21" s="4">
        <v>7922147309</v>
      </c>
      <c r="E21" s="20">
        <v>10.58660572793391</v>
      </c>
      <c r="F21" s="4">
        <v>7726847814</v>
      </c>
      <c r="G21" s="20">
        <v>10.28318049528498</v>
      </c>
      <c r="H21" s="4">
        <v>7323534756</v>
      </c>
      <c r="I21" s="20">
        <v>10.176681862739358</v>
      </c>
    </row>
    <row r="22" spans="2:9" ht="13.5">
      <c r="B22" s="205"/>
      <c r="C22" s="24" t="s">
        <v>107</v>
      </c>
      <c r="D22" s="4">
        <v>3657727599</v>
      </c>
      <c r="E22" s="20">
        <v>4.887932329509192</v>
      </c>
      <c r="F22" s="4">
        <v>3672443255</v>
      </c>
      <c r="G22" s="20">
        <v>4.887425992968688</v>
      </c>
      <c r="H22" s="4">
        <v>3995219273</v>
      </c>
      <c r="I22" s="20">
        <v>5.551701038886395</v>
      </c>
    </row>
    <row r="23" spans="2:9" ht="13.5">
      <c r="B23" s="205"/>
      <c r="C23" s="24" t="s">
        <v>108</v>
      </c>
      <c r="D23" s="4">
        <v>232370097</v>
      </c>
      <c r="E23" s="20">
        <v>0.3105232084116953</v>
      </c>
      <c r="F23" s="4">
        <v>215126544</v>
      </c>
      <c r="G23" s="20">
        <v>0.2862985184295576</v>
      </c>
      <c r="H23" s="4">
        <v>248249125</v>
      </c>
      <c r="I23" s="20">
        <v>0.34496352540125985</v>
      </c>
    </row>
    <row r="24" spans="2:9" ht="13.5">
      <c r="B24" s="205"/>
      <c r="C24" s="24" t="s">
        <v>109</v>
      </c>
      <c r="D24" s="4">
        <v>531969262</v>
      </c>
      <c r="E24" s="20">
        <v>0.7108866594510297</v>
      </c>
      <c r="F24" s="4">
        <v>119053741</v>
      </c>
      <c r="G24" s="20">
        <v>0.1584412087324579</v>
      </c>
      <c r="H24" s="4">
        <v>197355914</v>
      </c>
      <c r="I24" s="20">
        <v>0.2742430284587221</v>
      </c>
    </row>
    <row r="25" spans="2:9" ht="13.5">
      <c r="B25" s="205"/>
      <c r="C25" s="24" t="s">
        <v>110</v>
      </c>
      <c r="D25" s="4">
        <v>1510324539</v>
      </c>
      <c r="E25" s="20">
        <v>2.0182924896450625</v>
      </c>
      <c r="F25" s="4">
        <v>1837476943</v>
      </c>
      <c r="G25" s="20">
        <v>2.445383617697</v>
      </c>
      <c r="H25" s="4">
        <v>796232906</v>
      </c>
      <c r="I25" s="20">
        <v>1.1064341527658959</v>
      </c>
    </row>
    <row r="26" spans="2:9" ht="13.5">
      <c r="B26" s="205"/>
      <c r="C26" s="24" t="s">
        <v>111</v>
      </c>
      <c r="D26" s="4">
        <v>3225965699</v>
      </c>
      <c r="E26" s="20">
        <v>4.310955807190446</v>
      </c>
      <c r="F26" s="4">
        <v>3204344842</v>
      </c>
      <c r="G26" s="20">
        <v>4.264462970232046</v>
      </c>
      <c r="H26" s="4">
        <v>2376341567</v>
      </c>
      <c r="I26" s="20">
        <v>3.3021311334324914</v>
      </c>
    </row>
    <row r="27" spans="2:9" ht="13.5" customHeight="1">
      <c r="B27" s="205"/>
      <c r="C27" s="24" t="s">
        <v>112</v>
      </c>
      <c r="D27" s="4">
        <v>7373226309</v>
      </c>
      <c r="E27" s="20">
        <v>9.85306594684686</v>
      </c>
      <c r="F27" s="4">
        <v>7556960491</v>
      </c>
      <c r="G27" s="20">
        <v>10.057088038396612</v>
      </c>
      <c r="H27" s="4">
        <v>7434833890</v>
      </c>
      <c r="I27" s="20">
        <v>10.331341588685007</v>
      </c>
    </row>
    <row r="28" spans="2:9" ht="13.5">
      <c r="B28" s="205"/>
      <c r="C28" s="24" t="s">
        <v>114</v>
      </c>
      <c r="D28" s="4">
        <v>9152000000</v>
      </c>
      <c r="E28" s="20">
        <v>12.230095180378719</v>
      </c>
      <c r="F28" s="4">
        <v>9238100000</v>
      </c>
      <c r="G28" s="20">
        <v>12.29441190253164</v>
      </c>
      <c r="H28" s="4">
        <v>6579300000</v>
      </c>
      <c r="I28" s="20">
        <v>9.142503614755979</v>
      </c>
    </row>
    <row r="29" spans="2:9" ht="13.5">
      <c r="B29" s="208" t="s">
        <v>115</v>
      </c>
      <c r="C29" s="25" t="s">
        <v>93</v>
      </c>
      <c r="D29" s="17">
        <v>71627452172</v>
      </c>
      <c r="E29" s="21">
        <v>100</v>
      </c>
      <c r="F29" s="17">
        <v>72764300159</v>
      </c>
      <c r="G29" s="21">
        <v>100</v>
      </c>
      <c r="H29" s="17">
        <v>69355539770</v>
      </c>
      <c r="I29" s="21">
        <v>100</v>
      </c>
    </row>
    <row r="30" spans="2:9" ht="13.5">
      <c r="B30" s="205"/>
      <c r="C30" s="24" t="s">
        <v>116</v>
      </c>
      <c r="D30" s="4">
        <v>376348619</v>
      </c>
      <c r="E30" s="20">
        <v>0.5254251094905188</v>
      </c>
      <c r="F30" s="4">
        <v>382679815</v>
      </c>
      <c r="G30" s="20">
        <v>0.5259169869892131</v>
      </c>
      <c r="H30" s="4">
        <v>407494882</v>
      </c>
      <c r="I30" s="20">
        <v>0.5875448210068771</v>
      </c>
    </row>
    <row r="31" spans="2:9" ht="13.5">
      <c r="B31" s="205"/>
      <c r="C31" s="24" t="s">
        <v>117</v>
      </c>
      <c r="D31" s="4">
        <v>12763300561</v>
      </c>
      <c r="E31" s="20">
        <v>17.81900678297381</v>
      </c>
      <c r="F31" s="4">
        <v>10667399775</v>
      </c>
      <c r="G31" s="20">
        <v>14.660210778761376</v>
      </c>
      <c r="H31" s="4">
        <v>8183926444</v>
      </c>
      <c r="I31" s="20">
        <v>11.799960711343187</v>
      </c>
    </row>
    <row r="32" spans="2:9" ht="13.5">
      <c r="B32" s="205"/>
      <c r="C32" s="24" t="s">
        <v>118</v>
      </c>
      <c r="D32" s="4">
        <v>19861295801</v>
      </c>
      <c r="E32" s="20">
        <v>27.728608513544213</v>
      </c>
      <c r="F32" s="4">
        <v>21062328642</v>
      </c>
      <c r="G32" s="20">
        <v>28.945964705186356</v>
      </c>
      <c r="H32" s="4">
        <v>20984363274</v>
      </c>
      <c r="I32" s="20">
        <v>30.256217951138876</v>
      </c>
    </row>
    <row r="33" spans="2:9" ht="13.5">
      <c r="B33" s="205"/>
      <c r="C33" s="24" t="s">
        <v>119</v>
      </c>
      <c r="D33" s="4">
        <v>3591664504</v>
      </c>
      <c r="E33" s="20">
        <v>5.0143686465006265</v>
      </c>
      <c r="F33" s="4">
        <v>3676132264</v>
      </c>
      <c r="G33" s="20">
        <v>5.052109696605541</v>
      </c>
      <c r="H33" s="4">
        <v>3715013686</v>
      </c>
      <c r="I33" s="20">
        <v>5.356477216268372</v>
      </c>
    </row>
    <row r="34" spans="2:9" ht="13.5">
      <c r="B34" s="205"/>
      <c r="C34" s="24" t="s">
        <v>120</v>
      </c>
      <c r="D34" s="4">
        <v>261002423</v>
      </c>
      <c r="E34" s="20">
        <v>0.36438881334666384</v>
      </c>
      <c r="F34" s="4">
        <v>357773211</v>
      </c>
      <c r="G34" s="20">
        <v>0.49168783348182604</v>
      </c>
      <c r="H34" s="4">
        <v>273012519</v>
      </c>
      <c r="I34" s="20">
        <v>0.39364197857211775</v>
      </c>
    </row>
    <row r="35" spans="2:9" ht="13.5">
      <c r="B35" s="205"/>
      <c r="C35" s="24" t="s">
        <v>121</v>
      </c>
      <c r="D35" s="4">
        <v>2658274082</v>
      </c>
      <c r="E35" s="20">
        <v>3.7112503675499293</v>
      </c>
      <c r="F35" s="4">
        <v>2711606180</v>
      </c>
      <c r="G35" s="20">
        <v>3.7265612038798803</v>
      </c>
      <c r="H35" s="4">
        <v>3067321779</v>
      </c>
      <c r="I35" s="20">
        <v>4.422605301857634</v>
      </c>
    </row>
    <row r="36" spans="2:9" ht="13.5">
      <c r="B36" s="205"/>
      <c r="C36" s="24" t="s">
        <v>122</v>
      </c>
      <c r="D36" s="4">
        <v>5627032745</v>
      </c>
      <c r="E36" s="20">
        <v>7.8559722206616085</v>
      </c>
      <c r="F36" s="4">
        <v>5189804765</v>
      </c>
      <c r="G36" s="20">
        <v>7.132350278446385</v>
      </c>
      <c r="H36" s="4">
        <v>5519112179</v>
      </c>
      <c r="I36" s="20">
        <v>7.957709214437276</v>
      </c>
    </row>
    <row r="37" spans="2:9" ht="13.5">
      <c r="B37" s="205"/>
      <c r="C37" s="24" t="s">
        <v>123</v>
      </c>
      <c r="D37" s="4">
        <v>10628691278</v>
      </c>
      <c r="E37" s="20">
        <v>14.838851523682814</v>
      </c>
      <c r="F37" s="4">
        <v>10029802801</v>
      </c>
      <c r="G37" s="20">
        <v>13.783961062064092</v>
      </c>
      <c r="H37" s="4">
        <v>9698255544</v>
      </c>
      <c r="I37" s="20">
        <v>13.983389901025639</v>
      </c>
    </row>
    <row r="38" spans="2:9" ht="13.5">
      <c r="B38" s="205"/>
      <c r="C38" s="24" t="s">
        <v>124</v>
      </c>
      <c r="D38" s="4">
        <v>1881306271</v>
      </c>
      <c r="E38" s="20">
        <v>2.626515691891976</v>
      </c>
      <c r="F38" s="4">
        <v>1838591615</v>
      </c>
      <c r="G38" s="20">
        <v>2.526777019750653</v>
      </c>
      <c r="H38" s="4">
        <v>1753931106</v>
      </c>
      <c r="I38" s="20">
        <v>2.528898357386398</v>
      </c>
    </row>
    <row r="39" spans="2:9" ht="13.5">
      <c r="B39" s="205"/>
      <c r="C39" s="24" t="s">
        <v>125</v>
      </c>
      <c r="D39" s="4">
        <v>5447775292</v>
      </c>
      <c r="E39" s="20">
        <v>7.605708603062107</v>
      </c>
      <c r="F39" s="4">
        <v>8668705164</v>
      </c>
      <c r="G39" s="20">
        <v>11.913404162560056</v>
      </c>
      <c r="H39" s="4">
        <v>8398712440</v>
      </c>
      <c r="I39" s="20">
        <v>12.10964901701031</v>
      </c>
    </row>
    <row r="40" spans="2:9" ht="13.5">
      <c r="B40" s="205"/>
      <c r="C40" s="24" t="s">
        <v>126</v>
      </c>
      <c r="D40" s="4">
        <v>8384976913</v>
      </c>
      <c r="E40" s="20">
        <v>11.70637326714489</v>
      </c>
      <c r="F40" s="4">
        <v>8120733967</v>
      </c>
      <c r="G40" s="20">
        <v>11.160327178650904</v>
      </c>
      <c r="H40" s="4">
        <v>7334621427</v>
      </c>
      <c r="I40" s="20">
        <v>10.575393762810306</v>
      </c>
    </row>
    <row r="41" spans="2:9" ht="13.5">
      <c r="B41" s="209"/>
      <c r="C41" s="24" t="s">
        <v>127</v>
      </c>
      <c r="D41" s="4">
        <v>145783683</v>
      </c>
      <c r="E41" s="20">
        <v>0.20353046015084775</v>
      </c>
      <c r="F41" s="4">
        <v>58741960</v>
      </c>
      <c r="G41" s="20">
        <v>0.08072909362371485</v>
      </c>
      <c r="H41" s="4">
        <v>19774490</v>
      </c>
      <c r="I41" s="20">
        <v>0.02851176714300986</v>
      </c>
    </row>
    <row r="42" spans="2:9" ht="14.25" customHeight="1" thickBot="1">
      <c r="B42" s="206" t="s">
        <v>128</v>
      </c>
      <c r="C42" s="207"/>
      <c r="D42" s="23">
        <v>3204344842</v>
      </c>
      <c r="E42" s="23" t="s">
        <v>17</v>
      </c>
      <c r="F42" s="23">
        <v>2376341567</v>
      </c>
      <c r="G42" s="23" t="s">
        <v>17</v>
      </c>
      <c r="H42" s="23">
        <v>2608336617</v>
      </c>
      <c r="I42" s="23" t="s">
        <v>134</v>
      </c>
    </row>
    <row r="43" ht="13.5">
      <c r="B43" s="1" t="s">
        <v>136</v>
      </c>
    </row>
  </sheetData>
  <sheetProtection/>
  <mergeCells count="7">
    <mergeCell ref="F4:G4"/>
    <mergeCell ref="H4:I4"/>
    <mergeCell ref="B4:C5"/>
    <mergeCell ref="B7:B28"/>
    <mergeCell ref="B42:C42"/>
    <mergeCell ref="B29:B41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15.8515625" style="1" customWidth="1"/>
    <col min="4" max="4" width="7.140625" style="1" bestFit="1" customWidth="1"/>
    <col min="5" max="5" width="15.8515625" style="1" customWidth="1"/>
    <col min="6" max="6" width="7.140625" style="1" bestFit="1" customWidth="1"/>
    <col min="7" max="7" width="15.8515625" style="1" customWidth="1"/>
    <col min="8" max="8" width="7.140625" style="1" bestFit="1" customWidth="1"/>
    <col min="9" max="16384" width="2.57421875" style="1" customWidth="1"/>
  </cols>
  <sheetData>
    <row r="2" ht="13.5">
      <c r="B2" s="9" t="s">
        <v>141</v>
      </c>
    </row>
    <row r="3" ht="1.5" customHeight="1" thickBot="1">
      <c r="B3" s="9"/>
    </row>
    <row r="4" spans="2:8" ht="13.5">
      <c r="B4" s="139" t="s">
        <v>138</v>
      </c>
      <c r="C4" s="203" t="s">
        <v>133</v>
      </c>
      <c r="D4" s="203"/>
      <c r="E4" s="203" t="s">
        <v>263</v>
      </c>
      <c r="F4" s="203"/>
      <c r="G4" s="203" t="s">
        <v>676</v>
      </c>
      <c r="H4" s="204"/>
    </row>
    <row r="5" spans="2:8" ht="13.5">
      <c r="B5" s="141"/>
      <c r="C5" s="121" t="s">
        <v>129</v>
      </c>
      <c r="D5" s="121" t="s">
        <v>130</v>
      </c>
      <c r="E5" s="121" t="s">
        <v>129</v>
      </c>
      <c r="F5" s="121" t="s">
        <v>130</v>
      </c>
      <c r="G5" s="121" t="s">
        <v>129</v>
      </c>
      <c r="H5" s="123" t="s">
        <v>130</v>
      </c>
    </row>
    <row r="6" spans="2:8" ht="13.5">
      <c r="B6" s="7"/>
      <c r="C6" s="6" t="s">
        <v>131</v>
      </c>
      <c r="D6" s="6" t="s">
        <v>132</v>
      </c>
      <c r="E6" s="6" t="s">
        <v>131</v>
      </c>
      <c r="F6" s="6" t="s">
        <v>90</v>
      </c>
      <c r="G6" s="6" t="s">
        <v>131</v>
      </c>
      <c r="H6" s="6" t="s">
        <v>90</v>
      </c>
    </row>
    <row r="7" spans="2:8" ht="13.5">
      <c r="B7" s="27" t="s">
        <v>93</v>
      </c>
      <c r="C7" s="4">
        <v>74831797014</v>
      </c>
      <c r="D7" s="20">
        <v>100</v>
      </c>
      <c r="E7" s="4">
        <v>75140641726</v>
      </c>
      <c r="F7" s="20">
        <v>100</v>
      </c>
      <c r="G7" s="4">
        <v>71963876387</v>
      </c>
      <c r="H7" s="20">
        <v>100</v>
      </c>
    </row>
    <row r="8" spans="2:8" ht="13.5">
      <c r="B8" s="124" t="s">
        <v>139</v>
      </c>
      <c r="C8" s="4">
        <v>35838247136</v>
      </c>
      <c r="D8" s="20">
        <v>47.891736622728914</v>
      </c>
      <c r="E8" s="4">
        <v>36403689725</v>
      </c>
      <c r="F8" s="20">
        <v>48.44740328109771</v>
      </c>
      <c r="G8" s="4">
        <v>34489547742</v>
      </c>
      <c r="H8" s="20">
        <v>47.92619502113203</v>
      </c>
    </row>
    <row r="9" spans="2:8" ht="14.25" thickBot="1">
      <c r="B9" s="125" t="s">
        <v>140</v>
      </c>
      <c r="C9" s="2">
        <v>38993549878</v>
      </c>
      <c r="D9" s="22">
        <v>52.10826337727109</v>
      </c>
      <c r="E9" s="2">
        <v>38736952001</v>
      </c>
      <c r="F9" s="22">
        <v>51.55259671890229</v>
      </c>
      <c r="G9" s="2">
        <v>37474328645</v>
      </c>
      <c r="H9" s="22">
        <v>52.073804978867976</v>
      </c>
    </row>
    <row r="10" ht="13.5">
      <c r="B10" s="1" t="s">
        <v>135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40.140625" style="1" bestFit="1" customWidth="1"/>
    <col min="3" max="5" width="14.140625" style="1" customWidth="1"/>
    <col min="6" max="16384" width="2.57421875" style="1" customWidth="1"/>
  </cols>
  <sheetData>
    <row r="2" ht="13.5">
      <c r="B2" s="9" t="s">
        <v>149</v>
      </c>
    </row>
    <row r="3" ht="5.25" customHeight="1" thickBot="1">
      <c r="B3" s="9"/>
    </row>
    <row r="4" spans="2:5" ht="13.5">
      <c r="B4" s="139" t="s">
        <v>142</v>
      </c>
      <c r="C4" s="142" t="s">
        <v>129</v>
      </c>
      <c r="D4" s="142"/>
      <c r="E4" s="153"/>
    </row>
    <row r="5" spans="2:5" ht="13.5">
      <c r="B5" s="141"/>
      <c r="C5" s="121" t="s">
        <v>133</v>
      </c>
      <c r="D5" s="121" t="s">
        <v>263</v>
      </c>
      <c r="E5" s="123" t="s">
        <v>676</v>
      </c>
    </row>
    <row r="6" spans="2:5" ht="13.5">
      <c r="B6" s="7"/>
      <c r="C6" s="6" t="s">
        <v>693</v>
      </c>
      <c r="D6" s="6" t="s">
        <v>693</v>
      </c>
      <c r="E6" s="6" t="s">
        <v>693</v>
      </c>
    </row>
    <row r="7" spans="2:5" ht="13.5">
      <c r="B7" s="27" t="s">
        <v>694</v>
      </c>
      <c r="C7" s="4">
        <v>7250563945</v>
      </c>
      <c r="D7" s="4">
        <v>7491002577</v>
      </c>
      <c r="E7" s="4">
        <v>7591036665</v>
      </c>
    </row>
    <row r="8" spans="2:5" ht="13.5">
      <c r="B8" s="124" t="s">
        <v>695</v>
      </c>
      <c r="C8" s="4">
        <v>4000</v>
      </c>
      <c r="D8" s="4">
        <v>30000</v>
      </c>
      <c r="E8" s="4">
        <f>75000</f>
        <v>75000</v>
      </c>
    </row>
    <row r="9" spans="2:5" ht="13.5">
      <c r="B9" s="124" t="s">
        <v>696</v>
      </c>
      <c r="C9" s="4">
        <v>42105396</v>
      </c>
      <c r="D9" s="4">
        <v>39302850</v>
      </c>
      <c r="E9" s="4">
        <f>3004554+36955100</f>
        <v>39959654</v>
      </c>
    </row>
    <row r="10" spans="2:5" ht="13.5">
      <c r="B10" s="124" t="s">
        <v>697</v>
      </c>
      <c r="C10" s="4">
        <v>861474881</v>
      </c>
      <c r="D10" s="4">
        <v>1028633757</v>
      </c>
      <c r="E10" s="4">
        <f>384000+1254854957</f>
        <v>1255238957</v>
      </c>
    </row>
    <row r="11" spans="2:5" ht="13.5">
      <c r="B11" s="124" t="s">
        <v>698</v>
      </c>
      <c r="C11" s="4">
        <v>381688000</v>
      </c>
      <c r="D11" s="4">
        <v>425130000</v>
      </c>
      <c r="E11" s="4">
        <f>442646000</f>
        <v>442646000</v>
      </c>
    </row>
    <row r="12" spans="2:5" ht="13.5">
      <c r="B12" s="124" t="s">
        <v>699</v>
      </c>
      <c r="C12" s="4">
        <v>2042921035</v>
      </c>
      <c r="D12" s="4">
        <v>2095569202</v>
      </c>
      <c r="E12" s="4">
        <f>94000+2116276870</f>
        <v>2116370870</v>
      </c>
    </row>
    <row r="13" spans="2:5" ht="13.5">
      <c r="B13" s="124" t="s">
        <v>700</v>
      </c>
      <c r="C13" s="4">
        <v>1710000</v>
      </c>
      <c r="D13" s="4">
        <v>3350000</v>
      </c>
      <c r="E13" s="4">
        <v>5784825</v>
      </c>
    </row>
    <row r="14" spans="2:5" ht="13.5">
      <c r="B14" s="124" t="s">
        <v>701</v>
      </c>
      <c r="C14" s="4">
        <v>56029000</v>
      </c>
      <c r="D14" s="4">
        <v>49989000</v>
      </c>
      <c r="E14" s="4">
        <v>45523000</v>
      </c>
    </row>
    <row r="15" spans="2:5" ht="13.5">
      <c r="B15" s="124" t="s">
        <v>702</v>
      </c>
      <c r="C15" s="4">
        <v>9422753</v>
      </c>
      <c r="D15" s="4">
        <v>8019368</v>
      </c>
      <c r="E15" s="4">
        <f>261000+60000+8288496</f>
        <v>8609496</v>
      </c>
    </row>
    <row r="16" spans="2:5" ht="13.5">
      <c r="B16" s="124" t="s">
        <v>146</v>
      </c>
      <c r="C16" s="4">
        <v>2638568000</v>
      </c>
      <c r="D16" s="4">
        <v>2595276000</v>
      </c>
      <c r="E16" s="4">
        <v>2552862000</v>
      </c>
    </row>
    <row r="17" spans="2:5" ht="13.5">
      <c r="B17" s="124" t="s">
        <v>147</v>
      </c>
      <c r="C17" s="4">
        <v>995685000</v>
      </c>
      <c r="D17" s="4">
        <v>993111000</v>
      </c>
      <c r="E17" s="4">
        <v>949433000</v>
      </c>
    </row>
    <row r="18" spans="2:5" ht="13.5">
      <c r="B18" s="124" t="s">
        <v>703</v>
      </c>
      <c r="C18" s="4">
        <v>99606880</v>
      </c>
      <c r="D18" s="4">
        <v>144152400</v>
      </c>
      <c r="E18" s="4">
        <f>1776520+73143343</f>
        <v>74919863</v>
      </c>
    </row>
    <row r="19" spans="2:5" ht="14.25" thickBot="1">
      <c r="B19" s="125" t="s">
        <v>148</v>
      </c>
      <c r="C19" s="2">
        <v>121349000</v>
      </c>
      <c r="D19" s="2">
        <v>108439000</v>
      </c>
      <c r="E19" s="2">
        <v>99614000</v>
      </c>
    </row>
    <row r="20" ht="13.5">
      <c r="B20" s="1" t="s">
        <v>135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2016-12-30T07:06:47Z</cp:lastPrinted>
  <dcterms:created xsi:type="dcterms:W3CDTF">2015-04-27T05:24:31Z</dcterms:created>
  <dcterms:modified xsi:type="dcterms:W3CDTF">2018-03-20T01:45:23Z</dcterms:modified>
  <cp:category/>
  <cp:version/>
  <cp:contentType/>
  <cp:contentStatus/>
</cp:coreProperties>
</file>