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個人\20220419～　契約検査課\81-05-02　契約検査課\R05_07_25　週休２日導入検討資料\"/>
    </mc:Choice>
  </mc:AlternateContent>
  <xr:revisionPtr revIDLastSave="0" documentId="13_ncr:1_{D2E31DE4-D105-40F7-91C2-2707528CABA2}" xr6:coauthVersionLast="36" xr6:coauthVersionMax="36" xr10:uidLastSave="{00000000-0000-0000-0000-000000000000}"/>
  <bookViews>
    <workbookView xWindow="0" yWindow="0" windowWidth="28800" windowHeight="11385" tabRatio="797" xr2:uid="{2456C097-150D-4FB7-92DE-641B19052B74}"/>
  </bookViews>
  <sheets>
    <sheet name="参考１ (月間)" sheetId="3" r:id="rId1"/>
    <sheet name="参考２（４週）" sheetId="4" r:id="rId2"/>
    <sheet name="参考１（月間 計画例）" sheetId="5" r:id="rId3"/>
    <sheet name="参考１（月間 実施例）" sheetId="1" r:id="rId4"/>
    <sheet name="参考２（４週 計画例）" sheetId="6" r:id="rId5"/>
    <sheet name="参考２（４週 実施例）" sheetId="2" r:id="rId6"/>
  </sheets>
  <definedNames>
    <definedName name="_xlnm.Print_Area" localSheetId="0">'参考１ (月間)'!$A$1:$AH$59</definedName>
    <definedName name="_xlnm.Print_Area" localSheetId="2">'参考１（月間 計画例）'!$A$1:$AH$59</definedName>
    <definedName name="_xlnm.Print_Area" localSheetId="3">'参考１（月間 実施例）'!$A$1:$AH$59</definedName>
    <definedName name="_xlnm.Print_Area" localSheetId="4">'参考２（４週 計画例）'!$A$1:$AH$59</definedName>
    <definedName name="_xlnm.Print_Area" localSheetId="5">'参考２（４週 実施例）'!$A$1:$AH$59</definedName>
    <definedName name="_xlnm.Print_Area" localSheetId="1">'参考２（４週）'!$A$1:$AH$59</definedName>
    <definedName name="_xlnm.Print_Titles" localSheetId="0">'参考１ (月間)'!$1:$11</definedName>
    <definedName name="_xlnm.Print_Titles" localSheetId="2">'参考１（月間 計画例）'!$1:$11</definedName>
    <definedName name="_xlnm.Print_Titles" localSheetId="3">'参考１（月間 実施例）'!$1:$11</definedName>
    <definedName name="_xlnm.Print_Titles" localSheetId="4">'参考２（４週 計画例）'!$1:$11</definedName>
    <definedName name="_xlnm.Print_Titles" localSheetId="5">'参考２（４週 実施例）'!$1:$9</definedName>
    <definedName name="_xlnm.Print_Titles" localSheetId="1">'参考２（４週）'!$1:$11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94" i="4" l="1"/>
  <c r="AC394" i="4"/>
  <c r="AB394" i="4"/>
  <c r="AA394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AO393" i="4"/>
  <c r="AN393" i="4"/>
  <c r="AL393" i="4"/>
  <c r="AH392" i="4"/>
  <c r="AK392" i="4" s="1"/>
  <c r="AD386" i="4"/>
  <c r="AC386" i="4"/>
  <c r="AB386" i="4"/>
  <c r="AA386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AH386" i="4" s="1"/>
  <c r="AM386" i="4" s="1"/>
  <c r="AO385" i="4"/>
  <c r="AN385" i="4"/>
  <c r="AH385" i="4"/>
  <c r="AL385" i="4" s="1"/>
  <c r="AH384" i="4"/>
  <c r="AK384" i="4" s="1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AH378" i="4" s="1"/>
  <c r="AM378" i="4" s="1"/>
  <c r="AO377" i="4"/>
  <c r="AN377" i="4"/>
  <c r="AL377" i="4"/>
  <c r="AK376" i="4"/>
  <c r="AH376" i="4"/>
  <c r="AD370" i="4"/>
  <c r="AC370" i="4"/>
  <c r="AB370" i="4"/>
  <c r="AA370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AH370" i="4" s="1"/>
  <c r="AM370" i="4" s="1"/>
  <c r="AO369" i="4"/>
  <c r="AN369" i="4"/>
  <c r="AL369" i="4"/>
  <c r="AH368" i="4"/>
  <c r="AK368" i="4" s="1"/>
  <c r="AD362" i="4"/>
  <c r="AC362" i="4"/>
  <c r="AB362" i="4"/>
  <c r="AA362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AH362" i="4" s="1"/>
  <c r="AM362" i="4" s="1"/>
  <c r="AO361" i="4"/>
  <c r="AN361" i="4"/>
  <c r="AL361" i="4"/>
  <c r="AK360" i="4"/>
  <c r="AH360" i="4"/>
  <c r="AD354" i="4"/>
  <c r="AC354" i="4"/>
  <c r="AB354" i="4"/>
  <c r="AA354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AO353" i="4"/>
  <c r="AN353" i="4"/>
  <c r="AL353" i="4"/>
  <c r="AH352" i="4"/>
  <c r="AK352" i="4" s="1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AO345" i="4"/>
  <c r="AN345" i="4"/>
  <c r="AL345" i="4"/>
  <c r="AK344" i="4"/>
  <c r="AH344" i="4"/>
  <c r="AD338" i="4"/>
  <c r="AC338" i="4"/>
  <c r="AB338" i="4"/>
  <c r="AA338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AH338" i="4" s="1"/>
  <c r="AM338" i="4" s="1"/>
  <c r="AO337" i="4"/>
  <c r="AN337" i="4"/>
  <c r="AL337" i="4"/>
  <c r="AK336" i="4"/>
  <c r="AH336" i="4"/>
  <c r="AD330" i="4"/>
  <c r="AC330" i="4"/>
  <c r="AB330" i="4"/>
  <c r="AA330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AH330" i="4" s="1"/>
  <c r="AM330" i="4" s="1"/>
  <c r="AO329" i="4"/>
  <c r="AN329" i="4"/>
  <c r="AL329" i="4"/>
  <c r="AH328" i="4"/>
  <c r="AK328" i="4" s="1"/>
  <c r="AD322" i="4"/>
  <c r="AC322" i="4"/>
  <c r="AB322" i="4"/>
  <c r="AA322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AO321" i="4"/>
  <c r="AN321" i="4"/>
  <c r="AH320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AO313" i="4"/>
  <c r="AN313" i="4"/>
  <c r="AL313" i="4"/>
  <c r="AH312" i="4"/>
  <c r="AK312" i="4" s="1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AH306" i="4" s="1"/>
  <c r="AM306" i="4" s="1"/>
  <c r="AO305" i="4"/>
  <c r="AN305" i="4"/>
  <c r="AL305" i="4"/>
  <c r="AH304" i="4"/>
  <c r="AK304" i="4" s="1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AH298" i="4" s="1"/>
  <c r="AM298" i="4" s="1"/>
  <c r="AO297" i="4"/>
  <c r="AN297" i="4"/>
  <c r="AL297" i="4"/>
  <c r="AK296" i="4"/>
  <c r="AH296" i="4"/>
  <c r="AD290" i="4"/>
  <c r="AC290" i="4"/>
  <c r="AB290" i="4"/>
  <c r="AA290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AO289" i="4"/>
  <c r="AN289" i="4"/>
  <c r="AL289" i="4"/>
  <c r="AH288" i="4"/>
  <c r="AK288" i="4" s="1"/>
  <c r="AD282" i="4"/>
  <c r="AC282" i="4"/>
  <c r="AB282" i="4"/>
  <c r="AA282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AH282" i="4" s="1"/>
  <c r="AM282" i="4" s="1"/>
  <c r="AO281" i="4"/>
  <c r="AN281" i="4"/>
  <c r="AL281" i="4"/>
  <c r="AH280" i="4"/>
  <c r="AK280" i="4" s="1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AH274" i="4" s="1"/>
  <c r="AM274" i="4" s="1"/>
  <c r="AO273" i="4"/>
  <c r="AN273" i="4"/>
  <c r="AL273" i="4"/>
  <c r="AK272" i="4"/>
  <c r="AH272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AH266" i="4" s="1"/>
  <c r="AM266" i="4" s="1"/>
  <c r="AO265" i="4"/>
  <c r="AN265" i="4"/>
  <c r="AL265" i="4"/>
  <c r="AH264" i="4"/>
  <c r="AK264" i="4" s="1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AH258" i="4" s="1"/>
  <c r="AM258" i="4" s="1"/>
  <c r="AO257" i="4"/>
  <c r="AN257" i="4"/>
  <c r="AH256" i="4"/>
  <c r="AK256" i="4" s="1"/>
  <c r="AD250" i="4"/>
  <c r="AC250" i="4"/>
  <c r="AB250" i="4"/>
  <c r="AA250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AH250" i="4" s="1"/>
  <c r="AM250" i="4" s="1"/>
  <c r="AO249" i="4"/>
  <c r="AN249" i="4"/>
  <c r="AL249" i="4"/>
  <c r="AH248" i="4"/>
  <c r="AK248" i="4" s="1"/>
  <c r="AD242" i="4"/>
  <c r="AC242" i="4"/>
  <c r="AB242" i="4"/>
  <c r="AA242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AH242" i="4" s="1"/>
  <c r="AM242" i="4" s="1"/>
  <c r="AO241" i="4"/>
  <c r="AN241" i="4"/>
  <c r="AL241" i="4"/>
  <c r="AH240" i="4"/>
  <c r="AK240" i="4" s="1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AH234" i="4" s="1"/>
  <c r="AM234" i="4" s="1"/>
  <c r="AO233" i="4"/>
  <c r="AN233" i="4"/>
  <c r="AL233" i="4"/>
  <c r="AK232" i="4"/>
  <c r="AH232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AH226" i="4" s="1"/>
  <c r="AM226" i="4" s="1"/>
  <c r="AO225" i="4"/>
  <c r="AN225" i="4"/>
  <c r="AL225" i="4"/>
  <c r="AH224" i="4"/>
  <c r="AK224" i="4" s="1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AO217" i="4"/>
  <c r="AN217" i="4"/>
  <c r="AL217" i="4"/>
  <c r="AH216" i="4"/>
  <c r="AK216" i="4" s="1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AO209" i="4"/>
  <c r="AN209" i="4"/>
  <c r="AL209" i="4"/>
  <c r="AH208" i="4"/>
  <c r="AK208" i="4" s="1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AH202" i="4" s="1"/>
  <c r="AM202" i="4" s="1"/>
  <c r="AO201" i="4"/>
  <c r="AN201" i="4"/>
  <c r="AL201" i="4"/>
  <c r="AH200" i="4"/>
  <c r="AK200" i="4" s="1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AH194" i="4" s="1"/>
  <c r="AM194" i="4" s="1"/>
  <c r="AO193" i="4"/>
  <c r="AN193" i="4"/>
  <c r="AH192" i="4"/>
  <c r="AK192" i="4" s="1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AH186" i="4" s="1"/>
  <c r="AM186" i="4" s="1"/>
  <c r="AO185" i="4"/>
  <c r="AN185" i="4"/>
  <c r="AL185" i="4"/>
  <c r="AH184" i="4"/>
  <c r="AK184" i="4" s="1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AH178" i="4" s="1"/>
  <c r="AM178" i="4" s="1"/>
  <c r="AO177" i="4"/>
  <c r="AN177" i="4"/>
  <c r="AL177" i="4"/>
  <c r="AH176" i="4"/>
  <c r="AK176" i="4" s="1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AH170" i="4" s="1"/>
  <c r="AM170" i="4" s="1"/>
  <c r="AO169" i="4"/>
  <c r="AN169" i="4"/>
  <c r="AL169" i="4"/>
  <c r="AK168" i="4"/>
  <c r="AH168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AH162" i="4" s="1"/>
  <c r="AM162" i="4" s="1"/>
  <c r="AO161" i="4"/>
  <c r="AN161" i="4"/>
  <c r="AL161" i="4"/>
  <c r="AK160" i="4"/>
  <c r="AH160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AH154" i="4" s="1"/>
  <c r="AM154" i="4" s="1"/>
  <c r="AO153" i="4"/>
  <c r="AN153" i="4"/>
  <c r="AL153" i="4"/>
  <c r="AH152" i="4"/>
  <c r="AK152" i="4" s="1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H146" i="4" s="1"/>
  <c r="AM146" i="4" s="1"/>
  <c r="AO145" i="4"/>
  <c r="AN145" i="4"/>
  <c r="AL145" i="4"/>
  <c r="AK144" i="4"/>
  <c r="AH144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H138" i="4" s="1"/>
  <c r="AM138" i="4" s="1"/>
  <c r="AO137" i="4"/>
  <c r="AN137" i="4"/>
  <c r="AL137" i="4"/>
  <c r="AH136" i="4"/>
  <c r="AK136" i="4" s="1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AH130" i="4" s="1"/>
  <c r="AM130" i="4" s="1"/>
  <c r="AO129" i="4"/>
  <c r="AN129" i="4"/>
  <c r="AH128" i="4"/>
  <c r="AH129" i="4" s="1"/>
  <c r="AL129" i="4" s="1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H122" i="4" s="1"/>
  <c r="AM122" i="4" s="1"/>
  <c r="AO121" i="4"/>
  <c r="AN121" i="4"/>
  <c r="AL121" i="4"/>
  <c r="AK120" i="4"/>
  <c r="AH120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H114" i="4" s="1"/>
  <c r="AM114" i="4" s="1"/>
  <c r="AO113" i="4"/>
  <c r="AN113" i="4"/>
  <c r="AL113" i="4"/>
  <c r="AH112" i="4"/>
  <c r="AK112" i="4" s="1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H106" i="4" s="1"/>
  <c r="AM106" i="4" s="1"/>
  <c r="AO105" i="4"/>
  <c r="AN105" i="4"/>
  <c r="AL105" i="4"/>
  <c r="AK104" i="4"/>
  <c r="AH104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AH98" i="4" s="1"/>
  <c r="AM98" i="4" s="1"/>
  <c r="AO97" i="4"/>
  <c r="AN97" i="4"/>
  <c r="AL97" i="4"/>
  <c r="AH96" i="4"/>
  <c r="AK96" i="4" s="1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AH90" i="4" s="1"/>
  <c r="AM90" i="4" s="1"/>
  <c r="AO89" i="4"/>
  <c r="AN89" i="4"/>
  <c r="AL89" i="4"/>
  <c r="AH88" i="4"/>
  <c r="AK88" i="4" s="1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AH82" i="4" s="1"/>
  <c r="AM82" i="4" s="1"/>
  <c r="AO81" i="4"/>
  <c r="AN81" i="4"/>
  <c r="AL81" i="4"/>
  <c r="AK80" i="4"/>
  <c r="AH80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AH74" i="4" s="1"/>
  <c r="AM74" i="4" s="1"/>
  <c r="AO73" i="4"/>
  <c r="AN73" i="4"/>
  <c r="AL73" i="4"/>
  <c r="AK72" i="4"/>
  <c r="AH72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AH66" i="4" s="1"/>
  <c r="AM66" i="4" s="1"/>
  <c r="AO65" i="4"/>
  <c r="AN65" i="4"/>
  <c r="AH64" i="4"/>
  <c r="AH65" i="4" s="1"/>
  <c r="AL65" i="4" s="1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AO57" i="4"/>
  <c r="AN57" i="4"/>
  <c r="AH56" i="4"/>
  <c r="AH57" i="4" s="1"/>
  <c r="AL57" i="4" s="1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AO49" i="4"/>
  <c r="AN49" i="4"/>
  <c r="AH48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O41" i="4"/>
  <c r="AN41" i="4"/>
  <c r="AH40" i="4"/>
  <c r="AH41" i="4" s="1"/>
  <c r="AL41" i="4" s="1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AO33" i="4"/>
  <c r="AN33" i="4"/>
  <c r="AN8" i="4" s="1"/>
  <c r="AH32" i="4"/>
  <c r="AH33" i="4" s="1"/>
  <c r="AL33" i="4" s="1"/>
  <c r="AM27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O25" i="4"/>
  <c r="AN25" i="4"/>
  <c r="AH24" i="4"/>
  <c r="AH25" i="4" s="1"/>
  <c r="AL25" i="4" s="1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H18" i="4" s="1"/>
  <c r="AM18" i="4" s="1"/>
  <c r="AO17" i="4"/>
  <c r="AN17" i="4"/>
  <c r="AH17" i="4"/>
  <c r="AL17" i="4" s="1"/>
  <c r="AH16" i="4"/>
  <c r="AK16" i="4" s="1"/>
  <c r="AJ12" i="4"/>
  <c r="AF10" i="4"/>
  <c r="AE10" i="4"/>
  <c r="AC10" i="4"/>
  <c r="AQ5" i="4"/>
  <c r="AF4" i="4"/>
  <c r="L4" i="4"/>
  <c r="D4" i="4"/>
  <c r="A12" i="4" s="1"/>
  <c r="C13" i="4" s="1"/>
  <c r="AK1" i="4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AO393" i="3"/>
  <c r="AN393" i="3"/>
  <c r="AH392" i="3"/>
  <c r="E386" i="3"/>
  <c r="D386" i="3"/>
  <c r="AG385" i="3"/>
  <c r="AG386" i="3" s="1"/>
  <c r="AF385" i="3"/>
  <c r="AF386" i="3" s="1"/>
  <c r="AE385" i="3"/>
  <c r="AE386" i="3" s="1"/>
  <c r="AD385" i="3"/>
  <c r="AD386" i="3" s="1"/>
  <c r="AC385" i="3"/>
  <c r="AC386" i="3" s="1"/>
  <c r="AB385" i="3"/>
  <c r="AB386" i="3" s="1"/>
  <c r="AA385" i="3"/>
  <c r="AA386" i="3" s="1"/>
  <c r="Z385" i="3"/>
  <c r="Z386" i="3" s="1"/>
  <c r="Y385" i="3"/>
  <c r="Y386" i="3" s="1"/>
  <c r="X385" i="3"/>
  <c r="X386" i="3" s="1"/>
  <c r="W385" i="3"/>
  <c r="W386" i="3" s="1"/>
  <c r="V385" i="3"/>
  <c r="V386" i="3" s="1"/>
  <c r="U385" i="3"/>
  <c r="U386" i="3" s="1"/>
  <c r="T385" i="3"/>
  <c r="T386" i="3" s="1"/>
  <c r="S385" i="3"/>
  <c r="S386" i="3" s="1"/>
  <c r="R385" i="3"/>
  <c r="R386" i="3" s="1"/>
  <c r="Q385" i="3"/>
  <c r="Q386" i="3" s="1"/>
  <c r="P385" i="3"/>
  <c r="P386" i="3" s="1"/>
  <c r="O385" i="3"/>
  <c r="O386" i="3" s="1"/>
  <c r="N385" i="3"/>
  <c r="N386" i="3" s="1"/>
  <c r="M385" i="3"/>
  <c r="M386" i="3" s="1"/>
  <c r="L385" i="3"/>
  <c r="L386" i="3" s="1"/>
  <c r="K385" i="3"/>
  <c r="K386" i="3" s="1"/>
  <c r="J385" i="3"/>
  <c r="J386" i="3" s="1"/>
  <c r="I385" i="3"/>
  <c r="I386" i="3" s="1"/>
  <c r="H385" i="3"/>
  <c r="H386" i="3" s="1"/>
  <c r="G385" i="3"/>
  <c r="G386" i="3" s="1"/>
  <c r="F385" i="3"/>
  <c r="F386" i="3" s="1"/>
  <c r="C385" i="3"/>
  <c r="C386" i="3" s="1"/>
  <c r="AK384" i="3"/>
  <c r="AH384" i="3"/>
  <c r="E378" i="3"/>
  <c r="D378" i="3"/>
  <c r="AG377" i="3"/>
  <c r="AG378" i="3" s="1"/>
  <c r="AF377" i="3"/>
  <c r="AF378" i="3" s="1"/>
  <c r="AE377" i="3"/>
  <c r="AE378" i="3" s="1"/>
  <c r="AD377" i="3"/>
  <c r="AD378" i="3" s="1"/>
  <c r="AC377" i="3"/>
  <c r="AC378" i="3" s="1"/>
  <c r="AB377" i="3"/>
  <c r="AB378" i="3" s="1"/>
  <c r="AA377" i="3"/>
  <c r="AA378" i="3" s="1"/>
  <c r="Z377" i="3"/>
  <c r="Z378" i="3" s="1"/>
  <c r="Y377" i="3"/>
  <c r="Y378" i="3" s="1"/>
  <c r="X377" i="3"/>
  <c r="X378" i="3" s="1"/>
  <c r="W377" i="3"/>
  <c r="W378" i="3" s="1"/>
  <c r="V377" i="3"/>
  <c r="V378" i="3" s="1"/>
  <c r="U377" i="3"/>
  <c r="U378" i="3" s="1"/>
  <c r="T377" i="3"/>
  <c r="T378" i="3" s="1"/>
  <c r="S377" i="3"/>
  <c r="S378" i="3" s="1"/>
  <c r="R377" i="3"/>
  <c r="R378" i="3" s="1"/>
  <c r="Q377" i="3"/>
  <c r="Q378" i="3" s="1"/>
  <c r="P377" i="3"/>
  <c r="P378" i="3" s="1"/>
  <c r="O377" i="3"/>
  <c r="O378" i="3" s="1"/>
  <c r="N377" i="3"/>
  <c r="N378" i="3" s="1"/>
  <c r="M377" i="3"/>
  <c r="M378" i="3" s="1"/>
  <c r="L377" i="3"/>
  <c r="L378" i="3" s="1"/>
  <c r="K377" i="3"/>
  <c r="K378" i="3" s="1"/>
  <c r="J377" i="3"/>
  <c r="J378" i="3" s="1"/>
  <c r="I377" i="3"/>
  <c r="I378" i="3" s="1"/>
  <c r="H377" i="3"/>
  <c r="H378" i="3" s="1"/>
  <c r="G377" i="3"/>
  <c r="G378" i="3" s="1"/>
  <c r="F377" i="3"/>
  <c r="F378" i="3" s="1"/>
  <c r="C377" i="3"/>
  <c r="C378" i="3" s="1"/>
  <c r="AK376" i="3"/>
  <c r="AH376" i="3"/>
  <c r="R370" i="3"/>
  <c r="E370" i="3"/>
  <c r="D370" i="3"/>
  <c r="AG369" i="3"/>
  <c r="AG370" i="3" s="1"/>
  <c r="AF369" i="3"/>
  <c r="AF370" i="3" s="1"/>
  <c r="AE369" i="3"/>
  <c r="AE370" i="3" s="1"/>
  <c r="AD369" i="3"/>
  <c r="AD370" i="3" s="1"/>
  <c r="AC369" i="3"/>
  <c r="AC370" i="3" s="1"/>
  <c r="AB369" i="3"/>
  <c r="AB370" i="3" s="1"/>
  <c r="AA369" i="3"/>
  <c r="AA370" i="3" s="1"/>
  <c r="Z369" i="3"/>
  <c r="Z370" i="3" s="1"/>
  <c r="Y369" i="3"/>
  <c r="Y370" i="3" s="1"/>
  <c r="X369" i="3"/>
  <c r="X370" i="3" s="1"/>
  <c r="W369" i="3"/>
  <c r="W370" i="3" s="1"/>
  <c r="V369" i="3"/>
  <c r="V370" i="3" s="1"/>
  <c r="U369" i="3"/>
  <c r="U370" i="3" s="1"/>
  <c r="T369" i="3"/>
  <c r="T370" i="3" s="1"/>
  <c r="S369" i="3"/>
  <c r="S370" i="3" s="1"/>
  <c r="R369" i="3"/>
  <c r="Q369" i="3"/>
  <c r="Q370" i="3" s="1"/>
  <c r="P369" i="3"/>
  <c r="P370" i="3" s="1"/>
  <c r="O369" i="3"/>
  <c r="O370" i="3" s="1"/>
  <c r="N369" i="3"/>
  <c r="N370" i="3" s="1"/>
  <c r="M369" i="3"/>
  <c r="M370" i="3" s="1"/>
  <c r="L369" i="3"/>
  <c r="L370" i="3" s="1"/>
  <c r="K369" i="3"/>
  <c r="K370" i="3" s="1"/>
  <c r="J369" i="3"/>
  <c r="J370" i="3" s="1"/>
  <c r="I369" i="3"/>
  <c r="I370" i="3" s="1"/>
  <c r="H369" i="3"/>
  <c r="H370" i="3" s="1"/>
  <c r="G369" i="3"/>
  <c r="G370" i="3" s="1"/>
  <c r="F369" i="3"/>
  <c r="F370" i="3" s="1"/>
  <c r="C369" i="3"/>
  <c r="C370" i="3" s="1"/>
  <c r="AK368" i="3"/>
  <c r="AH368" i="3"/>
  <c r="E362" i="3"/>
  <c r="D362" i="3"/>
  <c r="AG361" i="3"/>
  <c r="AG362" i="3" s="1"/>
  <c r="AF361" i="3"/>
  <c r="AF362" i="3" s="1"/>
  <c r="AE361" i="3"/>
  <c r="AE362" i="3" s="1"/>
  <c r="AD361" i="3"/>
  <c r="AD362" i="3" s="1"/>
  <c r="AC361" i="3"/>
  <c r="AC362" i="3" s="1"/>
  <c r="AB361" i="3"/>
  <c r="AB362" i="3" s="1"/>
  <c r="AA361" i="3"/>
  <c r="AA362" i="3" s="1"/>
  <c r="Z361" i="3"/>
  <c r="Z362" i="3" s="1"/>
  <c r="Y361" i="3"/>
  <c r="Y362" i="3" s="1"/>
  <c r="X361" i="3"/>
  <c r="X362" i="3" s="1"/>
  <c r="W361" i="3"/>
  <c r="W362" i="3" s="1"/>
  <c r="V361" i="3"/>
  <c r="V362" i="3" s="1"/>
  <c r="U361" i="3"/>
  <c r="U362" i="3" s="1"/>
  <c r="T361" i="3"/>
  <c r="T362" i="3" s="1"/>
  <c r="S361" i="3"/>
  <c r="S362" i="3" s="1"/>
  <c r="R361" i="3"/>
  <c r="R362" i="3" s="1"/>
  <c r="Q361" i="3"/>
  <c r="Q362" i="3" s="1"/>
  <c r="P361" i="3"/>
  <c r="P362" i="3" s="1"/>
  <c r="O361" i="3"/>
  <c r="O362" i="3" s="1"/>
  <c r="N361" i="3"/>
  <c r="N362" i="3" s="1"/>
  <c r="M361" i="3"/>
  <c r="M362" i="3" s="1"/>
  <c r="L361" i="3"/>
  <c r="L362" i="3" s="1"/>
  <c r="K361" i="3"/>
  <c r="K362" i="3" s="1"/>
  <c r="J361" i="3"/>
  <c r="J362" i="3" s="1"/>
  <c r="I361" i="3"/>
  <c r="I362" i="3" s="1"/>
  <c r="H361" i="3"/>
  <c r="H362" i="3" s="1"/>
  <c r="G361" i="3"/>
  <c r="G362" i="3" s="1"/>
  <c r="F361" i="3"/>
  <c r="F362" i="3" s="1"/>
  <c r="C361" i="3"/>
  <c r="C362" i="3" s="1"/>
  <c r="AK360" i="3"/>
  <c r="AH360" i="3"/>
  <c r="E354" i="3"/>
  <c r="D354" i="3"/>
  <c r="AG353" i="3"/>
  <c r="AG354" i="3" s="1"/>
  <c r="AF353" i="3"/>
  <c r="AF354" i="3" s="1"/>
  <c r="AE353" i="3"/>
  <c r="AE354" i="3" s="1"/>
  <c r="AD353" i="3"/>
  <c r="AD354" i="3" s="1"/>
  <c r="AC353" i="3"/>
  <c r="AC354" i="3" s="1"/>
  <c r="AB353" i="3"/>
  <c r="AB354" i="3" s="1"/>
  <c r="AA353" i="3"/>
  <c r="AA354" i="3" s="1"/>
  <c r="Z353" i="3"/>
  <c r="Z354" i="3" s="1"/>
  <c r="Y353" i="3"/>
  <c r="Y354" i="3" s="1"/>
  <c r="X353" i="3"/>
  <c r="X354" i="3" s="1"/>
  <c r="W353" i="3"/>
  <c r="W354" i="3" s="1"/>
  <c r="V353" i="3"/>
  <c r="V354" i="3" s="1"/>
  <c r="U353" i="3"/>
  <c r="U354" i="3" s="1"/>
  <c r="T353" i="3"/>
  <c r="T354" i="3" s="1"/>
  <c r="S353" i="3"/>
  <c r="S354" i="3" s="1"/>
  <c r="R353" i="3"/>
  <c r="R354" i="3" s="1"/>
  <c r="Q353" i="3"/>
  <c r="Q354" i="3" s="1"/>
  <c r="P353" i="3"/>
  <c r="P354" i="3" s="1"/>
  <c r="O353" i="3"/>
  <c r="O354" i="3" s="1"/>
  <c r="N353" i="3"/>
  <c r="N354" i="3" s="1"/>
  <c r="M353" i="3"/>
  <c r="M354" i="3" s="1"/>
  <c r="L353" i="3"/>
  <c r="L354" i="3" s="1"/>
  <c r="K353" i="3"/>
  <c r="K354" i="3" s="1"/>
  <c r="J353" i="3"/>
  <c r="J354" i="3" s="1"/>
  <c r="I353" i="3"/>
  <c r="I354" i="3" s="1"/>
  <c r="H353" i="3"/>
  <c r="H354" i="3" s="1"/>
  <c r="G353" i="3"/>
  <c r="G354" i="3" s="1"/>
  <c r="F353" i="3"/>
  <c r="F354" i="3" s="1"/>
  <c r="C353" i="3"/>
  <c r="C354" i="3" s="1"/>
  <c r="AK352" i="3"/>
  <c r="AH352" i="3"/>
  <c r="AG346" i="3"/>
  <c r="AF346" i="3"/>
  <c r="AE346" i="3"/>
  <c r="AD346" i="3"/>
  <c r="AC346" i="3"/>
  <c r="E346" i="3"/>
  <c r="D346" i="3"/>
  <c r="C346" i="3"/>
  <c r="AO345" i="3"/>
  <c r="AN345" i="3"/>
  <c r="AH345" i="3"/>
  <c r="AL345" i="3" s="1"/>
  <c r="AK344" i="3"/>
  <c r="AH344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AO337" i="3"/>
  <c r="AN337" i="3"/>
  <c r="AH337" i="3"/>
  <c r="AL337" i="3" s="1"/>
  <c r="AH336" i="3"/>
  <c r="AK336" i="3" s="1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AO329" i="3"/>
  <c r="AN329" i="3"/>
  <c r="AH329" i="3"/>
  <c r="AL329" i="3" s="1"/>
  <c r="AK328" i="3"/>
  <c r="AH328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AO321" i="3"/>
  <c r="AN321" i="3"/>
  <c r="AH320" i="3"/>
  <c r="AM315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AO313" i="3"/>
  <c r="AN313" i="3"/>
  <c r="AH313" i="3"/>
  <c r="AL313" i="3" s="1"/>
  <c r="AH312" i="3"/>
  <c r="AK312" i="3" s="1"/>
  <c r="AF306" i="3"/>
  <c r="E306" i="3"/>
  <c r="D306" i="3"/>
  <c r="AG305" i="3"/>
  <c r="AG306" i="3" s="1"/>
  <c r="AF305" i="3"/>
  <c r="AE305" i="3"/>
  <c r="AE306" i="3" s="1"/>
  <c r="AD305" i="3"/>
  <c r="AD306" i="3" s="1"/>
  <c r="AC305" i="3"/>
  <c r="AC306" i="3" s="1"/>
  <c r="AB305" i="3"/>
  <c r="AB306" i="3" s="1"/>
  <c r="AA305" i="3"/>
  <c r="AA306" i="3" s="1"/>
  <c r="Z305" i="3"/>
  <c r="Z306" i="3" s="1"/>
  <c r="Y305" i="3"/>
  <c r="Y306" i="3" s="1"/>
  <c r="X305" i="3"/>
  <c r="X306" i="3" s="1"/>
  <c r="W305" i="3"/>
  <c r="W306" i="3" s="1"/>
  <c r="V305" i="3"/>
  <c r="V306" i="3" s="1"/>
  <c r="U305" i="3"/>
  <c r="U306" i="3" s="1"/>
  <c r="T305" i="3"/>
  <c r="T306" i="3" s="1"/>
  <c r="S305" i="3"/>
  <c r="S306" i="3" s="1"/>
  <c r="R305" i="3"/>
  <c r="R306" i="3" s="1"/>
  <c r="Q305" i="3"/>
  <c r="Q306" i="3" s="1"/>
  <c r="P305" i="3"/>
  <c r="P306" i="3" s="1"/>
  <c r="O305" i="3"/>
  <c r="O306" i="3" s="1"/>
  <c r="N305" i="3"/>
  <c r="N306" i="3" s="1"/>
  <c r="M305" i="3"/>
  <c r="M306" i="3" s="1"/>
  <c r="L305" i="3"/>
  <c r="L306" i="3" s="1"/>
  <c r="K305" i="3"/>
  <c r="K306" i="3" s="1"/>
  <c r="J305" i="3"/>
  <c r="J306" i="3" s="1"/>
  <c r="I305" i="3"/>
  <c r="I306" i="3" s="1"/>
  <c r="H305" i="3"/>
  <c r="H306" i="3" s="1"/>
  <c r="G305" i="3"/>
  <c r="G306" i="3" s="1"/>
  <c r="F305" i="3"/>
  <c r="F306" i="3" s="1"/>
  <c r="C305" i="3"/>
  <c r="AK304" i="3"/>
  <c r="AH304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AO297" i="3"/>
  <c r="AN297" i="3"/>
  <c r="AH296" i="3"/>
  <c r="E290" i="3"/>
  <c r="D290" i="3"/>
  <c r="AG289" i="3"/>
  <c r="AG290" i="3" s="1"/>
  <c r="AF289" i="3"/>
  <c r="AF290" i="3" s="1"/>
  <c r="AE289" i="3"/>
  <c r="AE290" i="3" s="1"/>
  <c r="AD289" i="3"/>
  <c r="AD290" i="3" s="1"/>
  <c r="AC289" i="3"/>
  <c r="AC290" i="3" s="1"/>
  <c r="AB289" i="3"/>
  <c r="AB290" i="3" s="1"/>
  <c r="AA289" i="3"/>
  <c r="AA290" i="3" s="1"/>
  <c r="Z289" i="3"/>
  <c r="Z290" i="3" s="1"/>
  <c r="Y289" i="3"/>
  <c r="Y290" i="3" s="1"/>
  <c r="X289" i="3"/>
  <c r="X290" i="3" s="1"/>
  <c r="W289" i="3"/>
  <c r="W290" i="3" s="1"/>
  <c r="V289" i="3"/>
  <c r="V290" i="3" s="1"/>
  <c r="U289" i="3"/>
  <c r="U290" i="3" s="1"/>
  <c r="T289" i="3"/>
  <c r="T290" i="3" s="1"/>
  <c r="S289" i="3"/>
  <c r="S290" i="3" s="1"/>
  <c r="R289" i="3"/>
  <c r="R290" i="3" s="1"/>
  <c r="Q289" i="3"/>
  <c r="Q290" i="3" s="1"/>
  <c r="P289" i="3"/>
  <c r="P290" i="3" s="1"/>
  <c r="O289" i="3"/>
  <c r="O290" i="3" s="1"/>
  <c r="N289" i="3"/>
  <c r="N290" i="3" s="1"/>
  <c r="M289" i="3"/>
  <c r="M290" i="3" s="1"/>
  <c r="L289" i="3"/>
  <c r="L290" i="3" s="1"/>
  <c r="K289" i="3"/>
  <c r="K290" i="3" s="1"/>
  <c r="J289" i="3"/>
  <c r="J290" i="3" s="1"/>
  <c r="I289" i="3"/>
  <c r="I290" i="3" s="1"/>
  <c r="H289" i="3"/>
  <c r="H290" i="3" s="1"/>
  <c r="G289" i="3"/>
  <c r="G290" i="3" s="1"/>
  <c r="F289" i="3"/>
  <c r="F290" i="3" s="1"/>
  <c r="C289" i="3"/>
  <c r="C290" i="3" s="1"/>
  <c r="AH288" i="3"/>
  <c r="Z282" i="3"/>
  <c r="F282" i="3"/>
  <c r="E282" i="3"/>
  <c r="D282" i="3"/>
  <c r="AG281" i="3"/>
  <c r="AG282" i="3" s="1"/>
  <c r="AF281" i="3"/>
  <c r="AF282" i="3" s="1"/>
  <c r="AE281" i="3"/>
  <c r="AE282" i="3" s="1"/>
  <c r="AD281" i="3"/>
  <c r="AD282" i="3" s="1"/>
  <c r="AC281" i="3"/>
  <c r="AC282" i="3" s="1"/>
  <c r="AB281" i="3"/>
  <c r="AB282" i="3" s="1"/>
  <c r="AA281" i="3"/>
  <c r="AA282" i="3" s="1"/>
  <c r="Z281" i="3"/>
  <c r="Y281" i="3"/>
  <c r="Y282" i="3" s="1"/>
  <c r="X281" i="3"/>
  <c r="X282" i="3" s="1"/>
  <c r="W281" i="3"/>
  <c r="W282" i="3" s="1"/>
  <c r="V281" i="3"/>
  <c r="V282" i="3" s="1"/>
  <c r="U281" i="3"/>
  <c r="U282" i="3" s="1"/>
  <c r="T281" i="3"/>
  <c r="T282" i="3" s="1"/>
  <c r="S281" i="3"/>
  <c r="S282" i="3" s="1"/>
  <c r="R281" i="3"/>
  <c r="R282" i="3" s="1"/>
  <c r="Q281" i="3"/>
  <c r="Q282" i="3" s="1"/>
  <c r="P281" i="3"/>
  <c r="P282" i="3" s="1"/>
  <c r="O281" i="3"/>
  <c r="O282" i="3" s="1"/>
  <c r="N281" i="3"/>
  <c r="N282" i="3" s="1"/>
  <c r="M281" i="3"/>
  <c r="M282" i="3" s="1"/>
  <c r="L281" i="3"/>
  <c r="L282" i="3" s="1"/>
  <c r="K281" i="3"/>
  <c r="K282" i="3" s="1"/>
  <c r="J281" i="3"/>
  <c r="J282" i="3" s="1"/>
  <c r="I281" i="3"/>
  <c r="I282" i="3" s="1"/>
  <c r="H281" i="3"/>
  <c r="H282" i="3" s="1"/>
  <c r="G281" i="3"/>
  <c r="G282" i="3" s="1"/>
  <c r="F281" i="3"/>
  <c r="C281" i="3"/>
  <c r="AH280" i="3"/>
  <c r="AK280" i="3" s="1"/>
  <c r="E274" i="3"/>
  <c r="D274" i="3"/>
  <c r="AG273" i="3"/>
  <c r="AG274" i="3" s="1"/>
  <c r="AF273" i="3"/>
  <c r="AF274" i="3" s="1"/>
  <c r="AE273" i="3"/>
  <c r="AE274" i="3" s="1"/>
  <c r="AD273" i="3"/>
  <c r="AD274" i="3" s="1"/>
  <c r="AC273" i="3"/>
  <c r="AC274" i="3" s="1"/>
  <c r="AB273" i="3"/>
  <c r="AB274" i="3" s="1"/>
  <c r="AA273" i="3"/>
  <c r="AA274" i="3" s="1"/>
  <c r="Z273" i="3"/>
  <c r="Z274" i="3" s="1"/>
  <c r="Y273" i="3"/>
  <c r="Y274" i="3" s="1"/>
  <c r="X273" i="3"/>
  <c r="X274" i="3" s="1"/>
  <c r="W273" i="3"/>
  <c r="W274" i="3" s="1"/>
  <c r="V273" i="3"/>
  <c r="V274" i="3" s="1"/>
  <c r="U273" i="3"/>
  <c r="U274" i="3" s="1"/>
  <c r="T273" i="3"/>
  <c r="T274" i="3" s="1"/>
  <c r="S273" i="3"/>
  <c r="S274" i="3" s="1"/>
  <c r="R273" i="3"/>
  <c r="R274" i="3" s="1"/>
  <c r="Q273" i="3"/>
  <c r="Q274" i="3" s="1"/>
  <c r="P273" i="3"/>
  <c r="P274" i="3" s="1"/>
  <c r="O273" i="3"/>
  <c r="O274" i="3" s="1"/>
  <c r="N273" i="3"/>
  <c r="N274" i="3" s="1"/>
  <c r="M273" i="3"/>
  <c r="M274" i="3" s="1"/>
  <c r="L273" i="3"/>
  <c r="L274" i="3" s="1"/>
  <c r="K273" i="3"/>
  <c r="K274" i="3" s="1"/>
  <c r="J273" i="3"/>
  <c r="J274" i="3" s="1"/>
  <c r="I273" i="3"/>
  <c r="I274" i="3" s="1"/>
  <c r="H273" i="3"/>
  <c r="H274" i="3" s="1"/>
  <c r="G273" i="3"/>
  <c r="G274" i="3" s="1"/>
  <c r="F273" i="3"/>
  <c r="C273" i="3"/>
  <c r="C274" i="3" s="1"/>
  <c r="AK272" i="3"/>
  <c r="AH272" i="3"/>
  <c r="N266" i="3"/>
  <c r="E266" i="3"/>
  <c r="D266" i="3"/>
  <c r="AG265" i="3"/>
  <c r="AG266" i="3" s="1"/>
  <c r="AF265" i="3"/>
  <c r="AF266" i="3" s="1"/>
  <c r="AE265" i="3"/>
  <c r="AE266" i="3" s="1"/>
  <c r="AD265" i="3"/>
  <c r="AD266" i="3" s="1"/>
  <c r="AC265" i="3"/>
  <c r="AC266" i="3" s="1"/>
  <c r="AB265" i="3"/>
  <c r="AB266" i="3" s="1"/>
  <c r="AA265" i="3"/>
  <c r="AA266" i="3" s="1"/>
  <c r="Z265" i="3"/>
  <c r="Z266" i="3" s="1"/>
  <c r="Y265" i="3"/>
  <c r="Y266" i="3" s="1"/>
  <c r="X265" i="3"/>
  <c r="X266" i="3" s="1"/>
  <c r="W265" i="3"/>
  <c r="W266" i="3" s="1"/>
  <c r="V265" i="3"/>
  <c r="V266" i="3" s="1"/>
  <c r="U265" i="3"/>
  <c r="U266" i="3" s="1"/>
  <c r="T265" i="3"/>
  <c r="T266" i="3" s="1"/>
  <c r="S265" i="3"/>
  <c r="S266" i="3" s="1"/>
  <c r="R265" i="3"/>
  <c r="R266" i="3" s="1"/>
  <c r="Q265" i="3"/>
  <c r="Q266" i="3" s="1"/>
  <c r="P265" i="3"/>
  <c r="P266" i="3" s="1"/>
  <c r="O265" i="3"/>
  <c r="O266" i="3" s="1"/>
  <c r="N265" i="3"/>
  <c r="M265" i="3"/>
  <c r="M266" i="3" s="1"/>
  <c r="L265" i="3"/>
  <c r="L266" i="3" s="1"/>
  <c r="K265" i="3"/>
  <c r="K266" i="3" s="1"/>
  <c r="J265" i="3"/>
  <c r="J266" i="3" s="1"/>
  <c r="I265" i="3"/>
  <c r="I266" i="3" s="1"/>
  <c r="H265" i="3"/>
  <c r="H266" i="3" s="1"/>
  <c r="G265" i="3"/>
  <c r="G266" i="3" s="1"/>
  <c r="F265" i="3"/>
  <c r="F266" i="3" s="1"/>
  <c r="C265" i="3"/>
  <c r="AH264" i="3"/>
  <c r="E258" i="3"/>
  <c r="D258" i="3"/>
  <c r="AG257" i="3"/>
  <c r="AG258" i="3" s="1"/>
  <c r="AF257" i="3"/>
  <c r="AF258" i="3" s="1"/>
  <c r="AE257" i="3"/>
  <c r="AE258" i="3" s="1"/>
  <c r="AD257" i="3"/>
  <c r="AD258" i="3" s="1"/>
  <c r="AC257" i="3"/>
  <c r="AC258" i="3" s="1"/>
  <c r="AB257" i="3"/>
  <c r="AB258" i="3" s="1"/>
  <c r="AA257" i="3"/>
  <c r="AA258" i="3" s="1"/>
  <c r="Z257" i="3"/>
  <c r="Z258" i="3" s="1"/>
  <c r="Y257" i="3"/>
  <c r="Y258" i="3" s="1"/>
  <c r="X257" i="3"/>
  <c r="X258" i="3" s="1"/>
  <c r="W257" i="3"/>
  <c r="W258" i="3" s="1"/>
  <c r="V257" i="3"/>
  <c r="V258" i="3" s="1"/>
  <c r="U257" i="3"/>
  <c r="U258" i="3" s="1"/>
  <c r="T257" i="3"/>
  <c r="T258" i="3" s="1"/>
  <c r="S257" i="3"/>
  <c r="S258" i="3" s="1"/>
  <c r="R257" i="3"/>
  <c r="R258" i="3" s="1"/>
  <c r="Q257" i="3"/>
  <c r="Q258" i="3" s="1"/>
  <c r="P257" i="3"/>
  <c r="P258" i="3" s="1"/>
  <c r="O257" i="3"/>
  <c r="O258" i="3" s="1"/>
  <c r="N257" i="3"/>
  <c r="N258" i="3" s="1"/>
  <c r="M257" i="3"/>
  <c r="M258" i="3" s="1"/>
  <c r="L257" i="3"/>
  <c r="L258" i="3" s="1"/>
  <c r="K257" i="3"/>
  <c r="K258" i="3" s="1"/>
  <c r="J257" i="3"/>
  <c r="J258" i="3" s="1"/>
  <c r="I257" i="3"/>
  <c r="I258" i="3" s="1"/>
  <c r="H257" i="3"/>
  <c r="H258" i="3" s="1"/>
  <c r="G257" i="3"/>
  <c r="G258" i="3" s="1"/>
  <c r="F257" i="3"/>
  <c r="F258" i="3" s="1"/>
  <c r="C257" i="3"/>
  <c r="C258" i="3" s="1"/>
  <c r="AH256" i="3"/>
  <c r="AK256" i="3" s="1"/>
  <c r="AG250" i="3"/>
  <c r="AF250" i="3"/>
  <c r="AE250" i="3"/>
  <c r="AD250" i="3"/>
  <c r="AC250" i="3"/>
  <c r="E250" i="3"/>
  <c r="D250" i="3"/>
  <c r="C250" i="3"/>
  <c r="AO249" i="3"/>
  <c r="AN249" i="3"/>
  <c r="AH249" i="3"/>
  <c r="AL249" i="3" s="1"/>
  <c r="AK248" i="3"/>
  <c r="AH248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AO241" i="3"/>
  <c r="AN241" i="3"/>
  <c r="AH240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AO233" i="3"/>
  <c r="AN233" i="3"/>
  <c r="AL233" i="3"/>
  <c r="AH233" i="3"/>
  <c r="AK232" i="3"/>
  <c r="AH232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AO225" i="3"/>
  <c r="AN225" i="3"/>
  <c r="AK224" i="3"/>
  <c r="AH224" i="3"/>
  <c r="AH225" i="3" s="1"/>
  <c r="AL225" i="3" s="1"/>
  <c r="AM219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AO217" i="3"/>
  <c r="AN217" i="3"/>
  <c r="AL217" i="3"/>
  <c r="AH216" i="3"/>
  <c r="AH217" i="3" s="1"/>
  <c r="E210" i="3"/>
  <c r="D210" i="3"/>
  <c r="AG209" i="3"/>
  <c r="AG210" i="3" s="1"/>
  <c r="AF209" i="3"/>
  <c r="AF210" i="3" s="1"/>
  <c r="AE209" i="3"/>
  <c r="AE210" i="3" s="1"/>
  <c r="AD209" i="3"/>
  <c r="AD210" i="3" s="1"/>
  <c r="AC209" i="3"/>
  <c r="AC210" i="3" s="1"/>
  <c r="AB209" i="3"/>
  <c r="AB210" i="3" s="1"/>
  <c r="AA209" i="3"/>
  <c r="AA210" i="3" s="1"/>
  <c r="Z209" i="3"/>
  <c r="Z210" i="3" s="1"/>
  <c r="Y209" i="3"/>
  <c r="Y210" i="3" s="1"/>
  <c r="X209" i="3"/>
  <c r="X210" i="3" s="1"/>
  <c r="W209" i="3"/>
  <c r="W210" i="3" s="1"/>
  <c r="V209" i="3"/>
  <c r="V210" i="3" s="1"/>
  <c r="U209" i="3"/>
  <c r="U210" i="3" s="1"/>
  <c r="T209" i="3"/>
  <c r="T210" i="3" s="1"/>
  <c r="S209" i="3"/>
  <c r="S210" i="3" s="1"/>
  <c r="R209" i="3"/>
  <c r="R210" i="3" s="1"/>
  <c r="Q209" i="3"/>
  <c r="Q210" i="3" s="1"/>
  <c r="P209" i="3"/>
  <c r="P210" i="3" s="1"/>
  <c r="O209" i="3"/>
  <c r="O210" i="3" s="1"/>
  <c r="N209" i="3"/>
  <c r="N210" i="3" s="1"/>
  <c r="M209" i="3"/>
  <c r="M210" i="3" s="1"/>
  <c r="L209" i="3"/>
  <c r="L210" i="3" s="1"/>
  <c r="K209" i="3"/>
  <c r="K210" i="3" s="1"/>
  <c r="J209" i="3"/>
  <c r="J210" i="3" s="1"/>
  <c r="I209" i="3"/>
  <c r="I210" i="3" s="1"/>
  <c r="H209" i="3"/>
  <c r="H210" i="3" s="1"/>
  <c r="G209" i="3"/>
  <c r="G210" i="3" s="1"/>
  <c r="F209" i="3"/>
  <c r="C209" i="3"/>
  <c r="C210" i="3" s="1"/>
  <c r="AH208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AO201" i="3"/>
  <c r="AN201" i="3"/>
  <c r="AH201" i="3"/>
  <c r="AL201" i="3" s="1"/>
  <c r="AK200" i="3"/>
  <c r="AH200" i="3"/>
  <c r="E194" i="3"/>
  <c r="D194" i="3"/>
  <c r="AG193" i="3"/>
  <c r="AG194" i="3" s="1"/>
  <c r="AF193" i="3"/>
  <c r="AF194" i="3" s="1"/>
  <c r="AE193" i="3"/>
  <c r="AE194" i="3" s="1"/>
  <c r="AD193" i="3"/>
  <c r="AD194" i="3" s="1"/>
  <c r="AC193" i="3"/>
  <c r="AC194" i="3" s="1"/>
  <c r="AB193" i="3"/>
  <c r="AB194" i="3" s="1"/>
  <c r="AA193" i="3"/>
  <c r="AA194" i="3" s="1"/>
  <c r="Z193" i="3"/>
  <c r="Z194" i="3" s="1"/>
  <c r="Y193" i="3"/>
  <c r="Y194" i="3" s="1"/>
  <c r="X193" i="3"/>
  <c r="X194" i="3" s="1"/>
  <c r="W193" i="3"/>
  <c r="W194" i="3" s="1"/>
  <c r="V193" i="3"/>
  <c r="V194" i="3" s="1"/>
  <c r="U193" i="3"/>
  <c r="U194" i="3" s="1"/>
  <c r="T193" i="3"/>
  <c r="T194" i="3" s="1"/>
  <c r="S193" i="3"/>
  <c r="S194" i="3" s="1"/>
  <c r="R193" i="3"/>
  <c r="R194" i="3" s="1"/>
  <c r="Q193" i="3"/>
  <c r="Q194" i="3" s="1"/>
  <c r="P193" i="3"/>
  <c r="P194" i="3" s="1"/>
  <c r="O193" i="3"/>
  <c r="O194" i="3" s="1"/>
  <c r="N193" i="3"/>
  <c r="N194" i="3" s="1"/>
  <c r="M193" i="3"/>
  <c r="M194" i="3" s="1"/>
  <c r="L193" i="3"/>
  <c r="L194" i="3" s="1"/>
  <c r="K193" i="3"/>
  <c r="K194" i="3" s="1"/>
  <c r="J193" i="3"/>
  <c r="J194" i="3" s="1"/>
  <c r="I193" i="3"/>
  <c r="I194" i="3" s="1"/>
  <c r="H193" i="3"/>
  <c r="H194" i="3" s="1"/>
  <c r="G193" i="3"/>
  <c r="G194" i="3" s="1"/>
  <c r="F193" i="3"/>
  <c r="F194" i="3" s="1"/>
  <c r="C193" i="3"/>
  <c r="C194" i="3" s="1"/>
  <c r="AK192" i="3"/>
  <c r="AH192" i="3"/>
  <c r="V186" i="3"/>
  <c r="E186" i="3"/>
  <c r="D186" i="3"/>
  <c r="AG185" i="3"/>
  <c r="AG186" i="3" s="1"/>
  <c r="AF185" i="3"/>
  <c r="AF186" i="3" s="1"/>
  <c r="AE185" i="3"/>
  <c r="AE186" i="3" s="1"/>
  <c r="AD185" i="3"/>
  <c r="AD186" i="3" s="1"/>
  <c r="AC185" i="3"/>
  <c r="AC186" i="3" s="1"/>
  <c r="AB185" i="3"/>
  <c r="AB186" i="3" s="1"/>
  <c r="AA185" i="3"/>
  <c r="AA186" i="3" s="1"/>
  <c r="Z185" i="3"/>
  <c r="Z186" i="3" s="1"/>
  <c r="Y185" i="3"/>
  <c r="Y186" i="3" s="1"/>
  <c r="X185" i="3"/>
  <c r="X186" i="3" s="1"/>
  <c r="W185" i="3"/>
  <c r="W186" i="3" s="1"/>
  <c r="V185" i="3"/>
  <c r="U185" i="3"/>
  <c r="U186" i="3" s="1"/>
  <c r="T185" i="3"/>
  <c r="T186" i="3" s="1"/>
  <c r="S185" i="3"/>
  <c r="S186" i="3" s="1"/>
  <c r="R185" i="3"/>
  <c r="R186" i="3" s="1"/>
  <c r="Q185" i="3"/>
  <c r="Q186" i="3" s="1"/>
  <c r="P185" i="3"/>
  <c r="P186" i="3" s="1"/>
  <c r="O185" i="3"/>
  <c r="O186" i="3" s="1"/>
  <c r="N185" i="3"/>
  <c r="N186" i="3" s="1"/>
  <c r="M185" i="3"/>
  <c r="M186" i="3" s="1"/>
  <c r="L185" i="3"/>
  <c r="L186" i="3" s="1"/>
  <c r="K185" i="3"/>
  <c r="K186" i="3" s="1"/>
  <c r="J185" i="3"/>
  <c r="J186" i="3" s="1"/>
  <c r="I185" i="3"/>
  <c r="I186" i="3" s="1"/>
  <c r="H185" i="3"/>
  <c r="H186" i="3" s="1"/>
  <c r="G185" i="3"/>
  <c r="G186" i="3" s="1"/>
  <c r="F185" i="3"/>
  <c r="F186" i="3" s="1"/>
  <c r="C185" i="3"/>
  <c r="C186" i="3" s="1"/>
  <c r="AH184" i="3"/>
  <c r="E178" i="3"/>
  <c r="D178" i="3"/>
  <c r="AG177" i="3"/>
  <c r="AG178" i="3" s="1"/>
  <c r="AF177" i="3"/>
  <c r="AF178" i="3" s="1"/>
  <c r="AE177" i="3"/>
  <c r="AE178" i="3" s="1"/>
  <c r="AD177" i="3"/>
  <c r="AD178" i="3" s="1"/>
  <c r="AC177" i="3"/>
  <c r="AC178" i="3" s="1"/>
  <c r="AB177" i="3"/>
  <c r="AB178" i="3" s="1"/>
  <c r="AA177" i="3"/>
  <c r="AA178" i="3" s="1"/>
  <c r="Z177" i="3"/>
  <c r="Z178" i="3" s="1"/>
  <c r="Y177" i="3"/>
  <c r="Y178" i="3" s="1"/>
  <c r="X177" i="3"/>
  <c r="X178" i="3" s="1"/>
  <c r="W177" i="3"/>
  <c r="W178" i="3" s="1"/>
  <c r="V177" i="3"/>
  <c r="V178" i="3" s="1"/>
  <c r="U177" i="3"/>
  <c r="U178" i="3" s="1"/>
  <c r="T177" i="3"/>
  <c r="T178" i="3" s="1"/>
  <c r="S177" i="3"/>
  <c r="S178" i="3" s="1"/>
  <c r="R177" i="3"/>
  <c r="R178" i="3" s="1"/>
  <c r="Q177" i="3"/>
  <c r="Q178" i="3" s="1"/>
  <c r="P177" i="3"/>
  <c r="P178" i="3" s="1"/>
  <c r="O177" i="3"/>
  <c r="O178" i="3" s="1"/>
  <c r="N177" i="3"/>
  <c r="N178" i="3" s="1"/>
  <c r="M177" i="3"/>
  <c r="M178" i="3" s="1"/>
  <c r="L177" i="3"/>
  <c r="L178" i="3" s="1"/>
  <c r="K177" i="3"/>
  <c r="K178" i="3" s="1"/>
  <c r="J177" i="3"/>
  <c r="J178" i="3" s="1"/>
  <c r="I177" i="3"/>
  <c r="I178" i="3" s="1"/>
  <c r="H177" i="3"/>
  <c r="H178" i="3" s="1"/>
  <c r="G177" i="3"/>
  <c r="G178" i="3" s="1"/>
  <c r="F177" i="3"/>
  <c r="F178" i="3" s="1"/>
  <c r="C177" i="3"/>
  <c r="C178" i="3" s="1"/>
  <c r="AH176" i="3"/>
  <c r="AK176" i="3" s="1"/>
  <c r="E170" i="3"/>
  <c r="D170" i="3"/>
  <c r="AG169" i="3"/>
  <c r="AG170" i="3" s="1"/>
  <c r="AF169" i="3"/>
  <c r="AF170" i="3" s="1"/>
  <c r="AE169" i="3"/>
  <c r="AE170" i="3" s="1"/>
  <c r="AD169" i="3"/>
  <c r="AD170" i="3" s="1"/>
  <c r="AC169" i="3"/>
  <c r="AC170" i="3" s="1"/>
  <c r="AB169" i="3"/>
  <c r="AB170" i="3" s="1"/>
  <c r="AA169" i="3"/>
  <c r="AA170" i="3" s="1"/>
  <c r="Z169" i="3"/>
  <c r="Z170" i="3" s="1"/>
  <c r="Y169" i="3"/>
  <c r="Y170" i="3" s="1"/>
  <c r="X169" i="3"/>
  <c r="X170" i="3" s="1"/>
  <c r="W169" i="3"/>
  <c r="W170" i="3" s="1"/>
  <c r="V169" i="3"/>
  <c r="V170" i="3" s="1"/>
  <c r="U169" i="3"/>
  <c r="U170" i="3" s="1"/>
  <c r="T169" i="3"/>
  <c r="T170" i="3" s="1"/>
  <c r="S169" i="3"/>
  <c r="S170" i="3" s="1"/>
  <c r="R169" i="3"/>
  <c r="R170" i="3" s="1"/>
  <c r="Q169" i="3"/>
  <c r="Q170" i="3" s="1"/>
  <c r="P169" i="3"/>
  <c r="P170" i="3" s="1"/>
  <c r="O169" i="3"/>
  <c r="O170" i="3" s="1"/>
  <c r="N169" i="3"/>
  <c r="N170" i="3" s="1"/>
  <c r="M169" i="3"/>
  <c r="M170" i="3" s="1"/>
  <c r="L169" i="3"/>
  <c r="L170" i="3" s="1"/>
  <c r="K169" i="3"/>
  <c r="K170" i="3" s="1"/>
  <c r="J169" i="3"/>
  <c r="J170" i="3" s="1"/>
  <c r="I169" i="3"/>
  <c r="I170" i="3" s="1"/>
  <c r="H169" i="3"/>
  <c r="H170" i="3" s="1"/>
  <c r="G169" i="3"/>
  <c r="G170" i="3" s="1"/>
  <c r="F169" i="3"/>
  <c r="F170" i="3" s="1"/>
  <c r="C169" i="3"/>
  <c r="C170" i="3" s="1"/>
  <c r="AK168" i="3"/>
  <c r="AH168" i="3"/>
  <c r="V162" i="3"/>
  <c r="J162" i="3"/>
  <c r="E162" i="3"/>
  <c r="D162" i="3"/>
  <c r="AG161" i="3"/>
  <c r="AG162" i="3" s="1"/>
  <c r="AF161" i="3"/>
  <c r="AF162" i="3" s="1"/>
  <c r="AE161" i="3"/>
  <c r="AE162" i="3" s="1"/>
  <c r="AD161" i="3"/>
  <c r="AD162" i="3" s="1"/>
  <c r="AC161" i="3"/>
  <c r="AC162" i="3" s="1"/>
  <c r="AB161" i="3"/>
  <c r="AB162" i="3" s="1"/>
  <c r="AA161" i="3"/>
  <c r="AA162" i="3" s="1"/>
  <c r="Z161" i="3"/>
  <c r="Z162" i="3" s="1"/>
  <c r="Y161" i="3"/>
  <c r="Y162" i="3" s="1"/>
  <c r="X161" i="3"/>
  <c r="X162" i="3" s="1"/>
  <c r="W161" i="3"/>
  <c r="W162" i="3" s="1"/>
  <c r="V161" i="3"/>
  <c r="U161" i="3"/>
  <c r="U162" i="3" s="1"/>
  <c r="T161" i="3"/>
  <c r="T162" i="3" s="1"/>
  <c r="S161" i="3"/>
  <c r="S162" i="3" s="1"/>
  <c r="R161" i="3"/>
  <c r="R162" i="3" s="1"/>
  <c r="Q161" i="3"/>
  <c r="Q162" i="3" s="1"/>
  <c r="P161" i="3"/>
  <c r="P162" i="3" s="1"/>
  <c r="O161" i="3"/>
  <c r="O162" i="3" s="1"/>
  <c r="N161" i="3"/>
  <c r="N162" i="3" s="1"/>
  <c r="M161" i="3"/>
  <c r="M162" i="3" s="1"/>
  <c r="L161" i="3"/>
  <c r="L162" i="3" s="1"/>
  <c r="K161" i="3"/>
  <c r="K162" i="3" s="1"/>
  <c r="J161" i="3"/>
  <c r="I161" i="3"/>
  <c r="I162" i="3" s="1"/>
  <c r="H161" i="3"/>
  <c r="H162" i="3" s="1"/>
  <c r="G161" i="3"/>
  <c r="G162" i="3" s="1"/>
  <c r="F161" i="3"/>
  <c r="F162" i="3" s="1"/>
  <c r="C161" i="3"/>
  <c r="C162" i="3" s="1"/>
  <c r="AH160" i="3"/>
  <c r="AG154" i="3"/>
  <c r="AF154" i="3"/>
  <c r="AE154" i="3"/>
  <c r="AD154" i="3"/>
  <c r="AC154" i="3"/>
  <c r="E154" i="3"/>
  <c r="D154" i="3"/>
  <c r="C154" i="3"/>
  <c r="AO153" i="3"/>
  <c r="AN153" i="3"/>
  <c r="AL153" i="3"/>
  <c r="AH153" i="3"/>
  <c r="AK152" i="3"/>
  <c r="AH152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AO145" i="3"/>
  <c r="AN145" i="3"/>
  <c r="AK144" i="3"/>
  <c r="AH144" i="3"/>
  <c r="AH145" i="3" s="1"/>
  <c r="AL145" i="3" s="1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AO137" i="3"/>
  <c r="AN137" i="3"/>
  <c r="AL137" i="3"/>
  <c r="AH137" i="3"/>
  <c r="AK136" i="3"/>
  <c r="AH136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AO129" i="3"/>
  <c r="AN129" i="3"/>
  <c r="AK128" i="3"/>
  <c r="AH128" i="3"/>
  <c r="AH129" i="3" s="1"/>
  <c r="AL129" i="3" s="1"/>
  <c r="AM123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AO121" i="3"/>
  <c r="AN121" i="3"/>
  <c r="AH120" i="3"/>
  <c r="E114" i="3"/>
  <c r="D114" i="3"/>
  <c r="AG113" i="3"/>
  <c r="AG114" i="3" s="1"/>
  <c r="AF113" i="3"/>
  <c r="AF114" i="3" s="1"/>
  <c r="AE113" i="3"/>
  <c r="AE114" i="3" s="1"/>
  <c r="AD113" i="3"/>
  <c r="AD114" i="3" s="1"/>
  <c r="AC113" i="3"/>
  <c r="AC114" i="3" s="1"/>
  <c r="AB113" i="3"/>
  <c r="AB114" i="3" s="1"/>
  <c r="AA113" i="3"/>
  <c r="AA114" i="3" s="1"/>
  <c r="Z113" i="3"/>
  <c r="Z114" i="3" s="1"/>
  <c r="Y113" i="3"/>
  <c r="Y114" i="3" s="1"/>
  <c r="X113" i="3"/>
  <c r="X114" i="3" s="1"/>
  <c r="W113" i="3"/>
  <c r="W114" i="3" s="1"/>
  <c r="V113" i="3"/>
  <c r="V114" i="3" s="1"/>
  <c r="U113" i="3"/>
  <c r="U114" i="3" s="1"/>
  <c r="T113" i="3"/>
  <c r="T114" i="3" s="1"/>
  <c r="S113" i="3"/>
  <c r="S114" i="3" s="1"/>
  <c r="R113" i="3"/>
  <c r="R114" i="3" s="1"/>
  <c r="Q113" i="3"/>
  <c r="Q114" i="3" s="1"/>
  <c r="P113" i="3"/>
  <c r="P114" i="3" s="1"/>
  <c r="O113" i="3"/>
  <c r="O114" i="3" s="1"/>
  <c r="N113" i="3"/>
  <c r="N114" i="3" s="1"/>
  <c r="M113" i="3"/>
  <c r="M114" i="3" s="1"/>
  <c r="L113" i="3"/>
  <c r="L114" i="3" s="1"/>
  <c r="K113" i="3"/>
  <c r="K114" i="3" s="1"/>
  <c r="J113" i="3"/>
  <c r="J114" i="3" s="1"/>
  <c r="I113" i="3"/>
  <c r="I114" i="3" s="1"/>
  <c r="H113" i="3"/>
  <c r="H114" i="3" s="1"/>
  <c r="G113" i="3"/>
  <c r="G114" i="3" s="1"/>
  <c r="F113" i="3"/>
  <c r="F114" i="3" s="1"/>
  <c r="C113" i="3"/>
  <c r="C114" i="3" s="1"/>
  <c r="AH112" i="3"/>
  <c r="AK112" i="3" s="1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O105" i="3"/>
  <c r="AN105" i="3"/>
  <c r="AK104" i="3"/>
  <c r="AH104" i="3"/>
  <c r="AH105" i="3" s="1"/>
  <c r="AL105" i="3" s="1"/>
  <c r="E98" i="3"/>
  <c r="D98" i="3"/>
  <c r="AG97" i="3"/>
  <c r="AG98" i="3" s="1"/>
  <c r="AF97" i="3"/>
  <c r="AF98" i="3" s="1"/>
  <c r="AE97" i="3"/>
  <c r="AE98" i="3" s="1"/>
  <c r="AD97" i="3"/>
  <c r="AD98" i="3" s="1"/>
  <c r="AC97" i="3"/>
  <c r="AC98" i="3" s="1"/>
  <c r="AB97" i="3"/>
  <c r="AB98" i="3" s="1"/>
  <c r="AA97" i="3"/>
  <c r="AA98" i="3" s="1"/>
  <c r="Z97" i="3"/>
  <c r="Z98" i="3" s="1"/>
  <c r="Y97" i="3"/>
  <c r="Y98" i="3" s="1"/>
  <c r="X97" i="3"/>
  <c r="X98" i="3" s="1"/>
  <c r="W97" i="3"/>
  <c r="W98" i="3" s="1"/>
  <c r="V97" i="3"/>
  <c r="V98" i="3" s="1"/>
  <c r="U97" i="3"/>
  <c r="U98" i="3" s="1"/>
  <c r="T97" i="3"/>
  <c r="T98" i="3" s="1"/>
  <c r="S97" i="3"/>
  <c r="S98" i="3" s="1"/>
  <c r="R97" i="3"/>
  <c r="R98" i="3" s="1"/>
  <c r="Q97" i="3"/>
  <c r="Q98" i="3" s="1"/>
  <c r="P97" i="3"/>
  <c r="P98" i="3" s="1"/>
  <c r="O97" i="3"/>
  <c r="O98" i="3" s="1"/>
  <c r="N97" i="3"/>
  <c r="N98" i="3" s="1"/>
  <c r="M97" i="3"/>
  <c r="M98" i="3" s="1"/>
  <c r="L97" i="3"/>
  <c r="L98" i="3" s="1"/>
  <c r="K97" i="3"/>
  <c r="K98" i="3" s="1"/>
  <c r="J97" i="3"/>
  <c r="J98" i="3" s="1"/>
  <c r="I97" i="3"/>
  <c r="I98" i="3" s="1"/>
  <c r="H97" i="3"/>
  <c r="H98" i="3" s="1"/>
  <c r="G97" i="3"/>
  <c r="G98" i="3" s="1"/>
  <c r="F97" i="3"/>
  <c r="F98" i="3" s="1"/>
  <c r="C97" i="3"/>
  <c r="C98" i="3" s="1"/>
  <c r="AH96" i="3"/>
  <c r="E90" i="3"/>
  <c r="D90" i="3"/>
  <c r="AG89" i="3"/>
  <c r="AG90" i="3" s="1"/>
  <c r="AF89" i="3"/>
  <c r="AF90" i="3" s="1"/>
  <c r="AE89" i="3"/>
  <c r="AE90" i="3" s="1"/>
  <c r="AD89" i="3"/>
  <c r="AD90" i="3" s="1"/>
  <c r="AC89" i="3"/>
  <c r="AC90" i="3" s="1"/>
  <c r="AB89" i="3"/>
  <c r="AB90" i="3" s="1"/>
  <c r="AA89" i="3"/>
  <c r="AA90" i="3" s="1"/>
  <c r="Z89" i="3"/>
  <c r="Z90" i="3" s="1"/>
  <c r="Y89" i="3"/>
  <c r="Y90" i="3" s="1"/>
  <c r="X89" i="3"/>
  <c r="X90" i="3" s="1"/>
  <c r="W89" i="3"/>
  <c r="W90" i="3" s="1"/>
  <c r="V89" i="3"/>
  <c r="V90" i="3" s="1"/>
  <c r="U89" i="3"/>
  <c r="U90" i="3" s="1"/>
  <c r="T89" i="3"/>
  <c r="T90" i="3" s="1"/>
  <c r="S89" i="3"/>
  <c r="S90" i="3" s="1"/>
  <c r="R89" i="3"/>
  <c r="R90" i="3" s="1"/>
  <c r="Q89" i="3"/>
  <c r="Q90" i="3" s="1"/>
  <c r="P89" i="3"/>
  <c r="P90" i="3" s="1"/>
  <c r="O89" i="3"/>
  <c r="O90" i="3" s="1"/>
  <c r="N89" i="3"/>
  <c r="N90" i="3" s="1"/>
  <c r="M89" i="3"/>
  <c r="M90" i="3" s="1"/>
  <c r="L89" i="3"/>
  <c r="L90" i="3" s="1"/>
  <c r="K89" i="3"/>
  <c r="K90" i="3" s="1"/>
  <c r="J89" i="3"/>
  <c r="J90" i="3" s="1"/>
  <c r="I89" i="3"/>
  <c r="I90" i="3" s="1"/>
  <c r="H89" i="3"/>
  <c r="H90" i="3" s="1"/>
  <c r="G89" i="3"/>
  <c r="G90" i="3" s="1"/>
  <c r="F89" i="3"/>
  <c r="F90" i="3" s="1"/>
  <c r="C89" i="3"/>
  <c r="C90" i="3" s="1"/>
  <c r="AK88" i="3"/>
  <c r="AH88" i="3"/>
  <c r="E82" i="3"/>
  <c r="D82" i="3"/>
  <c r="AG81" i="3"/>
  <c r="AG82" i="3" s="1"/>
  <c r="AF81" i="3"/>
  <c r="AF82" i="3" s="1"/>
  <c r="AE81" i="3"/>
  <c r="AE82" i="3" s="1"/>
  <c r="AD81" i="3"/>
  <c r="AD82" i="3" s="1"/>
  <c r="AC81" i="3"/>
  <c r="AC82" i="3" s="1"/>
  <c r="AB81" i="3"/>
  <c r="AB82" i="3" s="1"/>
  <c r="AA81" i="3"/>
  <c r="AA82" i="3" s="1"/>
  <c r="Z81" i="3"/>
  <c r="Z82" i="3" s="1"/>
  <c r="Y81" i="3"/>
  <c r="Y82" i="3" s="1"/>
  <c r="X81" i="3"/>
  <c r="X82" i="3" s="1"/>
  <c r="W81" i="3"/>
  <c r="W82" i="3" s="1"/>
  <c r="V81" i="3"/>
  <c r="V82" i="3" s="1"/>
  <c r="U81" i="3"/>
  <c r="U82" i="3" s="1"/>
  <c r="T81" i="3"/>
  <c r="T82" i="3" s="1"/>
  <c r="S81" i="3"/>
  <c r="S82" i="3" s="1"/>
  <c r="R81" i="3"/>
  <c r="R82" i="3" s="1"/>
  <c r="Q81" i="3"/>
  <c r="Q82" i="3" s="1"/>
  <c r="P81" i="3"/>
  <c r="P82" i="3" s="1"/>
  <c r="O81" i="3"/>
  <c r="O82" i="3" s="1"/>
  <c r="N81" i="3"/>
  <c r="N82" i="3" s="1"/>
  <c r="M81" i="3"/>
  <c r="M82" i="3" s="1"/>
  <c r="L81" i="3"/>
  <c r="L82" i="3" s="1"/>
  <c r="K81" i="3"/>
  <c r="K82" i="3" s="1"/>
  <c r="J81" i="3"/>
  <c r="J82" i="3" s="1"/>
  <c r="I81" i="3"/>
  <c r="I82" i="3" s="1"/>
  <c r="H81" i="3"/>
  <c r="H82" i="3" s="1"/>
  <c r="G81" i="3"/>
  <c r="G82" i="3" s="1"/>
  <c r="F81" i="3"/>
  <c r="C81" i="3"/>
  <c r="C82" i="3" s="1"/>
  <c r="AK80" i="3"/>
  <c r="AH80" i="3"/>
  <c r="E74" i="3"/>
  <c r="D74" i="3"/>
  <c r="AG73" i="3"/>
  <c r="AG74" i="3" s="1"/>
  <c r="AF73" i="3"/>
  <c r="AF74" i="3" s="1"/>
  <c r="AE73" i="3"/>
  <c r="AE74" i="3" s="1"/>
  <c r="AD73" i="3"/>
  <c r="AD74" i="3" s="1"/>
  <c r="AC73" i="3"/>
  <c r="AC74" i="3" s="1"/>
  <c r="AB73" i="3"/>
  <c r="AB74" i="3" s="1"/>
  <c r="AA73" i="3"/>
  <c r="AA74" i="3" s="1"/>
  <c r="Z73" i="3"/>
  <c r="Z74" i="3" s="1"/>
  <c r="Y73" i="3"/>
  <c r="Y74" i="3" s="1"/>
  <c r="X73" i="3"/>
  <c r="X74" i="3" s="1"/>
  <c r="W73" i="3"/>
  <c r="W74" i="3" s="1"/>
  <c r="V73" i="3"/>
  <c r="V74" i="3" s="1"/>
  <c r="U73" i="3"/>
  <c r="U74" i="3" s="1"/>
  <c r="T73" i="3"/>
  <c r="T74" i="3" s="1"/>
  <c r="S73" i="3"/>
  <c r="S74" i="3" s="1"/>
  <c r="R73" i="3"/>
  <c r="R74" i="3" s="1"/>
  <c r="Q73" i="3"/>
  <c r="Q74" i="3" s="1"/>
  <c r="P73" i="3"/>
  <c r="P74" i="3" s="1"/>
  <c r="O73" i="3"/>
  <c r="O74" i="3" s="1"/>
  <c r="N73" i="3"/>
  <c r="N74" i="3" s="1"/>
  <c r="M73" i="3"/>
  <c r="M74" i="3" s="1"/>
  <c r="L73" i="3"/>
  <c r="L74" i="3" s="1"/>
  <c r="K73" i="3"/>
  <c r="K74" i="3" s="1"/>
  <c r="J73" i="3"/>
  <c r="J74" i="3" s="1"/>
  <c r="I73" i="3"/>
  <c r="I74" i="3" s="1"/>
  <c r="H73" i="3"/>
  <c r="H74" i="3" s="1"/>
  <c r="G73" i="3"/>
  <c r="G74" i="3" s="1"/>
  <c r="F73" i="3"/>
  <c r="F74" i="3" s="1"/>
  <c r="C73" i="3"/>
  <c r="AK72" i="3"/>
  <c r="AH72" i="3"/>
  <c r="W66" i="3"/>
  <c r="E66" i="3"/>
  <c r="D66" i="3"/>
  <c r="AG65" i="3"/>
  <c r="AG66" i="3" s="1"/>
  <c r="AF65" i="3"/>
  <c r="AF66" i="3" s="1"/>
  <c r="AE65" i="3"/>
  <c r="AE66" i="3" s="1"/>
  <c r="AD65" i="3"/>
  <c r="AD66" i="3" s="1"/>
  <c r="AC65" i="3"/>
  <c r="AC66" i="3" s="1"/>
  <c r="AB65" i="3"/>
  <c r="AB66" i="3" s="1"/>
  <c r="AA65" i="3"/>
  <c r="AA66" i="3" s="1"/>
  <c r="Z65" i="3"/>
  <c r="Z66" i="3" s="1"/>
  <c r="Y65" i="3"/>
  <c r="Y66" i="3" s="1"/>
  <c r="X65" i="3"/>
  <c r="X66" i="3" s="1"/>
  <c r="W65" i="3"/>
  <c r="V65" i="3"/>
  <c r="V66" i="3" s="1"/>
  <c r="U65" i="3"/>
  <c r="U66" i="3" s="1"/>
  <c r="T65" i="3"/>
  <c r="T66" i="3" s="1"/>
  <c r="S65" i="3"/>
  <c r="S66" i="3" s="1"/>
  <c r="R65" i="3"/>
  <c r="R66" i="3" s="1"/>
  <c r="Q65" i="3"/>
  <c r="Q66" i="3" s="1"/>
  <c r="P65" i="3"/>
  <c r="P66" i="3" s="1"/>
  <c r="O65" i="3"/>
  <c r="O66" i="3" s="1"/>
  <c r="N65" i="3"/>
  <c r="N66" i="3" s="1"/>
  <c r="M65" i="3"/>
  <c r="M66" i="3" s="1"/>
  <c r="L65" i="3"/>
  <c r="L66" i="3" s="1"/>
  <c r="K65" i="3"/>
  <c r="K66" i="3" s="1"/>
  <c r="J65" i="3"/>
  <c r="J66" i="3" s="1"/>
  <c r="I65" i="3"/>
  <c r="I66" i="3" s="1"/>
  <c r="H65" i="3"/>
  <c r="H66" i="3" s="1"/>
  <c r="G65" i="3"/>
  <c r="G66" i="3" s="1"/>
  <c r="F65" i="3"/>
  <c r="F66" i="3" s="1"/>
  <c r="C65" i="3"/>
  <c r="C66" i="3" s="1"/>
  <c r="AH64" i="3"/>
  <c r="AG58" i="3"/>
  <c r="AF58" i="3"/>
  <c r="AE58" i="3"/>
  <c r="AD58" i="3"/>
  <c r="AC58" i="3"/>
  <c r="E58" i="3"/>
  <c r="D58" i="3"/>
  <c r="C58" i="3"/>
  <c r="AO57" i="3"/>
  <c r="AN57" i="3"/>
  <c r="AL57" i="3"/>
  <c r="AH57" i="3"/>
  <c r="AH56" i="3"/>
  <c r="AK56" i="3" s="1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O49" i="3"/>
  <c r="AN49" i="3"/>
  <c r="AH48" i="3"/>
  <c r="AH49" i="3" s="1"/>
  <c r="AL49" i="3" s="1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O41" i="3"/>
  <c r="AN41" i="3"/>
  <c r="AH41" i="3"/>
  <c r="AL41" i="3" s="1"/>
  <c r="AK40" i="3"/>
  <c r="AH40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O33" i="3"/>
  <c r="AN33" i="3"/>
  <c r="AH32" i="3"/>
  <c r="AH33" i="3" s="1"/>
  <c r="AL33" i="3" s="1"/>
  <c r="AM27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O25" i="3"/>
  <c r="AN25" i="3"/>
  <c r="AL25" i="3"/>
  <c r="AH25" i="3"/>
  <c r="AH24" i="3"/>
  <c r="AK24" i="3" s="1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O17" i="3"/>
  <c r="AN17" i="3"/>
  <c r="AK16" i="3"/>
  <c r="AH16" i="3"/>
  <c r="AH17" i="3" s="1"/>
  <c r="AL17" i="3" s="1"/>
  <c r="AQ5" i="3"/>
  <c r="AF4" i="3"/>
  <c r="L4" i="3"/>
  <c r="D4" i="3"/>
  <c r="AJ12" i="3" s="1"/>
  <c r="A12" i="3" s="1"/>
  <c r="C13" i="3" s="1"/>
  <c r="AK1" i="3"/>
  <c r="AK1" i="2"/>
  <c r="D4" i="2"/>
  <c r="L4" i="2"/>
  <c r="AF4" i="2"/>
  <c r="AQ5" i="2"/>
  <c r="A12" i="2"/>
  <c r="AJ12" i="2"/>
  <c r="C13" i="2"/>
  <c r="D13" i="2"/>
  <c r="C14" i="2"/>
  <c r="D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AH16" i="2"/>
  <c r="AK16" i="2" s="1"/>
  <c r="AN17" i="2"/>
  <c r="AO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H24" i="2"/>
  <c r="AK24" i="2" s="1"/>
  <c r="AN25" i="2"/>
  <c r="AO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M27" i="2"/>
  <c r="AH32" i="2"/>
  <c r="AK32" i="2" s="1"/>
  <c r="AN33" i="2"/>
  <c r="AO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H40" i="2"/>
  <c r="AK40" i="2" s="1"/>
  <c r="AN41" i="2"/>
  <c r="AO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H48" i="2"/>
  <c r="AN49" i="2"/>
  <c r="A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H56" i="2"/>
  <c r="AK56" i="2" s="1"/>
  <c r="AN57" i="2"/>
  <c r="A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H64" i="2"/>
  <c r="AK64" i="2" s="1"/>
  <c r="AH65" i="2"/>
  <c r="AL65" i="2" s="1"/>
  <c r="AN65" i="2"/>
  <c r="A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H72" i="2"/>
  <c r="AK72" i="2" s="1"/>
  <c r="AL73" i="2"/>
  <c r="AN73" i="2"/>
  <c r="A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H80" i="2"/>
  <c r="AK80" i="2"/>
  <c r="AL81" i="2"/>
  <c r="AN81" i="2"/>
  <c r="A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H82" i="2"/>
  <c r="AM82" i="2" s="1"/>
  <c r="AH88" i="2"/>
  <c r="AK88" i="2" s="1"/>
  <c r="AL89" i="2"/>
  <c r="AN89" i="2"/>
  <c r="AO89" i="2"/>
  <c r="C90" i="2"/>
  <c r="D90" i="2"/>
  <c r="AH90" i="2" s="1"/>
  <c r="AM90" i="2" s="1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H96" i="2"/>
  <c r="AK96" i="2" s="1"/>
  <c r="AL97" i="2"/>
  <c r="AN97" i="2"/>
  <c r="A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H104" i="2"/>
  <c r="AK104" i="2"/>
  <c r="AL105" i="2"/>
  <c r="AN105" i="2"/>
  <c r="A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H106" i="2"/>
  <c r="AM106" i="2" s="1"/>
  <c r="AH112" i="2"/>
  <c r="AK112" i="2"/>
  <c r="AL113" i="2"/>
  <c r="AN113" i="2"/>
  <c r="A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H114" i="2"/>
  <c r="AM114" i="2" s="1"/>
  <c r="AH120" i="2"/>
  <c r="AK120" i="2" s="1"/>
  <c r="AL121" i="2"/>
  <c r="AN121" i="2"/>
  <c r="A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H128" i="2"/>
  <c r="AH129" i="2" s="1"/>
  <c r="AK128" i="2"/>
  <c r="AL129" i="2"/>
  <c r="AN129" i="2"/>
  <c r="A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H136" i="2"/>
  <c r="AK136" i="2" s="1"/>
  <c r="AL137" i="2"/>
  <c r="AN137" i="2"/>
  <c r="A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H144" i="2"/>
  <c r="AK144" i="2" s="1"/>
  <c r="AL145" i="2"/>
  <c r="AN145" i="2"/>
  <c r="A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H152" i="2"/>
  <c r="AK152" i="2"/>
  <c r="AL153" i="2"/>
  <c r="AN153" i="2"/>
  <c r="A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H154" i="2"/>
  <c r="AM154" i="2" s="1"/>
  <c r="AH160" i="2"/>
  <c r="AK160" i="2" s="1"/>
  <c r="AL161" i="2"/>
  <c r="AN161" i="2"/>
  <c r="A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H168" i="2"/>
  <c r="AK168" i="2" s="1"/>
  <c r="AL169" i="2"/>
  <c r="AN169" i="2"/>
  <c r="AO169" i="2"/>
  <c r="C170" i="2"/>
  <c r="D170" i="2"/>
  <c r="E170" i="2"/>
  <c r="AH170" i="2" s="1"/>
  <c r="AM170" i="2" s="1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H176" i="2"/>
  <c r="AK176" i="2" s="1"/>
  <c r="AL177" i="2"/>
  <c r="AN177" i="2"/>
  <c r="A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H184" i="2"/>
  <c r="AK184" i="2"/>
  <c r="AL185" i="2"/>
  <c r="AN185" i="2"/>
  <c r="A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H186" i="2"/>
  <c r="AM186" i="2" s="1"/>
  <c r="AH192" i="2"/>
  <c r="AK192" i="2" s="1"/>
  <c r="AH193" i="2"/>
  <c r="AL193" i="2" s="1"/>
  <c r="AN193" i="2"/>
  <c r="A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H200" i="2"/>
  <c r="AK200" i="2" s="1"/>
  <c r="AL201" i="2"/>
  <c r="AN201" i="2"/>
  <c r="A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H208" i="2"/>
  <c r="AK208" i="2" s="1"/>
  <c r="AL209" i="2"/>
  <c r="AN209" i="2"/>
  <c r="A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H216" i="2"/>
  <c r="AK216" i="2"/>
  <c r="AL217" i="2"/>
  <c r="AN217" i="2"/>
  <c r="AO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H218" i="2"/>
  <c r="AM218" i="2" s="1"/>
  <c r="AH224" i="2"/>
  <c r="AK224" i="2"/>
  <c r="AL225" i="2"/>
  <c r="AN225" i="2"/>
  <c r="AO225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H226" i="2"/>
  <c r="AM226" i="2" s="1"/>
  <c r="AH232" i="2"/>
  <c r="AK232" i="2" s="1"/>
  <c r="AL233" i="2"/>
  <c r="AN233" i="2"/>
  <c r="AO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H240" i="2"/>
  <c r="AK240" i="2" s="1"/>
  <c r="AL241" i="2"/>
  <c r="AN241" i="2"/>
  <c r="AO241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H248" i="2"/>
  <c r="AK248" i="2" s="1"/>
  <c r="AL249" i="2"/>
  <c r="AN249" i="2"/>
  <c r="AO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AH256" i="2"/>
  <c r="AK256" i="2"/>
  <c r="AH257" i="2"/>
  <c r="AL257" i="2" s="1"/>
  <c r="AN257" i="2"/>
  <c r="AO257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H264" i="2"/>
  <c r="AK264" i="2"/>
  <c r="AL265" i="2"/>
  <c r="AN265" i="2"/>
  <c r="AO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AH266" i="2"/>
  <c r="AM266" i="2" s="1"/>
  <c r="AH272" i="2"/>
  <c r="AK272" i="2" s="1"/>
  <c r="AL273" i="2"/>
  <c r="AN273" i="2"/>
  <c r="AO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AH280" i="2"/>
  <c r="AK280" i="2" s="1"/>
  <c r="AL281" i="2"/>
  <c r="AN281" i="2"/>
  <c r="AO281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AD282" i="2"/>
  <c r="AH288" i="2"/>
  <c r="AK288" i="2"/>
  <c r="AL289" i="2"/>
  <c r="AN289" i="2"/>
  <c r="AO289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Y290" i="2"/>
  <c r="Z290" i="2"/>
  <c r="AA290" i="2"/>
  <c r="AB290" i="2"/>
  <c r="AC290" i="2"/>
  <c r="AD290" i="2"/>
  <c r="AH296" i="2"/>
  <c r="AK296" i="2" s="1"/>
  <c r="AL297" i="2"/>
  <c r="AN297" i="2"/>
  <c r="AO297" i="2"/>
  <c r="C298" i="2"/>
  <c r="D298" i="2"/>
  <c r="AH298" i="2" s="1"/>
  <c r="AM298" i="2" s="1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AB298" i="2"/>
  <c r="AC298" i="2"/>
  <c r="AD298" i="2"/>
  <c r="AH304" i="2"/>
  <c r="AK304" i="2"/>
  <c r="AL305" i="2"/>
  <c r="AN305" i="2"/>
  <c r="AO305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AD306" i="2"/>
  <c r="AH306" i="2"/>
  <c r="AM306" i="2" s="1"/>
  <c r="AH312" i="2"/>
  <c r="AK312" i="2" s="1"/>
  <c r="AL313" i="2"/>
  <c r="AN313" i="2"/>
  <c r="AO313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AB314" i="2"/>
  <c r="AC314" i="2"/>
  <c r="AD314" i="2"/>
  <c r="AH320" i="2"/>
  <c r="AK320" i="2"/>
  <c r="AH321" i="2"/>
  <c r="AL321" i="2"/>
  <c r="AN321" i="2"/>
  <c r="AO321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H328" i="2"/>
  <c r="AK328" i="2"/>
  <c r="AL329" i="2"/>
  <c r="AN329" i="2"/>
  <c r="AO329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U330" i="2"/>
  <c r="V330" i="2"/>
  <c r="W330" i="2"/>
  <c r="X330" i="2"/>
  <c r="Y330" i="2"/>
  <c r="Z330" i="2"/>
  <c r="AA330" i="2"/>
  <c r="AB330" i="2"/>
  <c r="AC330" i="2"/>
  <c r="AD330" i="2"/>
  <c r="AH336" i="2"/>
  <c r="AK336" i="2" s="1"/>
  <c r="AL337" i="2"/>
  <c r="AN337" i="2"/>
  <c r="AO337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U338" i="2"/>
  <c r="V338" i="2"/>
  <c r="W338" i="2"/>
  <c r="X338" i="2"/>
  <c r="Y338" i="2"/>
  <c r="Z338" i="2"/>
  <c r="AA338" i="2"/>
  <c r="AB338" i="2"/>
  <c r="AC338" i="2"/>
  <c r="AD338" i="2"/>
  <c r="AH344" i="2"/>
  <c r="AK344" i="2"/>
  <c r="AL345" i="2"/>
  <c r="AN345" i="2"/>
  <c r="AO345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U346" i="2"/>
  <c r="V346" i="2"/>
  <c r="W346" i="2"/>
  <c r="X346" i="2"/>
  <c r="Y346" i="2"/>
  <c r="Z346" i="2"/>
  <c r="AA346" i="2"/>
  <c r="AB346" i="2"/>
  <c r="AC346" i="2"/>
  <c r="AD346" i="2"/>
  <c r="AH352" i="2"/>
  <c r="AK352" i="2" s="1"/>
  <c r="AL353" i="2"/>
  <c r="AN353" i="2"/>
  <c r="AO353" i="2"/>
  <c r="C354" i="2"/>
  <c r="D354" i="2"/>
  <c r="AH354" i="2" s="1"/>
  <c r="AM354" i="2" s="1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V354" i="2"/>
  <c r="W354" i="2"/>
  <c r="X354" i="2"/>
  <c r="Y354" i="2"/>
  <c r="Z354" i="2"/>
  <c r="AA354" i="2"/>
  <c r="AB354" i="2"/>
  <c r="AC354" i="2"/>
  <c r="AD354" i="2"/>
  <c r="AH360" i="2"/>
  <c r="AK360" i="2"/>
  <c r="AL361" i="2"/>
  <c r="AN361" i="2"/>
  <c r="AO361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U362" i="2"/>
  <c r="V362" i="2"/>
  <c r="W362" i="2"/>
  <c r="X362" i="2"/>
  <c r="Y362" i="2"/>
  <c r="Z362" i="2"/>
  <c r="AA362" i="2"/>
  <c r="AB362" i="2"/>
  <c r="AC362" i="2"/>
  <c r="AD362" i="2"/>
  <c r="AH362" i="2"/>
  <c r="AM362" i="2" s="1"/>
  <c r="AH368" i="2"/>
  <c r="AK368" i="2" s="1"/>
  <c r="AL369" i="2"/>
  <c r="AN369" i="2"/>
  <c r="AO369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AD370" i="2"/>
  <c r="AH376" i="2"/>
  <c r="AK376" i="2"/>
  <c r="AL377" i="2"/>
  <c r="AN377" i="2"/>
  <c r="AO377" i="2"/>
  <c r="C378" i="2"/>
  <c r="D378" i="2"/>
  <c r="AH378" i="2" s="1"/>
  <c r="AM378" i="2" s="1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H384" i="2"/>
  <c r="AK384" i="2" s="1"/>
  <c r="AH385" i="2"/>
  <c r="AL385" i="2"/>
  <c r="AN385" i="2"/>
  <c r="AO385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H392" i="2"/>
  <c r="AK392" i="2" s="1"/>
  <c r="AL393" i="2"/>
  <c r="AN393" i="2"/>
  <c r="AO393" i="2"/>
  <c r="C394" i="2"/>
  <c r="D394" i="2"/>
  <c r="AH394" i="2" s="1"/>
  <c r="AM394" i="2" s="1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U394" i="2"/>
  <c r="V394" i="2"/>
  <c r="W394" i="2"/>
  <c r="X394" i="2"/>
  <c r="Y394" i="2"/>
  <c r="Z394" i="2"/>
  <c r="AA394" i="2"/>
  <c r="AB394" i="2"/>
  <c r="AC394" i="2"/>
  <c r="AD394" i="2"/>
  <c r="AD394" i="6"/>
  <c r="AC394" i="6"/>
  <c r="AB394" i="6"/>
  <c r="AA394" i="6"/>
  <c r="Z394" i="6"/>
  <c r="Y394" i="6"/>
  <c r="X394" i="6"/>
  <c r="W394" i="6"/>
  <c r="V394" i="6"/>
  <c r="U394" i="6"/>
  <c r="T394" i="6"/>
  <c r="S394" i="6"/>
  <c r="R394" i="6"/>
  <c r="Q394" i="6"/>
  <c r="P394" i="6"/>
  <c r="O394" i="6"/>
  <c r="N394" i="6"/>
  <c r="M394" i="6"/>
  <c r="L394" i="6"/>
  <c r="K394" i="6"/>
  <c r="J394" i="6"/>
  <c r="I394" i="6"/>
  <c r="H394" i="6"/>
  <c r="G394" i="6"/>
  <c r="F394" i="6"/>
  <c r="E394" i="6"/>
  <c r="D394" i="6"/>
  <c r="C394" i="6"/>
  <c r="AH394" i="6" s="1"/>
  <c r="AM394" i="6" s="1"/>
  <c r="AO393" i="6"/>
  <c r="AN393" i="6"/>
  <c r="AL393" i="6"/>
  <c r="AK392" i="6"/>
  <c r="AH392" i="6"/>
  <c r="AD386" i="6"/>
  <c r="AC386" i="6"/>
  <c r="AB386" i="6"/>
  <c r="AA386" i="6"/>
  <c r="Z386" i="6"/>
  <c r="Y386" i="6"/>
  <c r="X386" i="6"/>
  <c r="W386" i="6"/>
  <c r="V386" i="6"/>
  <c r="U386" i="6"/>
  <c r="T386" i="6"/>
  <c r="S386" i="6"/>
  <c r="R386" i="6"/>
  <c r="Q386" i="6"/>
  <c r="P386" i="6"/>
  <c r="O386" i="6"/>
  <c r="N386" i="6"/>
  <c r="M386" i="6"/>
  <c r="L386" i="6"/>
  <c r="K386" i="6"/>
  <c r="J386" i="6"/>
  <c r="I386" i="6"/>
  <c r="H386" i="6"/>
  <c r="G386" i="6"/>
  <c r="F386" i="6"/>
  <c r="E386" i="6"/>
  <c r="D386" i="6"/>
  <c r="C386" i="6"/>
  <c r="AO385" i="6"/>
  <c r="AN385" i="6"/>
  <c r="AH385" i="6"/>
  <c r="AL385" i="6" s="1"/>
  <c r="AH384" i="6"/>
  <c r="AK384" i="6" s="1"/>
  <c r="AD378" i="6"/>
  <c r="AC378" i="6"/>
  <c r="AB378" i="6"/>
  <c r="AA378" i="6"/>
  <c r="Z378" i="6"/>
  <c r="Y378" i="6"/>
  <c r="X378" i="6"/>
  <c r="W378" i="6"/>
  <c r="V378" i="6"/>
  <c r="U378" i="6"/>
  <c r="T378" i="6"/>
  <c r="S378" i="6"/>
  <c r="R378" i="6"/>
  <c r="Q378" i="6"/>
  <c r="P378" i="6"/>
  <c r="O378" i="6"/>
  <c r="N378" i="6"/>
  <c r="M378" i="6"/>
  <c r="L378" i="6"/>
  <c r="K378" i="6"/>
  <c r="J378" i="6"/>
  <c r="I378" i="6"/>
  <c r="H378" i="6"/>
  <c r="G378" i="6"/>
  <c r="F378" i="6"/>
  <c r="E378" i="6"/>
  <c r="D378" i="6"/>
  <c r="C378" i="6"/>
  <c r="AO377" i="6"/>
  <c r="AN377" i="6"/>
  <c r="AL377" i="6"/>
  <c r="AH376" i="6"/>
  <c r="AK376" i="6" s="1"/>
  <c r="AD370" i="6"/>
  <c r="AC370" i="6"/>
  <c r="AB370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O370" i="6"/>
  <c r="N370" i="6"/>
  <c r="M370" i="6"/>
  <c r="L370" i="6"/>
  <c r="K370" i="6"/>
  <c r="J370" i="6"/>
  <c r="I370" i="6"/>
  <c r="H370" i="6"/>
  <c r="G370" i="6"/>
  <c r="F370" i="6"/>
  <c r="E370" i="6"/>
  <c r="D370" i="6"/>
  <c r="C370" i="6"/>
  <c r="AO369" i="6"/>
  <c r="AN369" i="6"/>
  <c r="AL369" i="6"/>
  <c r="AH368" i="6"/>
  <c r="AK368" i="6" s="1"/>
  <c r="AD362" i="6"/>
  <c r="AC362" i="6"/>
  <c r="AB362" i="6"/>
  <c r="AA362" i="6"/>
  <c r="Z362" i="6"/>
  <c r="Y362" i="6"/>
  <c r="X362" i="6"/>
  <c r="W362" i="6"/>
  <c r="V362" i="6"/>
  <c r="U362" i="6"/>
  <c r="T362" i="6"/>
  <c r="S362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AO361" i="6"/>
  <c r="AN361" i="6"/>
  <c r="AL361" i="6"/>
  <c r="AK360" i="6"/>
  <c r="AH360" i="6"/>
  <c r="AD354" i="6"/>
  <c r="AC354" i="6"/>
  <c r="AB354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D354" i="6"/>
  <c r="C354" i="6"/>
  <c r="AO353" i="6"/>
  <c r="AN353" i="6"/>
  <c r="AL353" i="6"/>
  <c r="AH352" i="6"/>
  <c r="AK352" i="6" s="1"/>
  <c r="AD346" i="6"/>
  <c r="AC346" i="6"/>
  <c r="AB346" i="6"/>
  <c r="AA346" i="6"/>
  <c r="Z346" i="6"/>
  <c r="Y346" i="6"/>
  <c r="X346" i="6"/>
  <c r="W346" i="6"/>
  <c r="V346" i="6"/>
  <c r="U346" i="6"/>
  <c r="T346" i="6"/>
  <c r="S346" i="6"/>
  <c r="R346" i="6"/>
  <c r="Q346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D346" i="6"/>
  <c r="C346" i="6"/>
  <c r="AO345" i="6"/>
  <c r="AN345" i="6"/>
  <c r="AL345" i="6"/>
  <c r="AH344" i="6"/>
  <c r="AK344" i="6" s="1"/>
  <c r="AD338" i="6"/>
  <c r="AC338" i="6"/>
  <c r="AB338" i="6"/>
  <c r="AA338" i="6"/>
  <c r="Z338" i="6"/>
  <c r="Y338" i="6"/>
  <c r="X338" i="6"/>
  <c r="W338" i="6"/>
  <c r="V338" i="6"/>
  <c r="U338" i="6"/>
  <c r="T338" i="6"/>
  <c r="S338" i="6"/>
  <c r="R338" i="6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D338" i="6"/>
  <c r="C338" i="6"/>
  <c r="AH338" i="6" s="1"/>
  <c r="AM338" i="6" s="1"/>
  <c r="AO337" i="6"/>
  <c r="AN337" i="6"/>
  <c r="AL337" i="6"/>
  <c r="AK336" i="6"/>
  <c r="AH336" i="6"/>
  <c r="AD330" i="6"/>
  <c r="AC330" i="6"/>
  <c r="AB330" i="6"/>
  <c r="AA330" i="6"/>
  <c r="Z330" i="6"/>
  <c r="Y330" i="6"/>
  <c r="X330" i="6"/>
  <c r="W330" i="6"/>
  <c r="V330" i="6"/>
  <c r="U330" i="6"/>
  <c r="T330" i="6"/>
  <c r="S330" i="6"/>
  <c r="R330" i="6"/>
  <c r="Q330" i="6"/>
  <c r="P330" i="6"/>
  <c r="O330" i="6"/>
  <c r="N330" i="6"/>
  <c r="M330" i="6"/>
  <c r="L330" i="6"/>
  <c r="K330" i="6"/>
  <c r="J330" i="6"/>
  <c r="I330" i="6"/>
  <c r="H330" i="6"/>
  <c r="G330" i="6"/>
  <c r="F330" i="6"/>
  <c r="E330" i="6"/>
  <c r="D330" i="6"/>
  <c r="C330" i="6"/>
  <c r="AO329" i="6"/>
  <c r="AN329" i="6"/>
  <c r="AL329" i="6"/>
  <c r="AH328" i="6"/>
  <c r="AK328" i="6" s="1"/>
  <c r="AD322" i="6"/>
  <c r="AC322" i="6"/>
  <c r="AB322" i="6"/>
  <c r="AA322" i="6"/>
  <c r="Z322" i="6"/>
  <c r="Y322" i="6"/>
  <c r="X322" i="6"/>
  <c r="W322" i="6"/>
  <c r="V322" i="6"/>
  <c r="U322" i="6"/>
  <c r="T322" i="6"/>
  <c r="S322" i="6"/>
  <c r="R322" i="6"/>
  <c r="Q322" i="6"/>
  <c r="P322" i="6"/>
  <c r="O322" i="6"/>
  <c r="N322" i="6"/>
  <c r="M322" i="6"/>
  <c r="L322" i="6"/>
  <c r="K322" i="6"/>
  <c r="J322" i="6"/>
  <c r="I322" i="6"/>
  <c r="H322" i="6"/>
  <c r="G322" i="6"/>
  <c r="F322" i="6"/>
  <c r="E322" i="6"/>
  <c r="D322" i="6"/>
  <c r="C322" i="6"/>
  <c r="AO321" i="6"/>
  <c r="AN321" i="6"/>
  <c r="AK320" i="6"/>
  <c r="AH320" i="6"/>
  <c r="AH321" i="6" s="1"/>
  <c r="AL321" i="6" s="1"/>
  <c r="AD314" i="6"/>
  <c r="AC314" i="6"/>
  <c r="AB314" i="6"/>
  <c r="AA314" i="6"/>
  <c r="Z314" i="6"/>
  <c r="Y314" i="6"/>
  <c r="X314" i="6"/>
  <c r="W314" i="6"/>
  <c r="V314" i="6"/>
  <c r="U314" i="6"/>
  <c r="T314" i="6"/>
  <c r="S314" i="6"/>
  <c r="R314" i="6"/>
  <c r="Q314" i="6"/>
  <c r="P314" i="6"/>
  <c r="O314" i="6"/>
  <c r="N314" i="6"/>
  <c r="M314" i="6"/>
  <c r="L314" i="6"/>
  <c r="K314" i="6"/>
  <c r="J314" i="6"/>
  <c r="I314" i="6"/>
  <c r="H314" i="6"/>
  <c r="G314" i="6"/>
  <c r="F314" i="6"/>
  <c r="E314" i="6"/>
  <c r="D314" i="6"/>
  <c r="C314" i="6"/>
  <c r="AO313" i="6"/>
  <c r="AN313" i="6"/>
  <c r="AL313" i="6"/>
  <c r="AH312" i="6"/>
  <c r="AK312" i="6" s="1"/>
  <c r="AD306" i="6"/>
  <c r="AC306" i="6"/>
  <c r="AB306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C306" i="6"/>
  <c r="AO305" i="6"/>
  <c r="AN305" i="6"/>
  <c r="AL305" i="6"/>
  <c r="AH304" i="6"/>
  <c r="AK304" i="6" s="1"/>
  <c r="AD298" i="6"/>
  <c r="AC298" i="6"/>
  <c r="AB298" i="6"/>
  <c r="AA298" i="6"/>
  <c r="Z298" i="6"/>
  <c r="Y298" i="6"/>
  <c r="X298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C298" i="6"/>
  <c r="AO297" i="6"/>
  <c r="AN297" i="6"/>
  <c r="AL297" i="6"/>
  <c r="AK296" i="6"/>
  <c r="AH296" i="6"/>
  <c r="AD290" i="6"/>
  <c r="AC290" i="6"/>
  <c r="AB290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D290" i="6"/>
  <c r="C290" i="6"/>
  <c r="AO289" i="6"/>
  <c r="AN289" i="6"/>
  <c r="AL289" i="6"/>
  <c r="AH288" i="6"/>
  <c r="AK288" i="6" s="1"/>
  <c r="AD282" i="6"/>
  <c r="AC282" i="6"/>
  <c r="AB282" i="6"/>
  <c r="AA282" i="6"/>
  <c r="Z282" i="6"/>
  <c r="Y282" i="6"/>
  <c r="X282" i="6"/>
  <c r="W282" i="6"/>
  <c r="V282" i="6"/>
  <c r="U282" i="6"/>
  <c r="T282" i="6"/>
  <c r="S282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F282" i="6"/>
  <c r="E282" i="6"/>
  <c r="D282" i="6"/>
  <c r="C282" i="6"/>
  <c r="AO281" i="6"/>
  <c r="AN281" i="6"/>
  <c r="AL281" i="6"/>
  <c r="AH280" i="6"/>
  <c r="AK280" i="6" s="1"/>
  <c r="AD274" i="6"/>
  <c r="AC274" i="6"/>
  <c r="AB274" i="6"/>
  <c r="AA274" i="6"/>
  <c r="Z274" i="6"/>
  <c r="Y274" i="6"/>
  <c r="X274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C274" i="6"/>
  <c r="AH274" i="6" s="1"/>
  <c r="AM274" i="6" s="1"/>
  <c r="AO273" i="6"/>
  <c r="AN273" i="6"/>
  <c r="AL273" i="6"/>
  <c r="AK272" i="6"/>
  <c r="AH272" i="6"/>
  <c r="AD266" i="6"/>
  <c r="AC266" i="6"/>
  <c r="AB266" i="6"/>
  <c r="AA266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AO265" i="6"/>
  <c r="AN265" i="6"/>
  <c r="AL265" i="6"/>
  <c r="AH264" i="6"/>
  <c r="AK264" i="6" s="1"/>
  <c r="AD258" i="6"/>
  <c r="AC258" i="6"/>
  <c r="AB258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AO257" i="6"/>
  <c r="AN257" i="6"/>
  <c r="AH257" i="6"/>
  <c r="AL257" i="6" s="1"/>
  <c r="AH256" i="6"/>
  <c r="AK256" i="6" s="1"/>
  <c r="AD250" i="6"/>
  <c r="AC250" i="6"/>
  <c r="AB250" i="6"/>
  <c r="AA250" i="6"/>
  <c r="Z250" i="6"/>
  <c r="Y250" i="6"/>
  <c r="X250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AO249" i="6"/>
  <c r="AN249" i="6"/>
  <c r="AL249" i="6"/>
  <c r="AH248" i="6"/>
  <c r="AK248" i="6" s="1"/>
  <c r="AD242" i="6"/>
  <c r="AC242" i="6"/>
  <c r="AB242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C242" i="6"/>
  <c r="AO241" i="6"/>
  <c r="AN241" i="6"/>
  <c r="AL241" i="6"/>
  <c r="AH240" i="6"/>
  <c r="AK240" i="6" s="1"/>
  <c r="AD234" i="6"/>
  <c r="AC234" i="6"/>
  <c r="AB234" i="6"/>
  <c r="AA234" i="6"/>
  <c r="Z234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AO233" i="6"/>
  <c r="AN233" i="6"/>
  <c r="AL233" i="6"/>
  <c r="AK232" i="6"/>
  <c r="AH232" i="6"/>
  <c r="AD226" i="6"/>
  <c r="AC226" i="6"/>
  <c r="AB226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AO225" i="6"/>
  <c r="AN225" i="6"/>
  <c r="AL225" i="6"/>
  <c r="AH224" i="6"/>
  <c r="AK224" i="6" s="1"/>
  <c r="AD218" i="6"/>
  <c r="AC218" i="6"/>
  <c r="AB218" i="6"/>
  <c r="AA218" i="6"/>
  <c r="Z218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AO217" i="6"/>
  <c r="AN217" i="6"/>
  <c r="AL217" i="6"/>
  <c r="AH216" i="6"/>
  <c r="AK216" i="6" s="1"/>
  <c r="AD210" i="6"/>
  <c r="AC210" i="6"/>
  <c r="AB210" i="6"/>
  <c r="AA210" i="6"/>
  <c r="Z210" i="6"/>
  <c r="Y210" i="6"/>
  <c r="X210" i="6"/>
  <c r="W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C210" i="6"/>
  <c r="AH210" i="6" s="1"/>
  <c r="AM210" i="6" s="1"/>
  <c r="AO209" i="6"/>
  <c r="AN209" i="6"/>
  <c r="AL209" i="6"/>
  <c r="AH208" i="6"/>
  <c r="AK208" i="6" s="1"/>
  <c r="AD202" i="6"/>
  <c r="AC202" i="6"/>
  <c r="AB202" i="6"/>
  <c r="AA202" i="6"/>
  <c r="Z202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AH202" i="6" s="1"/>
  <c r="AM202" i="6" s="1"/>
  <c r="AO201" i="6"/>
  <c r="AN201" i="6"/>
  <c r="AL201" i="6"/>
  <c r="AH200" i="6"/>
  <c r="AK200" i="6" s="1"/>
  <c r="AD194" i="6"/>
  <c r="AC194" i="6"/>
  <c r="AB194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AH194" i="6" s="1"/>
  <c r="AM194" i="6" s="1"/>
  <c r="AO193" i="6"/>
  <c r="AN193" i="6"/>
  <c r="AH192" i="6"/>
  <c r="AD186" i="6"/>
  <c r="AC186" i="6"/>
  <c r="AB186" i="6"/>
  <c r="AA186" i="6"/>
  <c r="Z186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AO185" i="6"/>
  <c r="AN185" i="6"/>
  <c r="AL185" i="6"/>
  <c r="AH184" i="6"/>
  <c r="AK184" i="6" s="1"/>
  <c r="AD178" i="6"/>
  <c r="AC178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AO177" i="6"/>
  <c r="AN177" i="6"/>
  <c r="AL177" i="6"/>
  <c r="AH176" i="6"/>
  <c r="AK176" i="6" s="1"/>
  <c r="AD170" i="6"/>
  <c r="AC170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AO169" i="6"/>
  <c r="AN169" i="6"/>
  <c r="AL169" i="6"/>
  <c r="AH168" i="6"/>
  <c r="AK168" i="6" s="1"/>
  <c r="AD162" i="6"/>
  <c r="AC162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AH162" i="6" s="1"/>
  <c r="AM162" i="6" s="1"/>
  <c r="AO161" i="6"/>
  <c r="AN161" i="6"/>
  <c r="AL161" i="6"/>
  <c r="AH160" i="6"/>
  <c r="AK160" i="6" s="1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AH154" i="6" s="1"/>
  <c r="AM154" i="6" s="1"/>
  <c r="AO153" i="6"/>
  <c r="AN153" i="6"/>
  <c r="AL153" i="6"/>
  <c r="AK152" i="6"/>
  <c r="AH152" i="6"/>
  <c r="AD146" i="6"/>
  <c r="AC146" i="6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AO145" i="6"/>
  <c r="AN145" i="6"/>
  <c r="AL145" i="6"/>
  <c r="AH144" i="6"/>
  <c r="AK144" i="6" s="1"/>
  <c r="AD138" i="6"/>
  <c r="AC138" i="6"/>
  <c r="AB138" i="6"/>
  <c r="AA138" i="6"/>
  <c r="Z138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AO137" i="6"/>
  <c r="AN137" i="6"/>
  <c r="AL137" i="6"/>
  <c r="AH136" i="6"/>
  <c r="AK136" i="6" s="1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AO129" i="6"/>
  <c r="AN129" i="6"/>
  <c r="AK128" i="6"/>
  <c r="AH128" i="6"/>
  <c r="AH129" i="6" s="1"/>
  <c r="AL129" i="6" s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AO393" i="1"/>
  <c r="AN393" i="1"/>
  <c r="AH392" i="1"/>
  <c r="E386" i="1"/>
  <c r="D386" i="1"/>
  <c r="AK384" i="1"/>
  <c r="AH384" i="1"/>
  <c r="E378" i="1"/>
  <c r="D378" i="1"/>
  <c r="AH376" i="1"/>
  <c r="E370" i="1"/>
  <c r="D370" i="1"/>
  <c r="AH368" i="1"/>
  <c r="E362" i="1"/>
  <c r="D362" i="1"/>
  <c r="AH360" i="1"/>
  <c r="AK360" i="1" s="1"/>
  <c r="E354" i="1"/>
  <c r="D354" i="1"/>
  <c r="AH352" i="1"/>
  <c r="AG346" i="1"/>
  <c r="AF346" i="1"/>
  <c r="AE346" i="1"/>
  <c r="AD346" i="1"/>
  <c r="AC346" i="1"/>
  <c r="E346" i="1"/>
  <c r="D346" i="1"/>
  <c r="C346" i="1"/>
  <c r="AO345" i="1"/>
  <c r="AN345" i="1"/>
  <c r="AL345" i="1"/>
  <c r="AH345" i="1"/>
  <c r="AH344" i="1"/>
  <c r="AK344" i="1" s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AO337" i="1"/>
  <c r="AN337" i="1"/>
  <c r="AK336" i="1"/>
  <c r="AH336" i="1"/>
  <c r="AH337" i="1" s="1"/>
  <c r="AL337" i="1" s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AO329" i="1"/>
  <c r="AN329" i="1"/>
  <c r="AH328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AO321" i="1"/>
  <c r="AN321" i="1"/>
  <c r="AH320" i="1"/>
  <c r="AH321" i="1" s="1"/>
  <c r="AL321" i="1" s="1"/>
  <c r="AM315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AO313" i="1"/>
  <c r="AN313" i="1"/>
  <c r="AH312" i="1"/>
  <c r="E306" i="1"/>
  <c r="D306" i="1"/>
  <c r="AH304" i="1"/>
  <c r="AK304" i="1" s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AO297" i="1"/>
  <c r="AN297" i="1"/>
  <c r="AH297" i="1"/>
  <c r="AL297" i="1" s="1"/>
  <c r="AK296" i="1"/>
  <c r="AH296" i="1"/>
  <c r="E290" i="1"/>
  <c r="D290" i="1"/>
  <c r="AH288" i="1"/>
  <c r="E282" i="1"/>
  <c r="D282" i="1"/>
  <c r="AH280" i="1"/>
  <c r="AK280" i="1" s="1"/>
  <c r="E274" i="1"/>
  <c r="D274" i="1"/>
  <c r="AK272" i="1"/>
  <c r="AH272" i="1"/>
  <c r="E266" i="1"/>
  <c r="D266" i="1"/>
  <c r="AK264" i="1"/>
  <c r="AH264" i="1"/>
  <c r="E258" i="1"/>
  <c r="D258" i="1"/>
  <c r="AK256" i="1"/>
  <c r="AH256" i="1"/>
  <c r="AG250" i="1"/>
  <c r="AF250" i="1"/>
  <c r="AE250" i="1"/>
  <c r="AD250" i="1"/>
  <c r="AC250" i="1"/>
  <c r="E250" i="1"/>
  <c r="D250" i="1"/>
  <c r="C250" i="1"/>
  <c r="AO249" i="1"/>
  <c r="AN249" i="1"/>
  <c r="AH248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AO241" i="1"/>
  <c r="AN241" i="1"/>
  <c r="AH241" i="1"/>
  <c r="AL241" i="1" s="1"/>
  <c r="AK240" i="1"/>
  <c r="AH240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AO233" i="1"/>
  <c r="AN233" i="1"/>
  <c r="AH232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AO225" i="1"/>
  <c r="AN225" i="1"/>
  <c r="AH224" i="1"/>
  <c r="AM219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AO217" i="1"/>
  <c r="AN217" i="1"/>
  <c r="AH216" i="1"/>
  <c r="E210" i="1"/>
  <c r="D210" i="1"/>
  <c r="AK208" i="1"/>
  <c r="AH208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AO201" i="1"/>
  <c r="AN201" i="1"/>
  <c r="AH200" i="1"/>
  <c r="AH201" i="1" s="1"/>
  <c r="AL201" i="1" s="1"/>
  <c r="E194" i="1"/>
  <c r="D194" i="1"/>
  <c r="AK192" i="1"/>
  <c r="AH192" i="1"/>
  <c r="E186" i="1"/>
  <c r="D186" i="1"/>
  <c r="AK184" i="1"/>
  <c r="AH184" i="1"/>
  <c r="E178" i="1"/>
  <c r="D178" i="1"/>
  <c r="AK176" i="1"/>
  <c r="AH176" i="1"/>
  <c r="E170" i="1"/>
  <c r="D170" i="1"/>
  <c r="AH168" i="1"/>
  <c r="E162" i="1"/>
  <c r="D162" i="1"/>
  <c r="AH160" i="1"/>
  <c r="AK160" i="1" s="1"/>
  <c r="AG154" i="1"/>
  <c r="AF154" i="1"/>
  <c r="AE154" i="1"/>
  <c r="AD154" i="1"/>
  <c r="AC154" i="1"/>
  <c r="E154" i="1"/>
  <c r="D154" i="1"/>
  <c r="C154" i="1"/>
  <c r="AO153" i="1"/>
  <c r="AN153" i="1"/>
  <c r="AH152" i="1"/>
  <c r="AK152" i="1" s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AO145" i="1"/>
  <c r="AN145" i="1"/>
  <c r="AH144" i="1"/>
  <c r="AH145" i="1" s="1"/>
  <c r="AL145" i="1" s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AO137" i="1"/>
  <c r="AN137" i="1"/>
  <c r="AH137" i="1"/>
  <c r="AL137" i="1" s="1"/>
  <c r="AH136" i="1"/>
  <c r="AK136" i="1" s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O129" i="1"/>
  <c r="AN129" i="1"/>
  <c r="AH128" i="1"/>
  <c r="AH129" i="1" s="1"/>
  <c r="AL129" i="1" s="1"/>
  <c r="AM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O121" i="1"/>
  <c r="AN121" i="1"/>
  <c r="AK120" i="1"/>
  <c r="AH120" i="1"/>
  <c r="AH121" i="1" s="1"/>
  <c r="AL121" i="1" s="1"/>
  <c r="E114" i="1"/>
  <c r="D114" i="1"/>
  <c r="AH112" i="1"/>
  <c r="AK112" i="1" s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O105" i="1"/>
  <c r="AN105" i="1"/>
  <c r="AH104" i="1"/>
  <c r="AH105" i="1" s="1"/>
  <c r="AL105" i="1" s="1"/>
  <c r="E98" i="1"/>
  <c r="D98" i="1"/>
  <c r="AK96" i="1"/>
  <c r="AH96" i="1"/>
  <c r="E90" i="1"/>
  <c r="D90" i="1"/>
  <c r="AH88" i="1"/>
  <c r="AK88" i="1" s="1"/>
  <c r="E82" i="1"/>
  <c r="D82" i="1"/>
  <c r="AK80" i="1"/>
  <c r="AH80" i="1"/>
  <c r="E74" i="1"/>
  <c r="D74" i="1"/>
  <c r="AH72" i="1"/>
  <c r="E66" i="1"/>
  <c r="D66" i="1"/>
  <c r="AK64" i="1"/>
  <c r="AH64" i="1"/>
  <c r="AG58" i="1"/>
  <c r="AF58" i="1"/>
  <c r="AE58" i="1"/>
  <c r="AD58" i="1"/>
  <c r="AC58" i="1"/>
  <c r="E58" i="1"/>
  <c r="D58" i="1"/>
  <c r="C58" i="1"/>
  <c r="AO57" i="1"/>
  <c r="AN57" i="1"/>
  <c r="AH56" i="1"/>
  <c r="AH57" i="1" s="1"/>
  <c r="AL57" i="1" s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O49" i="1"/>
  <c r="AN49" i="1"/>
  <c r="AH48" i="1"/>
  <c r="AH49" i="1" s="1"/>
  <c r="AL49" i="1" s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O41" i="1"/>
  <c r="AN41" i="1"/>
  <c r="AH40" i="1"/>
  <c r="AH41" i="1" s="1"/>
  <c r="AL41" i="1" s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O33" i="1"/>
  <c r="AN33" i="1"/>
  <c r="AH32" i="1"/>
  <c r="AH33" i="1" s="1"/>
  <c r="AL33" i="1" s="1"/>
  <c r="AM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O25" i="1"/>
  <c r="AN25" i="1"/>
  <c r="AH24" i="1"/>
  <c r="AH25" i="1" s="1"/>
  <c r="AL25" i="1" s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O17" i="1"/>
  <c r="AN17" i="1"/>
  <c r="AH16" i="1"/>
  <c r="AH17" i="1" s="1"/>
  <c r="AL17" i="1" s="1"/>
  <c r="AF4" i="1"/>
  <c r="L4" i="1"/>
  <c r="AQ5" i="1" s="1"/>
  <c r="D4" i="1"/>
  <c r="AJ12" i="1" s="1"/>
  <c r="A12" i="1" s="1"/>
  <c r="C13" i="1" s="1"/>
  <c r="AK1" i="1"/>
  <c r="AG394" i="5"/>
  <c r="AF394" i="5"/>
  <c r="AE394" i="5"/>
  <c r="AD394" i="5"/>
  <c r="AC394" i="5"/>
  <c r="AB394" i="5"/>
  <c r="AA394" i="5"/>
  <c r="Z394" i="5"/>
  <c r="Y394" i="5"/>
  <c r="X394" i="5"/>
  <c r="W394" i="5"/>
  <c r="V394" i="5"/>
  <c r="U394" i="5"/>
  <c r="T394" i="5"/>
  <c r="S394" i="5"/>
  <c r="R394" i="5"/>
  <c r="Q394" i="5"/>
  <c r="P394" i="5"/>
  <c r="O394" i="5"/>
  <c r="N394" i="5"/>
  <c r="M394" i="5"/>
  <c r="L394" i="5"/>
  <c r="K394" i="5"/>
  <c r="J394" i="5"/>
  <c r="I394" i="5"/>
  <c r="H394" i="5"/>
  <c r="G394" i="5"/>
  <c r="F394" i="5"/>
  <c r="E394" i="5"/>
  <c r="D394" i="5"/>
  <c r="C394" i="5"/>
  <c r="AO393" i="5"/>
  <c r="AN393" i="5"/>
  <c r="AH392" i="5"/>
  <c r="AH393" i="5" s="1"/>
  <c r="AL393" i="5" s="1"/>
  <c r="AG386" i="5"/>
  <c r="AF386" i="5"/>
  <c r="AE386" i="5"/>
  <c r="AD386" i="5"/>
  <c r="AC386" i="5"/>
  <c r="AB386" i="5"/>
  <c r="AA386" i="5"/>
  <c r="Z386" i="5"/>
  <c r="Y386" i="5"/>
  <c r="X386" i="5"/>
  <c r="W386" i="5"/>
  <c r="V386" i="5"/>
  <c r="U386" i="5"/>
  <c r="T386" i="5"/>
  <c r="S386" i="5"/>
  <c r="R386" i="5"/>
  <c r="Q386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D386" i="5"/>
  <c r="C386" i="5"/>
  <c r="AG385" i="5"/>
  <c r="AF385" i="5"/>
  <c r="AE385" i="5"/>
  <c r="AD385" i="5"/>
  <c r="AC385" i="5"/>
  <c r="AB385" i="5"/>
  <c r="AA385" i="5"/>
  <c r="Z385" i="5"/>
  <c r="Y385" i="5"/>
  <c r="X385" i="5"/>
  <c r="W385" i="5"/>
  <c r="V385" i="5"/>
  <c r="U385" i="5"/>
  <c r="T385" i="5"/>
  <c r="S385" i="5"/>
  <c r="R385" i="5"/>
  <c r="Q385" i="5"/>
  <c r="P385" i="5"/>
  <c r="O385" i="5"/>
  <c r="N385" i="5"/>
  <c r="M385" i="5"/>
  <c r="L385" i="5"/>
  <c r="K385" i="5"/>
  <c r="J385" i="5"/>
  <c r="I385" i="5"/>
  <c r="H385" i="5"/>
  <c r="G385" i="5"/>
  <c r="F385" i="5"/>
  <c r="C385" i="5"/>
  <c r="AH384" i="5"/>
  <c r="AK384" i="5" s="1"/>
  <c r="AG378" i="5"/>
  <c r="AF378" i="5"/>
  <c r="AE378" i="5"/>
  <c r="AD378" i="5"/>
  <c r="AC378" i="5"/>
  <c r="AB378" i="5"/>
  <c r="AA378" i="5"/>
  <c r="Z378" i="5"/>
  <c r="Y378" i="5"/>
  <c r="X378" i="5"/>
  <c r="W378" i="5"/>
  <c r="V378" i="5"/>
  <c r="U378" i="5"/>
  <c r="T378" i="5"/>
  <c r="S378" i="5"/>
  <c r="R378" i="5"/>
  <c r="Q378" i="5"/>
  <c r="P378" i="5"/>
  <c r="O378" i="5"/>
  <c r="N378" i="5"/>
  <c r="M378" i="5"/>
  <c r="L378" i="5"/>
  <c r="K378" i="5"/>
  <c r="J378" i="5"/>
  <c r="I378" i="5"/>
  <c r="H378" i="5"/>
  <c r="G378" i="5"/>
  <c r="F378" i="5"/>
  <c r="E378" i="5"/>
  <c r="D378" i="5"/>
  <c r="C378" i="5"/>
  <c r="AG377" i="5"/>
  <c r="AF377" i="5"/>
  <c r="AE377" i="5"/>
  <c r="AD377" i="5"/>
  <c r="AC377" i="5"/>
  <c r="AB377" i="5"/>
  <c r="AA377" i="5"/>
  <c r="Z377" i="5"/>
  <c r="Y377" i="5"/>
  <c r="X377" i="5"/>
  <c r="W377" i="5"/>
  <c r="V377" i="5"/>
  <c r="U377" i="5"/>
  <c r="T377" i="5"/>
  <c r="S377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C377" i="5"/>
  <c r="AK376" i="5"/>
  <c r="AH376" i="5"/>
  <c r="AG370" i="5"/>
  <c r="AF370" i="5"/>
  <c r="AE370" i="5"/>
  <c r="AD370" i="5"/>
  <c r="AC370" i="5"/>
  <c r="AB370" i="5"/>
  <c r="AA370" i="5"/>
  <c r="Z370" i="5"/>
  <c r="Y370" i="5"/>
  <c r="X370" i="5"/>
  <c r="W370" i="5"/>
  <c r="V370" i="5"/>
  <c r="U370" i="5"/>
  <c r="T370" i="5"/>
  <c r="S370" i="5"/>
  <c r="R370" i="5"/>
  <c r="Q370" i="5"/>
  <c r="P370" i="5"/>
  <c r="O370" i="5"/>
  <c r="N370" i="5"/>
  <c r="M370" i="5"/>
  <c r="L370" i="5"/>
  <c r="K370" i="5"/>
  <c r="J370" i="5"/>
  <c r="I370" i="5"/>
  <c r="H370" i="5"/>
  <c r="G370" i="5"/>
  <c r="F370" i="5"/>
  <c r="E370" i="5"/>
  <c r="D370" i="5"/>
  <c r="C370" i="5"/>
  <c r="AG369" i="5"/>
  <c r="AF369" i="5"/>
  <c r="AE369" i="5"/>
  <c r="AD369" i="5"/>
  <c r="AC369" i="5"/>
  <c r="AB369" i="5"/>
  <c r="AA369" i="5"/>
  <c r="Z369" i="5"/>
  <c r="Y369" i="5"/>
  <c r="X369" i="5"/>
  <c r="W369" i="5"/>
  <c r="V369" i="5"/>
  <c r="U369" i="5"/>
  <c r="T369" i="5"/>
  <c r="S369" i="5"/>
  <c r="R369" i="5"/>
  <c r="Q369" i="5"/>
  <c r="P369" i="5"/>
  <c r="O369" i="5"/>
  <c r="N369" i="5"/>
  <c r="M369" i="5"/>
  <c r="L369" i="5"/>
  <c r="K369" i="5"/>
  <c r="J369" i="5"/>
  <c r="I369" i="5"/>
  <c r="H369" i="5"/>
  <c r="G369" i="5"/>
  <c r="F369" i="5"/>
  <c r="C369" i="5"/>
  <c r="AH368" i="5"/>
  <c r="AG362" i="5"/>
  <c r="AF362" i="5"/>
  <c r="AE362" i="5"/>
  <c r="AD362" i="5"/>
  <c r="AC362" i="5"/>
  <c r="AB362" i="5"/>
  <c r="AA362" i="5"/>
  <c r="Z362" i="5"/>
  <c r="Y362" i="5"/>
  <c r="X362" i="5"/>
  <c r="W362" i="5"/>
  <c r="V362" i="5"/>
  <c r="U362" i="5"/>
  <c r="T362" i="5"/>
  <c r="S362" i="5"/>
  <c r="R362" i="5"/>
  <c r="Q362" i="5"/>
  <c r="P362" i="5"/>
  <c r="O362" i="5"/>
  <c r="N362" i="5"/>
  <c r="M362" i="5"/>
  <c r="L362" i="5"/>
  <c r="K362" i="5"/>
  <c r="J362" i="5"/>
  <c r="I362" i="5"/>
  <c r="H362" i="5"/>
  <c r="G362" i="5"/>
  <c r="F362" i="5"/>
  <c r="E362" i="5"/>
  <c r="D362" i="5"/>
  <c r="C362" i="5"/>
  <c r="AG361" i="5"/>
  <c r="AF361" i="5"/>
  <c r="AE361" i="5"/>
  <c r="AD361" i="5"/>
  <c r="AC361" i="5"/>
  <c r="AB361" i="5"/>
  <c r="AA361" i="5"/>
  <c r="Z361" i="5"/>
  <c r="Y361" i="5"/>
  <c r="X361" i="5"/>
  <c r="W361" i="5"/>
  <c r="V361" i="5"/>
  <c r="U361" i="5"/>
  <c r="T361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F361" i="5"/>
  <c r="C361" i="5"/>
  <c r="AH360" i="5"/>
  <c r="AK360" i="5" s="1"/>
  <c r="AG354" i="5"/>
  <c r="AF354" i="5"/>
  <c r="AE354" i="5"/>
  <c r="AD354" i="5"/>
  <c r="AC354" i="5"/>
  <c r="AB354" i="5"/>
  <c r="AA354" i="5"/>
  <c r="Z354" i="5"/>
  <c r="Y354" i="5"/>
  <c r="X354" i="5"/>
  <c r="W354" i="5"/>
  <c r="V354" i="5"/>
  <c r="U354" i="5"/>
  <c r="T354" i="5"/>
  <c r="S354" i="5"/>
  <c r="R354" i="5"/>
  <c r="Q354" i="5"/>
  <c r="P354" i="5"/>
  <c r="O354" i="5"/>
  <c r="N354" i="5"/>
  <c r="M354" i="5"/>
  <c r="L354" i="5"/>
  <c r="K354" i="5"/>
  <c r="J354" i="5"/>
  <c r="I354" i="5"/>
  <c r="H354" i="5"/>
  <c r="G354" i="5"/>
  <c r="F354" i="5"/>
  <c r="E354" i="5"/>
  <c r="D354" i="5"/>
  <c r="C354" i="5"/>
  <c r="AG353" i="5"/>
  <c r="AF353" i="5"/>
  <c r="AE353" i="5"/>
  <c r="AD353" i="5"/>
  <c r="AC353" i="5"/>
  <c r="AB353" i="5"/>
  <c r="AA353" i="5"/>
  <c r="Z353" i="5"/>
  <c r="Y353" i="5"/>
  <c r="X353" i="5"/>
  <c r="W353" i="5"/>
  <c r="V353" i="5"/>
  <c r="U353" i="5"/>
  <c r="T353" i="5"/>
  <c r="S353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C353" i="5"/>
  <c r="AK352" i="5"/>
  <c r="AH352" i="5"/>
  <c r="AG346" i="5"/>
  <c r="AF346" i="5"/>
  <c r="AE346" i="5"/>
  <c r="AD346" i="5"/>
  <c r="AC346" i="5"/>
  <c r="E346" i="5"/>
  <c r="D346" i="5"/>
  <c r="C346" i="5"/>
  <c r="AO345" i="5"/>
  <c r="AN345" i="5"/>
  <c r="AH344" i="5"/>
  <c r="AH345" i="5" s="1"/>
  <c r="AL345" i="5" s="1"/>
  <c r="AG338" i="5"/>
  <c r="AF338" i="5"/>
  <c r="AE338" i="5"/>
  <c r="AD338" i="5"/>
  <c r="AC338" i="5"/>
  <c r="AB338" i="5"/>
  <c r="AA338" i="5"/>
  <c r="Z338" i="5"/>
  <c r="Y338" i="5"/>
  <c r="X338" i="5"/>
  <c r="W338" i="5"/>
  <c r="V338" i="5"/>
  <c r="U338" i="5"/>
  <c r="T338" i="5"/>
  <c r="S338" i="5"/>
  <c r="R338" i="5"/>
  <c r="Q338" i="5"/>
  <c r="P338" i="5"/>
  <c r="O338" i="5"/>
  <c r="N338" i="5"/>
  <c r="M338" i="5"/>
  <c r="L338" i="5"/>
  <c r="K338" i="5"/>
  <c r="J338" i="5"/>
  <c r="I338" i="5"/>
  <c r="H338" i="5"/>
  <c r="G338" i="5"/>
  <c r="F338" i="5"/>
  <c r="E338" i="5"/>
  <c r="D338" i="5"/>
  <c r="C338" i="5"/>
  <c r="AO337" i="5"/>
  <c r="AN337" i="5"/>
  <c r="AH336" i="5"/>
  <c r="AG330" i="5"/>
  <c r="AF330" i="5"/>
  <c r="AE330" i="5"/>
  <c r="AD330" i="5"/>
  <c r="AC330" i="5"/>
  <c r="AB330" i="5"/>
  <c r="AA330" i="5"/>
  <c r="Z330" i="5"/>
  <c r="Y330" i="5"/>
  <c r="X330" i="5"/>
  <c r="W330" i="5"/>
  <c r="V330" i="5"/>
  <c r="U330" i="5"/>
  <c r="T330" i="5"/>
  <c r="S330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F330" i="5"/>
  <c r="AH330" i="5" s="1"/>
  <c r="AM330" i="5" s="1"/>
  <c r="E330" i="5"/>
  <c r="D330" i="5"/>
  <c r="C330" i="5"/>
  <c r="AO329" i="5"/>
  <c r="AN329" i="5"/>
  <c r="AH328" i="5"/>
  <c r="AG322" i="5"/>
  <c r="AF322" i="5"/>
  <c r="AE322" i="5"/>
  <c r="AD322" i="5"/>
  <c r="AC322" i="5"/>
  <c r="AB322" i="5"/>
  <c r="AA322" i="5"/>
  <c r="Z322" i="5"/>
  <c r="Y322" i="5"/>
  <c r="X322" i="5"/>
  <c r="W322" i="5"/>
  <c r="V322" i="5"/>
  <c r="U322" i="5"/>
  <c r="T322" i="5"/>
  <c r="S322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D322" i="5"/>
  <c r="C322" i="5"/>
  <c r="AO321" i="5"/>
  <c r="AN321" i="5"/>
  <c r="AH321" i="5"/>
  <c r="AL321" i="5" s="1"/>
  <c r="AK320" i="5"/>
  <c r="AH320" i="5"/>
  <c r="AM315" i="5"/>
  <c r="AG314" i="5"/>
  <c r="AF314" i="5"/>
  <c r="AE314" i="5"/>
  <c r="AD314" i="5"/>
  <c r="AC314" i="5"/>
  <c r="AB314" i="5"/>
  <c r="AA314" i="5"/>
  <c r="Z314" i="5"/>
  <c r="Y314" i="5"/>
  <c r="X314" i="5"/>
  <c r="W314" i="5"/>
  <c r="V314" i="5"/>
  <c r="U314" i="5"/>
  <c r="T314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D314" i="5"/>
  <c r="C314" i="5"/>
  <c r="AO313" i="5"/>
  <c r="AN313" i="5"/>
  <c r="AH312" i="5"/>
  <c r="AH313" i="5" s="1"/>
  <c r="AL313" i="5" s="1"/>
  <c r="AG306" i="5"/>
  <c r="AF306" i="5"/>
  <c r="AE306" i="5"/>
  <c r="AD306" i="5"/>
  <c r="AC306" i="5"/>
  <c r="AB306" i="5"/>
  <c r="AA306" i="5"/>
  <c r="Z306" i="5"/>
  <c r="Y306" i="5"/>
  <c r="X306" i="5"/>
  <c r="W306" i="5"/>
  <c r="V306" i="5"/>
  <c r="U306" i="5"/>
  <c r="T306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C306" i="5"/>
  <c r="AG305" i="5"/>
  <c r="AF305" i="5"/>
  <c r="AE305" i="5"/>
  <c r="AD305" i="5"/>
  <c r="AC305" i="5"/>
  <c r="AB305" i="5"/>
  <c r="AA305" i="5"/>
  <c r="Z305" i="5"/>
  <c r="Y305" i="5"/>
  <c r="X305" i="5"/>
  <c r="W305" i="5"/>
  <c r="V305" i="5"/>
  <c r="U305" i="5"/>
  <c r="T305" i="5"/>
  <c r="S305" i="5"/>
  <c r="R305" i="5"/>
  <c r="Q305" i="5"/>
  <c r="P305" i="5"/>
  <c r="O305" i="5"/>
  <c r="N305" i="5"/>
  <c r="M305" i="5"/>
  <c r="L305" i="5"/>
  <c r="K305" i="5"/>
  <c r="J305" i="5"/>
  <c r="I305" i="5"/>
  <c r="H305" i="5"/>
  <c r="G305" i="5"/>
  <c r="F305" i="5"/>
  <c r="C305" i="5"/>
  <c r="AH304" i="5"/>
  <c r="AK304" i="5" s="1"/>
  <c r="AG298" i="5"/>
  <c r="AF298" i="5"/>
  <c r="AE298" i="5"/>
  <c r="AD298" i="5"/>
  <c r="AC298" i="5"/>
  <c r="AB298" i="5"/>
  <c r="AA298" i="5"/>
  <c r="Z298" i="5"/>
  <c r="Y298" i="5"/>
  <c r="X298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AO297" i="5"/>
  <c r="AN297" i="5"/>
  <c r="AH296" i="5"/>
  <c r="AH297" i="5" s="1"/>
  <c r="AL297" i="5" s="1"/>
  <c r="AG290" i="5"/>
  <c r="AF290" i="5"/>
  <c r="AE290" i="5"/>
  <c r="AD290" i="5"/>
  <c r="AC290" i="5"/>
  <c r="AB290" i="5"/>
  <c r="AA290" i="5"/>
  <c r="Z290" i="5"/>
  <c r="Y290" i="5"/>
  <c r="X290" i="5"/>
  <c r="W290" i="5"/>
  <c r="V290" i="5"/>
  <c r="U290" i="5"/>
  <c r="T290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C290" i="5"/>
  <c r="AG289" i="5"/>
  <c r="AF289" i="5"/>
  <c r="AE289" i="5"/>
  <c r="AD289" i="5"/>
  <c r="AC289" i="5"/>
  <c r="AB289" i="5"/>
  <c r="AA289" i="5"/>
  <c r="Z289" i="5"/>
  <c r="Y289" i="5"/>
  <c r="X289" i="5"/>
  <c r="W289" i="5"/>
  <c r="V289" i="5"/>
  <c r="U289" i="5"/>
  <c r="T289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C289" i="5"/>
  <c r="AH288" i="5"/>
  <c r="AK288" i="5" s="1"/>
  <c r="AG282" i="5"/>
  <c r="AF282" i="5"/>
  <c r="AE282" i="5"/>
  <c r="AD282" i="5"/>
  <c r="AC282" i="5"/>
  <c r="AB282" i="5"/>
  <c r="AA282" i="5"/>
  <c r="Z282" i="5"/>
  <c r="Y282" i="5"/>
  <c r="X282" i="5"/>
  <c r="W282" i="5"/>
  <c r="V282" i="5"/>
  <c r="U282" i="5"/>
  <c r="T282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D282" i="5"/>
  <c r="C282" i="5"/>
  <c r="AG281" i="5"/>
  <c r="AF281" i="5"/>
  <c r="AE281" i="5"/>
  <c r="AD281" i="5"/>
  <c r="AC281" i="5"/>
  <c r="AB281" i="5"/>
  <c r="AA281" i="5"/>
  <c r="Z281" i="5"/>
  <c r="Y281" i="5"/>
  <c r="X281" i="5"/>
  <c r="W281" i="5"/>
  <c r="V281" i="5"/>
  <c r="U281" i="5"/>
  <c r="T281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C281" i="5"/>
  <c r="AH280" i="5"/>
  <c r="AK280" i="5" s="1"/>
  <c r="AG274" i="5"/>
  <c r="AF274" i="5"/>
  <c r="AE274" i="5"/>
  <c r="AD274" i="5"/>
  <c r="AC274" i="5"/>
  <c r="AB274" i="5"/>
  <c r="AA274" i="5"/>
  <c r="Z274" i="5"/>
  <c r="Y274" i="5"/>
  <c r="X274" i="5"/>
  <c r="W274" i="5"/>
  <c r="V274" i="5"/>
  <c r="U274" i="5"/>
  <c r="T274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274" i="5"/>
  <c r="AG273" i="5"/>
  <c r="AF273" i="5"/>
  <c r="AE273" i="5"/>
  <c r="AD273" i="5"/>
  <c r="AC273" i="5"/>
  <c r="AB273" i="5"/>
  <c r="AA273" i="5"/>
  <c r="Z273" i="5"/>
  <c r="Y273" i="5"/>
  <c r="X273" i="5"/>
  <c r="W273" i="5"/>
  <c r="V273" i="5"/>
  <c r="U273" i="5"/>
  <c r="T273" i="5"/>
  <c r="S273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F273" i="5"/>
  <c r="C273" i="5"/>
  <c r="AH272" i="5"/>
  <c r="AG266" i="5"/>
  <c r="AF266" i="5"/>
  <c r="AE266" i="5"/>
  <c r="AD266" i="5"/>
  <c r="AC266" i="5"/>
  <c r="AB266" i="5"/>
  <c r="AA266" i="5"/>
  <c r="Z266" i="5"/>
  <c r="Y266" i="5"/>
  <c r="X266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AG265" i="5"/>
  <c r="AF265" i="5"/>
  <c r="AE265" i="5"/>
  <c r="AD265" i="5"/>
  <c r="AC265" i="5"/>
  <c r="AB265" i="5"/>
  <c r="AA265" i="5"/>
  <c r="Z265" i="5"/>
  <c r="Y265" i="5"/>
  <c r="X265" i="5"/>
  <c r="W265" i="5"/>
  <c r="V265" i="5"/>
  <c r="U265" i="5"/>
  <c r="T265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C265" i="5"/>
  <c r="AH264" i="5"/>
  <c r="AK264" i="5" s="1"/>
  <c r="AG258" i="5"/>
  <c r="AF258" i="5"/>
  <c r="AE258" i="5"/>
  <c r="AD258" i="5"/>
  <c r="AC258" i="5"/>
  <c r="AB258" i="5"/>
  <c r="AA258" i="5"/>
  <c r="Z258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AG257" i="5"/>
  <c r="AF257" i="5"/>
  <c r="AE257" i="5"/>
  <c r="AD257" i="5"/>
  <c r="AC257" i="5"/>
  <c r="AB257" i="5"/>
  <c r="AA257" i="5"/>
  <c r="Z257" i="5"/>
  <c r="Y257" i="5"/>
  <c r="X257" i="5"/>
  <c r="W257" i="5"/>
  <c r="V257" i="5"/>
  <c r="U257" i="5"/>
  <c r="T257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F257" i="5"/>
  <c r="C257" i="5"/>
  <c r="AK256" i="5"/>
  <c r="AH256" i="5"/>
  <c r="AG250" i="5"/>
  <c r="AF250" i="5"/>
  <c r="AE250" i="5"/>
  <c r="AD250" i="5"/>
  <c r="AC250" i="5"/>
  <c r="E250" i="5"/>
  <c r="D250" i="5"/>
  <c r="C250" i="5"/>
  <c r="AO249" i="5"/>
  <c r="AN249" i="5"/>
  <c r="AH249" i="5"/>
  <c r="AL249" i="5" s="1"/>
  <c r="AH248" i="5"/>
  <c r="AK248" i="5" s="1"/>
  <c r="AG242" i="5"/>
  <c r="AF242" i="5"/>
  <c r="AE242" i="5"/>
  <c r="AD242" i="5"/>
  <c r="AC242" i="5"/>
  <c r="AB242" i="5"/>
  <c r="AA242" i="5"/>
  <c r="Z242" i="5"/>
  <c r="Y242" i="5"/>
  <c r="X242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AH242" i="5" s="1"/>
  <c r="AM242" i="5" s="1"/>
  <c r="AO241" i="5"/>
  <c r="AN241" i="5"/>
  <c r="AH241" i="5"/>
  <c r="AL241" i="5" s="1"/>
  <c r="AK240" i="5"/>
  <c r="AH240" i="5"/>
  <c r="AG234" i="5"/>
  <c r="AF234" i="5"/>
  <c r="AE234" i="5"/>
  <c r="AD234" i="5"/>
  <c r="AC234" i="5"/>
  <c r="AB234" i="5"/>
  <c r="AA234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AO233" i="5"/>
  <c r="AN233" i="5"/>
  <c r="AH232" i="5"/>
  <c r="AG226" i="5"/>
  <c r="AF226" i="5"/>
  <c r="AE226" i="5"/>
  <c r="AD226" i="5"/>
  <c r="AC226" i="5"/>
  <c r="AB226" i="5"/>
  <c r="AA226" i="5"/>
  <c r="Z226" i="5"/>
  <c r="Y226" i="5"/>
  <c r="X226" i="5"/>
  <c r="W226" i="5"/>
  <c r="V226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C226" i="5"/>
  <c r="AO225" i="5"/>
  <c r="AN225" i="5"/>
  <c r="AH224" i="5"/>
  <c r="AH225" i="5" s="1"/>
  <c r="AL225" i="5" s="1"/>
  <c r="AM219" i="5"/>
  <c r="AG218" i="5"/>
  <c r="AF218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AH218" i="5" s="1"/>
  <c r="AM218" i="5" s="1"/>
  <c r="AO217" i="5"/>
  <c r="AN217" i="5"/>
  <c r="AH216" i="5"/>
  <c r="AH217" i="5" s="1"/>
  <c r="AL217" i="5" s="1"/>
  <c r="AG210" i="5"/>
  <c r="AF210" i="5"/>
  <c r="AE210" i="5"/>
  <c r="AD210" i="5"/>
  <c r="AC210" i="5"/>
  <c r="AB210" i="5"/>
  <c r="AA210" i="5"/>
  <c r="Z210" i="5"/>
  <c r="Y210" i="5"/>
  <c r="X210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AG209" i="5"/>
  <c r="AF209" i="5"/>
  <c r="AE209" i="5"/>
  <c r="AD209" i="5"/>
  <c r="AC209" i="5"/>
  <c r="AB209" i="5"/>
  <c r="AA209" i="5"/>
  <c r="Z209" i="5"/>
  <c r="Y209" i="5"/>
  <c r="X209" i="5"/>
  <c r="W209" i="5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C209" i="5"/>
  <c r="AH208" i="5"/>
  <c r="AK208" i="5" s="1"/>
  <c r="AG202" i="5"/>
  <c r="AF202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AH202" i="5" s="1"/>
  <c r="AM202" i="5" s="1"/>
  <c r="E202" i="5"/>
  <c r="D202" i="5"/>
  <c r="C202" i="5"/>
  <c r="AO201" i="5"/>
  <c r="AN201" i="5"/>
  <c r="AH200" i="5"/>
  <c r="AH201" i="5" s="1"/>
  <c r="AL201" i="5" s="1"/>
  <c r="AG194" i="5"/>
  <c r="AF194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C193" i="5"/>
  <c r="AH192" i="5"/>
  <c r="AK192" i="5" s="1"/>
  <c r="AG186" i="5"/>
  <c r="AF186" i="5"/>
  <c r="AE186" i="5"/>
  <c r="AD186" i="5"/>
  <c r="AC186" i="5"/>
  <c r="AB186" i="5"/>
  <c r="AA186" i="5"/>
  <c r="Z186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AG185" i="5"/>
  <c r="AF185" i="5"/>
  <c r="AE185" i="5"/>
  <c r="AD185" i="5"/>
  <c r="AC185" i="5"/>
  <c r="AB185" i="5"/>
  <c r="AA185" i="5"/>
  <c r="Z185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AO185" i="5" s="1"/>
  <c r="G185" i="5"/>
  <c r="F185" i="5"/>
  <c r="C185" i="5"/>
  <c r="AK184" i="5"/>
  <c r="AH184" i="5"/>
  <c r="AG178" i="5"/>
  <c r="AF178" i="5"/>
  <c r="AE178" i="5"/>
  <c r="AD178" i="5"/>
  <c r="AC178" i="5"/>
  <c r="AB178" i="5"/>
  <c r="AA178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AG177" i="5"/>
  <c r="AF177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C177" i="5"/>
  <c r="AH176" i="5"/>
  <c r="AK176" i="5" s="1"/>
  <c r="AG170" i="5"/>
  <c r="AF170" i="5"/>
  <c r="AE170" i="5"/>
  <c r="AD170" i="5"/>
  <c r="AC170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AG169" i="5"/>
  <c r="AF169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C169" i="5"/>
  <c r="AH168" i="5"/>
  <c r="AG162" i="5"/>
  <c r="AF162" i="5"/>
  <c r="AE162" i="5"/>
  <c r="AD162" i="5"/>
  <c r="AC162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AG161" i="5"/>
  <c r="AF161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C161" i="5"/>
  <c r="AH160" i="5"/>
  <c r="AK160" i="5" s="1"/>
  <c r="AG154" i="5"/>
  <c r="AF154" i="5"/>
  <c r="AE154" i="5"/>
  <c r="AD154" i="5"/>
  <c r="AC154" i="5"/>
  <c r="E154" i="5"/>
  <c r="D154" i="5"/>
  <c r="C154" i="5"/>
  <c r="AO153" i="5"/>
  <c r="AN153" i="5"/>
  <c r="AH152" i="5"/>
  <c r="AH153" i="5" s="1"/>
  <c r="AL153" i="5" s="1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AO145" i="5"/>
  <c r="AN145" i="5"/>
  <c r="AH145" i="5"/>
  <c r="AL145" i="5" s="1"/>
  <c r="AK144" i="5"/>
  <c r="AH144" i="5"/>
  <c r="AG138" i="5"/>
  <c r="AF138" i="5"/>
  <c r="AE138" i="5"/>
  <c r="AD138" i="5"/>
  <c r="AC138" i="5"/>
  <c r="AB138" i="5"/>
  <c r="AA138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AO137" i="5"/>
  <c r="AN137" i="5"/>
  <c r="AH136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AO129" i="5"/>
  <c r="AN129" i="5"/>
  <c r="AH128" i="5"/>
  <c r="AK128" i="5" s="1"/>
  <c r="AM123" i="5"/>
  <c r="AG122" i="5"/>
  <c r="AF122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AH122" i="5" s="1"/>
  <c r="AM122" i="5" s="1"/>
  <c r="C122" i="5"/>
  <c r="AO121" i="5"/>
  <c r="AN121" i="5"/>
  <c r="AH120" i="5"/>
  <c r="AH121" i="5" s="1"/>
  <c r="AL121" i="5" s="1"/>
  <c r="AH338" i="3" l="1"/>
  <c r="AM338" i="3" s="1"/>
  <c r="AH346" i="3"/>
  <c r="AM346" i="3" s="1"/>
  <c r="AH18" i="3"/>
  <c r="AM18" i="3" s="1"/>
  <c r="AO81" i="3"/>
  <c r="AH298" i="3"/>
  <c r="AM298" i="3" s="1"/>
  <c r="AH354" i="3"/>
  <c r="AM354" i="3" s="1"/>
  <c r="AH50" i="3"/>
  <c r="AM50" i="3" s="1"/>
  <c r="C74" i="3"/>
  <c r="AH74" i="3" s="1"/>
  <c r="AM74" i="3" s="1"/>
  <c r="AN73" i="3"/>
  <c r="AH42" i="3"/>
  <c r="AM42" i="3" s="1"/>
  <c r="AH26" i="3"/>
  <c r="AM26" i="3" s="1"/>
  <c r="AH34" i="3"/>
  <c r="AM34" i="3" s="1"/>
  <c r="AH273" i="3"/>
  <c r="AL273" i="3" s="1"/>
  <c r="F274" i="3"/>
  <c r="AH274" i="3" s="1"/>
  <c r="AM274" i="3" s="1"/>
  <c r="AN209" i="3"/>
  <c r="F210" i="3"/>
  <c r="AH210" i="3" s="1"/>
  <c r="AM210" i="3" s="1"/>
  <c r="AH58" i="3"/>
  <c r="AM58" i="3" s="1"/>
  <c r="F82" i="3"/>
  <c r="AH82" i="3" s="1"/>
  <c r="AM82" i="3" s="1"/>
  <c r="AH106" i="3"/>
  <c r="AM106" i="3" s="1"/>
  <c r="AH130" i="3"/>
  <c r="AM130" i="3" s="1"/>
  <c r="AH146" i="3"/>
  <c r="AM146" i="3" s="1"/>
  <c r="AO281" i="3"/>
  <c r="C282" i="3"/>
  <c r="AO169" i="3"/>
  <c r="AH370" i="3"/>
  <c r="AM370" i="3" s="1"/>
  <c r="AH98" i="3"/>
  <c r="AM98" i="3" s="1"/>
  <c r="AH113" i="3"/>
  <c r="AL113" i="3" s="1"/>
  <c r="AO177" i="3"/>
  <c r="AH202" i="3"/>
  <c r="AM202" i="3" s="1"/>
  <c r="AH250" i="3"/>
  <c r="AM250" i="3" s="1"/>
  <c r="AO265" i="3"/>
  <c r="AN305" i="3"/>
  <c r="AH226" i="3"/>
  <c r="AM226" i="3" s="1"/>
  <c r="AH242" i="3"/>
  <c r="AM242" i="3" s="1"/>
  <c r="C266" i="3"/>
  <c r="AH266" i="3" s="1"/>
  <c r="AM266" i="3" s="1"/>
  <c r="C306" i="3"/>
  <c r="AH306" i="3" s="1"/>
  <c r="AM306" i="3" s="1"/>
  <c r="AH322" i="3"/>
  <c r="AM322" i="3" s="1"/>
  <c r="AH353" i="3"/>
  <c r="AL353" i="3" s="1"/>
  <c r="AN369" i="3"/>
  <c r="AH330" i="3"/>
  <c r="AM330" i="3" s="1"/>
  <c r="AK24" i="1"/>
  <c r="AK16" i="1"/>
  <c r="AO65" i="3"/>
  <c r="AH73" i="3"/>
  <c r="AL73" i="3" s="1"/>
  <c r="AH114" i="3"/>
  <c r="AM114" i="3" s="1"/>
  <c r="AO193" i="3"/>
  <c r="AN265" i="3"/>
  <c r="AH281" i="3"/>
  <c r="AL281" i="3" s="1"/>
  <c r="AH362" i="3"/>
  <c r="AM362" i="3" s="1"/>
  <c r="AN377" i="3"/>
  <c r="AN385" i="3"/>
  <c r="AH386" i="3"/>
  <c r="AM386" i="3" s="1"/>
  <c r="AH66" i="3"/>
  <c r="AM66" i="3" s="1"/>
  <c r="AN81" i="3"/>
  <c r="AO89" i="3"/>
  <c r="AO161" i="3"/>
  <c r="AH177" i="3"/>
  <c r="AL177" i="3" s="1"/>
  <c r="AH178" i="3"/>
  <c r="AM178" i="3" s="1"/>
  <c r="AN193" i="3"/>
  <c r="AH305" i="3"/>
  <c r="AL305" i="3" s="1"/>
  <c r="AO377" i="3"/>
  <c r="AH378" i="3"/>
  <c r="AM378" i="3" s="1"/>
  <c r="AO73" i="3"/>
  <c r="AH89" i="3"/>
  <c r="AL89" i="3" s="1"/>
  <c r="AH90" i="3"/>
  <c r="AM90" i="3" s="1"/>
  <c r="AO97" i="3"/>
  <c r="AN169" i="3"/>
  <c r="AO185" i="3"/>
  <c r="AO209" i="3"/>
  <c r="AO257" i="3"/>
  <c r="AH305" i="5"/>
  <c r="AL305" i="5" s="1"/>
  <c r="AH306" i="5"/>
  <c r="AM306" i="5" s="1"/>
  <c r="AO385" i="5"/>
  <c r="AH194" i="2"/>
  <c r="AM194" i="2" s="1"/>
  <c r="AH386" i="2"/>
  <c r="AM386" i="2" s="1"/>
  <c r="AH58" i="2"/>
  <c r="AM58" i="2" s="1"/>
  <c r="AH18" i="2"/>
  <c r="AM18" i="2" s="1"/>
  <c r="AH57" i="2"/>
  <c r="AL57" i="2" s="1"/>
  <c r="AH33" i="2"/>
  <c r="AL33" i="2" s="1"/>
  <c r="AH25" i="2"/>
  <c r="AL25" i="2" s="1"/>
  <c r="AH17" i="2"/>
  <c r="AL17" i="2" s="1"/>
  <c r="AH58" i="4"/>
  <c r="AM58" i="4" s="1"/>
  <c r="AH34" i="4"/>
  <c r="AM34" i="4" s="1"/>
  <c r="AK32" i="4"/>
  <c r="AK24" i="4"/>
  <c r="AH26" i="4"/>
  <c r="AM26" i="4" s="1"/>
  <c r="AO8" i="4"/>
  <c r="CM14" i="4"/>
  <c r="CI14" i="4"/>
  <c r="CE14" i="4"/>
  <c r="CA14" i="4"/>
  <c r="BW14" i="4"/>
  <c r="BS14" i="4"/>
  <c r="BO14" i="4"/>
  <c r="BK14" i="4"/>
  <c r="BG14" i="4"/>
  <c r="BC14" i="4"/>
  <c r="AY14" i="4"/>
  <c r="AU14" i="4"/>
  <c r="D13" i="4"/>
  <c r="CJ14" i="4"/>
  <c r="CD14" i="4"/>
  <c r="BY14" i="4"/>
  <c r="BT14" i="4"/>
  <c r="BN14" i="4"/>
  <c r="BI14" i="4"/>
  <c r="BD14" i="4"/>
  <c r="AX14" i="4"/>
  <c r="CN14" i="4"/>
  <c r="CH14" i="4"/>
  <c r="CC14" i="4"/>
  <c r="BX14" i="4"/>
  <c r="BR14" i="4"/>
  <c r="BM14" i="4"/>
  <c r="BH14" i="4"/>
  <c r="BB14" i="4"/>
  <c r="AW14" i="4"/>
  <c r="CL14" i="4"/>
  <c r="CG14" i="4"/>
  <c r="CB14" i="4"/>
  <c r="BV14" i="4"/>
  <c r="BQ14" i="4"/>
  <c r="BL14" i="4"/>
  <c r="BF14" i="4"/>
  <c r="BA14" i="4"/>
  <c r="AV14" i="4"/>
  <c r="CK14" i="4"/>
  <c r="CF14" i="4"/>
  <c r="BZ14" i="4"/>
  <c r="BU14" i="4"/>
  <c r="BP14" i="4"/>
  <c r="BJ14" i="4"/>
  <c r="BE14" i="4"/>
  <c r="AZ14" i="4"/>
  <c r="AT14" i="4"/>
  <c r="C14" i="4"/>
  <c r="AH50" i="4"/>
  <c r="AM50" i="4" s="1"/>
  <c r="AH49" i="4"/>
  <c r="AL49" i="4" s="1"/>
  <c r="AL8" i="4" s="1"/>
  <c r="AK48" i="4"/>
  <c r="AH42" i="4"/>
  <c r="AM42" i="4" s="1"/>
  <c r="AR5" i="4"/>
  <c r="AS5" i="4" s="1"/>
  <c r="AK40" i="4"/>
  <c r="AK56" i="4"/>
  <c r="AK64" i="4"/>
  <c r="AK128" i="4"/>
  <c r="AH193" i="4"/>
  <c r="AL193" i="4" s="1"/>
  <c r="AH218" i="4"/>
  <c r="AM218" i="4" s="1"/>
  <c r="AH210" i="4"/>
  <c r="AM210" i="4" s="1"/>
  <c r="AH257" i="4"/>
  <c r="AL257" i="4" s="1"/>
  <c r="AH290" i="4"/>
  <c r="AM290" i="4" s="1"/>
  <c r="AH314" i="4"/>
  <c r="AM314" i="4" s="1"/>
  <c r="AH322" i="4"/>
  <c r="AM322" i="4" s="1"/>
  <c r="AK320" i="4"/>
  <c r="AH321" i="4"/>
  <c r="AL321" i="4" s="1"/>
  <c r="AH346" i="4"/>
  <c r="AM346" i="4" s="1"/>
  <c r="AH354" i="4"/>
  <c r="AM354" i="4" s="1"/>
  <c r="AH394" i="4"/>
  <c r="AM394" i="4" s="1"/>
  <c r="CL14" i="3"/>
  <c r="CH14" i="3"/>
  <c r="CD14" i="3"/>
  <c r="BZ14" i="3"/>
  <c r="BV14" i="3"/>
  <c r="BR14" i="3"/>
  <c r="BN14" i="3"/>
  <c r="BJ14" i="3"/>
  <c r="BF14" i="3"/>
  <c r="BB14" i="3"/>
  <c r="D13" i="3"/>
  <c r="CM14" i="3"/>
  <c r="CI14" i="3"/>
  <c r="CE14" i="3"/>
  <c r="CA14" i="3"/>
  <c r="BW14" i="3"/>
  <c r="BS14" i="3"/>
  <c r="BK14" i="3"/>
  <c r="BC14" i="3"/>
  <c r="C15" i="3"/>
  <c r="CK14" i="3"/>
  <c r="CG14" i="3"/>
  <c r="CC14" i="3"/>
  <c r="BY14" i="3"/>
  <c r="BU14" i="3"/>
  <c r="BQ14" i="3"/>
  <c r="BM14" i="3"/>
  <c r="BI14" i="3"/>
  <c r="BE14" i="3"/>
  <c r="BA14" i="3"/>
  <c r="BO14" i="3"/>
  <c r="CN14" i="3"/>
  <c r="CJ14" i="3"/>
  <c r="CF14" i="3"/>
  <c r="CB14" i="3"/>
  <c r="BX14" i="3"/>
  <c r="BT14" i="3"/>
  <c r="BP14" i="3"/>
  <c r="BL14" i="3"/>
  <c r="BH14" i="3"/>
  <c r="BD14" i="3"/>
  <c r="C14" i="3"/>
  <c r="BG14" i="3"/>
  <c r="AR5" i="3"/>
  <c r="AS5" i="3" s="1"/>
  <c r="AK32" i="3"/>
  <c r="AK8" i="3" s="1"/>
  <c r="AK48" i="3"/>
  <c r="AH81" i="3"/>
  <c r="AL81" i="3" s="1"/>
  <c r="AH121" i="3"/>
  <c r="AL121" i="3" s="1"/>
  <c r="AK120" i="3"/>
  <c r="AH122" i="3"/>
  <c r="AM122" i="3" s="1"/>
  <c r="AH241" i="3"/>
  <c r="AL241" i="3" s="1"/>
  <c r="AK240" i="3"/>
  <c r="AH65" i="3"/>
  <c r="AL65" i="3" s="1"/>
  <c r="AK64" i="3"/>
  <c r="AH97" i="3"/>
  <c r="AL97" i="3" s="1"/>
  <c r="AK96" i="3"/>
  <c r="AH154" i="3"/>
  <c r="AM154" i="3" s="1"/>
  <c r="AH162" i="3"/>
  <c r="AM162" i="3" s="1"/>
  <c r="AH169" i="3"/>
  <c r="AL169" i="3" s="1"/>
  <c r="AH170" i="3"/>
  <c r="AM170" i="3" s="1"/>
  <c r="AO113" i="3"/>
  <c r="AH138" i="3"/>
  <c r="AM138" i="3" s="1"/>
  <c r="AH161" i="3"/>
  <c r="AL161" i="3" s="1"/>
  <c r="AK160" i="3"/>
  <c r="AN65" i="3"/>
  <c r="AN97" i="3"/>
  <c r="AN161" i="3"/>
  <c r="AH186" i="3"/>
  <c r="AM186" i="3" s="1"/>
  <c r="AH193" i="3"/>
  <c r="AL193" i="3" s="1"/>
  <c r="AN89" i="3"/>
  <c r="AN113" i="3"/>
  <c r="AN177" i="3"/>
  <c r="AH185" i="3"/>
  <c r="AL185" i="3" s="1"/>
  <c r="AK184" i="3"/>
  <c r="AH194" i="3"/>
  <c r="AM194" i="3" s="1"/>
  <c r="AH209" i="3"/>
  <c r="AL209" i="3" s="1"/>
  <c r="AK208" i="3"/>
  <c r="AN185" i="3"/>
  <c r="AH257" i="3"/>
  <c r="AL257" i="3" s="1"/>
  <c r="AK216" i="3"/>
  <c r="AH218" i="3"/>
  <c r="AM218" i="3" s="1"/>
  <c r="AH234" i="3"/>
  <c r="AM234" i="3" s="1"/>
  <c r="AH258" i="3"/>
  <c r="AM258" i="3" s="1"/>
  <c r="AH265" i="3"/>
  <c r="AL265" i="3" s="1"/>
  <c r="AK264" i="3"/>
  <c r="AO273" i="3"/>
  <c r="AH282" i="3"/>
  <c r="AM282" i="3" s="1"/>
  <c r="AK288" i="3"/>
  <c r="AH289" i="3"/>
  <c r="AL289" i="3" s="1"/>
  <c r="AN257" i="3"/>
  <c r="AN273" i="3"/>
  <c r="AN289" i="3"/>
  <c r="AH297" i="3"/>
  <c r="AL297" i="3" s="1"/>
  <c r="AK296" i="3"/>
  <c r="AN281" i="3"/>
  <c r="AH314" i="3"/>
  <c r="AM314" i="3" s="1"/>
  <c r="AH321" i="3"/>
  <c r="AL321" i="3" s="1"/>
  <c r="AK320" i="3"/>
  <c r="AO289" i="3"/>
  <c r="AH290" i="3"/>
  <c r="AM290" i="3" s="1"/>
  <c r="AO305" i="3"/>
  <c r="AH385" i="3"/>
  <c r="AL385" i="3" s="1"/>
  <c r="AO361" i="3"/>
  <c r="AH369" i="3"/>
  <c r="AL369" i="3" s="1"/>
  <c r="AO353" i="3"/>
  <c r="AN353" i="3"/>
  <c r="AH361" i="3"/>
  <c r="AL361" i="3" s="1"/>
  <c r="AN361" i="3"/>
  <c r="AO369" i="3"/>
  <c r="AH393" i="3"/>
  <c r="AL393" i="3" s="1"/>
  <c r="AK392" i="3"/>
  <c r="AH377" i="3"/>
  <c r="AL377" i="3" s="1"/>
  <c r="AH394" i="3"/>
  <c r="AM394" i="3" s="1"/>
  <c r="AO385" i="3"/>
  <c r="AH370" i="2"/>
  <c r="AM370" i="2" s="1"/>
  <c r="AH346" i="2"/>
  <c r="AM346" i="2" s="1"/>
  <c r="AH338" i="2"/>
  <c r="AM338" i="2" s="1"/>
  <c r="AH322" i="2"/>
  <c r="AM322" i="2" s="1"/>
  <c r="AH290" i="2"/>
  <c r="AM290" i="2" s="1"/>
  <c r="AH330" i="2"/>
  <c r="AM330" i="2" s="1"/>
  <c r="AH314" i="2"/>
  <c r="AM314" i="2" s="1"/>
  <c r="AR5" i="2"/>
  <c r="AS5" i="2" s="1"/>
  <c r="AH258" i="2"/>
  <c r="AM258" i="2" s="1"/>
  <c r="AH250" i="2"/>
  <c r="AM250" i="2" s="1"/>
  <c r="AH242" i="2"/>
  <c r="AM242" i="2" s="1"/>
  <c r="AH122" i="2"/>
  <c r="AM122" i="2" s="1"/>
  <c r="AH282" i="2"/>
  <c r="AM282" i="2" s="1"/>
  <c r="AH274" i="2"/>
  <c r="AM274" i="2" s="1"/>
  <c r="AH234" i="2"/>
  <c r="AM234" i="2" s="1"/>
  <c r="AH130" i="2"/>
  <c r="AM130" i="2" s="1"/>
  <c r="AH210" i="2"/>
  <c r="AM210" i="2" s="1"/>
  <c r="AH202" i="2"/>
  <c r="AM202" i="2" s="1"/>
  <c r="AH178" i="2"/>
  <c r="AM178" i="2" s="1"/>
  <c r="AH146" i="2"/>
  <c r="AM146" i="2" s="1"/>
  <c r="AH162" i="2"/>
  <c r="AM162" i="2" s="1"/>
  <c r="AH138" i="2"/>
  <c r="AM138" i="2" s="1"/>
  <c r="AH98" i="2"/>
  <c r="AM98" i="2" s="1"/>
  <c r="AH74" i="2"/>
  <c r="AM74" i="2" s="1"/>
  <c r="AH66" i="2"/>
  <c r="AM66" i="2" s="1"/>
  <c r="AH50" i="2"/>
  <c r="AM50" i="2" s="1"/>
  <c r="AH42" i="2"/>
  <c r="AM42" i="2" s="1"/>
  <c r="AK48" i="2"/>
  <c r="AK8" i="2" s="1"/>
  <c r="AH49" i="2"/>
  <c r="AL49" i="2" s="1"/>
  <c r="AH34" i="2"/>
  <c r="AM34" i="2" s="1"/>
  <c r="AH41" i="2"/>
  <c r="AL41" i="2" s="1"/>
  <c r="AO8" i="2"/>
  <c r="AH26" i="2"/>
  <c r="AM26" i="2" s="1"/>
  <c r="AN8" i="2"/>
  <c r="E13" i="2"/>
  <c r="AH138" i="6"/>
  <c r="AM138" i="6" s="1"/>
  <c r="AH290" i="6"/>
  <c r="AM290" i="6" s="1"/>
  <c r="AH354" i="6"/>
  <c r="AM354" i="6" s="1"/>
  <c r="AH234" i="6"/>
  <c r="AM234" i="6" s="1"/>
  <c r="AH242" i="6"/>
  <c r="AM242" i="6" s="1"/>
  <c r="AH250" i="6"/>
  <c r="AM250" i="6" s="1"/>
  <c r="AH298" i="6"/>
  <c r="AM298" i="6" s="1"/>
  <c r="AH322" i="6"/>
  <c r="AM322" i="6" s="1"/>
  <c r="AH362" i="6"/>
  <c r="AM362" i="6" s="1"/>
  <c r="AH170" i="6"/>
  <c r="AM170" i="6" s="1"/>
  <c r="AH178" i="6"/>
  <c r="AM178" i="6" s="1"/>
  <c r="AH186" i="6"/>
  <c r="AM186" i="6" s="1"/>
  <c r="AH258" i="6"/>
  <c r="AM258" i="6" s="1"/>
  <c r="AH266" i="6"/>
  <c r="AM266" i="6" s="1"/>
  <c r="AH306" i="6"/>
  <c r="AM306" i="6" s="1"/>
  <c r="AH314" i="6"/>
  <c r="AM314" i="6" s="1"/>
  <c r="AH378" i="6"/>
  <c r="AM378" i="6" s="1"/>
  <c r="AH386" i="6"/>
  <c r="AM386" i="6" s="1"/>
  <c r="AH330" i="6"/>
  <c r="AM330" i="6" s="1"/>
  <c r="AH346" i="6"/>
  <c r="AM346" i="6" s="1"/>
  <c r="AH370" i="6"/>
  <c r="AM370" i="6" s="1"/>
  <c r="AH282" i="6"/>
  <c r="AM282" i="6" s="1"/>
  <c r="AH193" i="6"/>
  <c r="AL193" i="6" s="1"/>
  <c r="AK192" i="6"/>
  <c r="AH218" i="6"/>
  <c r="AM218" i="6" s="1"/>
  <c r="AH226" i="6"/>
  <c r="AM226" i="6" s="1"/>
  <c r="AH130" i="6"/>
  <c r="AM130" i="6" s="1"/>
  <c r="AH146" i="6"/>
  <c r="AM146" i="6" s="1"/>
  <c r="AH298" i="1"/>
  <c r="AM298" i="1" s="1"/>
  <c r="AH338" i="1"/>
  <c r="AM338" i="1" s="1"/>
  <c r="AH34" i="1"/>
  <c r="AM34" i="1" s="1"/>
  <c r="AH50" i="1"/>
  <c r="AM50" i="1" s="1"/>
  <c r="AH154" i="1"/>
  <c r="AM154" i="1" s="1"/>
  <c r="AH26" i="1"/>
  <c r="AM26" i="1" s="1"/>
  <c r="AH130" i="1"/>
  <c r="AM130" i="1" s="1"/>
  <c r="AH314" i="1"/>
  <c r="AM314" i="1" s="1"/>
  <c r="AH106" i="1"/>
  <c r="AM106" i="1" s="1"/>
  <c r="AH218" i="1"/>
  <c r="AM218" i="1" s="1"/>
  <c r="AH58" i="1"/>
  <c r="AM58" i="1" s="1"/>
  <c r="AH122" i="1"/>
  <c r="AM122" i="1" s="1"/>
  <c r="AH146" i="1"/>
  <c r="AM146" i="1" s="1"/>
  <c r="AH42" i="1"/>
  <c r="AM42" i="1" s="1"/>
  <c r="AH18" i="1"/>
  <c r="AM18" i="1" s="1"/>
  <c r="AH138" i="1"/>
  <c r="AM138" i="1" s="1"/>
  <c r="AH234" i="1"/>
  <c r="AM234" i="1" s="1"/>
  <c r="AH242" i="1"/>
  <c r="AM242" i="1" s="1"/>
  <c r="AH322" i="1"/>
  <c r="AM322" i="1" s="1"/>
  <c r="AH394" i="1"/>
  <c r="AM394" i="1" s="1"/>
  <c r="AH226" i="1"/>
  <c r="AM226" i="1" s="1"/>
  <c r="AH330" i="1"/>
  <c r="AM330" i="1" s="1"/>
  <c r="AH346" i="1"/>
  <c r="AM346" i="1" s="1"/>
  <c r="CK14" i="1"/>
  <c r="CG14" i="1"/>
  <c r="CC14" i="1"/>
  <c r="BY14" i="1"/>
  <c r="BU14" i="1"/>
  <c r="BQ14" i="1"/>
  <c r="BM14" i="1"/>
  <c r="BI14" i="1"/>
  <c r="BE14" i="1"/>
  <c r="BA14" i="1"/>
  <c r="CN14" i="1"/>
  <c r="CJ14" i="1"/>
  <c r="CF14" i="1"/>
  <c r="CB14" i="1"/>
  <c r="BX14" i="1"/>
  <c r="BT14" i="1"/>
  <c r="BP14" i="1"/>
  <c r="BL14" i="1"/>
  <c r="BH14" i="1"/>
  <c r="BD14" i="1"/>
  <c r="C14" i="1"/>
  <c r="CM14" i="1"/>
  <c r="CI14" i="1"/>
  <c r="CE14" i="1"/>
  <c r="CA14" i="1"/>
  <c r="BW14" i="1"/>
  <c r="BS14" i="1"/>
  <c r="BO14" i="1"/>
  <c r="BK14" i="1"/>
  <c r="BG14" i="1"/>
  <c r="BC14" i="1"/>
  <c r="CL14" i="1"/>
  <c r="CH14" i="1"/>
  <c r="CD14" i="1"/>
  <c r="BZ14" i="1"/>
  <c r="BV14" i="1"/>
  <c r="BR14" i="1"/>
  <c r="BN14" i="1"/>
  <c r="BJ14" i="1"/>
  <c r="BF14" i="1"/>
  <c r="BB14" i="1"/>
  <c r="D13" i="1"/>
  <c r="C15" i="1"/>
  <c r="AK40" i="1"/>
  <c r="AK56" i="1"/>
  <c r="AK72" i="1"/>
  <c r="AR5" i="1"/>
  <c r="AS5" i="1" s="1"/>
  <c r="AK32" i="1"/>
  <c r="AK48" i="1"/>
  <c r="AK104" i="1"/>
  <c r="AK128" i="1"/>
  <c r="AH153" i="1"/>
  <c r="AL153" i="1" s="1"/>
  <c r="AK144" i="1"/>
  <c r="AK168" i="1"/>
  <c r="AK232" i="1"/>
  <c r="AH233" i="1"/>
  <c r="AL233" i="1" s="1"/>
  <c r="AH202" i="1"/>
  <c r="AM202" i="1" s="1"/>
  <c r="AH225" i="1"/>
  <c r="AL225" i="1" s="1"/>
  <c r="AK224" i="1"/>
  <c r="AH217" i="1"/>
  <c r="AL217" i="1" s="1"/>
  <c r="AK216" i="1"/>
  <c r="AK200" i="1"/>
  <c r="AH250" i="1"/>
  <c r="AM250" i="1" s="1"/>
  <c r="AH249" i="1"/>
  <c r="AL249" i="1" s="1"/>
  <c r="AK248" i="1"/>
  <c r="AK288" i="1"/>
  <c r="AK312" i="1"/>
  <c r="AH313" i="1"/>
  <c r="AL313" i="1" s="1"/>
  <c r="AK328" i="1"/>
  <c r="AH329" i="1"/>
  <c r="AL329" i="1" s="1"/>
  <c r="AK352" i="1"/>
  <c r="AK320" i="1"/>
  <c r="AK368" i="1"/>
  <c r="AK376" i="1"/>
  <c r="AH393" i="1"/>
  <c r="AL393" i="1" s="1"/>
  <c r="AK392" i="1"/>
  <c r="AO257" i="5"/>
  <c r="AH161" i="5"/>
  <c r="AL161" i="5" s="1"/>
  <c r="AN161" i="5"/>
  <c r="AO265" i="5"/>
  <c r="AN265" i="5"/>
  <c r="AH337" i="5"/>
  <c r="AL337" i="5" s="1"/>
  <c r="AK336" i="5"/>
  <c r="AH130" i="5"/>
  <c r="AM130" i="5" s="1"/>
  <c r="AH138" i="5"/>
  <c r="AM138" i="5" s="1"/>
  <c r="AH186" i="5"/>
  <c r="AM186" i="5" s="1"/>
  <c r="AO209" i="5"/>
  <c r="AH265" i="5"/>
  <c r="AL265" i="5" s="1"/>
  <c r="AH266" i="5"/>
  <c r="AM266" i="5" s="1"/>
  <c r="AO273" i="5"/>
  <c r="AH314" i="5"/>
  <c r="AM314" i="5" s="1"/>
  <c r="AO369" i="5"/>
  <c r="AO377" i="5"/>
  <c r="AH154" i="5"/>
  <c r="AM154" i="5" s="1"/>
  <c r="AH209" i="5"/>
  <c r="AL209" i="5" s="1"/>
  <c r="AH210" i="5"/>
  <c r="AM210" i="5" s="1"/>
  <c r="AK224" i="5"/>
  <c r="AH226" i="5"/>
  <c r="AM226" i="5" s="1"/>
  <c r="AH258" i="5"/>
  <c r="AM258" i="5" s="1"/>
  <c r="AH289" i="5"/>
  <c r="AL289" i="5" s="1"/>
  <c r="AH290" i="5"/>
  <c r="AM290" i="5" s="1"/>
  <c r="AK296" i="5"/>
  <c r="AK344" i="5"/>
  <c r="AH346" i="5"/>
  <c r="AM346" i="5" s="1"/>
  <c r="AH354" i="5"/>
  <c r="AM354" i="5" s="1"/>
  <c r="AH377" i="5"/>
  <c r="AL377" i="5" s="1"/>
  <c r="AN377" i="5"/>
  <c r="AH394" i="5"/>
  <c r="AM394" i="5" s="1"/>
  <c r="AH146" i="5"/>
  <c r="AM146" i="5" s="1"/>
  <c r="AO161" i="5"/>
  <c r="AH170" i="5"/>
  <c r="AM170" i="5" s="1"/>
  <c r="AO177" i="5"/>
  <c r="AH194" i="5"/>
  <c r="AM194" i="5" s="1"/>
  <c r="AH250" i="5"/>
  <c r="AM250" i="5" s="1"/>
  <c r="AH274" i="5"/>
  <c r="AM274" i="5" s="1"/>
  <c r="AK312" i="5"/>
  <c r="AH322" i="5"/>
  <c r="AM322" i="5" s="1"/>
  <c r="AH362" i="5"/>
  <c r="AM362" i="5" s="1"/>
  <c r="AH370" i="5"/>
  <c r="AM370" i="5" s="1"/>
  <c r="AH378" i="5"/>
  <c r="AM378" i="5" s="1"/>
  <c r="AH386" i="5"/>
  <c r="AM386" i="5" s="1"/>
  <c r="AH329" i="5"/>
  <c r="AL329" i="5" s="1"/>
  <c r="AK328" i="5"/>
  <c r="AH338" i="5"/>
  <c r="AM338" i="5" s="1"/>
  <c r="AK368" i="5"/>
  <c r="AH369" i="5"/>
  <c r="AL369" i="5" s="1"/>
  <c r="AO361" i="5"/>
  <c r="AN361" i="5"/>
  <c r="AH361" i="5"/>
  <c r="AL361" i="5" s="1"/>
  <c r="AO353" i="5"/>
  <c r="AN353" i="5"/>
  <c r="AH353" i="5"/>
  <c r="AL353" i="5" s="1"/>
  <c r="AN369" i="5"/>
  <c r="AH385" i="5"/>
  <c r="AL385" i="5" s="1"/>
  <c r="AN385" i="5"/>
  <c r="AK392" i="5"/>
  <c r="AK216" i="5"/>
  <c r="AH233" i="5"/>
  <c r="AL233" i="5" s="1"/>
  <c r="AK232" i="5"/>
  <c r="AH234" i="5"/>
  <c r="AM234" i="5" s="1"/>
  <c r="AH257" i="5"/>
  <c r="AL257" i="5" s="1"/>
  <c r="AN257" i="5"/>
  <c r="AK272" i="5"/>
  <c r="AH273" i="5"/>
  <c r="AL273" i="5" s="1"/>
  <c r="AN281" i="5"/>
  <c r="AH281" i="5"/>
  <c r="AL281" i="5" s="1"/>
  <c r="AN273" i="5"/>
  <c r="AO281" i="5"/>
  <c r="AH282" i="5"/>
  <c r="AM282" i="5" s="1"/>
  <c r="AO289" i="5"/>
  <c r="AH298" i="5"/>
  <c r="AM298" i="5" s="1"/>
  <c r="AO305" i="5"/>
  <c r="AN305" i="5"/>
  <c r="AN289" i="5"/>
  <c r="AK120" i="5"/>
  <c r="AH129" i="5"/>
  <c r="AL129" i="5" s="1"/>
  <c r="AH137" i="5"/>
  <c r="AL137" i="5" s="1"/>
  <c r="AK136" i="5"/>
  <c r="AH169" i="5"/>
  <c r="AL169" i="5" s="1"/>
  <c r="AK168" i="5"/>
  <c r="AK152" i="5"/>
  <c r="AH162" i="5"/>
  <c r="AM162" i="5" s="1"/>
  <c r="AO169" i="5"/>
  <c r="AN169" i="5"/>
  <c r="AH177" i="5"/>
  <c r="AL177" i="5" s="1"/>
  <c r="AH178" i="5"/>
  <c r="AM178" i="5" s="1"/>
  <c r="AN185" i="5"/>
  <c r="AN193" i="5"/>
  <c r="AH193" i="5"/>
  <c r="AL193" i="5" s="1"/>
  <c r="AN177" i="5"/>
  <c r="AH185" i="5"/>
  <c r="AL185" i="5" s="1"/>
  <c r="AO193" i="5"/>
  <c r="AN209" i="5"/>
  <c r="AK200" i="5"/>
  <c r="AO105" i="5"/>
  <c r="AN105" i="5"/>
  <c r="AO57" i="5"/>
  <c r="AN57" i="5"/>
  <c r="AO49" i="5"/>
  <c r="AN49" i="5"/>
  <c r="AO41" i="5"/>
  <c r="AN41" i="5"/>
  <c r="AO33" i="5"/>
  <c r="AN33" i="5"/>
  <c r="AO25" i="5"/>
  <c r="AN25" i="5"/>
  <c r="AO17" i="5"/>
  <c r="AN17" i="5"/>
  <c r="AO121" i="6"/>
  <c r="AN121" i="6"/>
  <c r="AO113" i="6"/>
  <c r="AN113" i="6"/>
  <c r="AO105" i="6"/>
  <c r="AN105" i="6"/>
  <c r="AO97" i="6"/>
  <c r="AN97" i="6"/>
  <c r="AO89" i="6"/>
  <c r="AN89" i="6"/>
  <c r="AO81" i="6"/>
  <c r="AN81" i="6"/>
  <c r="AO73" i="6"/>
  <c r="AN73" i="6"/>
  <c r="AO65" i="6"/>
  <c r="AN65" i="6"/>
  <c r="AO57" i="6"/>
  <c r="AN57" i="6"/>
  <c r="AO49" i="6"/>
  <c r="AN49" i="6"/>
  <c r="AO41" i="6"/>
  <c r="AN41" i="6"/>
  <c r="AO33" i="6"/>
  <c r="AN33" i="6"/>
  <c r="AO25" i="6"/>
  <c r="AN25" i="6"/>
  <c r="AO17" i="6"/>
  <c r="AN17" i="6"/>
  <c r="AD122" i="6"/>
  <c r="AC122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AL121" i="6"/>
  <c r="AK120" i="6"/>
  <c r="AH120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AL113" i="6"/>
  <c r="AH112" i="6"/>
  <c r="AK112" i="6" s="1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AL105" i="6"/>
  <c r="AH104" i="6"/>
  <c r="AK104" i="6" s="1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AL97" i="6"/>
  <c r="AH96" i="6"/>
  <c r="AK96" i="6" s="1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AL89" i="6"/>
  <c r="AH88" i="6"/>
  <c r="AK88" i="6" s="1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AL81" i="6"/>
  <c r="AH80" i="6"/>
  <c r="AK80" i="6" s="1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AL73" i="6"/>
  <c r="AH72" i="6"/>
  <c r="AK72" i="6" s="1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AH64" i="6"/>
  <c r="AH65" i="6" s="1"/>
  <c r="AL65" i="6" s="1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AH56" i="6"/>
  <c r="AK56" i="6" s="1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H48" i="6"/>
  <c r="AH49" i="6" s="1"/>
  <c r="AL49" i="6" s="1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AH40" i="6"/>
  <c r="AK40" i="6" s="1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AH32" i="6"/>
  <c r="AK32" i="6" s="1"/>
  <c r="AM27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H24" i="6"/>
  <c r="AK24" i="6" s="1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16" i="6"/>
  <c r="AH17" i="6" s="1"/>
  <c r="AL17" i="6" s="1"/>
  <c r="AJ12" i="6"/>
  <c r="AF4" i="6"/>
  <c r="L4" i="6"/>
  <c r="D4" i="6"/>
  <c r="A12" i="6" s="1"/>
  <c r="C13" i="6" s="1"/>
  <c r="AK1" i="6"/>
  <c r="E114" i="5"/>
  <c r="D114" i="5"/>
  <c r="AH112" i="5"/>
  <c r="AK112" i="5" s="1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AH104" i="5"/>
  <c r="AK104" i="5" s="1"/>
  <c r="E98" i="5"/>
  <c r="D98" i="5"/>
  <c r="AH96" i="5"/>
  <c r="AK96" i="5" s="1"/>
  <c r="E90" i="5"/>
  <c r="D90" i="5"/>
  <c r="AH88" i="5"/>
  <c r="AK88" i="5" s="1"/>
  <c r="E82" i="5"/>
  <c r="D82" i="5"/>
  <c r="AH80" i="5"/>
  <c r="AK80" i="5" s="1"/>
  <c r="E74" i="5"/>
  <c r="D74" i="5"/>
  <c r="AH72" i="5"/>
  <c r="E66" i="5"/>
  <c r="D66" i="5"/>
  <c r="AH64" i="5"/>
  <c r="AK64" i="5" s="1"/>
  <c r="AG58" i="5"/>
  <c r="AF58" i="5"/>
  <c r="AE58" i="5"/>
  <c r="AD58" i="5"/>
  <c r="AC58" i="5"/>
  <c r="E58" i="5"/>
  <c r="D58" i="5"/>
  <c r="C58" i="5"/>
  <c r="AH56" i="5"/>
  <c r="AK56" i="5" s="1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H48" i="5"/>
  <c r="AH49" i="5" s="1"/>
  <c r="AL49" i="5" s="1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AH40" i="5"/>
  <c r="AK40" i="5" s="1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H32" i="5"/>
  <c r="AH33" i="5" s="1"/>
  <c r="AL33" i="5" s="1"/>
  <c r="AM27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H24" i="5"/>
  <c r="AH25" i="5" s="1"/>
  <c r="AL25" i="5" s="1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H16" i="5"/>
  <c r="AK16" i="5" s="1"/>
  <c r="AF4" i="5"/>
  <c r="AR5" i="5" s="1"/>
  <c r="L4" i="5"/>
  <c r="D4" i="5"/>
  <c r="AK1" i="5"/>
  <c r="AN8" i="3" l="1"/>
  <c r="AM8" i="3"/>
  <c r="AL8" i="3"/>
  <c r="AK24" i="5"/>
  <c r="AM8" i="2"/>
  <c r="AL8" i="2"/>
  <c r="AO8" i="6"/>
  <c r="AH25" i="6"/>
  <c r="AL25" i="6" s="1"/>
  <c r="AQ5" i="6"/>
  <c r="AM8" i="4"/>
  <c r="AK8" i="4"/>
  <c r="D14" i="4"/>
  <c r="E13" i="4"/>
  <c r="AO8" i="3"/>
  <c r="D15" i="3"/>
  <c r="E13" i="3"/>
  <c r="D14" i="3"/>
  <c r="E14" i="2"/>
  <c r="F13" i="2"/>
  <c r="CL14" i="6"/>
  <c r="CH14" i="6"/>
  <c r="CD14" i="6"/>
  <c r="BZ14" i="6"/>
  <c r="BV14" i="6"/>
  <c r="BR14" i="6"/>
  <c r="BN14" i="6"/>
  <c r="BJ14" i="6"/>
  <c r="BF14" i="6"/>
  <c r="BB14" i="6"/>
  <c r="AX14" i="6"/>
  <c r="AT14" i="6"/>
  <c r="CK14" i="6"/>
  <c r="CF14" i="6"/>
  <c r="CA14" i="6"/>
  <c r="BU14" i="6"/>
  <c r="BP14" i="6"/>
  <c r="BK14" i="6"/>
  <c r="BE14" i="6"/>
  <c r="AZ14" i="6"/>
  <c r="AU14" i="6"/>
  <c r="CN14" i="6"/>
  <c r="CI14" i="6"/>
  <c r="CC14" i="6"/>
  <c r="BX14" i="6"/>
  <c r="BS14" i="6"/>
  <c r="BM14" i="6"/>
  <c r="BH14" i="6"/>
  <c r="BC14" i="6"/>
  <c r="AW14" i="6"/>
  <c r="CM14" i="6"/>
  <c r="CB14" i="6"/>
  <c r="BQ14" i="6"/>
  <c r="BG14" i="6"/>
  <c r="AV14" i="6"/>
  <c r="CJ14" i="6"/>
  <c r="BY14" i="6"/>
  <c r="BO14" i="6"/>
  <c r="BD14" i="6"/>
  <c r="CE14" i="6"/>
  <c r="BT14" i="6"/>
  <c r="BI14" i="6"/>
  <c r="AY14" i="6"/>
  <c r="CG14" i="6"/>
  <c r="BW14" i="6"/>
  <c r="BL14" i="6"/>
  <c r="BA14" i="6"/>
  <c r="AK48" i="6"/>
  <c r="AH33" i="6"/>
  <c r="AL33" i="6" s="1"/>
  <c r="AH122" i="6"/>
  <c r="AM122" i="6" s="1"/>
  <c r="AN8" i="6"/>
  <c r="AK8" i="1"/>
  <c r="D14" i="1"/>
  <c r="E13" i="1"/>
  <c r="D15" i="1"/>
  <c r="AH41" i="5"/>
  <c r="AL41" i="5" s="1"/>
  <c r="AQ5" i="5"/>
  <c r="AH17" i="5"/>
  <c r="AL17" i="5" s="1"/>
  <c r="AH57" i="5"/>
  <c r="AL57" i="5" s="1"/>
  <c r="AS5" i="5"/>
  <c r="AK32" i="5"/>
  <c r="AK48" i="5"/>
  <c r="AJ12" i="5"/>
  <c r="A12" i="5" s="1"/>
  <c r="C13" i="5" s="1"/>
  <c r="AH74" i="6"/>
  <c r="AM74" i="6" s="1"/>
  <c r="AH98" i="6"/>
  <c r="AM98" i="6" s="1"/>
  <c r="AH114" i="6"/>
  <c r="AM114" i="6" s="1"/>
  <c r="AH26" i="6"/>
  <c r="AM26" i="6" s="1"/>
  <c r="AH42" i="6"/>
  <c r="AM42" i="6" s="1"/>
  <c r="AH58" i="6"/>
  <c r="AM58" i="6" s="1"/>
  <c r="AH90" i="6"/>
  <c r="AM90" i="6" s="1"/>
  <c r="AH82" i="6"/>
  <c r="AM82" i="6" s="1"/>
  <c r="AH106" i="6"/>
  <c r="AM106" i="6" s="1"/>
  <c r="AH18" i="6"/>
  <c r="AM18" i="6" s="1"/>
  <c r="AH66" i="6"/>
  <c r="AM66" i="6" s="1"/>
  <c r="AH34" i="6"/>
  <c r="AM34" i="6" s="1"/>
  <c r="AH50" i="6"/>
  <c r="AM50" i="6" s="1"/>
  <c r="D13" i="6"/>
  <c r="C14" i="6"/>
  <c r="AK16" i="6"/>
  <c r="AH41" i="6"/>
  <c r="AL41" i="6" s="1"/>
  <c r="AH57" i="6"/>
  <c r="AL57" i="6" s="1"/>
  <c r="AK64" i="6"/>
  <c r="AR5" i="6"/>
  <c r="AH18" i="5"/>
  <c r="AM18" i="5" s="1"/>
  <c r="AH106" i="5"/>
  <c r="AM106" i="5" s="1"/>
  <c r="AH26" i="5"/>
  <c r="AM26" i="5" s="1"/>
  <c r="AH42" i="5"/>
  <c r="AM42" i="5" s="1"/>
  <c r="AH58" i="5"/>
  <c r="AM58" i="5" s="1"/>
  <c r="AH34" i="5"/>
  <c r="AM34" i="5" s="1"/>
  <c r="AH50" i="5"/>
  <c r="AM50" i="5" s="1"/>
  <c r="AK72" i="5"/>
  <c r="AH105" i="5"/>
  <c r="AL105" i="5" s="1"/>
  <c r="AC10" i="3" l="1"/>
  <c r="AE10" i="3" s="1"/>
  <c r="AF10" i="3"/>
  <c r="AC10" i="2"/>
  <c r="AE10" i="2" s="1"/>
  <c r="AF10" i="2"/>
  <c r="AS5" i="6"/>
  <c r="E14" i="4"/>
  <c r="F13" i="4"/>
  <c r="E14" i="3"/>
  <c r="E15" i="3"/>
  <c r="F13" i="3"/>
  <c r="G13" i="2"/>
  <c r="F14" i="2"/>
  <c r="AL8" i="6"/>
  <c r="F13" i="1"/>
  <c r="E15" i="1"/>
  <c r="E14" i="1"/>
  <c r="BJ14" i="5"/>
  <c r="BE14" i="5"/>
  <c r="BA14" i="5"/>
  <c r="BD14" i="5"/>
  <c r="BG14" i="5"/>
  <c r="BH14" i="5"/>
  <c r="BC14" i="5"/>
  <c r="BI14" i="5"/>
  <c r="BF14" i="5"/>
  <c r="BB14" i="5"/>
  <c r="AK8" i="5"/>
  <c r="CL14" i="5"/>
  <c r="BS14" i="5"/>
  <c r="BO14" i="5"/>
  <c r="BK14" i="5"/>
  <c r="BM14" i="5"/>
  <c r="BP14" i="5"/>
  <c r="BL14" i="5"/>
  <c r="BR14" i="5"/>
  <c r="BN14" i="5"/>
  <c r="BQ14" i="5"/>
  <c r="BT14" i="5"/>
  <c r="D13" i="5"/>
  <c r="E13" i="5" s="1"/>
  <c r="BZ14" i="5"/>
  <c r="CN14" i="5"/>
  <c r="CE14" i="5"/>
  <c r="CM14" i="5"/>
  <c r="CF14" i="5"/>
  <c r="BX14" i="5"/>
  <c r="CJ14" i="5"/>
  <c r="CK14" i="5"/>
  <c r="CD14" i="5"/>
  <c r="CC14" i="5"/>
  <c r="C15" i="5"/>
  <c r="BU14" i="5"/>
  <c r="C14" i="5"/>
  <c r="CH14" i="5"/>
  <c r="CG14" i="5"/>
  <c r="CI14" i="5"/>
  <c r="BY14" i="5"/>
  <c r="BW14" i="5"/>
  <c r="CA14" i="5"/>
  <c r="CB14" i="5"/>
  <c r="BV14" i="5"/>
  <c r="AM8" i="6"/>
  <c r="AK8" i="6"/>
  <c r="D14" i="6"/>
  <c r="E13" i="6"/>
  <c r="F14" i="4" l="1"/>
  <c r="G13" i="4"/>
  <c r="F14" i="3"/>
  <c r="G13" i="3"/>
  <c r="F15" i="3"/>
  <c r="G14" i="2"/>
  <c r="H13" i="2"/>
  <c r="G13" i="1"/>
  <c r="F15" i="1"/>
  <c r="F14" i="1"/>
  <c r="D14" i="5"/>
  <c r="F13" i="6"/>
  <c r="E14" i="6"/>
  <c r="E14" i="5"/>
  <c r="F13" i="5"/>
  <c r="H13" i="4" l="1"/>
  <c r="G14" i="4"/>
  <c r="H13" i="3"/>
  <c r="G15" i="3"/>
  <c r="G14" i="3"/>
  <c r="I13" i="2"/>
  <c r="H14" i="2"/>
  <c r="G15" i="1"/>
  <c r="G14" i="1"/>
  <c r="H13" i="1"/>
  <c r="F14" i="6"/>
  <c r="G13" i="6"/>
  <c r="G13" i="5"/>
  <c r="F14" i="5"/>
  <c r="H14" i="4" l="1"/>
  <c r="I13" i="4"/>
  <c r="H15" i="3"/>
  <c r="I13" i="3"/>
  <c r="H14" i="3"/>
  <c r="I14" i="2"/>
  <c r="J13" i="2"/>
  <c r="H14" i="1"/>
  <c r="I13" i="1"/>
  <c r="H15" i="1"/>
  <c r="H13" i="6"/>
  <c r="G14" i="6"/>
  <c r="H13" i="5"/>
  <c r="G14" i="5"/>
  <c r="I14" i="4" l="1"/>
  <c r="J13" i="4"/>
  <c r="I14" i="3"/>
  <c r="I15" i="3"/>
  <c r="J13" i="3"/>
  <c r="K13" i="2"/>
  <c r="J14" i="2"/>
  <c r="J13" i="1"/>
  <c r="I15" i="1"/>
  <c r="I14" i="1"/>
  <c r="H14" i="6"/>
  <c r="I13" i="6"/>
  <c r="H14" i="5"/>
  <c r="I13" i="5"/>
  <c r="J14" i="4" l="1"/>
  <c r="K13" i="4"/>
  <c r="J14" i="3"/>
  <c r="K13" i="3"/>
  <c r="J15" i="3"/>
  <c r="K14" i="2"/>
  <c r="L13" i="2"/>
  <c r="K13" i="1"/>
  <c r="J15" i="1"/>
  <c r="J14" i="1"/>
  <c r="J13" i="6"/>
  <c r="I14" i="6"/>
  <c r="I14" i="5"/>
  <c r="J13" i="5"/>
  <c r="L13" i="4" l="1"/>
  <c r="K14" i="4"/>
  <c r="L13" i="3"/>
  <c r="K15" i="3"/>
  <c r="K14" i="3"/>
  <c r="M13" i="2"/>
  <c r="L14" i="2"/>
  <c r="K15" i="1"/>
  <c r="K14" i="1"/>
  <c r="L13" i="1"/>
  <c r="K13" i="6"/>
  <c r="J14" i="6"/>
  <c r="K13" i="5"/>
  <c r="J14" i="5"/>
  <c r="L14" i="4" l="1"/>
  <c r="M13" i="4"/>
  <c r="L15" i="3"/>
  <c r="M13" i="3"/>
  <c r="L14" i="3"/>
  <c r="M14" i="2"/>
  <c r="N13" i="2"/>
  <c r="L14" i="1"/>
  <c r="M13" i="1"/>
  <c r="L15" i="1"/>
  <c r="L13" i="6"/>
  <c r="K14" i="6"/>
  <c r="L13" i="5"/>
  <c r="K14" i="5"/>
  <c r="M14" i="4" l="1"/>
  <c r="N13" i="4"/>
  <c r="M14" i="3"/>
  <c r="N13" i="3"/>
  <c r="O13" i="2"/>
  <c r="N14" i="2"/>
  <c r="N13" i="1"/>
  <c r="M14" i="1"/>
  <c r="L14" i="6"/>
  <c r="M13" i="6"/>
  <c r="L14" i="5"/>
  <c r="M13" i="5"/>
  <c r="N14" i="4" l="1"/>
  <c r="O13" i="4"/>
  <c r="O13" i="3"/>
  <c r="N14" i="3"/>
  <c r="O14" i="2"/>
  <c r="P13" i="2"/>
  <c r="O13" i="1"/>
  <c r="N14" i="1"/>
  <c r="N13" i="6"/>
  <c r="M14" i="6"/>
  <c r="M14" i="5"/>
  <c r="N13" i="5"/>
  <c r="P13" i="4" l="1"/>
  <c r="O14" i="4"/>
  <c r="P13" i="3"/>
  <c r="O14" i="3"/>
  <c r="Q13" i="2"/>
  <c r="P14" i="2"/>
  <c r="O14" i="1"/>
  <c r="P13" i="1"/>
  <c r="N14" i="6"/>
  <c r="O13" i="6"/>
  <c r="O13" i="5"/>
  <c r="N14" i="5"/>
  <c r="P14" i="4" l="1"/>
  <c r="Q13" i="4"/>
  <c r="P14" i="3"/>
  <c r="Q13" i="3"/>
  <c r="Q14" i="2"/>
  <c r="R13" i="2"/>
  <c r="P14" i="1"/>
  <c r="Q13" i="1"/>
  <c r="P13" i="6"/>
  <c r="O14" i="6"/>
  <c r="P13" i="5"/>
  <c r="O14" i="5"/>
  <c r="Q14" i="4" l="1"/>
  <c r="R13" i="4"/>
  <c r="Q14" i="3"/>
  <c r="R13" i="3"/>
  <c r="S13" i="2"/>
  <c r="R14" i="2"/>
  <c r="R13" i="1"/>
  <c r="Q14" i="1"/>
  <c r="P14" i="6"/>
  <c r="Q13" i="6"/>
  <c r="Q13" i="5"/>
  <c r="P14" i="5"/>
  <c r="R14" i="4" l="1"/>
  <c r="S13" i="4"/>
  <c r="S13" i="3"/>
  <c r="R14" i="3"/>
  <c r="S14" i="2"/>
  <c r="T13" i="2"/>
  <c r="S13" i="1"/>
  <c r="R14" i="1"/>
  <c r="R13" i="6"/>
  <c r="Q14" i="6"/>
  <c r="Q14" i="5"/>
  <c r="R13" i="5"/>
  <c r="T13" i="4" l="1"/>
  <c r="S14" i="4"/>
  <c r="T13" i="3"/>
  <c r="S14" i="3"/>
  <c r="U13" i="2"/>
  <c r="T14" i="2"/>
  <c r="S14" i="1"/>
  <c r="T13" i="1"/>
  <c r="S13" i="6"/>
  <c r="R14" i="6"/>
  <c r="R14" i="5"/>
  <c r="S13" i="5"/>
  <c r="T14" i="4" l="1"/>
  <c r="U13" i="4"/>
  <c r="T14" i="3"/>
  <c r="U13" i="3"/>
  <c r="U14" i="2"/>
  <c r="V13" i="2"/>
  <c r="T14" i="1"/>
  <c r="U13" i="1"/>
  <c r="T13" i="6"/>
  <c r="S14" i="6"/>
  <c r="T13" i="5"/>
  <c r="S14" i="5"/>
  <c r="U14" i="4" l="1"/>
  <c r="V13" i="4"/>
  <c r="U14" i="3"/>
  <c r="V13" i="3"/>
  <c r="W13" i="2"/>
  <c r="V14" i="2"/>
  <c r="V13" i="1"/>
  <c r="U14" i="1"/>
  <c r="T14" i="6"/>
  <c r="U13" i="6"/>
  <c r="U13" i="5"/>
  <c r="T14" i="5"/>
  <c r="V14" i="4" l="1"/>
  <c r="W13" i="4"/>
  <c r="V14" i="3"/>
  <c r="W13" i="3"/>
  <c r="W14" i="2"/>
  <c r="X13" i="2"/>
  <c r="W13" i="1"/>
  <c r="V14" i="1"/>
  <c r="V13" i="6"/>
  <c r="U14" i="6"/>
  <c r="U14" i="5"/>
  <c r="V13" i="5"/>
  <c r="X13" i="4" l="1"/>
  <c r="W14" i="4"/>
  <c r="X13" i="3"/>
  <c r="W14" i="3"/>
  <c r="Y13" i="2"/>
  <c r="X14" i="2"/>
  <c r="W14" i="1"/>
  <c r="X13" i="1"/>
  <c r="V14" i="6"/>
  <c r="W13" i="6"/>
  <c r="W13" i="5"/>
  <c r="V14" i="5"/>
  <c r="X14" i="4" l="1"/>
  <c r="Y13" i="4"/>
  <c r="Y13" i="3"/>
  <c r="X14" i="3"/>
  <c r="Y14" i="2"/>
  <c r="Z13" i="2"/>
  <c r="X14" i="1"/>
  <c r="Y13" i="1"/>
  <c r="X13" i="6"/>
  <c r="W14" i="6"/>
  <c r="X13" i="5"/>
  <c r="W14" i="5"/>
  <c r="Y14" i="4" l="1"/>
  <c r="Z13" i="4"/>
  <c r="Y14" i="3"/>
  <c r="Z13" i="3"/>
  <c r="AA13" i="2"/>
  <c r="Z14" i="2"/>
  <c r="Z13" i="1"/>
  <c r="Y14" i="1"/>
  <c r="X14" i="6"/>
  <c r="Y13" i="6"/>
  <c r="Y13" i="5"/>
  <c r="X14" i="5"/>
  <c r="Z14" i="4" l="1"/>
  <c r="AA13" i="4"/>
  <c r="Z14" i="3"/>
  <c r="AA13" i="3"/>
  <c r="AA14" i="2"/>
  <c r="AB13" i="2"/>
  <c r="AA13" i="1"/>
  <c r="Z14" i="1"/>
  <c r="Z13" i="6"/>
  <c r="Y14" i="6"/>
  <c r="Y14" i="5"/>
  <c r="Z13" i="5"/>
  <c r="AB13" i="4" l="1"/>
  <c r="AA14" i="4"/>
  <c r="AB13" i="3"/>
  <c r="AA14" i="3"/>
  <c r="AC13" i="2"/>
  <c r="AB14" i="2"/>
  <c r="AA14" i="1"/>
  <c r="AB13" i="1"/>
  <c r="AA13" i="6"/>
  <c r="Z14" i="6"/>
  <c r="AA13" i="5"/>
  <c r="Z14" i="5"/>
  <c r="AB14" i="4" l="1"/>
  <c r="AC13" i="4"/>
  <c r="AB14" i="3"/>
  <c r="AC13" i="3"/>
  <c r="AC14" i="2"/>
  <c r="AD13" i="2"/>
  <c r="AB14" i="1"/>
  <c r="AC13" i="1"/>
  <c r="AB13" i="6"/>
  <c r="AA14" i="6"/>
  <c r="AB13" i="5"/>
  <c r="AA14" i="5"/>
  <c r="AX14" i="2" l="1"/>
  <c r="AY14" i="2"/>
  <c r="AV14" i="2"/>
  <c r="AZ14" i="2"/>
  <c r="AW14" i="2"/>
  <c r="AU14" i="2"/>
  <c r="AT14" i="2"/>
  <c r="AC14" i="4"/>
  <c r="AD13" i="4"/>
  <c r="AC14" i="3"/>
  <c r="AD13" i="3"/>
  <c r="AD14" i="2"/>
  <c r="AQ14" i="2"/>
  <c r="C12" i="2"/>
  <c r="D12" i="2" s="1"/>
  <c r="AR14" i="2"/>
  <c r="AS14" i="2"/>
  <c r="A20" i="2"/>
  <c r="C21" i="2" s="1"/>
  <c r="AD13" i="1"/>
  <c r="AC14" i="1"/>
  <c r="AB14" i="6"/>
  <c r="AC13" i="6"/>
  <c r="AB14" i="5"/>
  <c r="AC13" i="5"/>
  <c r="AD14" i="4" l="1"/>
  <c r="C12" i="4"/>
  <c r="D12" i="4" s="1"/>
  <c r="A20" i="4"/>
  <c r="C21" i="4" s="1"/>
  <c r="AS14" i="4"/>
  <c r="AQ14" i="4"/>
  <c r="AR14" i="4"/>
  <c r="AE13" i="3"/>
  <c r="AD14" i="3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C22" i="2"/>
  <c r="BB22" i="2"/>
  <c r="BF22" i="2"/>
  <c r="BJ22" i="2"/>
  <c r="BN22" i="2"/>
  <c r="BR22" i="2"/>
  <c r="BV22" i="2"/>
  <c r="BZ22" i="2"/>
  <c r="CD22" i="2"/>
  <c r="CH22" i="2"/>
  <c r="CL22" i="2"/>
  <c r="BD22" i="2"/>
  <c r="BH22" i="2"/>
  <c r="BL22" i="2"/>
  <c r="BP22" i="2"/>
  <c r="BT22" i="2"/>
  <c r="BX22" i="2"/>
  <c r="CB22" i="2"/>
  <c r="CF22" i="2"/>
  <c r="CJ22" i="2"/>
  <c r="CN22" i="2"/>
  <c r="BE22" i="2"/>
  <c r="BM22" i="2"/>
  <c r="BU22" i="2"/>
  <c r="CC22" i="2"/>
  <c r="CK22" i="2"/>
  <c r="D21" i="2"/>
  <c r="BG22" i="2"/>
  <c r="BO22" i="2"/>
  <c r="BW22" i="2"/>
  <c r="CE22" i="2"/>
  <c r="CM22" i="2"/>
  <c r="BA22" i="2"/>
  <c r="BI22" i="2"/>
  <c r="BQ22" i="2"/>
  <c r="BY22" i="2"/>
  <c r="CG22" i="2"/>
  <c r="BS22" i="2"/>
  <c r="CA22" i="2"/>
  <c r="BC22" i="2"/>
  <c r="BK22" i="2"/>
  <c r="CI22" i="2"/>
  <c r="AD15" i="2"/>
  <c r="AE13" i="1"/>
  <c r="AD14" i="1"/>
  <c r="AD13" i="6"/>
  <c r="AC14" i="6"/>
  <c r="AC14" i="5"/>
  <c r="AD13" i="5"/>
  <c r="CM22" i="4" l="1"/>
  <c r="CI22" i="4"/>
  <c r="CE22" i="4"/>
  <c r="CA22" i="4"/>
  <c r="BW22" i="4"/>
  <c r="BS22" i="4"/>
  <c r="BO22" i="4"/>
  <c r="BK22" i="4"/>
  <c r="BG22" i="4"/>
  <c r="BC22" i="4"/>
  <c r="AY22" i="4"/>
  <c r="AU22" i="4"/>
  <c r="D21" i="4"/>
  <c r="CN22" i="4"/>
  <c r="CH22" i="4"/>
  <c r="CC22" i="4"/>
  <c r="BX22" i="4"/>
  <c r="BR22" i="4"/>
  <c r="BM22" i="4"/>
  <c r="BH22" i="4"/>
  <c r="BB22" i="4"/>
  <c r="AW22" i="4"/>
  <c r="CL22" i="4"/>
  <c r="CG22" i="4"/>
  <c r="CB22" i="4"/>
  <c r="BV22" i="4"/>
  <c r="BQ22" i="4"/>
  <c r="BL22" i="4"/>
  <c r="BF22" i="4"/>
  <c r="BA22" i="4"/>
  <c r="AV22" i="4"/>
  <c r="CK22" i="4"/>
  <c r="CF22" i="4"/>
  <c r="BZ22" i="4"/>
  <c r="BU22" i="4"/>
  <c r="BP22" i="4"/>
  <c r="BJ22" i="4"/>
  <c r="BE22" i="4"/>
  <c r="AZ22" i="4"/>
  <c r="AT22" i="4"/>
  <c r="C22" i="4"/>
  <c r="CJ22" i="4"/>
  <c r="CD22" i="4"/>
  <c r="BY22" i="4"/>
  <c r="BT22" i="4"/>
  <c r="BN22" i="4"/>
  <c r="BI22" i="4"/>
  <c r="BD22" i="4"/>
  <c r="AX22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F13" i="3"/>
  <c r="AE14" i="3"/>
  <c r="E21" i="2"/>
  <c r="D22" i="2"/>
  <c r="AH15" i="2"/>
  <c r="AR14" i="6"/>
  <c r="AS14" i="6"/>
  <c r="AQ14" i="6"/>
  <c r="AE14" i="1"/>
  <c r="AF13" i="1"/>
  <c r="AD14" i="6"/>
  <c r="A20" i="6"/>
  <c r="C21" i="6" s="1"/>
  <c r="C12" i="6"/>
  <c r="D12" i="6" s="1"/>
  <c r="AD14" i="5"/>
  <c r="AE13" i="5"/>
  <c r="AH15" i="4" l="1"/>
  <c r="AJ15" i="4" s="1"/>
  <c r="D22" i="4"/>
  <c r="E21" i="4"/>
  <c r="AF14" i="3"/>
  <c r="AG13" i="3"/>
  <c r="E22" i="2"/>
  <c r="F21" i="2"/>
  <c r="AE14" i="2"/>
  <c r="AJ15" i="2"/>
  <c r="CN22" i="6"/>
  <c r="CJ22" i="6"/>
  <c r="CF22" i="6"/>
  <c r="CB22" i="6"/>
  <c r="BX22" i="6"/>
  <c r="BT22" i="6"/>
  <c r="BP22" i="6"/>
  <c r="BL22" i="6"/>
  <c r="BH22" i="6"/>
  <c r="BD22" i="6"/>
  <c r="AZ22" i="6"/>
  <c r="AV22" i="6"/>
  <c r="CI22" i="6"/>
  <c r="CD22" i="6"/>
  <c r="BY22" i="6"/>
  <c r="BS22" i="6"/>
  <c r="BN22" i="6"/>
  <c r="BI22" i="6"/>
  <c r="BC22" i="6"/>
  <c r="AX22" i="6"/>
  <c r="CM22" i="6"/>
  <c r="CH22" i="6"/>
  <c r="CC22" i="6"/>
  <c r="BW22" i="6"/>
  <c r="BR22" i="6"/>
  <c r="BM22" i="6"/>
  <c r="BG22" i="6"/>
  <c r="CL22" i="6"/>
  <c r="CG22" i="6"/>
  <c r="CA22" i="6"/>
  <c r="BV22" i="6"/>
  <c r="BQ22" i="6"/>
  <c r="BK22" i="6"/>
  <c r="BF22" i="6"/>
  <c r="BA22" i="6"/>
  <c r="AU22" i="6"/>
  <c r="CK22" i="6"/>
  <c r="BO22" i="6"/>
  <c r="AY22" i="6"/>
  <c r="CE22" i="6"/>
  <c r="BJ22" i="6"/>
  <c r="AW22" i="6"/>
  <c r="BU22" i="6"/>
  <c r="BB22" i="6"/>
  <c r="BZ22" i="6"/>
  <c r="BE22" i="6"/>
  <c r="AT22" i="6"/>
  <c r="AF14" i="1"/>
  <c r="AG13" i="1"/>
  <c r="D21" i="6"/>
  <c r="C22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F13" i="5"/>
  <c r="AE14" i="5"/>
  <c r="AE14" i="4" l="1"/>
  <c r="E22" i="4"/>
  <c r="F21" i="4"/>
  <c r="AG14" i="3"/>
  <c r="AG15" i="3"/>
  <c r="AT14" i="3"/>
  <c r="A20" i="3"/>
  <c r="C21" i="3" s="1"/>
  <c r="AQ14" i="3"/>
  <c r="AW14" i="3"/>
  <c r="AV14" i="3"/>
  <c r="AX14" i="3"/>
  <c r="AU14" i="3"/>
  <c r="AR14" i="3"/>
  <c r="AZ14" i="3"/>
  <c r="AY14" i="3"/>
  <c r="AS14" i="3"/>
  <c r="G21" i="2"/>
  <c r="F22" i="2"/>
  <c r="AH15" i="6"/>
  <c r="AJ15" i="6" s="1"/>
  <c r="AG15" i="1"/>
  <c r="AG14" i="1"/>
  <c r="AZ14" i="1"/>
  <c r="AS14" i="1"/>
  <c r="A20" i="1"/>
  <c r="C21" i="1" s="1"/>
  <c r="AW14" i="1"/>
  <c r="AX14" i="1"/>
  <c r="AQ14" i="1"/>
  <c r="AV14" i="1"/>
  <c r="AY14" i="1"/>
  <c r="AT14" i="1"/>
  <c r="AR14" i="1"/>
  <c r="AU14" i="1"/>
  <c r="E21" i="6"/>
  <c r="D22" i="6"/>
  <c r="AG13" i="5"/>
  <c r="AF14" i="5"/>
  <c r="F22" i="4" l="1"/>
  <c r="G21" i="4"/>
  <c r="CN22" i="3"/>
  <c r="CJ22" i="3"/>
  <c r="CF22" i="3"/>
  <c r="CB22" i="3"/>
  <c r="BX22" i="3"/>
  <c r="BT22" i="3"/>
  <c r="BP22" i="3"/>
  <c r="BL22" i="3"/>
  <c r="BH22" i="3"/>
  <c r="BD22" i="3"/>
  <c r="C22" i="3"/>
  <c r="CG22" i="3"/>
  <c r="BU22" i="3"/>
  <c r="BI22" i="3"/>
  <c r="BA22" i="3"/>
  <c r="CM22" i="3"/>
  <c r="CI22" i="3"/>
  <c r="CE22" i="3"/>
  <c r="CA22" i="3"/>
  <c r="BW22" i="3"/>
  <c r="BS22" i="3"/>
  <c r="BO22" i="3"/>
  <c r="BK22" i="3"/>
  <c r="BG22" i="3"/>
  <c r="BC22" i="3"/>
  <c r="AQ22" i="3"/>
  <c r="CC22" i="3"/>
  <c r="BQ22" i="3"/>
  <c r="BE22" i="3"/>
  <c r="CL22" i="3"/>
  <c r="CH22" i="3"/>
  <c r="CD22" i="3"/>
  <c r="BZ22" i="3"/>
  <c r="BV22" i="3"/>
  <c r="BR22" i="3"/>
  <c r="BN22" i="3"/>
  <c r="BJ22" i="3"/>
  <c r="BF22" i="3"/>
  <c r="BB22" i="3"/>
  <c r="D21" i="3"/>
  <c r="CK22" i="3"/>
  <c r="BY22" i="3"/>
  <c r="BM22" i="3"/>
  <c r="M15" i="3"/>
  <c r="AH15" i="3" s="1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G22" i="2"/>
  <c r="H21" i="2"/>
  <c r="AE14" i="6"/>
  <c r="CM22" i="1"/>
  <c r="CI22" i="1"/>
  <c r="CE22" i="1"/>
  <c r="CA22" i="1"/>
  <c r="BW22" i="1"/>
  <c r="BS22" i="1"/>
  <c r="BO22" i="1"/>
  <c r="BK22" i="1"/>
  <c r="BG22" i="1"/>
  <c r="BC22" i="1"/>
  <c r="AQ22" i="1"/>
  <c r="CL22" i="1"/>
  <c r="CH22" i="1"/>
  <c r="CD22" i="1"/>
  <c r="BZ22" i="1"/>
  <c r="BV22" i="1"/>
  <c r="BR22" i="1"/>
  <c r="BN22" i="1"/>
  <c r="BJ22" i="1"/>
  <c r="BF22" i="1"/>
  <c r="BB22" i="1"/>
  <c r="D21" i="1"/>
  <c r="CK22" i="1"/>
  <c r="CG22" i="1"/>
  <c r="CC22" i="1"/>
  <c r="BY22" i="1"/>
  <c r="BU22" i="1"/>
  <c r="BQ22" i="1"/>
  <c r="BM22" i="1"/>
  <c r="BI22" i="1"/>
  <c r="BE22" i="1"/>
  <c r="BA22" i="1"/>
  <c r="CN22" i="1"/>
  <c r="CJ22" i="1"/>
  <c r="CF22" i="1"/>
  <c r="CB22" i="1"/>
  <c r="BX22" i="1"/>
  <c r="BT22" i="1"/>
  <c r="BP22" i="1"/>
  <c r="BL22" i="1"/>
  <c r="BH22" i="1"/>
  <c r="BD22" i="1"/>
  <c r="C22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H15" i="1"/>
  <c r="AY14" i="5"/>
  <c r="AV14" i="5"/>
  <c r="AU14" i="5"/>
  <c r="AX14" i="5"/>
  <c r="AT14" i="5"/>
  <c r="AZ14" i="5"/>
  <c r="AW14" i="5"/>
  <c r="F21" i="6"/>
  <c r="E22" i="6"/>
  <c r="AG14" i="5"/>
  <c r="AR14" i="5"/>
  <c r="AQ14" i="5"/>
  <c r="A20" i="5"/>
  <c r="C21" i="5" s="1"/>
  <c r="AS14" i="5"/>
  <c r="H21" i="4" l="1"/>
  <c r="G22" i="4"/>
  <c r="AG19" i="3"/>
  <c r="AJ15" i="3"/>
  <c r="E21" i="3"/>
  <c r="D22" i="3"/>
  <c r="I21" i="2"/>
  <c r="H22" i="2"/>
  <c r="AG19" i="1"/>
  <c r="AJ15" i="1"/>
  <c r="E21" i="1"/>
  <c r="D22" i="1"/>
  <c r="CK22" i="5"/>
  <c r="CG22" i="5"/>
  <c r="CC22" i="5"/>
  <c r="BY22" i="5"/>
  <c r="BU22" i="5"/>
  <c r="BQ22" i="5"/>
  <c r="BM22" i="5"/>
  <c r="BI22" i="5"/>
  <c r="BE22" i="5"/>
  <c r="BA22" i="5"/>
  <c r="CJ22" i="5"/>
  <c r="CF22" i="5"/>
  <c r="CB22" i="5"/>
  <c r="BT22" i="5"/>
  <c r="BP22" i="5"/>
  <c r="BH22" i="5"/>
  <c r="CM22" i="5"/>
  <c r="CI22" i="5"/>
  <c r="CE22" i="5"/>
  <c r="BW22" i="5"/>
  <c r="BO22" i="5"/>
  <c r="BG22" i="5"/>
  <c r="CN22" i="5"/>
  <c r="BX22" i="5"/>
  <c r="BL22" i="5"/>
  <c r="BD22" i="5"/>
  <c r="CA22" i="5"/>
  <c r="BK22" i="5"/>
  <c r="BC22" i="5"/>
  <c r="AQ22" i="5"/>
  <c r="BS22" i="5"/>
  <c r="CL22" i="5"/>
  <c r="BV22" i="5"/>
  <c r="BF22" i="5"/>
  <c r="CH22" i="5"/>
  <c r="BB22" i="5"/>
  <c r="CD22" i="5"/>
  <c r="BJ22" i="5"/>
  <c r="BR22" i="5"/>
  <c r="BN22" i="5"/>
  <c r="BZ22" i="5"/>
  <c r="D15" i="5"/>
  <c r="E15" i="5"/>
  <c r="F15" i="5"/>
  <c r="G15" i="5"/>
  <c r="H15" i="5"/>
  <c r="I15" i="5"/>
  <c r="J15" i="5"/>
  <c r="K15" i="5"/>
  <c r="L15" i="5"/>
  <c r="F22" i="6"/>
  <c r="G21" i="6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D21" i="5"/>
  <c r="C22" i="5"/>
  <c r="AG15" i="5"/>
  <c r="H22" i="4" l="1"/>
  <c r="I21" i="4"/>
  <c r="F21" i="3"/>
  <c r="E22" i="3"/>
  <c r="I22" i="2"/>
  <c r="J21" i="2"/>
  <c r="E22" i="1"/>
  <c r="F21" i="1"/>
  <c r="AH15" i="5"/>
  <c r="AG19" i="5" s="1"/>
  <c r="H21" i="6"/>
  <c r="G22" i="6"/>
  <c r="D22" i="5"/>
  <c r="E21" i="5"/>
  <c r="I22" i="4" l="1"/>
  <c r="J21" i="4"/>
  <c r="F22" i="3"/>
  <c r="G21" i="3"/>
  <c r="K21" i="2"/>
  <c r="J22" i="2"/>
  <c r="F22" i="1"/>
  <c r="G21" i="1"/>
  <c r="AJ15" i="5"/>
  <c r="H22" i="6"/>
  <c r="I21" i="6"/>
  <c r="E22" i="5"/>
  <c r="F21" i="5"/>
  <c r="J22" i="4" l="1"/>
  <c r="K21" i="4"/>
  <c r="G22" i="3"/>
  <c r="H21" i="3"/>
  <c r="K22" i="2"/>
  <c r="L21" i="2"/>
  <c r="H21" i="1"/>
  <c r="G22" i="1"/>
  <c r="J21" i="6"/>
  <c r="I22" i="6"/>
  <c r="F22" i="5"/>
  <c r="G21" i="5"/>
  <c r="L21" i="4" l="1"/>
  <c r="K22" i="4"/>
  <c r="I21" i="3"/>
  <c r="H22" i="3"/>
  <c r="M21" i="2"/>
  <c r="L22" i="2"/>
  <c r="I21" i="1"/>
  <c r="H22" i="1"/>
  <c r="J22" i="6"/>
  <c r="K21" i="6"/>
  <c r="H21" i="5"/>
  <c r="G22" i="5"/>
  <c r="L22" i="4" l="1"/>
  <c r="M21" i="4"/>
  <c r="J21" i="3"/>
  <c r="I22" i="3"/>
  <c r="M22" i="2"/>
  <c r="N21" i="2"/>
  <c r="I22" i="1"/>
  <c r="J21" i="1"/>
  <c r="L21" i="6"/>
  <c r="K22" i="6"/>
  <c r="I21" i="5"/>
  <c r="H22" i="5"/>
  <c r="M22" i="4" l="1"/>
  <c r="N21" i="4"/>
  <c r="J22" i="3"/>
  <c r="K21" i="3"/>
  <c r="O21" i="2"/>
  <c r="N22" i="2"/>
  <c r="J22" i="1"/>
  <c r="K21" i="1"/>
  <c r="M21" i="6"/>
  <c r="L22" i="6"/>
  <c r="I22" i="5"/>
  <c r="J21" i="5"/>
  <c r="N22" i="4" l="1"/>
  <c r="O21" i="4"/>
  <c r="K22" i="3"/>
  <c r="L21" i="3"/>
  <c r="O22" i="2"/>
  <c r="P21" i="2"/>
  <c r="L21" i="1"/>
  <c r="K22" i="1"/>
  <c r="N21" i="6"/>
  <c r="M22" i="6"/>
  <c r="J22" i="5"/>
  <c r="K21" i="5"/>
  <c r="P21" i="4" l="1"/>
  <c r="O22" i="4"/>
  <c r="L22" i="3"/>
  <c r="M21" i="3"/>
  <c r="Q21" i="2"/>
  <c r="P22" i="2"/>
  <c r="M21" i="1"/>
  <c r="L22" i="1"/>
  <c r="N22" i="6"/>
  <c r="O21" i="6"/>
  <c r="L21" i="5"/>
  <c r="K22" i="5"/>
  <c r="P22" i="4" l="1"/>
  <c r="Q21" i="4"/>
  <c r="N21" i="3"/>
  <c r="M22" i="3"/>
  <c r="Q22" i="2"/>
  <c r="R21" i="2"/>
  <c r="M22" i="1"/>
  <c r="N21" i="1"/>
  <c r="P21" i="6"/>
  <c r="O22" i="6"/>
  <c r="L22" i="5"/>
  <c r="M21" i="5"/>
  <c r="Q22" i="4" l="1"/>
  <c r="R21" i="4"/>
  <c r="N22" i="3"/>
  <c r="O21" i="3"/>
  <c r="S21" i="2"/>
  <c r="R22" i="2"/>
  <c r="N22" i="1"/>
  <c r="O21" i="1"/>
  <c r="P22" i="6"/>
  <c r="Q21" i="6"/>
  <c r="M22" i="5"/>
  <c r="N21" i="5"/>
  <c r="R22" i="4" l="1"/>
  <c r="S21" i="4"/>
  <c r="O22" i="3"/>
  <c r="P21" i="3"/>
  <c r="S22" i="2"/>
  <c r="T21" i="2"/>
  <c r="P21" i="1"/>
  <c r="O22" i="1"/>
  <c r="R21" i="6"/>
  <c r="Q22" i="6"/>
  <c r="N22" i="5"/>
  <c r="O21" i="5"/>
  <c r="T21" i="4" l="1"/>
  <c r="S22" i="4"/>
  <c r="Q21" i="3"/>
  <c r="P22" i="3"/>
  <c r="U21" i="2"/>
  <c r="T22" i="2"/>
  <c r="Q21" i="1"/>
  <c r="P22" i="1"/>
  <c r="R22" i="6"/>
  <c r="S21" i="6"/>
  <c r="P21" i="5"/>
  <c r="O22" i="5"/>
  <c r="T22" i="4" l="1"/>
  <c r="U21" i="4"/>
  <c r="R21" i="3"/>
  <c r="Q22" i="3"/>
  <c r="U22" i="2"/>
  <c r="V21" i="2"/>
  <c r="Q22" i="1"/>
  <c r="R21" i="1"/>
  <c r="T21" i="6"/>
  <c r="S22" i="6"/>
  <c r="Q21" i="5"/>
  <c r="P22" i="5"/>
  <c r="U22" i="4" l="1"/>
  <c r="V21" i="4"/>
  <c r="S21" i="3"/>
  <c r="R22" i="3"/>
  <c r="W21" i="2"/>
  <c r="V22" i="2"/>
  <c r="R22" i="1"/>
  <c r="S21" i="1"/>
  <c r="U21" i="6"/>
  <c r="T22" i="6"/>
  <c r="Q22" i="5"/>
  <c r="R21" i="5"/>
  <c r="V22" i="4" l="1"/>
  <c r="W21" i="4"/>
  <c r="S22" i="3"/>
  <c r="T21" i="3"/>
  <c r="W22" i="2"/>
  <c r="X21" i="2"/>
  <c r="T21" i="1"/>
  <c r="S22" i="1"/>
  <c r="V21" i="6"/>
  <c r="U22" i="6"/>
  <c r="S21" i="5"/>
  <c r="R22" i="5"/>
  <c r="X21" i="4" l="1"/>
  <c r="W22" i="4"/>
  <c r="U21" i="3"/>
  <c r="T22" i="3"/>
  <c r="Y21" i="2"/>
  <c r="X22" i="2"/>
  <c r="U21" i="1"/>
  <c r="T22" i="1"/>
  <c r="V22" i="6"/>
  <c r="W21" i="6"/>
  <c r="T21" i="5"/>
  <c r="S22" i="5"/>
  <c r="X22" i="4" l="1"/>
  <c r="Y21" i="4"/>
  <c r="V21" i="3"/>
  <c r="U22" i="3"/>
  <c r="Y22" i="2"/>
  <c r="Z21" i="2"/>
  <c r="U22" i="1"/>
  <c r="V21" i="1"/>
  <c r="X21" i="6"/>
  <c r="W22" i="6"/>
  <c r="T22" i="5"/>
  <c r="U21" i="5"/>
  <c r="Y22" i="4" l="1"/>
  <c r="Z21" i="4"/>
  <c r="V22" i="3"/>
  <c r="W21" i="3"/>
  <c r="AA21" i="2"/>
  <c r="Z22" i="2"/>
  <c r="V22" i="1"/>
  <c r="W21" i="1"/>
  <c r="X22" i="6"/>
  <c r="Y21" i="6"/>
  <c r="U22" i="5"/>
  <c r="V21" i="5"/>
  <c r="Z22" i="4" l="1"/>
  <c r="AA21" i="4"/>
  <c r="W22" i="3"/>
  <c r="X21" i="3"/>
  <c r="AA22" i="2"/>
  <c r="AB21" i="2"/>
  <c r="X21" i="1"/>
  <c r="W22" i="1"/>
  <c r="Z21" i="6"/>
  <c r="Y22" i="6"/>
  <c r="V22" i="5"/>
  <c r="W21" i="5"/>
  <c r="AB21" i="4" l="1"/>
  <c r="AA22" i="4"/>
  <c r="X22" i="3"/>
  <c r="Y21" i="3"/>
  <c r="AC21" i="2"/>
  <c r="AB22" i="2"/>
  <c r="Y21" i="1"/>
  <c r="X22" i="1"/>
  <c r="Z22" i="6"/>
  <c r="AA21" i="6"/>
  <c r="X21" i="5"/>
  <c r="W22" i="5"/>
  <c r="AB22" i="4" l="1"/>
  <c r="AC21" i="4"/>
  <c r="Z21" i="3"/>
  <c r="Y22" i="3"/>
  <c r="AC22" i="2"/>
  <c r="AD21" i="2"/>
  <c r="Y22" i="1"/>
  <c r="Z21" i="1"/>
  <c r="AB21" i="6"/>
  <c r="AA22" i="6"/>
  <c r="Y21" i="5"/>
  <c r="X22" i="5"/>
  <c r="AX22" i="2" l="1"/>
  <c r="AT22" i="2"/>
  <c r="AZ22" i="2"/>
  <c r="AU22" i="2"/>
  <c r="AW22" i="2"/>
  <c r="AV22" i="2"/>
  <c r="AY22" i="2"/>
  <c r="AC22" i="4"/>
  <c r="AD21" i="4"/>
  <c r="Z22" i="3"/>
  <c r="AA21" i="3"/>
  <c r="AD22" i="2"/>
  <c r="A28" i="2"/>
  <c r="C29" i="2" s="1"/>
  <c r="AR22" i="2"/>
  <c r="AQ22" i="2"/>
  <c r="C20" i="2"/>
  <c r="D20" i="2" s="1"/>
  <c r="AS22" i="2"/>
  <c r="Z22" i="1"/>
  <c r="AA21" i="1"/>
  <c r="AC21" i="6"/>
  <c r="AB22" i="6"/>
  <c r="Y22" i="5"/>
  <c r="Z21" i="5"/>
  <c r="AD22" i="4" l="1"/>
  <c r="A28" i="4"/>
  <c r="C29" i="4" s="1"/>
  <c r="AQ22" i="4"/>
  <c r="C20" i="4"/>
  <c r="D20" i="4" s="1"/>
  <c r="AS22" i="4"/>
  <c r="AR22" i="4"/>
  <c r="AA22" i="3"/>
  <c r="AB21" i="3"/>
  <c r="AS30" i="2"/>
  <c r="AW30" i="2"/>
  <c r="BA30" i="2"/>
  <c r="BE30" i="2"/>
  <c r="BI30" i="2"/>
  <c r="BM30" i="2"/>
  <c r="D29" i="2"/>
  <c r="AQ30" i="2"/>
  <c r="AU30" i="2"/>
  <c r="BC30" i="2"/>
  <c r="BG30" i="2"/>
  <c r="BK30" i="2"/>
  <c r="BO30" i="2"/>
  <c r="BS30" i="2"/>
  <c r="BW30" i="2"/>
  <c r="CA30" i="2"/>
  <c r="CE30" i="2"/>
  <c r="CI30" i="2"/>
  <c r="CM30" i="2"/>
  <c r="AR30" i="2"/>
  <c r="BH30" i="2"/>
  <c r="BP30" i="2"/>
  <c r="BU30" i="2"/>
  <c r="BZ30" i="2"/>
  <c r="CF30" i="2"/>
  <c r="CK30" i="2"/>
  <c r="C30" i="2"/>
  <c r="AT30" i="2"/>
  <c r="BB30" i="2"/>
  <c r="BJ30" i="2"/>
  <c r="BQ30" i="2"/>
  <c r="BV30" i="2"/>
  <c r="CB30" i="2"/>
  <c r="CG30" i="2"/>
  <c r="CL30" i="2"/>
  <c r="AV30" i="2"/>
  <c r="BL30" i="2"/>
  <c r="BX30" i="2"/>
  <c r="CH30" i="2"/>
  <c r="BN30" i="2"/>
  <c r="BY30" i="2"/>
  <c r="CJ30" i="2"/>
  <c r="BF30" i="2"/>
  <c r="CD30" i="2"/>
  <c r="BR30" i="2"/>
  <c r="CN30" i="2"/>
  <c r="BT30" i="2"/>
  <c r="BD30" i="2"/>
  <c r="CC30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B21" i="1"/>
  <c r="AA22" i="1"/>
  <c r="AD21" i="6"/>
  <c r="AC22" i="6"/>
  <c r="Z22" i="5"/>
  <c r="AA21" i="5"/>
  <c r="C23" i="4" l="1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C30" i="4"/>
  <c r="AS30" i="4"/>
  <c r="D29" i="4"/>
  <c r="AR30" i="4"/>
  <c r="AQ30" i="4"/>
  <c r="AD23" i="4"/>
  <c r="AC21" i="3"/>
  <c r="AB22" i="3"/>
  <c r="AH23" i="2"/>
  <c r="D30" i="2"/>
  <c r="E29" i="2"/>
  <c r="AR22" i="6"/>
  <c r="AS22" i="6"/>
  <c r="AQ22" i="6"/>
  <c r="AC21" i="1"/>
  <c r="AB22" i="1"/>
  <c r="AD22" i="6"/>
  <c r="A28" i="6"/>
  <c r="C29" i="6" s="1"/>
  <c r="C20" i="6"/>
  <c r="D20" i="6" s="1"/>
  <c r="AB21" i="5"/>
  <c r="AA22" i="5"/>
  <c r="D30" i="4" l="1"/>
  <c r="E29" i="4"/>
  <c r="AH23" i="4"/>
  <c r="AD21" i="3"/>
  <c r="AC22" i="3"/>
  <c r="F29" i="2"/>
  <c r="E30" i="2"/>
  <c r="AE22" i="2"/>
  <c r="AJ23" i="2"/>
  <c r="CL30" i="6"/>
  <c r="CH30" i="6"/>
  <c r="CD30" i="6"/>
  <c r="BZ30" i="6"/>
  <c r="BV30" i="6"/>
  <c r="BR30" i="6"/>
  <c r="BN30" i="6"/>
  <c r="BJ30" i="6"/>
  <c r="BF30" i="6"/>
  <c r="BB30" i="6"/>
  <c r="AX30" i="6"/>
  <c r="AT30" i="6"/>
  <c r="CM30" i="6"/>
  <c r="CG30" i="6"/>
  <c r="CB30" i="6"/>
  <c r="BW30" i="6"/>
  <c r="BQ30" i="6"/>
  <c r="BL30" i="6"/>
  <c r="BG30" i="6"/>
  <c r="BA30" i="6"/>
  <c r="AV30" i="6"/>
  <c r="AQ30" i="6"/>
  <c r="CK30" i="6"/>
  <c r="CF30" i="6"/>
  <c r="CA30" i="6"/>
  <c r="BU30" i="6"/>
  <c r="BP30" i="6"/>
  <c r="BK30" i="6"/>
  <c r="BE30" i="6"/>
  <c r="AZ30" i="6"/>
  <c r="AU30" i="6"/>
  <c r="CJ30" i="6"/>
  <c r="CE30" i="6"/>
  <c r="BY30" i="6"/>
  <c r="BT30" i="6"/>
  <c r="BO30" i="6"/>
  <c r="BI30" i="6"/>
  <c r="BD30" i="6"/>
  <c r="AY30" i="6"/>
  <c r="AS30" i="6"/>
  <c r="CC30" i="6"/>
  <c r="BH30" i="6"/>
  <c r="BX30" i="6"/>
  <c r="BC30" i="6"/>
  <c r="CI30" i="6"/>
  <c r="BM30" i="6"/>
  <c r="AR30" i="6"/>
  <c r="CN30" i="6"/>
  <c r="BS30" i="6"/>
  <c r="AW30" i="6"/>
  <c r="AC22" i="1"/>
  <c r="AD21" i="1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C30" i="6"/>
  <c r="D29" i="6"/>
  <c r="AD23" i="6"/>
  <c r="AB22" i="5"/>
  <c r="AC21" i="5"/>
  <c r="AJ23" i="4" l="1"/>
  <c r="AE22" i="4"/>
  <c r="E30" i="4"/>
  <c r="F29" i="4"/>
  <c r="AE21" i="3"/>
  <c r="AD22" i="3"/>
  <c r="F30" i="2"/>
  <c r="G29" i="2"/>
  <c r="AD22" i="1"/>
  <c r="AE21" i="1"/>
  <c r="C31" i="6"/>
  <c r="D31" i="6"/>
  <c r="E29" i="6"/>
  <c r="D30" i="6"/>
  <c r="AH23" i="6"/>
  <c r="AC22" i="5"/>
  <c r="AD21" i="5"/>
  <c r="G29" i="4" l="1"/>
  <c r="F30" i="4"/>
  <c r="AE22" i="3"/>
  <c r="AF21" i="3"/>
  <c r="H29" i="2"/>
  <c r="G30" i="2"/>
  <c r="AF21" i="1"/>
  <c r="AE22" i="1"/>
  <c r="AJ23" i="6"/>
  <c r="AE22" i="6"/>
  <c r="F29" i="6"/>
  <c r="E30" i="6"/>
  <c r="E31" i="6"/>
  <c r="AD22" i="5"/>
  <c r="AE21" i="5"/>
  <c r="G30" i="4" l="1"/>
  <c r="H29" i="4"/>
  <c r="AG21" i="3"/>
  <c r="AF22" i="3"/>
  <c r="H30" i="2"/>
  <c r="I29" i="2"/>
  <c r="AG21" i="1"/>
  <c r="AF22" i="1"/>
  <c r="G29" i="6"/>
  <c r="F30" i="6"/>
  <c r="F31" i="6"/>
  <c r="AF21" i="5"/>
  <c r="AE22" i="5"/>
  <c r="H30" i="4" l="1"/>
  <c r="I29" i="4"/>
  <c r="AG22" i="3"/>
  <c r="A28" i="3"/>
  <c r="C29" i="3" s="1"/>
  <c r="AR22" i="3"/>
  <c r="AS22" i="3"/>
  <c r="AW22" i="3"/>
  <c r="AY22" i="3"/>
  <c r="AZ22" i="3"/>
  <c r="AV22" i="3"/>
  <c r="AT22" i="3"/>
  <c r="AX22" i="3"/>
  <c r="AU22" i="3"/>
  <c r="J29" i="2"/>
  <c r="I30" i="2"/>
  <c r="AG22" i="1"/>
  <c r="A28" i="1"/>
  <c r="C29" i="1" s="1"/>
  <c r="AT22" i="1"/>
  <c r="AX22" i="1"/>
  <c r="AY22" i="1"/>
  <c r="AU22" i="1"/>
  <c r="AV22" i="1"/>
  <c r="AW22" i="1"/>
  <c r="AR22" i="1"/>
  <c r="AS22" i="1"/>
  <c r="AZ22" i="1"/>
  <c r="G30" i="6"/>
  <c r="G31" i="6"/>
  <c r="H29" i="6"/>
  <c r="AG21" i="5"/>
  <c r="AF22" i="5"/>
  <c r="I30" i="4" l="1"/>
  <c r="J29" i="4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CK30" i="3"/>
  <c r="CG30" i="3"/>
  <c r="CC30" i="3"/>
  <c r="BY30" i="3"/>
  <c r="BU30" i="3"/>
  <c r="BQ30" i="3"/>
  <c r="BM30" i="3"/>
  <c r="BI30" i="3"/>
  <c r="BE30" i="3"/>
  <c r="BA30" i="3"/>
  <c r="AS30" i="3"/>
  <c r="CL30" i="3"/>
  <c r="BV30" i="3"/>
  <c r="BF30" i="3"/>
  <c r="CN30" i="3"/>
  <c r="CJ30" i="3"/>
  <c r="CF30" i="3"/>
  <c r="CB30" i="3"/>
  <c r="BX30" i="3"/>
  <c r="BT30" i="3"/>
  <c r="BP30" i="3"/>
  <c r="BL30" i="3"/>
  <c r="BH30" i="3"/>
  <c r="BD30" i="3"/>
  <c r="AR30" i="3"/>
  <c r="C30" i="3"/>
  <c r="CH30" i="3"/>
  <c r="BZ30" i="3"/>
  <c r="BR30" i="3"/>
  <c r="BN30" i="3"/>
  <c r="BJ30" i="3"/>
  <c r="BB30" i="3"/>
  <c r="CM30" i="3"/>
  <c r="CI30" i="3"/>
  <c r="CE30" i="3"/>
  <c r="CA30" i="3"/>
  <c r="BW30" i="3"/>
  <c r="BS30" i="3"/>
  <c r="BO30" i="3"/>
  <c r="BK30" i="3"/>
  <c r="BG30" i="3"/>
  <c r="BC30" i="3"/>
  <c r="AQ30" i="3"/>
  <c r="CD30" i="3"/>
  <c r="AT30" i="3"/>
  <c r="D29" i="3"/>
  <c r="AG23" i="3"/>
  <c r="J30" i="2"/>
  <c r="K29" i="2"/>
  <c r="CN30" i="1"/>
  <c r="CJ30" i="1"/>
  <c r="CF30" i="1"/>
  <c r="CB30" i="1"/>
  <c r="BX30" i="1"/>
  <c r="BT30" i="1"/>
  <c r="BP30" i="1"/>
  <c r="BL30" i="1"/>
  <c r="BH30" i="1"/>
  <c r="BD30" i="1"/>
  <c r="AR30" i="1"/>
  <c r="C30" i="1"/>
  <c r="CM30" i="1"/>
  <c r="CI30" i="1"/>
  <c r="CE30" i="1"/>
  <c r="CA30" i="1"/>
  <c r="BW30" i="1"/>
  <c r="BS30" i="1"/>
  <c r="BO30" i="1"/>
  <c r="BK30" i="1"/>
  <c r="BG30" i="1"/>
  <c r="BC30" i="1"/>
  <c r="AQ30" i="1"/>
  <c r="CL30" i="1"/>
  <c r="CH30" i="1"/>
  <c r="CD30" i="1"/>
  <c r="BZ30" i="1"/>
  <c r="BV30" i="1"/>
  <c r="BR30" i="1"/>
  <c r="BN30" i="1"/>
  <c r="BJ30" i="1"/>
  <c r="BF30" i="1"/>
  <c r="BB30" i="1"/>
  <c r="AT30" i="1"/>
  <c r="D29" i="1"/>
  <c r="CK30" i="1"/>
  <c r="CG30" i="1"/>
  <c r="CC30" i="1"/>
  <c r="BY30" i="1"/>
  <c r="BU30" i="1"/>
  <c r="BQ30" i="1"/>
  <c r="BM30" i="1"/>
  <c r="BI30" i="1"/>
  <c r="BE30" i="1"/>
  <c r="BA30" i="1"/>
  <c r="AS30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W22" i="5"/>
  <c r="AX22" i="5"/>
  <c r="AU22" i="5"/>
  <c r="AS22" i="5"/>
  <c r="AY22" i="5"/>
  <c r="AZ22" i="5"/>
  <c r="AT22" i="5"/>
  <c r="AV22" i="5"/>
  <c r="AR22" i="5"/>
  <c r="H31" i="6"/>
  <c r="I29" i="6"/>
  <c r="H30" i="6"/>
  <c r="AG22" i="5"/>
  <c r="A28" i="5"/>
  <c r="C29" i="5" s="1"/>
  <c r="AH23" i="1" l="1"/>
  <c r="AJ23" i="1" s="1"/>
  <c r="K29" i="4"/>
  <c r="J30" i="4"/>
  <c r="D30" i="3"/>
  <c r="E29" i="3"/>
  <c r="AH23" i="3"/>
  <c r="L29" i="2"/>
  <c r="K30" i="2"/>
  <c r="E29" i="1"/>
  <c r="D30" i="1"/>
  <c r="CM30" i="5"/>
  <c r="CI30" i="5"/>
  <c r="CE30" i="5"/>
  <c r="CA30" i="5"/>
  <c r="BW30" i="5"/>
  <c r="BS30" i="5"/>
  <c r="BO30" i="5"/>
  <c r="BK30" i="5"/>
  <c r="BG30" i="5"/>
  <c r="BC30" i="5"/>
  <c r="AQ30" i="5"/>
  <c r="CH30" i="5"/>
  <c r="CD30" i="5"/>
  <c r="BV30" i="5"/>
  <c r="BN30" i="5"/>
  <c r="BF30" i="5"/>
  <c r="AT30" i="5"/>
  <c r="CC30" i="5"/>
  <c r="BU30" i="5"/>
  <c r="BI30" i="5"/>
  <c r="BA30" i="5"/>
  <c r="CL30" i="5"/>
  <c r="BZ30" i="5"/>
  <c r="BR30" i="5"/>
  <c r="BJ30" i="5"/>
  <c r="BB30" i="5"/>
  <c r="CG30" i="5"/>
  <c r="BY30" i="5"/>
  <c r="BQ30" i="5"/>
  <c r="BE30" i="5"/>
  <c r="AS30" i="5"/>
  <c r="CK30" i="5"/>
  <c r="BM30" i="5"/>
  <c r="CJ30" i="5"/>
  <c r="BT30" i="5"/>
  <c r="BD30" i="5"/>
  <c r="CF30" i="5"/>
  <c r="CB30" i="5"/>
  <c r="CN30" i="5"/>
  <c r="AR30" i="5"/>
  <c r="BP30" i="5"/>
  <c r="BL30" i="5"/>
  <c r="BX30" i="5"/>
  <c r="BH30" i="5"/>
  <c r="J29" i="6"/>
  <c r="I30" i="6"/>
  <c r="I31" i="6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C30" i="5"/>
  <c r="D29" i="5"/>
  <c r="AG23" i="5"/>
  <c r="AG27" i="1" l="1"/>
  <c r="K30" i="4"/>
  <c r="L29" i="4"/>
  <c r="AG27" i="3"/>
  <c r="AJ23" i="3"/>
  <c r="E30" i="3"/>
  <c r="F29" i="3"/>
  <c r="L30" i="2"/>
  <c r="M29" i="2"/>
  <c r="F29" i="1"/>
  <c r="E30" i="1"/>
  <c r="K29" i="6"/>
  <c r="J30" i="6"/>
  <c r="J31" i="6"/>
  <c r="D30" i="5"/>
  <c r="E29" i="5"/>
  <c r="AH23" i="5"/>
  <c r="L30" i="4" l="1"/>
  <c r="M29" i="4"/>
  <c r="G29" i="3"/>
  <c r="F30" i="3"/>
  <c r="N29" i="2"/>
  <c r="M30" i="2"/>
  <c r="F30" i="1"/>
  <c r="G29" i="1"/>
  <c r="K30" i="6"/>
  <c r="K31" i="6"/>
  <c r="L29" i="6"/>
  <c r="AG27" i="5"/>
  <c r="AJ23" i="5"/>
  <c r="F29" i="5"/>
  <c r="E30" i="5"/>
  <c r="M30" i="4" l="1"/>
  <c r="N29" i="4"/>
  <c r="G30" i="3"/>
  <c r="H29" i="3"/>
  <c r="N30" i="2"/>
  <c r="O29" i="2"/>
  <c r="G30" i="1"/>
  <c r="H29" i="1"/>
  <c r="L31" i="6"/>
  <c r="M29" i="6"/>
  <c r="L30" i="6"/>
  <c r="G29" i="5"/>
  <c r="F30" i="5"/>
  <c r="O29" i="4" l="1"/>
  <c r="N30" i="4"/>
  <c r="H30" i="3"/>
  <c r="I29" i="3"/>
  <c r="P29" i="2"/>
  <c r="O30" i="2"/>
  <c r="I29" i="1"/>
  <c r="H30" i="1"/>
  <c r="N29" i="6"/>
  <c r="M30" i="6"/>
  <c r="M31" i="6"/>
  <c r="H29" i="5"/>
  <c r="G30" i="5"/>
  <c r="O30" i="4" l="1"/>
  <c r="P29" i="4"/>
  <c r="J29" i="3"/>
  <c r="I30" i="3"/>
  <c r="P30" i="2"/>
  <c r="Q29" i="2"/>
  <c r="J29" i="1"/>
  <c r="I30" i="1"/>
  <c r="O29" i="6"/>
  <c r="N30" i="6"/>
  <c r="N31" i="6"/>
  <c r="H30" i="5"/>
  <c r="I29" i="5"/>
  <c r="P30" i="4" l="1"/>
  <c r="Q29" i="4"/>
  <c r="K29" i="3"/>
  <c r="J30" i="3"/>
  <c r="R29" i="2"/>
  <c r="Q30" i="2"/>
  <c r="J30" i="1"/>
  <c r="K29" i="1"/>
  <c r="O30" i="6"/>
  <c r="O31" i="6"/>
  <c r="P29" i="6"/>
  <c r="I30" i="5"/>
  <c r="J29" i="5"/>
  <c r="Q30" i="4" l="1"/>
  <c r="R29" i="4"/>
  <c r="L29" i="3"/>
  <c r="K30" i="3"/>
  <c r="R30" i="2"/>
  <c r="S29" i="2"/>
  <c r="K30" i="1"/>
  <c r="L29" i="1"/>
  <c r="P31" i="6"/>
  <c r="Q29" i="6"/>
  <c r="P30" i="6"/>
  <c r="K29" i="5"/>
  <c r="J30" i="5"/>
  <c r="S29" i="4" l="1"/>
  <c r="R30" i="4"/>
  <c r="L30" i="3"/>
  <c r="M29" i="3"/>
  <c r="T29" i="2"/>
  <c r="S30" i="2"/>
  <c r="M29" i="1"/>
  <c r="L30" i="1"/>
  <c r="R29" i="6"/>
  <c r="Q30" i="6"/>
  <c r="Q31" i="6"/>
  <c r="K30" i="5"/>
  <c r="L29" i="5"/>
  <c r="S30" i="4" l="1"/>
  <c r="T29" i="4"/>
  <c r="N29" i="3"/>
  <c r="M30" i="3"/>
  <c r="T30" i="2"/>
  <c r="U29" i="2"/>
  <c r="N29" i="1"/>
  <c r="M30" i="1"/>
  <c r="S29" i="6"/>
  <c r="R30" i="6"/>
  <c r="R31" i="6"/>
  <c r="L30" i="5"/>
  <c r="M29" i="5"/>
  <c r="T30" i="4" l="1"/>
  <c r="U29" i="4"/>
  <c r="O29" i="3"/>
  <c r="N30" i="3"/>
  <c r="V29" i="2"/>
  <c r="U30" i="2"/>
  <c r="N30" i="1"/>
  <c r="O29" i="1"/>
  <c r="S30" i="6"/>
  <c r="S31" i="6"/>
  <c r="T29" i="6"/>
  <c r="M30" i="5"/>
  <c r="N29" i="5"/>
  <c r="U30" i="4" l="1"/>
  <c r="V29" i="4"/>
  <c r="O30" i="3"/>
  <c r="P29" i="3"/>
  <c r="V30" i="2"/>
  <c r="W29" i="2"/>
  <c r="O30" i="1"/>
  <c r="P29" i="1"/>
  <c r="T31" i="6"/>
  <c r="U29" i="6"/>
  <c r="T30" i="6"/>
  <c r="O29" i="5"/>
  <c r="N30" i="5"/>
  <c r="W29" i="4" l="1"/>
  <c r="V30" i="4"/>
  <c r="P30" i="3"/>
  <c r="Q29" i="3"/>
  <c r="X29" i="2"/>
  <c r="W30" i="2"/>
  <c r="Q29" i="1"/>
  <c r="P30" i="1"/>
  <c r="V29" i="6"/>
  <c r="U30" i="6"/>
  <c r="U31" i="6"/>
  <c r="P29" i="5"/>
  <c r="O30" i="5"/>
  <c r="W30" i="4" l="1"/>
  <c r="X29" i="4"/>
  <c r="R29" i="3"/>
  <c r="Q30" i="3"/>
  <c r="X30" i="2"/>
  <c r="Y29" i="2"/>
  <c r="R29" i="1"/>
  <c r="Q30" i="1"/>
  <c r="W29" i="6"/>
  <c r="V30" i="6"/>
  <c r="V31" i="6"/>
  <c r="P30" i="5"/>
  <c r="Q29" i="5"/>
  <c r="X30" i="4" l="1"/>
  <c r="Y29" i="4"/>
  <c r="S29" i="3"/>
  <c r="R30" i="3"/>
  <c r="Z29" i="2"/>
  <c r="Y30" i="2"/>
  <c r="R30" i="1"/>
  <c r="S29" i="1"/>
  <c r="W30" i="6"/>
  <c r="W31" i="6"/>
  <c r="X29" i="6"/>
  <c r="R29" i="5"/>
  <c r="Q30" i="5"/>
  <c r="Y30" i="4" l="1"/>
  <c r="Z29" i="4"/>
  <c r="S30" i="3"/>
  <c r="T29" i="3"/>
  <c r="Z30" i="2"/>
  <c r="AA29" i="2"/>
  <c r="S30" i="1"/>
  <c r="T29" i="1"/>
  <c r="X31" i="6"/>
  <c r="Y29" i="6"/>
  <c r="X30" i="6"/>
  <c r="S29" i="5"/>
  <c r="R30" i="5"/>
  <c r="AA29" i="4" l="1"/>
  <c r="Z30" i="4"/>
  <c r="T30" i="3"/>
  <c r="U29" i="3"/>
  <c r="AB29" i="2"/>
  <c r="AA30" i="2"/>
  <c r="U29" i="1"/>
  <c r="T30" i="1"/>
  <c r="Z29" i="6"/>
  <c r="Y30" i="6"/>
  <c r="Y31" i="6"/>
  <c r="S30" i="5"/>
  <c r="T29" i="5"/>
  <c r="AA30" i="4" l="1"/>
  <c r="AB29" i="4"/>
  <c r="V29" i="3"/>
  <c r="U30" i="3"/>
  <c r="AB30" i="2"/>
  <c r="AC29" i="2"/>
  <c r="V29" i="1"/>
  <c r="U30" i="1"/>
  <c r="AA29" i="6"/>
  <c r="Z30" i="6"/>
  <c r="Z31" i="6"/>
  <c r="T30" i="5"/>
  <c r="U29" i="5"/>
  <c r="AB30" i="4" l="1"/>
  <c r="AC29" i="4"/>
  <c r="W29" i="3"/>
  <c r="V30" i="3"/>
  <c r="AD29" i="2"/>
  <c r="AC30" i="2"/>
  <c r="V30" i="1"/>
  <c r="W29" i="1"/>
  <c r="AA30" i="6"/>
  <c r="AA31" i="6"/>
  <c r="AB29" i="6"/>
  <c r="U30" i="5"/>
  <c r="V29" i="5"/>
  <c r="AZ30" i="2" l="1"/>
  <c r="AY30" i="2"/>
  <c r="AX30" i="2"/>
  <c r="AC30" i="4"/>
  <c r="AD29" i="4"/>
  <c r="X29" i="3"/>
  <c r="W30" i="3"/>
  <c r="AD30" i="2"/>
  <c r="C28" i="2"/>
  <c r="D28" i="2" s="1"/>
  <c r="A36" i="2"/>
  <c r="C37" i="2" s="1"/>
  <c r="W30" i="1"/>
  <c r="X29" i="1"/>
  <c r="AB31" i="6"/>
  <c r="AC29" i="6"/>
  <c r="AB30" i="6"/>
  <c r="W29" i="5"/>
  <c r="V30" i="5"/>
  <c r="C31" i="2" l="1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BJ30" i="4"/>
  <c r="CH30" i="4"/>
  <c r="BD30" i="4"/>
  <c r="CE30" i="4"/>
  <c r="CL30" i="4"/>
  <c r="BI30" i="4"/>
  <c r="BR30" i="4"/>
  <c r="AT30" i="4"/>
  <c r="BH30" i="4"/>
  <c r="BZ30" i="4"/>
  <c r="AV30" i="4"/>
  <c r="BB30" i="4"/>
  <c r="BO30" i="4"/>
  <c r="AW30" i="4"/>
  <c r="CN30" i="4"/>
  <c r="BQ30" i="4"/>
  <c r="BM30" i="4"/>
  <c r="BK30" i="4"/>
  <c r="AX30" i="4"/>
  <c r="BN30" i="4"/>
  <c r="BX30" i="4"/>
  <c r="CM30" i="4"/>
  <c r="CA30" i="4"/>
  <c r="BT30" i="4"/>
  <c r="AZ30" i="4"/>
  <c r="CC30" i="4"/>
  <c r="BW30" i="4"/>
  <c r="BU30" i="4"/>
  <c r="BP30" i="4"/>
  <c r="BL30" i="4"/>
  <c r="CI30" i="4"/>
  <c r="CJ30" i="4"/>
  <c r="CD30" i="4"/>
  <c r="CB30" i="4"/>
  <c r="CF30" i="4"/>
  <c r="BE30" i="4"/>
  <c r="BS30" i="4"/>
  <c r="CK30" i="4"/>
  <c r="BF30" i="4"/>
  <c r="AY30" i="4"/>
  <c r="AU30" i="4"/>
  <c r="BY30" i="4"/>
  <c r="CG30" i="4"/>
  <c r="BG30" i="4"/>
  <c r="BA30" i="4"/>
  <c r="BC30" i="4"/>
  <c r="BV30" i="4"/>
  <c r="AD31" i="4"/>
  <c r="AD30" i="4"/>
  <c r="A36" i="4"/>
  <c r="C37" i="4" s="1"/>
  <c r="C28" i="4"/>
  <c r="D28" i="4" s="1"/>
  <c r="X30" i="3"/>
  <c r="Y29" i="3"/>
  <c r="AS38" i="2"/>
  <c r="AW38" i="2"/>
  <c r="BA38" i="2"/>
  <c r="BE38" i="2"/>
  <c r="BI38" i="2"/>
  <c r="BM38" i="2"/>
  <c r="BQ38" i="2"/>
  <c r="BU38" i="2"/>
  <c r="BY38" i="2"/>
  <c r="CC38" i="2"/>
  <c r="CG38" i="2"/>
  <c r="CK38" i="2"/>
  <c r="C38" i="2"/>
  <c r="AT38" i="2"/>
  <c r="AX38" i="2"/>
  <c r="BB38" i="2"/>
  <c r="BF38" i="2"/>
  <c r="BJ38" i="2"/>
  <c r="BN38" i="2"/>
  <c r="BR38" i="2"/>
  <c r="BV38" i="2"/>
  <c r="BZ38" i="2"/>
  <c r="CD38" i="2"/>
  <c r="CH38" i="2"/>
  <c r="CL38" i="2"/>
  <c r="AU38" i="2"/>
  <c r="BC38" i="2"/>
  <c r="BK38" i="2"/>
  <c r="BS38" i="2"/>
  <c r="CA38" i="2"/>
  <c r="CI38" i="2"/>
  <c r="AR38" i="2"/>
  <c r="BD38" i="2"/>
  <c r="BO38" i="2"/>
  <c r="BX38" i="2"/>
  <c r="CJ38" i="2"/>
  <c r="AV38" i="2"/>
  <c r="BG38" i="2"/>
  <c r="BP38" i="2"/>
  <c r="CB38" i="2"/>
  <c r="CM38" i="2"/>
  <c r="D37" i="2"/>
  <c r="BH38" i="2"/>
  <c r="BT38" i="2"/>
  <c r="CE38" i="2"/>
  <c r="CN38" i="2"/>
  <c r="BL38" i="2"/>
  <c r="BW38" i="2"/>
  <c r="AQ38" i="2"/>
  <c r="CF38" i="2"/>
  <c r="Y29" i="1"/>
  <c r="X30" i="1"/>
  <c r="AD29" i="6"/>
  <c r="AC30" i="6"/>
  <c r="AC31" i="6"/>
  <c r="X29" i="5"/>
  <c r="W30" i="5"/>
  <c r="AH31" i="2" l="1"/>
  <c r="AJ31" i="2" s="1"/>
  <c r="C31" i="4"/>
  <c r="D31" i="4"/>
  <c r="E31" i="4"/>
  <c r="F31" i="4"/>
  <c r="AH31" i="4" s="1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S38" i="4"/>
  <c r="C38" i="4"/>
  <c r="AR38" i="4"/>
  <c r="AQ38" i="4"/>
  <c r="D37" i="4"/>
  <c r="Y30" i="3"/>
  <c r="Z29" i="3"/>
  <c r="D38" i="2"/>
  <c r="E37" i="2"/>
  <c r="Z29" i="1"/>
  <c r="Y30" i="1"/>
  <c r="AD30" i="6"/>
  <c r="AD31" i="6"/>
  <c r="AH31" i="6" s="1"/>
  <c r="A36" i="6"/>
  <c r="C37" i="6" s="1"/>
  <c r="C28" i="6"/>
  <c r="D28" i="6" s="1"/>
  <c r="X30" i="5"/>
  <c r="Y29" i="5"/>
  <c r="AE30" i="2" l="1"/>
  <c r="AE30" i="4"/>
  <c r="AJ31" i="4"/>
  <c r="E37" i="4"/>
  <c r="D38" i="4"/>
  <c r="AA29" i="3"/>
  <c r="Z30" i="3"/>
  <c r="F37" i="2"/>
  <c r="E38" i="2"/>
  <c r="CN38" i="6"/>
  <c r="CJ38" i="6"/>
  <c r="CF38" i="6"/>
  <c r="CB38" i="6"/>
  <c r="BX38" i="6"/>
  <c r="BT38" i="6"/>
  <c r="BP38" i="6"/>
  <c r="BL38" i="6"/>
  <c r="BH38" i="6"/>
  <c r="BD38" i="6"/>
  <c r="AZ38" i="6"/>
  <c r="AV38" i="6"/>
  <c r="AR38" i="6"/>
  <c r="CK38" i="6"/>
  <c r="CE38" i="6"/>
  <c r="BZ38" i="6"/>
  <c r="BU38" i="6"/>
  <c r="BO38" i="6"/>
  <c r="BJ38" i="6"/>
  <c r="BE38" i="6"/>
  <c r="AY38" i="6"/>
  <c r="AT38" i="6"/>
  <c r="CI38" i="6"/>
  <c r="CD38" i="6"/>
  <c r="BY38" i="6"/>
  <c r="BS38" i="6"/>
  <c r="BN38" i="6"/>
  <c r="BI38" i="6"/>
  <c r="BC38" i="6"/>
  <c r="AX38" i="6"/>
  <c r="AS38" i="6"/>
  <c r="CM38" i="6"/>
  <c r="CH38" i="6"/>
  <c r="CC38" i="6"/>
  <c r="BW38" i="6"/>
  <c r="BR38" i="6"/>
  <c r="BM38" i="6"/>
  <c r="BG38" i="6"/>
  <c r="BB38" i="6"/>
  <c r="AW38" i="6"/>
  <c r="AQ38" i="6"/>
  <c r="BV38" i="6"/>
  <c r="BA38" i="6"/>
  <c r="CL38" i="6"/>
  <c r="BQ38" i="6"/>
  <c r="AU38" i="6"/>
  <c r="CA38" i="6"/>
  <c r="BF38" i="6"/>
  <c r="CG38" i="6"/>
  <c r="BK38" i="6"/>
  <c r="Z30" i="1"/>
  <c r="AA29" i="1"/>
  <c r="C38" i="6"/>
  <c r="D37" i="6"/>
  <c r="AJ31" i="6"/>
  <c r="AE30" i="6"/>
  <c r="Y30" i="5"/>
  <c r="Z29" i="5"/>
  <c r="C39" i="6" l="1"/>
  <c r="F37" i="4"/>
  <c r="E38" i="4"/>
  <c r="AA30" i="3"/>
  <c r="AB29" i="3"/>
  <c r="F38" i="2"/>
  <c r="G37" i="2"/>
  <c r="AA30" i="1"/>
  <c r="AB29" i="1"/>
  <c r="E37" i="6"/>
  <c r="D39" i="6"/>
  <c r="D38" i="6"/>
  <c r="AA29" i="5"/>
  <c r="Z30" i="5"/>
  <c r="F38" i="4" l="1"/>
  <c r="G37" i="4"/>
  <c r="AB30" i="3"/>
  <c r="AC29" i="3"/>
  <c r="G38" i="2"/>
  <c r="H37" i="2"/>
  <c r="AC29" i="1"/>
  <c r="AB30" i="1"/>
  <c r="E38" i="6"/>
  <c r="E39" i="6"/>
  <c r="F37" i="6"/>
  <c r="AA30" i="5"/>
  <c r="AB29" i="5"/>
  <c r="G38" i="4" l="1"/>
  <c r="H37" i="4"/>
  <c r="AD29" i="3"/>
  <c r="AC30" i="3"/>
  <c r="I37" i="2"/>
  <c r="H38" i="2"/>
  <c r="AD29" i="1"/>
  <c r="AC30" i="1"/>
  <c r="F39" i="6"/>
  <c r="G37" i="6"/>
  <c r="F38" i="6"/>
  <c r="AB30" i="5"/>
  <c r="AC29" i="5"/>
  <c r="H38" i="4" l="1"/>
  <c r="I37" i="4"/>
  <c r="AE29" i="3"/>
  <c r="AD30" i="3"/>
  <c r="J37" i="2"/>
  <c r="I38" i="2"/>
  <c r="AD30" i="1"/>
  <c r="AE29" i="1"/>
  <c r="G38" i="6"/>
  <c r="G39" i="6"/>
  <c r="H37" i="6"/>
  <c r="AD29" i="5"/>
  <c r="AC30" i="5"/>
  <c r="J37" i="4" l="1"/>
  <c r="I38" i="4"/>
  <c r="AE30" i="3"/>
  <c r="AF29" i="3"/>
  <c r="J38" i="2"/>
  <c r="K37" i="2"/>
  <c r="AE30" i="1"/>
  <c r="AF29" i="1"/>
  <c r="I37" i="6"/>
  <c r="H39" i="6"/>
  <c r="H38" i="6"/>
  <c r="AE29" i="5"/>
  <c r="AD30" i="5"/>
  <c r="J38" i="4" l="1"/>
  <c r="K37" i="4"/>
  <c r="AF30" i="3"/>
  <c r="AG29" i="3"/>
  <c r="K38" i="2"/>
  <c r="L37" i="2"/>
  <c r="AG29" i="1"/>
  <c r="AF30" i="1"/>
  <c r="I38" i="6"/>
  <c r="J37" i="6"/>
  <c r="I39" i="6"/>
  <c r="AF29" i="5"/>
  <c r="AE30" i="5"/>
  <c r="K38" i="4" l="1"/>
  <c r="L37" i="4"/>
  <c r="AG30" i="3"/>
  <c r="AY30" i="3"/>
  <c r="A36" i="3"/>
  <c r="C37" i="3" s="1"/>
  <c r="AU30" i="3"/>
  <c r="AV30" i="3"/>
  <c r="AZ30" i="3"/>
  <c r="AW30" i="3"/>
  <c r="AX30" i="3"/>
  <c r="L38" i="2"/>
  <c r="M37" i="2"/>
  <c r="AG30" i="1"/>
  <c r="AZ30" i="1"/>
  <c r="AU30" i="1"/>
  <c r="AW30" i="1"/>
  <c r="AX30" i="1"/>
  <c r="AY30" i="1"/>
  <c r="AV30" i="1"/>
  <c r="A36" i="1"/>
  <c r="C37" i="1" s="1"/>
  <c r="J39" i="6"/>
  <c r="K37" i="6"/>
  <c r="J38" i="6"/>
  <c r="AF30" i="5"/>
  <c r="AG29" i="5"/>
  <c r="M37" i="4" l="1"/>
  <c r="L38" i="4"/>
  <c r="CM38" i="3"/>
  <c r="CI38" i="3"/>
  <c r="CE38" i="3"/>
  <c r="CA38" i="3"/>
  <c r="BW38" i="3"/>
  <c r="BS38" i="3"/>
  <c r="BO38" i="3"/>
  <c r="BK38" i="3"/>
  <c r="BG38" i="3"/>
  <c r="BC38" i="3"/>
  <c r="AU38" i="3"/>
  <c r="AQ38" i="3"/>
  <c r="CL38" i="3"/>
  <c r="CH38" i="3"/>
  <c r="CD38" i="3"/>
  <c r="BZ38" i="3"/>
  <c r="BV38" i="3"/>
  <c r="BR38" i="3"/>
  <c r="BN38" i="3"/>
  <c r="BJ38" i="3"/>
  <c r="BF38" i="3"/>
  <c r="BB38" i="3"/>
  <c r="AX38" i="3"/>
  <c r="AT38" i="3"/>
  <c r="D37" i="3"/>
  <c r="CN38" i="3"/>
  <c r="CJ38" i="3"/>
  <c r="CF38" i="3"/>
  <c r="CB38" i="3"/>
  <c r="BX38" i="3"/>
  <c r="BT38" i="3"/>
  <c r="BP38" i="3"/>
  <c r="BL38" i="3"/>
  <c r="BH38" i="3"/>
  <c r="BD38" i="3"/>
  <c r="AV38" i="3"/>
  <c r="AR38" i="3"/>
  <c r="C38" i="3"/>
  <c r="CK38" i="3"/>
  <c r="CG38" i="3"/>
  <c r="CC38" i="3"/>
  <c r="BY38" i="3"/>
  <c r="BU38" i="3"/>
  <c r="BQ38" i="3"/>
  <c r="BM38" i="3"/>
  <c r="BI38" i="3"/>
  <c r="BE38" i="3"/>
  <c r="BA38" i="3"/>
  <c r="AW38" i="3"/>
  <c r="AS38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N37" i="2"/>
  <c r="M38" i="2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CL38" i="1"/>
  <c r="CH38" i="1"/>
  <c r="CD38" i="1"/>
  <c r="BZ38" i="1"/>
  <c r="BV38" i="1"/>
  <c r="BR38" i="1"/>
  <c r="BN38" i="1"/>
  <c r="BJ38" i="1"/>
  <c r="BF38" i="1"/>
  <c r="BB38" i="1"/>
  <c r="AX38" i="1"/>
  <c r="AT38" i="1"/>
  <c r="D37" i="1"/>
  <c r="CK38" i="1"/>
  <c r="CG38" i="1"/>
  <c r="CC38" i="1"/>
  <c r="BY38" i="1"/>
  <c r="BU38" i="1"/>
  <c r="BQ38" i="1"/>
  <c r="BM38" i="1"/>
  <c r="BI38" i="1"/>
  <c r="BE38" i="1"/>
  <c r="BA38" i="1"/>
  <c r="AW38" i="1"/>
  <c r="AS38" i="1"/>
  <c r="CN38" i="1"/>
  <c r="CJ38" i="1"/>
  <c r="CF38" i="1"/>
  <c r="CB38" i="1"/>
  <c r="BX38" i="1"/>
  <c r="BT38" i="1"/>
  <c r="BP38" i="1"/>
  <c r="BL38" i="1"/>
  <c r="BH38" i="1"/>
  <c r="BD38" i="1"/>
  <c r="AV38" i="1"/>
  <c r="AR38" i="1"/>
  <c r="C38" i="1"/>
  <c r="CM38" i="1"/>
  <c r="CI38" i="1"/>
  <c r="CE38" i="1"/>
  <c r="CA38" i="1"/>
  <c r="BW38" i="1"/>
  <c r="BS38" i="1"/>
  <c r="BO38" i="1"/>
  <c r="BK38" i="1"/>
  <c r="BG38" i="1"/>
  <c r="BC38" i="1"/>
  <c r="AU38" i="1"/>
  <c r="AQ38" i="1"/>
  <c r="AG31" i="1"/>
  <c r="AW30" i="5"/>
  <c r="AY30" i="5"/>
  <c r="AZ30" i="5"/>
  <c r="AX30" i="5"/>
  <c r="AV30" i="5"/>
  <c r="AU30" i="5"/>
  <c r="K38" i="6"/>
  <c r="L37" i="6"/>
  <c r="K39" i="6"/>
  <c r="AG30" i="5"/>
  <c r="A36" i="5"/>
  <c r="C37" i="5" s="1"/>
  <c r="AH31" i="3" l="1"/>
  <c r="AJ31" i="3" s="1"/>
  <c r="AH31" i="1"/>
  <c r="AJ31" i="1" s="1"/>
  <c r="N37" i="4"/>
  <c r="M38" i="4"/>
  <c r="E37" i="3"/>
  <c r="D38" i="3"/>
  <c r="N38" i="2"/>
  <c r="O37" i="2"/>
  <c r="D38" i="1"/>
  <c r="E37" i="1"/>
  <c r="CK38" i="5"/>
  <c r="CG38" i="5"/>
  <c r="CC38" i="5"/>
  <c r="BY38" i="5"/>
  <c r="BU38" i="5"/>
  <c r="BQ38" i="5"/>
  <c r="BM38" i="5"/>
  <c r="BI38" i="5"/>
  <c r="BE38" i="5"/>
  <c r="BA38" i="5"/>
  <c r="AW38" i="5"/>
  <c r="AS38" i="5"/>
  <c r="CJ38" i="5"/>
  <c r="BX38" i="5"/>
  <c r="BP38" i="5"/>
  <c r="BH38" i="5"/>
  <c r="AR38" i="5"/>
  <c r="CA38" i="5"/>
  <c r="BS38" i="5"/>
  <c r="BG38" i="5"/>
  <c r="AQ38" i="5"/>
  <c r="CN38" i="5"/>
  <c r="CF38" i="5"/>
  <c r="CB38" i="5"/>
  <c r="BT38" i="5"/>
  <c r="BL38" i="5"/>
  <c r="BD38" i="5"/>
  <c r="AV38" i="5"/>
  <c r="CM38" i="5"/>
  <c r="CE38" i="5"/>
  <c r="BW38" i="5"/>
  <c r="BO38" i="5"/>
  <c r="BC38" i="5"/>
  <c r="AU38" i="5"/>
  <c r="CI38" i="5"/>
  <c r="BK38" i="5"/>
  <c r="CH38" i="5"/>
  <c r="BR38" i="5"/>
  <c r="BB38" i="5"/>
  <c r="BN38" i="5"/>
  <c r="BJ38" i="5"/>
  <c r="CL38" i="5"/>
  <c r="CD38" i="5"/>
  <c r="AX38" i="5"/>
  <c r="BZ38" i="5"/>
  <c r="AT38" i="5"/>
  <c r="BV38" i="5"/>
  <c r="BF38" i="5"/>
  <c r="AG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M37" i="6"/>
  <c r="L39" i="6"/>
  <c r="L38" i="6"/>
  <c r="D37" i="5"/>
  <c r="C38" i="5"/>
  <c r="AG35" i="3" l="1"/>
  <c r="AG35" i="1"/>
  <c r="N38" i="4"/>
  <c r="O37" i="4"/>
  <c r="E38" i="3"/>
  <c r="F37" i="3"/>
  <c r="O38" i="2"/>
  <c r="P37" i="2"/>
  <c r="E38" i="1"/>
  <c r="F37" i="1"/>
  <c r="AH31" i="5"/>
  <c r="AG35" i="5" s="1"/>
  <c r="M38" i="6"/>
  <c r="M39" i="6"/>
  <c r="N37" i="6"/>
  <c r="D38" i="5"/>
  <c r="E37" i="5"/>
  <c r="O38" i="4" l="1"/>
  <c r="P37" i="4"/>
  <c r="F38" i="3"/>
  <c r="G37" i="3"/>
  <c r="P38" i="2"/>
  <c r="Q37" i="2"/>
  <c r="G37" i="1"/>
  <c r="F38" i="1"/>
  <c r="AJ31" i="5"/>
  <c r="N39" i="6"/>
  <c r="O37" i="6"/>
  <c r="N38" i="6"/>
  <c r="E38" i="5"/>
  <c r="F37" i="5"/>
  <c r="P38" i="4" l="1"/>
  <c r="Q37" i="4"/>
  <c r="H37" i="3"/>
  <c r="G38" i="3"/>
  <c r="R37" i="2"/>
  <c r="Q38" i="2"/>
  <c r="H37" i="1"/>
  <c r="G38" i="1"/>
  <c r="O38" i="6"/>
  <c r="O39" i="6"/>
  <c r="P37" i="6"/>
  <c r="G37" i="5"/>
  <c r="F38" i="5"/>
  <c r="R37" i="4" l="1"/>
  <c r="Q38" i="4"/>
  <c r="I37" i="3"/>
  <c r="H38" i="3"/>
  <c r="R38" i="2"/>
  <c r="S37" i="2"/>
  <c r="H38" i="1"/>
  <c r="I37" i="1"/>
  <c r="Q37" i="6"/>
  <c r="P39" i="6"/>
  <c r="P38" i="6"/>
  <c r="H37" i="5"/>
  <c r="G38" i="5"/>
  <c r="R38" i="4" l="1"/>
  <c r="S37" i="4"/>
  <c r="I38" i="3"/>
  <c r="J37" i="3"/>
  <c r="S38" i="2"/>
  <c r="T37" i="2"/>
  <c r="I38" i="1"/>
  <c r="J37" i="1"/>
  <c r="Q38" i="6"/>
  <c r="R37" i="6"/>
  <c r="Q39" i="6"/>
  <c r="H38" i="5"/>
  <c r="I37" i="5"/>
  <c r="S38" i="4" l="1"/>
  <c r="T37" i="4"/>
  <c r="J38" i="3"/>
  <c r="K37" i="3"/>
  <c r="T38" i="2"/>
  <c r="U37" i="2"/>
  <c r="K37" i="1"/>
  <c r="J38" i="1"/>
  <c r="R39" i="6"/>
  <c r="S37" i="6"/>
  <c r="R38" i="6"/>
  <c r="I38" i="5"/>
  <c r="J37" i="5"/>
  <c r="U37" i="4" l="1"/>
  <c r="T38" i="4"/>
  <c r="L37" i="3"/>
  <c r="K38" i="3"/>
  <c r="V37" i="2"/>
  <c r="U38" i="2"/>
  <c r="L37" i="1"/>
  <c r="K38" i="1"/>
  <c r="S38" i="6"/>
  <c r="T37" i="6"/>
  <c r="S39" i="6"/>
  <c r="K37" i="5"/>
  <c r="J38" i="5"/>
  <c r="V37" i="4" l="1"/>
  <c r="U38" i="4"/>
  <c r="M37" i="3"/>
  <c r="L38" i="3"/>
  <c r="V38" i="2"/>
  <c r="W37" i="2"/>
  <c r="L38" i="1"/>
  <c r="M37" i="1"/>
  <c r="U37" i="6"/>
  <c r="T39" i="6"/>
  <c r="T38" i="6"/>
  <c r="L37" i="5"/>
  <c r="K38" i="5"/>
  <c r="V38" i="4" l="1"/>
  <c r="W37" i="4"/>
  <c r="M38" i="3"/>
  <c r="N37" i="3"/>
  <c r="W38" i="2"/>
  <c r="X37" i="2"/>
  <c r="M38" i="1"/>
  <c r="N37" i="1"/>
  <c r="U38" i="6"/>
  <c r="V37" i="6"/>
  <c r="U39" i="6"/>
  <c r="L38" i="5"/>
  <c r="M37" i="5"/>
  <c r="W38" i="4" l="1"/>
  <c r="X37" i="4"/>
  <c r="N38" i="3"/>
  <c r="O37" i="3"/>
  <c r="X38" i="2"/>
  <c r="Y37" i="2"/>
  <c r="O37" i="1"/>
  <c r="N38" i="1"/>
  <c r="V39" i="6"/>
  <c r="W37" i="6"/>
  <c r="V38" i="6"/>
  <c r="M38" i="5"/>
  <c r="N37" i="5"/>
  <c r="X38" i="4" l="1"/>
  <c r="Y37" i="4"/>
  <c r="P37" i="3"/>
  <c r="O38" i="3"/>
  <c r="Z37" i="2"/>
  <c r="Y38" i="2"/>
  <c r="P37" i="1"/>
  <c r="O38" i="1"/>
  <c r="W38" i="6"/>
  <c r="W39" i="6"/>
  <c r="X37" i="6"/>
  <c r="O37" i="5"/>
  <c r="N38" i="5"/>
  <c r="Z37" i="4" l="1"/>
  <c r="Y38" i="4"/>
  <c r="Q37" i="3"/>
  <c r="P38" i="3"/>
  <c r="Z38" i="2"/>
  <c r="AA37" i="2"/>
  <c r="P38" i="1"/>
  <c r="Q37" i="1"/>
  <c r="Y37" i="6"/>
  <c r="X39" i="6"/>
  <c r="X38" i="6"/>
  <c r="P37" i="5"/>
  <c r="O38" i="5"/>
  <c r="Z38" i="4" l="1"/>
  <c r="AA37" i="4"/>
  <c r="Q38" i="3"/>
  <c r="R37" i="3"/>
  <c r="AA38" i="2"/>
  <c r="AB37" i="2"/>
  <c r="Q38" i="1"/>
  <c r="R37" i="1"/>
  <c r="Y38" i="6"/>
  <c r="Z37" i="6"/>
  <c r="Y39" i="6"/>
  <c r="P38" i="5"/>
  <c r="Q37" i="5"/>
  <c r="AA38" i="4" l="1"/>
  <c r="AB37" i="4"/>
  <c r="R38" i="3"/>
  <c r="S37" i="3"/>
  <c r="AB39" i="2"/>
  <c r="AB38" i="2"/>
  <c r="AC37" i="2"/>
  <c r="S37" i="1"/>
  <c r="R38" i="1"/>
  <c r="Z39" i="6"/>
  <c r="AA37" i="6"/>
  <c r="Z38" i="6"/>
  <c r="Q38" i="5"/>
  <c r="R37" i="5"/>
  <c r="AB39" i="4" l="1"/>
  <c r="AC37" i="4"/>
  <c r="AB38" i="4"/>
  <c r="T37" i="3"/>
  <c r="S38" i="3"/>
  <c r="AD37" i="2"/>
  <c r="AC39" i="2"/>
  <c r="AC38" i="2"/>
  <c r="T37" i="1"/>
  <c r="S38" i="1"/>
  <c r="AA38" i="6"/>
  <c r="AB37" i="6"/>
  <c r="AA39" i="6"/>
  <c r="S37" i="5"/>
  <c r="R38" i="5"/>
  <c r="AY38" i="2" l="1"/>
  <c r="AZ38" i="2"/>
  <c r="AD37" i="4"/>
  <c r="AC38" i="4"/>
  <c r="AC39" i="4"/>
  <c r="U37" i="3"/>
  <c r="T38" i="3"/>
  <c r="AD38" i="2"/>
  <c r="AD39" i="2"/>
  <c r="C36" i="2"/>
  <c r="D36" i="2" s="1"/>
  <c r="A44" i="2"/>
  <c r="C45" i="2" s="1"/>
  <c r="T38" i="1"/>
  <c r="U37" i="1"/>
  <c r="AC37" i="6"/>
  <c r="AB39" i="6"/>
  <c r="AB38" i="6"/>
  <c r="T37" i="5"/>
  <c r="S38" i="5"/>
  <c r="D39" i="2" l="1"/>
  <c r="C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CK38" i="4"/>
  <c r="CC38" i="4"/>
  <c r="AT38" i="4"/>
  <c r="CH38" i="4"/>
  <c r="BW38" i="4"/>
  <c r="CI38" i="4"/>
  <c r="BX38" i="4"/>
  <c r="AX38" i="4"/>
  <c r="BD38" i="4"/>
  <c r="BJ38" i="4"/>
  <c r="BI38" i="4"/>
  <c r="BB38" i="4"/>
  <c r="BS38" i="4"/>
  <c r="BO38" i="4"/>
  <c r="CB38" i="4"/>
  <c r="BY38" i="4"/>
  <c r="CF38" i="4"/>
  <c r="CA38" i="4"/>
  <c r="BC38" i="4"/>
  <c r="CD38" i="4"/>
  <c r="BM38" i="4"/>
  <c r="BG38" i="4"/>
  <c r="CN38" i="4"/>
  <c r="AY38" i="4"/>
  <c r="BP38" i="4"/>
  <c r="CM38" i="4"/>
  <c r="BN38" i="4"/>
  <c r="AW38" i="4"/>
  <c r="BA38" i="4"/>
  <c r="BT38" i="4"/>
  <c r="BR38" i="4"/>
  <c r="AZ38" i="4"/>
  <c r="BU38" i="4"/>
  <c r="CG38" i="4"/>
  <c r="CL38" i="4"/>
  <c r="BH38" i="4"/>
  <c r="AV38" i="4"/>
  <c r="BV38" i="4"/>
  <c r="BF38" i="4"/>
  <c r="BZ38" i="4"/>
  <c r="BQ38" i="4"/>
  <c r="CJ38" i="4"/>
  <c r="CE38" i="4"/>
  <c r="BE38" i="4"/>
  <c r="BK38" i="4"/>
  <c r="AU38" i="4"/>
  <c r="BL38" i="4"/>
  <c r="AD38" i="4"/>
  <c r="AD39" i="4"/>
  <c r="A44" i="4"/>
  <c r="C45" i="4" s="1"/>
  <c r="C36" i="4"/>
  <c r="D36" i="4" s="1"/>
  <c r="U38" i="3"/>
  <c r="V37" i="3"/>
  <c r="D45" i="2"/>
  <c r="C46" i="2"/>
  <c r="AT46" i="2"/>
  <c r="AX46" i="2"/>
  <c r="BB46" i="2"/>
  <c r="BF46" i="2"/>
  <c r="BJ46" i="2"/>
  <c r="BN46" i="2"/>
  <c r="BR46" i="2"/>
  <c r="BV46" i="2"/>
  <c r="BZ46" i="2"/>
  <c r="CD46" i="2"/>
  <c r="CH46" i="2"/>
  <c r="CL46" i="2"/>
  <c r="AR46" i="2"/>
  <c r="AW46" i="2"/>
  <c r="BC46" i="2"/>
  <c r="BH46" i="2"/>
  <c r="BM46" i="2"/>
  <c r="BS46" i="2"/>
  <c r="BX46" i="2"/>
  <c r="CC46" i="2"/>
  <c r="CI46" i="2"/>
  <c r="CN46" i="2"/>
  <c r="AS46" i="2"/>
  <c r="AY46" i="2"/>
  <c r="BD46" i="2"/>
  <c r="BI46" i="2"/>
  <c r="BO46" i="2"/>
  <c r="BT46" i="2"/>
  <c r="BY46" i="2"/>
  <c r="CE46" i="2"/>
  <c r="CJ46" i="2"/>
  <c r="AU46" i="2"/>
  <c r="AZ46" i="2"/>
  <c r="BE46" i="2"/>
  <c r="BK46" i="2"/>
  <c r="BP46" i="2"/>
  <c r="BU46" i="2"/>
  <c r="CA46" i="2"/>
  <c r="CF46" i="2"/>
  <c r="CK46" i="2"/>
  <c r="BG46" i="2"/>
  <c r="CB46" i="2"/>
  <c r="AQ46" i="2"/>
  <c r="C47" i="2" s="1"/>
  <c r="BL46" i="2"/>
  <c r="CG46" i="2"/>
  <c r="AV46" i="2"/>
  <c r="BQ46" i="2"/>
  <c r="CM46" i="2"/>
  <c r="BA46" i="2"/>
  <c r="BW46" i="2"/>
  <c r="U38" i="1"/>
  <c r="V37" i="1"/>
  <c r="AC38" i="6"/>
  <c r="AC39" i="6"/>
  <c r="AD37" i="6"/>
  <c r="T38" i="5"/>
  <c r="U37" i="5"/>
  <c r="AH39" i="2" l="1"/>
  <c r="AE38" i="2" s="1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H39" i="4"/>
  <c r="AJ39" i="4" s="1"/>
  <c r="AS46" i="4"/>
  <c r="AR46" i="4"/>
  <c r="C46" i="4"/>
  <c r="D45" i="4"/>
  <c r="AQ46" i="4"/>
  <c r="C47" i="4" s="1"/>
  <c r="V38" i="3"/>
  <c r="W37" i="3"/>
  <c r="D47" i="2"/>
  <c r="E45" i="2"/>
  <c r="D46" i="2"/>
  <c r="W37" i="1"/>
  <c r="V38" i="1"/>
  <c r="AD39" i="6"/>
  <c r="AH39" i="6" s="1"/>
  <c r="AD38" i="6"/>
  <c r="C36" i="6"/>
  <c r="D36" i="6" s="1"/>
  <c r="A44" i="6"/>
  <c r="C45" i="6" s="1"/>
  <c r="U38" i="5"/>
  <c r="V37" i="5"/>
  <c r="AJ39" i="2" l="1"/>
  <c r="AE38" i="4"/>
  <c r="E45" i="4"/>
  <c r="D47" i="4"/>
  <c r="D46" i="4"/>
  <c r="X37" i="3"/>
  <c r="W38" i="3"/>
  <c r="F45" i="2"/>
  <c r="E47" i="2"/>
  <c r="E46" i="2"/>
  <c r="CL46" i="6"/>
  <c r="CH46" i="6"/>
  <c r="CD46" i="6"/>
  <c r="BZ46" i="6"/>
  <c r="BV46" i="6"/>
  <c r="BR46" i="6"/>
  <c r="BN46" i="6"/>
  <c r="BJ46" i="6"/>
  <c r="BF46" i="6"/>
  <c r="BB46" i="6"/>
  <c r="AX46" i="6"/>
  <c r="AT46" i="6"/>
  <c r="CN46" i="6"/>
  <c r="CI46" i="6"/>
  <c r="CC46" i="6"/>
  <c r="BX46" i="6"/>
  <c r="BS46" i="6"/>
  <c r="BM46" i="6"/>
  <c r="BH46" i="6"/>
  <c r="BC46" i="6"/>
  <c r="AW46" i="6"/>
  <c r="AR46" i="6"/>
  <c r="CM46" i="6"/>
  <c r="CG46" i="6"/>
  <c r="CB46" i="6"/>
  <c r="BW46" i="6"/>
  <c r="BQ46" i="6"/>
  <c r="BL46" i="6"/>
  <c r="BG46" i="6"/>
  <c r="BA46" i="6"/>
  <c r="AV46" i="6"/>
  <c r="AQ46" i="6"/>
  <c r="CK46" i="6"/>
  <c r="CF46" i="6"/>
  <c r="CA46" i="6"/>
  <c r="BU46" i="6"/>
  <c r="BP46" i="6"/>
  <c r="BK46" i="6"/>
  <c r="BE46" i="6"/>
  <c r="AZ46" i="6"/>
  <c r="AU46" i="6"/>
  <c r="CJ46" i="6"/>
  <c r="BO46" i="6"/>
  <c r="AS46" i="6"/>
  <c r="CE46" i="6"/>
  <c r="BI46" i="6"/>
  <c r="AY46" i="6"/>
  <c r="BY46" i="6"/>
  <c r="BD46" i="6"/>
  <c r="BT46" i="6"/>
  <c r="X37" i="1"/>
  <c r="W38" i="1"/>
  <c r="C46" i="6"/>
  <c r="C47" i="6"/>
  <c r="D45" i="6"/>
  <c r="AJ39" i="6"/>
  <c r="AE38" i="6"/>
  <c r="W37" i="5"/>
  <c r="V38" i="5"/>
  <c r="F45" i="4" l="1"/>
  <c r="E46" i="4"/>
  <c r="E47" i="4"/>
  <c r="Y37" i="3"/>
  <c r="X38" i="3"/>
  <c r="G45" i="2"/>
  <c r="F46" i="2"/>
  <c r="F47" i="2"/>
  <c r="X38" i="1"/>
  <c r="Y37" i="1"/>
  <c r="D47" i="6"/>
  <c r="E45" i="6"/>
  <c r="D46" i="6"/>
  <c r="X37" i="5"/>
  <c r="W38" i="5"/>
  <c r="F46" i="4" l="1"/>
  <c r="F47" i="4"/>
  <c r="G45" i="4"/>
  <c r="Y38" i="3"/>
  <c r="Z37" i="3"/>
  <c r="G46" i="2"/>
  <c r="G47" i="2"/>
  <c r="H45" i="2"/>
  <c r="Y38" i="1"/>
  <c r="Z37" i="1"/>
  <c r="F45" i="6"/>
  <c r="E46" i="6"/>
  <c r="E47" i="6"/>
  <c r="X38" i="5"/>
  <c r="Y37" i="5"/>
  <c r="G47" i="4" l="1"/>
  <c r="G46" i="4"/>
  <c r="H45" i="4"/>
  <c r="Z38" i="3"/>
  <c r="AA37" i="3"/>
  <c r="I45" i="2"/>
  <c r="H47" i="2"/>
  <c r="H46" i="2"/>
  <c r="AA37" i="1"/>
  <c r="Z38" i="1"/>
  <c r="G45" i="6"/>
  <c r="F46" i="6"/>
  <c r="F47" i="6"/>
  <c r="Y38" i="5"/>
  <c r="Z37" i="5"/>
  <c r="I45" i="4" l="1"/>
  <c r="H47" i="4"/>
  <c r="H46" i="4"/>
  <c r="AB37" i="3"/>
  <c r="AA38" i="3"/>
  <c r="I47" i="2"/>
  <c r="I46" i="2"/>
  <c r="J45" i="2"/>
  <c r="AB37" i="1"/>
  <c r="AA38" i="1"/>
  <c r="G46" i="6"/>
  <c r="G47" i="6"/>
  <c r="H45" i="6"/>
  <c r="AA37" i="5"/>
  <c r="Z38" i="5"/>
  <c r="J45" i="4" l="1"/>
  <c r="I46" i="4"/>
  <c r="I47" i="4"/>
  <c r="AC37" i="3"/>
  <c r="AB38" i="3"/>
  <c r="K45" i="2"/>
  <c r="J47" i="2"/>
  <c r="J46" i="2"/>
  <c r="AB38" i="1"/>
  <c r="AC37" i="1"/>
  <c r="H47" i="6"/>
  <c r="I45" i="6"/>
  <c r="H46" i="6"/>
  <c r="AB37" i="5"/>
  <c r="AA38" i="5"/>
  <c r="J46" i="4" l="1"/>
  <c r="J47" i="4"/>
  <c r="K45" i="4"/>
  <c r="AC38" i="3"/>
  <c r="AD37" i="3"/>
  <c r="K46" i="2"/>
  <c r="L45" i="2"/>
  <c r="K47" i="2"/>
  <c r="AC38" i="1"/>
  <c r="AD37" i="1"/>
  <c r="J45" i="6"/>
  <c r="I46" i="6"/>
  <c r="I47" i="6"/>
  <c r="AB38" i="5"/>
  <c r="AC37" i="5"/>
  <c r="K47" i="4" l="1"/>
  <c r="K46" i="4"/>
  <c r="L45" i="4"/>
  <c r="AD38" i="3"/>
  <c r="AD39" i="3"/>
  <c r="AE37" i="3"/>
  <c r="L47" i="2"/>
  <c r="L46" i="2"/>
  <c r="M45" i="2"/>
  <c r="AE37" i="1"/>
  <c r="AD39" i="1"/>
  <c r="AD38" i="1"/>
  <c r="K45" i="6"/>
  <c r="J46" i="6"/>
  <c r="J47" i="6"/>
  <c r="AC38" i="5"/>
  <c r="AD37" i="5"/>
  <c r="M45" i="4" l="1"/>
  <c r="L47" i="4"/>
  <c r="L46" i="4"/>
  <c r="AF37" i="3"/>
  <c r="AE38" i="3"/>
  <c r="AE39" i="3"/>
  <c r="N45" i="2"/>
  <c r="M47" i="2"/>
  <c r="M46" i="2"/>
  <c r="AF37" i="1"/>
  <c r="AE39" i="1"/>
  <c r="AE38" i="1"/>
  <c r="K46" i="6"/>
  <c r="K47" i="6"/>
  <c r="L45" i="6"/>
  <c r="AE37" i="5"/>
  <c r="AD38" i="5"/>
  <c r="N45" i="4" l="1"/>
  <c r="M46" i="4"/>
  <c r="M47" i="4"/>
  <c r="AG37" i="3"/>
  <c r="AF39" i="3"/>
  <c r="AF38" i="3"/>
  <c r="O45" i="2"/>
  <c r="N47" i="2"/>
  <c r="N46" i="2"/>
  <c r="AF39" i="1"/>
  <c r="AF38" i="1"/>
  <c r="AG37" i="1"/>
  <c r="L47" i="6"/>
  <c r="M45" i="6"/>
  <c r="L46" i="6"/>
  <c r="AF37" i="5"/>
  <c r="AE38" i="5"/>
  <c r="N46" i="4" l="1"/>
  <c r="N47" i="4"/>
  <c r="O45" i="4"/>
  <c r="AG39" i="3"/>
  <c r="AG38" i="3"/>
  <c r="AY38" i="3"/>
  <c r="AZ38" i="3"/>
  <c r="A44" i="3"/>
  <c r="C45" i="3" s="1"/>
  <c r="O46" i="2"/>
  <c r="P45" i="2"/>
  <c r="O47" i="2"/>
  <c r="AG38" i="1"/>
  <c r="AG39" i="1"/>
  <c r="A44" i="1"/>
  <c r="C45" i="1" s="1"/>
  <c r="AZ38" i="1"/>
  <c r="AY38" i="1"/>
  <c r="N45" i="6"/>
  <c r="M46" i="6"/>
  <c r="M47" i="6"/>
  <c r="AF38" i="5"/>
  <c r="AG37" i="5"/>
  <c r="O47" i="4" l="1"/>
  <c r="O46" i="4"/>
  <c r="P45" i="4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C47" i="3"/>
  <c r="CK46" i="3"/>
  <c r="CG46" i="3"/>
  <c r="CC46" i="3"/>
  <c r="BY46" i="3"/>
  <c r="BU46" i="3"/>
  <c r="BQ46" i="3"/>
  <c r="BM46" i="3"/>
  <c r="BI46" i="3"/>
  <c r="BE46" i="3"/>
  <c r="BA46" i="3"/>
  <c r="AW46" i="3"/>
  <c r="AS46" i="3"/>
  <c r="CN46" i="3"/>
  <c r="CJ46" i="3"/>
  <c r="CF46" i="3"/>
  <c r="CB46" i="3"/>
  <c r="BX46" i="3"/>
  <c r="BT46" i="3"/>
  <c r="BP46" i="3"/>
  <c r="BL46" i="3"/>
  <c r="BH46" i="3"/>
  <c r="BD46" i="3"/>
  <c r="AZ46" i="3"/>
  <c r="AV46" i="3"/>
  <c r="AR46" i="3"/>
  <c r="C46" i="3"/>
  <c r="CL46" i="3"/>
  <c r="CH46" i="3"/>
  <c r="CD46" i="3"/>
  <c r="BZ46" i="3"/>
  <c r="BV46" i="3"/>
  <c r="BR46" i="3"/>
  <c r="BN46" i="3"/>
  <c r="BJ46" i="3"/>
  <c r="BF46" i="3"/>
  <c r="BB46" i="3"/>
  <c r="AX46" i="3"/>
  <c r="AT46" i="3"/>
  <c r="D45" i="3"/>
  <c r="CM46" i="3"/>
  <c r="CI46" i="3"/>
  <c r="CE46" i="3"/>
  <c r="CA46" i="3"/>
  <c r="BW46" i="3"/>
  <c r="BS46" i="3"/>
  <c r="BO46" i="3"/>
  <c r="BK46" i="3"/>
  <c r="BG46" i="3"/>
  <c r="BC46" i="3"/>
  <c r="AY46" i="3"/>
  <c r="AU46" i="3"/>
  <c r="AQ46" i="3"/>
  <c r="P47" i="2"/>
  <c r="Q45" i="2"/>
  <c r="P46" i="2"/>
  <c r="CN46" i="1"/>
  <c r="CJ46" i="1"/>
  <c r="CF46" i="1"/>
  <c r="CB46" i="1"/>
  <c r="BX46" i="1"/>
  <c r="BT46" i="1"/>
  <c r="BP46" i="1"/>
  <c r="BL46" i="1"/>
  <c r="BH46" i="1"/>
  <c r="BD46" i="1"/>
  <c r="AZ46" i="1"/>
  <c r="AV46" i="1"/>
  <c r="AR46" i="1"/>
  <c r="C46" i="1"/>
  <c r="CM46" i="1"/>
  <c r="CI46" i="1"/>
  <c r="CE46" i="1"/>
  <c r="CA46" i="1"/>
  <c r="BW46" i="1"/>
  <c r="BS46" i="1"/>
  <c r="BO46" i="1"/>
  <c r="BK46" i="1"/>
  <c r="BG46" i="1"/>
  <c r="BC46" i="1"/>
  <c r="AY46" i="1"/>
  <c r="AU46" i="1"/>
  <c r="AQ46" i="1"/>
  <c r="CL46" i="1"/>
  <c r="CH46" i="1"/>
  <c r="CD46" i="1"/>
  <c r="BZ46" i="1"/>
  <c r="BV46" i="1"/>
  <c r="BR46" i="1"/>
  <c r="BN46" i="1"/>
  <c r="BJ46" i="1"/>
  <c r="BF46" i="1"/>
  <c r="BB46" i="1"/>
  <c r="AX46" i="1"/>
  <c r="AT46" i="1"/>
  <c r="D45" i="1"/>
  <c r="C47" i="1"/>
  <c r="CK46" i="1"/>
  <c r="CG46" i="1"/>
  <c r="CC46" i="1"/>
  <c r="BY46" i="1"/>
  <c r="BU46" i="1"/>
  <c r="BQ46" i="1"/>
  <c r="BM46" i="1"/>
  <c r="BI46" i="1"/>
  <c r="BE46" i="1"/>
  <c r="BA46" i="1"/>
  <c r="AW46" i="1"/>
  <c r="AS46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Z38" i="5"/>
  <c r="AY38" i="5"/>
  <c r="AF39" i="5"/>
  <c r="O45" i="6"/>
  <c r="N46" i="6"/>
  <c r="N47" i="6"/>
  <c r="AG39" i="5"/>
  <c r="AG38" i="5"/>
  <c r="A44" i="5"/>
  <c r="C45" i="5" s="1"/>
  <c r="AH39" i="1" l="1"/>
  <c r="AG43" i="1" s="1"/>
  <c r="Q45" i="4"/>
  <c r="P47" i="4"/>
  <c r="P46" i="4"/>
  <c r="D46" i="3"/>
  <c r="D47" i="3"/>
  <c r="E45" i="3"/>
  <c r="AH39" i="3"/>
  <c r="R45" i="2"/>
  <c r="Q46" i="2"/>
  <c r="Q47" i="2"/>
  <c r="E45" i="1"/>
  <c r="D47" i="1"/>
  <c r="D46" i="1"/>
  <c r="CM46" i="5"/>
  <c r="CI46" i="5"/>
  <c r="CE46" i="5"/>
  <c r="CA46" i="5"/>
  <c r="BW46" i="5"/>
  <c r="BS46" i="5"/>
  <c r="BO46" i="5"/>
  <c r="BK46" i="5"/>
  <c r="BG46" i="5"/>
  <c r="BC46" i="5"/>
  <c r="AY46" i="5"/>
  <c r="AU46" i="5"/>
  <c r="AQ46" i="5"/>
  <c r="CN46" i="5"/>
  <c r="CH46" i="5"/>
  <c r="CC46" i="5"/>
  <c r="BX46" i="5"/>
  <c r="BR46" i="5"/>
  <c r="BM46" i="5"/>
  <c r="BH46" i="5"/>
  <c r="BB46" i="5"/>
  <c r="AW46" i="5"/>
  <c r="AR46" i="5"/>
  <c r="CF46" i="5"/>
  <c r="BU46" i="5"/>
  <c r="BJ46" i="5"/>
  <c r="AT46" i="5"/>
  <c r="CL46" i="5"/>
  <c r="CG46" i="5"/>
  <c r="CB46" i="5"/>
  <c r="BV46" i="5"/>
  <c r="BQ46" i="5"/>
  <c r="BL46" i="5"/>
  <c r="BF46" i="5"/>
  <c r="BA46" i="5"/>
  <c r="AV46" i="5"/>
  <c r="BZ46" i="5"/>
  <c r="BP46" i="5"/>
  <c r="AZ46" i="5"/>
  <c r="CK46" i="5"/>
  <c r="BE46" i="5"/>
  <c r="CJ46" i="5"/>
  <c r="BY46" i="5"/>
  <c r="BD46" i="5"/>
  <c r="BT46" i="5"/>
  <c r="AX46" i="5"/>
  <c r="BN46" i="5"/>
  <c r="BI46" i="5"/>
  <c r="AS46" i="5"/>
  <c r="CD46" i="5"/>
  <c r="D39" i="5"/>
  <c r="C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O46" i="6"/>
  <c r="O47" i="6"/>
  <c r="P45" i="6"/>
  <c r="D45" i="5"/>
  <c r="C46" i="5"/>
  <c r="AJ39" i="1" l="1"/>
  <c r="R45" i="4"/>
  <c r="Q46" i="4"/>
  <c r="Q47" i="4"/>
  <c r="F45" i="3"/>
  <c r="E46" i="3"/>
  <c r="E47" i="3"/>
  <c r="AG43" i="3"/>
  <c r="AJ39" i="3"/>
  <c r="S45" i="2"/>
  <c r="R47" i="2"/>
  <c r="R46" i="2"/>
  <c r="F45" i="1"/>
  <c r="E47" i="1"/>
  <c r="E46" i="1"/>
  <c r="AH39" i="5"/>
  <c r="AG43" i="5" s="1"/>
  <c r="P47" i="6"/>
  <c r="Q45" i="6"/>
  <c r="P46" i="6"/>
  <c r="D46" i="5"/>
  <c r="E45" i="5"/>
  <c r="R46" i="4" l="1"/>
  <c r="R47" i="4"/>
  <c r="S45" i="4"/>
  <c r="G45" i="3"/>
  <c r="F47" i="3"/>
  <c r="F46" i="3"/>
  <c r="S46" i="2"/>
  <c r="T45" i="2"/>
  <c r="S47" i="2"/>
  <c r="F47" i="1"/>
  <c r="F46" i="1"/>
  <c r="G45" i="1"/>
  <c r="AJ39" i="5"/>
  <c r="R45" i="6"/>
  <c r="Q46" i="6"/>
  <c r="Q47" i="6"/>
  <c r="E46" i="5"/>
  <c r="F45" i="5"/>
  <c r="S47" i="4" l="1"/>
  <c r="S46" i="4"/>
  <c r="T45" i="4"/>
  <c r="G47" i="3"/>
  <c r="G46" i="3"/>
  <c r="H45" i="3"/>
  <c r="T47" i="2"/>
  <c r="U45" i="2"/>
  <c r="T46" i="2"/>
  <c r="G46" i="1"/>
  <c r="H45" i="1"/>
  <c r="G47" i="1"/>
  <c r="S45" i="6"/>
  <c r="R46" i="6"/>
  <c r="R47" i="6"/>
  <c r="G45" i="5"/>
  <c r="F46" i="5"/>
  <c r="U45" i="4" l="1"/>
  <c r="T47" i="4"/>
  <c r="T46" i="4"/>
  <c r="H46" i="3"/>
  <c r="H47" i="3"/>
  <c r="I45" i="3"/>
  <c r="U47" i="2"/>
  <c r="V45" i="2"/>
  <c r="U46" i="2"/>
  <c r="I45" i="1"/>
  <c r="H47" i="1"/>
  <c r="H46" i="1"/>
  <c r="S46" i="6"/>
  <c r="S47" i="6"/>
  <c r="T45" i="6"/>
  <c r="H45" i="5"/>
  <c r="G46" i="5"/>
  <c r="V45" i="4" l="1"/>
  <c r="U46" i="4"/>
  <c r="U47" i="4"/>
  <c r="J45" i="3"/>
  <c r="I46" i="3"/>
  <c r="I47" i="3"/>
  <c r="W45" i="2"/>
  <c r="V46" i="2"/>
  <c r="V47" i="2"/>
  <c r="J45" i="1"/>
  <c r="I47" i="1"/>
  <c r="I46" i="1"/>
  <c r="T47" i="6"/>
  <c r="U45" i="6"/>
  <c r="T46" i="6"/>
  <c r="H46" i="5"/>
  <c r="I45" i="5"/>
  <c r="V46" i="4" l="1"/>
  <c r="V47" i="4"/>
  <c r="W45" i="4"/>
  <c r="K45" i="3"/>
  <c r="J47" i="3"/>
  <c r="J46" i="3"/>
  <c r="W46" i="2"/>
  <c r="X45" i="2"/>
  <c r="W47" i="2"/>
  <c r="J47" i="1"/>
  <c r="J46" i="1"/>
  <c r="K45" i="1"/>
  <c r="V45" i="6"/>
  <c r="U46" i="6"/>
  <c r="U47" i="6"/>
  <c r="I46" i="5"/>
  <c r="J45" i="5"/>
  <c r="W47" i="4" l="1"/>
  <c r="W46" i="4"/>
  <c r="X45" i="4"/>
  <c r="K47" i="3"/>
  <c r="K46" i="3"/>
  <c r="L45" i="3"/>
  <c r="X47" i="2"/>
  <c r="Y45" i="2"/>
  <c r="X46" i="2"/>
  <c r="K46" i="1"/>
  <c r="L45" i="1"/>
  <c r="K47" i="1"/>
  <c r="W45" i="6"/>
  <c r="V46" i="6"/>
  <c r="V47" i="6"/>
  <c r="K45" i="5"/>
  <c r="J46" i="5"/>
  <c r="Y45" i="4" l="1"/>
  <c r="X47" i="4"/>
  <c r="X46" i="4"/>
  <c r="L46" i="3"/>
  <c r="L47" i="3"/>
  <c r="M45" i="3"/>
  <c r="Y47" i="2"/>
  <c r="Z45" i="2"/>
  <c r="Y46" i="2"/>
  <c r="M45" i="1"/>
  <c r="L47" i="1"/>
  <c r="L46" i="1"/>
  <c r="W46" i="6"/>
  <c r="W47" i="6"/>
  <c r="X45" i="6"/>
  <c r="L45" i="5"/>
  <c r="K46" i="5"/>
  <c r="Z45" i="4" l="1"/>
  <c r="Y46" i="4"/>
  <c r="Y47" i="4"/>
  <c r="N45" i="3"/>
  <c r="M46" i="3"/>
  <c r="M47" i="3"/>
  <c r="AA45" i="2"/>
  <c r="Z47" i="2"/>
  <c r="Z46" i="2"/>
  <c r="N45" i="1"/>
  <c r="M47" i="1"/>
  <c r="M46" i="1"/>
  <c r="X47" i="6"/>
  <c r="Y45" i="6"/>
  <c r="X46" i="6"/>
  <c r="L46" i="5"/>
  <c r="M45" i="5"/>
  <c r="Z46" i="4" l="1"/>
  <c r="Z47" i="4"/>
  <c r="AA45" i="4"/>
  <c r="O45" i="3"/>
  <c r="N47" i="3"/>
  <c r="N46" i="3"/>
  <c r="AA46" i="2"/>
  <c r="AA47" i="2"/>
  <c r="AB45" i="2"/>
  <c r="N47" i="1"/>
  <c r="N46" i="1"/>
  <c r="O45" i="1"/>
  <c r="Z45" i="6"/>
  <c r="Y46" i="6"/>
  <c r="Y47" i="6"/>
  <c r="M46" i="5"/>
  <c r="N45" i="5"/>
  <c r="AA47" i="4" l="1"/>
  <c r="AA46" i="4"/>
  <c r="AB45" i="4"/>
  <c r="O47" i="3"/>
  <c r="O46" i="3"/>
  <c r="P45" i="3"/>
  <c r="AB47" i="2"/>
  <c r="AC45" i="2"/>
  <c r="AB46" i="2"/>
  <c r="O46" i="1"/>
  <c r="P45" i="1"/>
  <c r="O47" i="1"/>
  <c r="AA45" i="6"/>
  <c r="Z46" i="6"/>
  <c r="Z47" i="6"/>
  <c r="O45" i="5"/>
  <c r="N46" i="5"/>
  <c r="AC45" i="4" l="1"/>
  <c r="AB47" i="4"/>
  <c r="AB46" i="4"/>
  <c r="P46" i="3"/>
  <c r="P47" i="3"/>
  <c r="Q45" i="3"/>
  <c r="AC47" i="2"/>
  <c r="AD45" i="2"/>
  <c r="AC46" i="2"/>
  <c r="Q45" i="1"/>
  <c r="P47" i="1"/>
  <c r="P46" i="1"/>
  <c r="AA46" i="6"/>
  <c r="AA47" i="6"/>
  <c r="AB45" i="6"/>
  <c r="P45" i="5"/>
  <c r="O46" i="5"/>
  <c r="AD45" i="4" l="1"/>
  <c r="AC46" i="4"/>
  <c r="AC47" i="4"/>
  <c r="R45" i="3"/>
  <c r="Q46" i="3"/>
  <c r="Q47" i="3"/>
  <c r="AD47" i="2"/>
  <c r="AH47" i="2" s="1"/>
  <c r="AD46" i="2"/>
  <c r="C44" i="2"/>
  <c r="D44" i="2" s="1"/>
  <c r="A52" i="2"/>
  <c r="C53" i="2" s="1"/>
  <c r="R45" i="1"/>
  <c r="Q47" i="1"/>
  <c r="Q46" i="1"/>
  <c r="AB47" i="6"/>
  <c r="AC45" i="6"/>
  <c r="AB46" i="6"/>
  <c r="P46" i="5"/>
  <c r="Q45" i="5"/>
  <c r="BW46" i="4" l="1"/>
  <c r="BL46" i="4"/>
  <c r="CH46" i="4"/>
  <c r="CK46" i="4"/>
  <c r="CF46" i="4"/>
  <c r="AT46" i="4"/>
  <c r="BY46" i="4"/>
  <c r="BT46" i="4"/>
  <c r="BP46" i="4"/>
  <c r="AY46" i="4"/>
  <c r="AV46" i="4"/>
  <c r="BD46" i="4"/>
  <c r="CB46" i="4"/>
  <c r="AZ46" i="4"/>
  <c r="BH46" i="4"/>
  <c r="BR46" i="4"/>
  <c r="BM46" i="4"/>
  <c r="CA46" i="4"/>
  <c r="CC46" i="4"/>
  <c r="BC46" i="4"/>
  <c r="CN46" i="4"/>
  <c r="BI46" i="4"/>
  <c r="CD46" i="4"/>
  <c r="BU46" i="4"/>
  <c r="CJ46" i="4"/>
  <c r="BV46" i="4"/>
  <c r="BO46" i="4"/>
  <c r="CE46" i="4"/>
  <c r="AW46" i="4"/>
  <c r="BA46" i="4"/>
  <c r="CL46" i="4"/>
  <c r="BB46" i="4"/>
  <c r="CM46" i="4"/>
  <c r="CG46" i="4"/>
  <c r="BS46" i="4"/>
  <c r="BZ46" i="4"/>
  <c r="BK46" i="4"/>
  <c r="CI46" i="4"/>
  <c r="BG46" i="4"/>
  <c r="BQ46" i="4"/>
  <c r="BF46" i="4"/>
  <c r="BX46" i="4"/>
  <c r="BE46" i="4"/>
  <c r="BJ46" i="4"/>
  <c r="AU46" i="4"/>
  <c r="BN46" i="4"/>
  <c r="AX46" i="4"/>
  <c r="AD46" i="4"/>
  <c r="AD47" i="4"/>
  <c r="AH47" i="4" s="1"/>
  <c r="C44" i="4"/>
  <c r="D44" i="4" s="1"/>
  <c r="A52" i="4"/>
  <c r="C53" i="4" s="1"/>
  <c r="S45" i="3"/>
  <c r="R47" i="3"/>
  <c r="R46" i="3"/>
  <c r="C54" i="2"/>
  <c r="AT54" i="2"/>
  <c r="AX54" i="2"/>
  <c r="D53" i="2"/>
  <c r="AS54" i="2"/>
  <c r="AY54" i="2"/>
  <c r="AU54" i="2"/>
  <c r="AZ54" i="2"/>
  <c r="AQ54" i="2"/>
  <c r="C55" i="2" s="1"/>
  <c r="AV54" i="2"/>
  <c r="AR54" i="2"/>
  <c r="AW54" i="2"/>
  <c r="AE46" i="2"/>
  <c r="AJ47" i="2"/>
  <c r="R47" i="1"/>
  <c r="R46" i="1"/>
  <c r="S45" i="1"/>
  <c r="AD45" i="6"/>
  <c r="AC46" i="6"/>
  <c r="AC47" i="6"/>
  <c r="Q46" i="5"/>
  <c r="R45" i="5"/>
  <c r="AS54" i="4" l="1"/>
  <c r="AR54" i="4"/>
  <c r="AQ54" i="4"/>
  <c r="C55" i="4" s="1"/>
  <c r="D53" i="4"/>
  <c r="C54" i="4"/>
  <c r="AJ47" i="4"/>
  <c r="AE46" i="4"/>
  <c r="S47" i="3"/>
  <c r="S46" i="3"/>
  <c r="T45" i="3"/>
  <c r="D55" i="2"/>
  <c r="E53" i="2"/>
  <c r="D54" i="2"/>
  <c r="S46" i="1"/>
  <c r="T45" i="1"/>
  <c r="S47" i="1"/>
  <c r="AD46" i="6"/>
  <c r="AD47" i="6"/>
  <c r="AH47" i="6" s="1"/>
  <c r="C44" i="6"/>
  <c r="D44" i="6" s="1"/>
  <c r="A52" i="6"/>
  <c r="C53" i="6" s="1"/>
  <c r="S45" i="5"/>
  <c r="R46" i="5"/>
  <c r="E53" i="4" l="1"/>
  <c r="D54" i="4"/>
  <c r="D55" i="4"/>
  <c r="T46" i="3"/>
  <c r="T47" i="3"/>
  <c r="U45" i="3"/>
  <c r="E55" i="2"/>
  <c r="F53" i="2"/>
  <c r="E54" i="2"/>
  <c r="AR54" i="6"/>
  <c r="AS54" i="6"/>
  <c r="AQ54" i="6"/>
  <c r="U45" i="1"/>
  <c r="T47" i="1"/>
  <c r="T46" i="1"/>
  <c r="C54" i="6"/>
  <c r="D53" i="6"/>
  <c r="AJ47" i="6"/>
  <c r="AE46" i="6"/>
  <c r="T45" i="5"/>
  <c r="S46" i="5"/>
  <c r="F53" i="4" l="1"/>
  <c r="E54" i="4"/>
  <c r="E55" i="4"/>
  <c r="V45" i="3"/>
  <c r="U46" i="3"/>
  <c r="U47" i="3"/>
  <c r="G53" i="2"/>
  <c r="F55" i="2"/>
  <c r="F54" i="2"/>
  <c r="V45" i="1"/>
  <c r="U47" i="1"/>
  <c r="U46" i="1"/>
  <c r="C55" i="6"/>
  <c r="E53" i="6"/>
  <c r="D55" i="6"/>
  <c r="D54" i="6"/>
  <c r="T46" i="5"/>
  <c r="U45" i="5"/>
  <c r="F54" i="4" l="1"/>
  <c r="F55" i="4"/>
  <c r="G53" i="4"/>
  <c r="W45" i="3"/>
  <c r="V47" i="3"/>
  <c r="V46" i="3"/>
  <c r="G54" i="2"/>
  <c r="H53" i="2"/>
  <c r="G55" i="2"/>
  <c r="V47" i="1"/>
  <c r="V46" i="1"/>
  <c r="W45" i="1"/>
  <c r="E54" i="6"/>
  <c r="E55" i="6"/>
  <c r="F53" i="6"/>
  <c r="U46" i="5"/>
  <c r="V45" i="5"/>
  <c r="G55" i="4" l="1"/>
  <c r="H53" i="4"/>
  <c r="G54" i="4"/>
  <c r="W47" i="3"/>
  <c r="W46" i="3"/>
  <c r="X45" i="3"/>
  <c r="H55" i="2"/>
  <c r="I53" i="2"/>
  <c r="H54" i="2"/>
  <c r="W46" i="1"/>
  <c r="X45" i="1"/>
  <c r="W47" i="1"/>
  <c r="F55" i="6"/>
  <c r="G53" i="6"/>
  <c r="F54" i="6"/>
  <c r="W45" i="5"/>
  <c r="V46" i="5"/>
  <c r="I53" i="4" l="1"/>
  <c r="H54" i="4"/>
  <c r="H55" i="4"/>
  <c r="X46" i="3"/>
  <c r="X47" i="3"/>
  <c r="Y45" i="3"/>
  <c r="I55" i="2"/>
  <c r="J53" i="2"/>
  <c r="I54" i="2"/>
  <c r="Y45" i="1"/>
  <c r="X47" i="1"/>
  <c r="X46" i="1"/>
  <c r="G54" i="6"/>
  <c r="G55" i="6"/>
  <c r="H53" i="6"/>
  <c r="X45" i="5"/>
  <c r="W46" i="5"/>
  <c r="J53" i="4" l="1"/>
  <c r="I54" i="4"/>
  <c r="I55" i="4"/>
  <c r="Z45" i="3"/>
  <c r="Y46" i="3"/>
  <c r="Y47" i="3"/>
  <c r="K53" i="2"/>
  <c r="J55" i="2"/>
  <c r="J54" i="2"/>
  <c r="Z45" i="1"/>
  <c r="Y47" i="1"/>
  <c r="Y46" i="1"/>
  <c r="I53" i="6"/>
  <c r="H55" i="6"/>
  <c r="H54" i="6"/>
  <c r="X46" i="5"/>
  <c r="Y45" i="5"/>
  <c r="J54" i="4" l="1"/>
  <c r="J55" i="4"/>
  <c r="K53" i="4"/>
  <c r="AA45" i="3"/>
  <c r="Z47" i="3"/>
  <c r="Z46" i="3"/>
  <c r="K54" i="2"/>
  <c r="L53" i="2"/>
  <c r="K55" i="2"/>
  <c r="Z47" i="1"/>
  <c r="Z46" i="1"/>
  <c r="AA45" i="1"/>
  <c r="I54" i="6"/>
  <c r="I55" i="6"/>
  <c r="J53" i="6"/>
  <c r="Y46" i="5"/>
  <c r="Z45" i="5"/>
  <c r="K55" i="4" l="1"/>
  <c r="L53" i="4"/>
  <c r="K54" i="4"/>
  <c r="AA47" i="3"/>
  <c r="AA46" i="3"/>
  <c r="AB45" i="3"/>
  <c r="L55" i="2"/>
  <c r="M53" i="2"/>
  <c r="L54" i="2"/>
  <c r="AA46" i="1"/>
  <c r="AB45" i="1"/>
  <c r="AA47" i="1"/>
  <c r="J55" i="6"/>
  <c r="K53" i="6"/>
  <c r="J54" i="6"/>
  <c r="AA45" i="5"/>
  <c r="Z46" i="5"/>
  <c r="M53" i="4" l="1"/>
  <c r="L54" i="4"/>
  <c r="L55" i="4"/>
  <c r="AB46" i="3"/>
  <c r="AB47" i="3"/>
  <c r="AC45" i="3"/>
  <c r="N53" i="2"/>
  <c r="M54" i="2"/>
  <c r="M55" i="2"/>
  <c r="AC45" i="1"/>
  <c r="AB47" i="1"/>
  <c r="AB46" i="1"/>
  <c r="K54" i="6"/>
  <c r="L53" i="6"/>
  <c r="K55" i="6"/>
  <c r="AB45" i="5"/>
  <c r="AA46" i="5"/>
  <c r="N53" i="4" l="1"/>
  <c r="M54" i="4"/>
  <c r="M55" i="4"/>
  <c r="AD45" i="3"/>
  <c r="AC46" i="3"/>
  <c r="AC47" i="3"/>
  <c r="O53" i="2"/>
  <c r="N55" i="2"/>
  <c r="N54" i="2"/>
  <c r="AD45" i="1"/>
  <c r="AC47" i="1"/>
  <c r="AC46" i="1"/>
  <c r="M53" i="6"/>
  <c r="L55" i="6"/>
  <c r="L54" i="6"/>
  <c r="AB46" i="5"/>
  <c r="AC45" i="5"/>
  <c r="N54" i="4" l="1"/>
  <c r="N55" i="4"/>
  <c r="O53" i="4"/>
  <c r="AE45" i="3"/>
  <c r="AD47" i="3"/>
  <c r="AD46" i="3"/>
  <c r="O54" i="2"/>
  <c r="P53" i="2"/>
  <c r="O55" i="2"/>
  <c r="AD47" i="1"/>
  <c r="AD46" i="1"/>
  <c r="AE45" i="1"/>
  <c r="M54" i="6"/>
  <c r="N53" i="6"/>
  <c r="M55" i="6"/>
  <c r="AC46" i="5"/>
  <c r="AD45" i="5"/>
  <c r="O55" i="4" l="1"/>
  <c r="P53" i="4"/>
  <c r="O54" i="4"/>
  <c r="AE47" i="3"/>
  <c r="AE46" i="3"/>
  <c r="AF45" i="3"/>
  <c r="P55" i="2"/>
  <c r="Q53" i="2"/>
  <c r="P54" i="2"/>
  <c r="AE46" i="1"/>
  <c r="AF45" i="1"/>
  <c r="AE47" i="1"/>
  <c r="N55" i="6"/>
  <c r="O53" i="6"/>
  <c r="N54" i="6"/>
  <c r="AE45" i="5"/>
  <c r="AD46" i="5"/>
  <c r="Q53" i="4" l="1"/>
  <c r="P54" i="4"/>
  <c r="P55" i="4"/>
  <c r="AF46" i="3"/>
  <c r="AF47" i="3"/>
  <c r="AG45" i="3"/>
  <c r="Q55" i="2"/>
  <c r="R53" i="2"/>
  <c r="Q54" i="2"/>
  <c r="AG45" i="1"/>
  <c r="AF47" i="1"/>
  <c r="AF46" i="1"/>
  <c r="O54" i="6"/>
  <c r="O55" i="6"/>
  <c r="P53" i="6"/>
  <c r="AF45" i="5"/>
  <c r="AE46" i="5"/>
  <c r="R53" i="4" l="1"/>
  <c r="Q54" i="4"/>
  <c r="Q55" i="4"/>
  <c r="AG46" i="3"/>
  <c r="AG47" i="3"/>
  <c r="AH47" i="3" s="1"/>
  <c r="A52" i="3"/>
  <c r="C53" i="3" s="1"/>
  <c r="S53" i="2"/>
  <c r="R54" i="2"/>
  <c r="R55" i="2"/>
  <c r="AG47" i="1"/>
  <c r="AH47" i="1" s="1"/>
  <c r="AG46" i="1"/>
  <c r="A52" i="1"/>
  <c r="C53" i="1" s="1"/>
  <c r="Q53" i="6"/>
  <c r="P55" i="6"/>
  <c r="P54" i="6"/>
  <c r="AF46" i="5"/>
  <c r="AG45" i="5"/>
  <c r="R54" i="4" l="1"/>
  <c r="R55" i="4"/>
  <c r="S53" i="4"/>
  <c r="AG51" i="3"/>
  <c r="AJ47" i="3"/>
  <c r="AY54" i="3"/>
  <c r="AU54" i="3"/>
  <c r="AQ54" i="3"/>
  <c r="AX54" i="3"/>
  <c r="AT54" i="3"/>
  <c r="AW54" i="3"/>
  <c r="C54" i="3"/>
  <c r="AV54" i="3"/>
  <c r="D53" i="3"/>
  <c r="C55" i="3"/>
  <c r="AS54" i="3"/>
  <c r="AZ54" i="3"/>
  <c r="AR54" i="3"/>
  <c r="S54" i="2"/>
  <c r="T53" i="2"/>
  <c r="S55" i="2"/>
  <c r="AX54" i="1"/>
  <c r="AT54" i="1"/>
  <c r="D53" i="1"/>
  <c r="C55" i="1"/>
  <c r="AW54" i="1"/>
  <c r="AS54" i="1"/>
  <c r="AZ54" i="1"/>
  <c r="AV54" i="1"/>
  <c r="AR54" i="1"/>
  <c r="C54" i="1"/>
  <c r="AY54" i="1"/>
  <c r="AU54" i="1"/>
  <c r="AQ54" i="1"/>
  <c r="AG51" i="1"/>
  <c r="AJ47" i="1"/>
  <c r="AG47" i="5"/>
  <c r="Q54" i="6"/>
  <c r="Q55" i="6"/>
  <c r="R53" i="6"/>
  <c r="AG46" i="5"/>
  <c r="A52" i="5"/>
  <c r="C53" i="5" s="1"/>
  <c r="S55" i="4" l="1"/>
  <c r="T53" i="4"/>
  <c r="S54" i="4"/>
  <c r="D55" i="3"/>
  <c r="E53" i="3"/>
  <c r="D54" i="3"/>
  <c r="T55" i="2"/>
  <c r="U53" i="2"/>
  <c r="T54" i="2"/>
  <c r="D55" i="1"/>
  <c r="D54" i="1"/>
  <c r="E53" i="1"/>
  <c r="AW54" i="5"/>
  <c r="AS54" i="5"/>
  <c r="AZ54" i="5"/>
  <c r="AU54" i="5"/>
  <c r="AX54" i="5"/>
  <c r="AY54" i="5"/>
  <c r="AT54" i="5"/>
  <c r="AR54" i="5"/>
  <c r="AV54" i="5"/>
  <c r="AQ54" i="5"/>
  <c r="C47" i="5"/>
  <c r="D47" i="5"/>
  <c r="E47" i="5"/>
  <c r="F47" i="5"/>
  <c r="AH47" i="5" s="1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R55" i="6"/>
  <c r="S53" i="6"/>
  <c r="R54" i="6"/>
  <c r="D53" i="5"/>
  <c r="C54" i="5"/>
  <c r="U53" i="4" l="1"/>
  <c r="T54" i="4"/>
  <c r="T55" i="4"/>
  <c r="E55" i="3"/>
  <c r="E54" i="3"/>
  <c r="F53" i="3"/>
  <c r="U55" i="2"/>
  <c r="V53" i="2"/>
  <c r="U54" i="2"/>
  <c r="E54" i="1"/>
  <c r="F53" i="1"/>
  <c r="E55" i="1"/>
  <c r="AG51" i="5"/>
  <c r="AJ47" i="5"/>
  <c r="S54" i="6"/>
  <c r="T53" i="6"/>
  <c r="S55" i="6"/>
  <c r="D54" i="5"/>
  <c r="E53" i="5"/>
  <c r="V53" i="4" l="1"/>
  <c r="U54" i="4"/>
  <c r="U55" i="4"/>
  <c r="F54" i="3"/>
  <c r="F55" i="3"/>
  <c r="G53" i="3"/>
  <c r="W53" i="2"/>
  <c r="V55" i="2"/>
  <c r="V54" i="2"/>
  <c r="G53" i="1"/>
  <c r="F55" i="1"/>
  <c r="F54" i="1"/>
  <c r="U53" i="6"/>
  <c r="T55" i="6"/>
  <c r="T54" i="6"/>
  <c r="E54" i="5"/>
  <c r="F53" i="5"/>
  <c r="V54" i="4" l="1"/>
  <c r="V55" i="4"/>
  <c r="W53" i="4"/>
  <c r="H53" i="3"/>
  <c r="G55" i="3"/>
  <c r="G54" i="3"/>
  <c r="W54" i="2"/>
  <c r="X53" i="2"/>
  <c r="W55" i="2"/>
  <c r="H53" i="1"/>
  <c r="G55" i="1"/>
  <c r="G54" i="1"/>
  <c r="U54" i="6"/>
  <c r="U55" i="6"/>
  <c r="V53" i="6"/>
  <c r="G53" i="5"/>
  <c r="F54" i="5"/>
  <c r="W55" i="4" l="1"/>
  <c r="X53" i="4"/>
  <c r="W54" i="4"/>
  <c r="H55" i="3"/>
  <c r="H54" i="3"/>
  <c r="I53" i="3"/>
  <c r="X55" i="2"/>
  <c r="Y53" i="2"/>
  <c r="X54" i="2"/>
  <c r="H55" i="1"/>
  <c r="H54" i="1"/>
  <c r="I53" i="1"/>
  <c r="V55" i="6"/>
  <c r="W53" i="6"/>
  <c r="V54" i="6"/>
  <c r="H53" i="5"/>
  <c r="G54" i="5"/>
  <c r="Y53" i="4" l="1"/>
  <c r="X54" i="4"/>
  <c r="X55" i="4"/>
  <c r="I55" i="3"/>
  <c r="I54" i="3"/>
  <c r="J53" i="3"/>
  <c r="Y55" i="2"/>
  <c r="Z53" i="2"/>
  <c r="Y54" i="2"/>
  <c r="I54" i="1"/>
  <c r="J53" i="1"/>
  <c r="I55" i="1"/>
  <c r="W54" i="6"/>
  <c r="W55" i="6"/>
  <c r="X53" i="6"/>
  <c r="H54" i="5"/>
  <c r="I53" i="5"/>
  <c r="H55" i="5"/>
  <c r="Z53" i="4" l="1"/>
  <c r="Y54" i="4"/>
  <c r="Y55" i="4"/>
  <c r="J54" i="3"/>
  <c r="J55" i="3"/>
  <c r="K53" i="3"/>
  <c r="AA53" i="2"/>
  <c r="Z55" i="2"/>
  <c r="Z54" i="2"/>
  <c r="K53" i="1"/>
  <c r="J55" i="1"/>
  <c r="J54" i="1"/>
  <c r="Y53" i="6"/>
  <c r="X55" i="6"/>
  <c r="X54" i="6"/>
  <c r="I55" i="5"/>
  <c r="I54" i="5"/>
  <c r="J53" i="5"/>
  <c r="Z54" i="4" l="1"/>
  <c r="Z55" i="4"/>
  <c r="AA53" i="4"/>
  <c r="L53" i="3"/>
  <c r="K55" i="3"/>
  <c r="K54" i="3"/>
  <c r="AA54" i="2"/>
  <c r="AB53" i="2"/>
  <c r="AA55" i="2"/>
  <c r="L53" i="1"/>
  <c r="K55" i="1"/>
  <c r="K54" i="1"/>
  <c r="Y54" i="6"/>
  <c r="Y55" i="6"/>
  <c r="Z53" i="6"/>
  <c r="K53" i="5"/>
  <c r="J54" i="5"/>
  <c r="J55" i="5"/>
  <c r="AA55" i="4" l="1"/>
  <c r="AB53" i="4"/>
  <c r="AA54" i="4"/>
  <c r="L55" i="3"/>
  <c r="L54" i="3"/>
  <c r="M53" i="3"/>
  <c r="AB55" i="2"/>
  <c r="AC53" i="2"/>
  <c r="AB54" i="2"/>
  <c r="L55" i="1"/>
  <c r="L54" i="1"/>
  <c r="M53" i="1"/>
  <c r="Z55" i="6"/>
  <c r="AA53" i="6"/>
  <c r="Z54" i="6"/>
  <c r="K55" i="5"/>
  <c r="L53" i="5"/>
  <c r="K54" i="5"/>
  <c r="AC53" i="4" l="1"/>
  <c r="AB54" i="4"/>
  <c r="AB55" i="4"/>
  <c r="M55" i="3"/>
  <c r="M54" i="3"/>
  <c r="N53" i="3"/>
  <c r="AD53" i="2"/>
  <c r="AC54" i="2"/>
  <c r="AC55" i="2"/>
  <c r="M54" i="1"/>
  <c r="N53" i="1"/>
  <c r="M55" i="1"/>
  <c r="AA54" i="6"/>
  <c r="AB53" i="6"/>
  <c r="AA55" i="6"/>
  <c r="L54" i="5"/>
  <c r="M53" i="5"/>
  <c r="L55" i="5"/>
  <c r="BZ54" i="2" l="1"/>
  <c r="BJ54" i="2"/>
  <c r="BN54" i="2"/>
  <c r="CC54" i="2"/>
  <c r="CE54" i="2"/>
  <c r="CH54" i="2"/>
  <c r="BP54" i="2"/>
  <c r="BU54" i="2"/>
  <c r="CL54" i="2"/>
  <c r="BB54" i="2"/>
  <c r="BT54" i="2"/>
  <c r="BV54" i="2"/>
  <c r="BX54" i="2"/>
  <c r="BR54" i="2"/>
  <c r="BM54" i="2"/>
  <c r="BI54" i="2"/>
  <c r="CI54" i="2"/>
  <c r="BD54" i="2"/>
  <c r="CD54" i="2"/>
  <c r="BC54" i="2"/>
  <c r="BH54" i="2"/>
  <c r="BG54" i="2"/>
  <c r="CG54" i="2"/>
  <c r="CF54" i="2"/>
  <c r="BF54" i="2"/>
  <c r="BA54" i="2"/>
  <c r="BO54" i="2"/>
  <c r="CK54" i="2"/>
  <c r="CB54" i="2"/>
  <c r="CN54" i="2"/>
  <c r="BY54" i="2"/>
  <c r="BL54" i="2"/>
  <c r="BS54" i="2"/>
  <c r="BE54" i="2"/>
  <c r="CA54" i="2"/>
  <c r="BQ54" i="2"/>
  <c r="BK54" i="2"/>
  <c r="BW54" i="2"/>
  <c r="CJ54" i="2"/>
  <c r="CM54" i="2"/>
  <c r="AD53" i="4"/>
  <c r="AC54" i="4"/>
  <c r="AC55" i="4"/>
  <c r="N54" i="3"/>
  <c r="O53" i="3"/>
  <c r="N55" i="3"/>
  <c r="AD55" i="2"/>
  <c r="AH55" i="2" s="1"/>
  <c r="AD54" i="2"/>
  <c r="C52" i="2"/>
  <c r="D52" i="2" s="1"/>
  <c r="A60" i="2"/>
  <c r="C61" i="2" s="1"/>
  <c r="O53" i="1"/>
  <c r="N55" i="1"/>
  <c r="N54" i="1"/>
  <c r="AC53" i="6"/>
  <c r="AB55" i="6"/>
  <c r="AB54" i="6"/>
  <c r="M55" i="5"/>
  <c r="M54" i="5"/>
  <c r="N53" i="5"/>
  <c r="CB54" i="4" l="1"/>
  <c r="BL54" i="4"/>
  <c r="AT54" i="4"/>
  <c r="BM54" i="4"/>
  <c r="CK54" i="4"/>
  <c r="BW54" i="4"/>
  <c r="AU54" i="4"/>
  <c r="CC54" i="4"/>
  <c r="BY54" i="4"/>
  <c r="CH54" i="4"/>
  <c r="BK54" i="4"/>
  <c r="AZ54" i="4"/>
  <c r="BN54" i="4"/>
  <c r="BE54" i="4"/>
  <c r="BQ54" i="4"/>
  <c r="BB54" i="4"/>
  <c r="CA54" i="4"/>
  <c r="BH54" i="4"/>
  <c r="CG54" i="4"/>
  <c r="AY54" i="4"/>
  <c r="BG54" i="4"/>
  <c r="CN54" i="4"/>
  <c r="CD54" i="4"/>
  <c r="BO54" i="4"/>
  <c r="BP54" i="4"/>
  <c r="CJ54" i="4"/>
  <c r="BA54" i="4"/>
  <c r="BD54" i="4"/>
  <c r="BS54" i="4"/>
  <c r="BX54" i="4"/>
  <c r="BC54" i="4"/>
  <c r="BU54" i="4"/>
  <c r="BT54" i="4"/>
  <c r="AW54" i="4"/>
  <c r="CM54" i="4"/>
  <c r="BR54" i="4"/>
  <c r="BV54" i="4"/>
  <c r="AV54" i="4"/>
  <c r="CL54" i="4"/>
  <c r="BI54" i="4"/>
  <c r="BJ54" i="4"/>
  <c r="CI54" i="4"/>
  <c r="BZ54" i="4"/>
  <c r="AX54" i="4"/>
  <c r="BF54" i="4"/>
  <c r="CF54" i="4"/>
  <c r="CE54" i="4"/>
  <c r="AD54" i="4"/>
  <c r="AD55" i="4"/>
  <c r="AH55" i="4" s="1"/>
  <c r="C52" i="4"/>
  <c r="D52" i="4" s="1"/>
  <c r="A60" i="4"/>
  <c r="C61" i="4" s="1"/>
  <c r="P53" i="3"/>
  <c r="O55" i="3"/>
  <c r="O54" i="3"/>
  <c r="C62" i="2"/>
  <c r="AQ62" i="2"/>
  <c r="AR62" i="2"/>
  <c r="D61" i="2"/>
  <c r="C63" i="2"/>
  <c r="AS62" i="2"/>
  <c r="AE54" i="2"/>
  <c r="AJ55" i="2"/>
  <c r="P53" i="1"/>
  <c r="O55" i="1"/>
  <c r="O54" i="1"/>
  <c r="AC54" i="6"/>
  <c r="AC55" i="6"/>
  <c r="AD53" i="6"/>
  <c r="O53" i="5"/>
  <c r="N54" i="5"/>
  <c r="N55" i="5"/>
  <c r="CN54" i="6" l="1"/>
  <c r="AV54" i="6"/>
  <c r="BS54" i="6"/>
  <c r="BP54" i="6"/>
  <c r="BQ54" i="6"/>
  <c r="CC54" i="6"/>
  <c r="BH54" i="6"/>
  <c r="BU54" i="6"/>
  <c r="BT54" i="6"/>
  <c r="AT54" i="6"/>
  <c r="AZ54" i="6"/>
  <c r="BE54" i="6"/>
  <c r="BD54" i="6"/>
  <c r="CK54" i="6"/>
  <c r="BY54" i="6"/>
  <c r="BJ54" i="6"/>
  <c r="BO54" i="6"/>
  <c r="BL54" i="6"/>
  <c r="BF54" i="6"/>
  <c r="CD54" i="6"/>
  <c r="BV54" i="6"/>
  <c r="AW54" i="6"/>
  <c r="BZ54" i="6"/>
  <c r="CF54" i="6"/>
  <c r="BC54" i="6"/>
  <c r="BG54" i="6"/>
  <c r="CM54" i="6"/>
  <c r="BA54" i="6"/>
  <c r="CG54" i="6"/>
  <c r="CB54" i="6"/>
  <c r="CI54" i="6"/>
  <c r="BB54" i="6"/>
  <c r="BM54" i="6"/>
  <c r="CL54" i="6"/>
  <c r="BR54" i="6"/>
  <c r="CA54" i="6"/>
  <c r="BN54" i="6"/>
  <c r="AU54" i="6"/>
  <c r="CJ54" i="6"/>
  <c r="AY54" i="6"/>
  <c r="CE54" i="6"/>
  <c r="CH54" i="6"/>
  <c r="BK54" i="6"/>
  <c r="BI54" i="6"/>
  <c r="BW54" i="6"/>
  <c r="BX54" i="6"/>
  <c r="AX54" i="6"/>
  <c r="AJ55" i="4"/>
  <c r="AE54" i="4"/>
  <c r="C63" i="4"/>
  <c r="AS62" i="4"/>
  <c r="AR62" i="4"/>
  <c r="AQ62" i="4"/>
  <c r="D61" i="4"/>
  <c r="C62" i="4"/>
  <c r="Q53" i="3"/>
  <c r="P55" i="3"/>
  <c r="P54" i="3"/>
  <c r="D63" i="2"/>
  <c r="E61" i="2"/>
  <c r="D62" i="2"/>
  <c r="P55" i="1"/>
  <c r="P54" i="1"/>
  <c r="Q53" i="1"/>
  <c r="AD55" i="6"/>
  <c r="AH55" i="6" s="1"/>
  <c r="AD54" i="6"/>
  <c r="A60" i="6"/>
  <c r="C61" i="6" s="1"/>
  <c r="C52" i="6"/>
  <c r="D52" i="6" s="1"/>
  <c r="O55" i="5"/>
  <c r="P53" i="5"/>
  <c r="O54" i="5"/>
  <c r="E61" i="4" l="1"/>
  <c r="D62" i="4"/>
  <c r="D63" i="4"/>
  <c r="Q55" i="3"/>
  <c r="Q54" i="3"/>
  <c r="R53" i="3"/>
  <c r="F61" i="2"/>
  <c r="E62" i="2"/>
  <c r="E63" i="2"/>
  <c r="AR62" i="6"/>
  <c r="AS62" i="6"/>
  <c r="AQ62" i="6"/>
  <c r="Q54" i="1"/>
  <c r="R53" i="1"/>
  <c r="Q55" i="1"/>
  <c r="C62" i="6"/>
  <c r="C63" i="6"/>
  <c r="D61" i="6"/>
  <c r="AJ55" i="6"/>
  <c r="AE54" i="6"/>
  <c r="P54" i="5"/>
  <c r="Q53" i="5"/>
  <c r="P55" i="5"/>
  <c r="F61" i="4" l="1"/>
  <c r="E62" i="4"/>
  <c r="E63" i="4"/>
  <c r="R54" i="3"/>
  <c r="S53" i="3"/>
  <c r="R55" i="3"/>
  <c r="G61" i="2"/>
  <c r="F63" i="2"/>
  <c r="F62" i="2"/>
  <c r="S53" i="1"/>
  <c r="R55" i="1"/>
  <c r="R54" i="1"/>
  <c r="D63" i="6"/>
  <c r="E61" i="6"/>
  <c r="D62" i="6"/>
  <c r="Q55" i="5"/>
  <c r="Q54" i="5"/>
  <c r="R53" i="5"/>
  <c r="F62" i="4" l="1"/>
  <c r="F63" i="4"/>
  <c r="G61" i="4"/>
  <c r="T53" i="3"/>
  <c r="S55" i="3"/>
  <c r="S54" i="3"/>
  <c r="G62" i="2"/>
  <c r="H61" i="2"/>
  <c r="G63" i="2"/>
  <c r="T53" i="1"/>
  <c r="S55" i="1"/>
  <c r="S54" i="1"/>
  <c r="E62" i="6"/>
  <c r="E63" i="6"/>
  <c r="F61" i="6"/>
  <c r="S53" i="5"/>
  <c r="R54" i="5"/>
  <c r="R55" i="5"/>
  <c r="G63" i="4" l="1"/>
  <c r="H61" i="4"/>
  <c r="G62" i="4"/>
  <c r="U53" i="3"/>
  <c r="T55" i="3"/>
  <c r="T54" i="3"/>
  <c r="H63" i="2"/>
  <c r="H62" i="2"/>
  <c r="I61" i="2"/>
  <c r="T55" i="1"/>
  <c r="T54" i="1"/>
  <c r="U53" i="1"/>
  <c r="F63" i="6"/>
  <c r="G61" i="6"/>
  <c r="F62" i="6"/>
  <c r="S55" i="5"/>
  <c r="T53" i="5"/>
  <c r="S54" i="5"/>
  <c r="I61" i="4" l="1"/>
  <c r="H62" i="4"/>
  <c r="H63" i="4"/>
  <c r="U55" i="3"/>
  <c r="U54" i="3"/>
  <c r="V53" i="3"/>
  <c r="I62" i="2"/>
  <c r="I63" i="2"/>
  <c r="J61" i="2"/>
  <c r="U54" i="1"/>
  <c r="V53" i="1"/>
  <c r="U55" i="1"/>
  <c r="G62" i="6"/>
  <c r="G63" i="6"/>
  <c r="H61" i="6"/>
  <c r="T54" i="5"/>
  <c r="U53" i="5"/>
  <c r="T55" i="5"/>
  <c r="J61" i="4" l="1"/>
  <c r="I62" i="4"/>
  <c r="I63" i="4"/>
  <c r="V54" i="3"/>
  <c r="W53" i="3"/>
  <c r="V55" i="3"/>
  <c r="K61" i="2"/>
  <c r="J62" i="2"/>
  <c r="J63" i="2"/>
  <c r="W53" i="1"/>
  <c r="V55" i="1"/>
  <c r="V54" i="1"/>
  <c r="H63" i="6"/>
  <c r="I61" i="6"/>
  <c r="H62" i="6"/>
  <c r="U55" i="5"/>
  <c r="U54" i="5"/>
  <c r="V53" i="5"/>
  <c r="J62" i="4" l="1"/>
  <c r="J63" i="4"/>
  <c r="K61" i="4"/>
  <c r="X53" i="3"/>
  <c r="W55" i="3"/>
  <c r="W54" i="3"/>
  <c r="K62" i="2"/>
  <c r="L61" i="2"/>
  <c r="K63" i="2"/>
  <c r="X53" i="1"/>
  <c r="W55" i="1"/>
  <c r="W54" i="1"/>
  <c r="I63" i="6"/>
  <c r="I62" i="6"/>
  <c r="J61" i="6"/>
  <c r="W53" i="5"/>
  <c r="V54" i="5"/>
  <c r="V55" i="5"/>
  <c r="K63" i="4" l="1"/>
  <c r="L61" i="4"/>
  <c r="K62" i="4"/>
  <c r="Y53" i="3"/>
  <c r="X55" i="3"/>
  <c r="X54" i="3"/>
  <c r="L63" i="2"/>
  <c r="M61" i="2"/>
  <c r="L62" i="2"/>
  <c r="X55" i="1"/>
  <c r="X54" i="1"/>
  <c r="Y53" i="1"/>
  <c r="K61" i="6"/>
  <c r="J63" i="6"/>
  <c r="J62" i="6"/>
  <c r="W55" i="5"/>
  <c r="X53" i="5"/>
  <c r="W54" i="5"/>
  <c r="M61" i="4" l="1"/>
  <c r="L62" i="4"/>
  <c r="L63" i="4"/>
  <c r="Y55" i="3"/>
  <c r="Y54" i="3"/>
  <c r="Z53" i="3"/>
  <c r="M63" i="2"/>
  <c r="N61" i="2"/>
  <c r="M62" i="2"/>
  <c r="Y54" i="1"/>
  <c r="Z53" i="1"/>
  <c r="Y55" i="1"/>
  <c r="K63" i="6"/>
  <c r="K62" i="6"/>
  <c r="L61" i="6"/>
  <c r="X54" i="5"/>
  <c r="Y53" i="5"/>
  <c r="X55" i="5"/>
  <c r="N61" i="4" l="1"/>
  <c r="M62" i="4"/>
  <c r="M63" i="4"/>
  <c r="Z54" i="3"/>
  <c r="AA53" i="3"/>
  <c r="Z55" i="3"/>
  <c r="O61" i="2"/>
  <c r="N63" i="2"/>
  <c r="N62" i="2"/>
  <c r="AA53" i="1"/>
  <c r="Z55" i="1"/>
  <c r="Z54" i="1"/>
  <c r="L63" i="6"/>
  <c r="M61" i="6"/>
  <c r="L62" i="6"/>
  <c r="Y55" i="5"/>
  <c r="Y54" i="5"/>
  <c r="Z53" i="5"/>
  <c r="N62" i="4" l="1"/>
  <c r="N63" i="4"/>
  <c r="O61" i="4"/>
  <c r="AB53" i="3"/>
  <c r="AA54" i="3"/>
  <c r="AA55" i="3"/>
  <c r="O62" i="2"/>
  <c r="P61" i="2"/>
  <c r="O63" i="2"/>
  <c r="AB53" i="1"/>
  <c r="AA55" i="1"/>
  <c r="AA54" i="1"/>
  <c r="M62" i="6"/>
  <c r="M63" i="6"/>
  <c r="N61" i="6"/>
  <c r="AA53" i="5"/>
  <c r="Z54" i="5"/>
  <c r="Z55" i="5"/>
  <c r="O63" i="4" l="1"/>
  <c r="P61" i="4"/>
  <c r="O62" i="4"/>
  <c r="AC53" i="3"/>
  <c r="AB55" i="3"/>
  <c r="AB54" i="3"/>
  <c r="P63" i="2"/>
  <c r="Q61" i="2"/>
  <c r="P62" i="2"/>
  <c r="AB55" i="1"/>
  <c r="AB54" i="1"/>
  <c r="AC53" i="1"/>
  <c r="O61" i="6"/>
  <c r="N63" i="6"/>
  <c r="N62" i="6"/>
  <c r="AA55" i="5"/>
  <c r="AB53" i="5"/>
  <c r="AA54" i="5"/>
  <c r="Q61" i="4" l="1"/>
  <c r="P62" i="4"/>
  <c r="P63" i="4"/>
  <c r="AC55" i="3"/>
  <c r="AC54" i="3"/>
  <c r="AD53" i="3"/>
  <c r="Q63" i="2"/>
  <c r="R61" i="2"/>
  <c r="Q62" i="2"/>
  <c r="AC54" i="1"/>
  <c r="AD53" i="1"/>
  <c r="AC55" i="1"/>
  <c r="O62" i="6"/>
  <c r="P61" i="6"/>
  <c r="O63" i="6"/>
  <c r="AB54" i="5"/>
  <c r="AC53" i="5"/>
  <c r="AB55" i="5"/>
  <c r="R61" i="4" l="1"/>
  <c r="Q62" i="4"/>
  <c r="Q63" i="4"/>
  <c r="AD54" i="3"/>
  <c r="AE53" i="3"/>
  <c r="AD55" i="3"/>
  <c r="S61" i="2"/>
  <c r="R63" i="2"/>
  <c r="R62" i="2"/>
  <c r="AE53" i="1"/>
  <c r="AD55" i="1"/>
  <c r="AD54" i="1"/>
  <c r="P63" i="6"/>
  <c r="Q61" i="6"/>
  <c r="P62" i="6"/>
  <c r="AC55" i="5"/>
  <c r="AC54" i="5"/>
  <c r="AD53" i="5"/>
  <c r="R62" i="4" l="1"/>
  <c r="R63" i="4"/>
  <c r="S61" i="4"/>
  <c r="AF53" i="3"/>
  <c r="AE55" i="3"/>
  <c r="AE54" i="3"/>
  <c r="S62" i="2"/>
  <c r="T61" i="2"/>
  <c r="S63" i="2"/>
  <c r="AF53" i="1"/>
  <c r="AE55" i="1"/>
  <c r="AE54" i="1"/>
  <c r="Q63" i="6"/>
  <c r="Q62" i="6"/>
  <c r="R61" i="6"/>
  <c r="AE53" i="5"/>
  <c r="AD54" i="5"/>
  <c r="AD55" i="5"/>
  <c r="S63" i="4" l="1"/>
  <c r="T61" i="4"/>
  <c r="S62" i="4"/>
  <c r="AG53" i="3"/>
  <c r="AF55" i="3"/>
  <c r="AF54" i="3"/>
  <c r="T63" i="2"/>
  <c r="T62" i="2"/>
  <c r="U61" i="2"/>
  <c r="AF55" i="1"/>
  <c r="AF54" i="1"/>
  <c r="AG53" i="1"/>
  <c r="S61" i="6"/>
  <c r="R63" i="6"/>
  <c r="R62" i="6"/>
  <c r="AE55" i="5"/>
  <c r="AF53" i="5"/>
  <c r="AE54" i="5"/>
  <c r="U61" i="4" l="1"/>
  <c r="T62" i="4"/>
  <c r="T63" i="4"/>
  <c r="AG55" i="3"/>
  <c r="AH55" i="3" s="1"/>
  <c r="AG54" i="3"/>
  <c r="BQ54" i="3"/>
  <c r="CE54" i="3"/>
  <c r="CH54" i="3"/>
  <c r="CK54" i="3"/>
  <c r="BT54" i="3"/>
  <c r="BR54" i="3"/>
  <c r="BB54" i="3"/>
  <c r="CD54" i="3"/>
  <c r="BF54" i="3"/>
  <c r="BS54" i="3"/>
  <c r="BG54" i="3"/>
  <c r="CI54" i="3"/>
  <c r="BP54" i="3"/>
  <c r="BW54" i="3"/>
  <c r="BZ54" i="3"/>
  <c r="BV54" i="3"/>
  <c r="BH54" i="3"/>
  <c r="BO54" i="3"/>
  <c r="BE54" i="3"/>
  <c r="CL54" i="3"/>
  <c r="CM54" i="3"/>
  <c r="BX54" i="3"/>
  <c r="BY54" i="3"/>
  <c r="BC54" i="3"/>
  <c r="BK54" i="3"/>
  <c r="BL54" i="3"/>
  <c r="BU54" i="3"/>
  <c r="CA54" i="3"/>
  <c r="CC54" i="3"/>
  <c r="CJ54" i="3"/>
  <c r="BM54" i="3"/>
  <c r="CN54" i="3"/>
  <c r="BA54" i="3"/>
  <c r="BJ54" i="3"/>
  <c r="CF54" i="3"/>
  <c r="CG54" i="3"/>
  <c r="BI54" i="3"/>
  <c r="CB54" i="3"/>
  <c r="BD54" i="3"/>
  <c r="BN54" i="3"/>
  <c r="A60" i="3"/>
  <c r="C61" i="3" s="1"/>
  <c r="V61" i="2"/>
  <c r="U62" i="2"/>
  <c r="U63" i="2"/>
  <c r="AG54" i="1"/>
  <c r="AG55" i="1"/>
  <c r="AH55" i="1" s="1"/>
  <c r="CJ54" i="1"/>
  <c r="CH54" i="1"/>
  <c r="CB54" i="1"/>
  <c r="CD54" i="1"/>
  <c r="BA54" i="1"/>
  <c r="BY54" i="1"/>
  <c r="CG54" i="1"/>
  <c r="A60" i="1"/>
  <c r="C61" i="1" s="1"/>
  <c r="BV54" i="1"/>
  <c r="BQ54" i="1"/>
  <c r="CL54" i="1"/>
  <c r="CC54" i="1"/>
  <c r="CE54" i="1"/>
  <c r="CM54" i="1"/>
  <c r="BF54" i="1"/>
  <c r="BE54" i="1"/>
  <c r="BZ54" i="1"/>
  <c r="BT54" i="1"/>
  <c r="BJ54" i="1"/>
  <c r="BG54" i="1"/>
  <c r="CA54" i="1"/>
  <c r="CF54" i="1"/>
  <c r="BD54" i="1"/>
  <c r="BM54" i="1"/>
  <c r="BS54" i="1"/>
  <c r="BU54" i="1"/>
  <c r="CK54" i="1"/>
  <c r="BH54" i="1"/>
  <c r="CN54" i="1"/>
  <c r="BR54" i="1"/>
  <c r="BK54" i="1"/>
  <c r="CI54" i="1"/>
  <c r="BC54" i="1"/>
  <c r="BW54" i="1"/>
  <c r="BX54" i="1"/>
  <c r="BL54" i="1"/>
  <c r="BN54" i="1"/>
  <c r="BO54" i="1"/>
  <c r="BI54" i="1"/>
  <c r="BP54" i="1"/>
  <c r="BB54" i="1"/>
  <c r="S62" i="6"/>
  <c r="S63" i="6"/>
  <c r="T61" i="6"/>
  <c r="AF54" i="5"/>
  <c r="AG53" i="5"/>
  <c r="AF55" i="5"/>
  <c r="V61" i="4" l="1"/>
  <c r="U62" i="4"/>
  <c r="U63" i="4"/>
  <c r="AZ62" i="3"/>
  <c r="AV62" i="3"/>
  <c r="AR62" i="3"/>
  <c r="C62" i="3"/>
  <c r="AY62" i="3"/>
  <c r="AU62" i="3"/>
  <c r="AQ62" i="3"/>
  <c r="AW62" i="3"/>
  <c r="AX62" i="3"/>
  <c r="AT62" i="3"/>
  <c r="D61" i="3"/>
  <c r="C63" i="3"/>
  <c r="AS62" i="3"/>
  <c r="AG59" i="3"/>
  <c r="AJ55" i="3"/>
  <c r="W61" i="2"/>
  <c r="V63" i="2"/>
  <c r="V62" i="2"/>
  <c r="AG59" i="1"/>
  <c r="AJ55" i="1"/>
  <c r="AZ62" i="1"/>
  <c r="AV62" i="1"/>
  <c r="AR62" i="1"/>
  <c r="C62" i="1"/>
  <c r="AW62" i="1"/>
  <c r="AQ62" i="1"/>
  <c r="AU62" i="1"/>
  <c r="C63" i="1"/>
  <c r="C65" i="1" s="1"/>
  <c r="AY62" i="1"/>
  <c r="AT62" i="1"/>
  <c r="D61" i="1"/>
  <c r="AX62" i="1"/>
  <c r="AS62" i="1"/>
  <c r="CK54" i="5"/>
  <c r="BZ54" i="5"/>
  <c r="BL54" i="5"/>
  <c r="CF54" i="5"/>
  <c r="CL54" i="5"/>
  <c r="BC54" i="5"/>
  <c r="BO54" i="5"/>
  <c r="CH54" i="5"/>
  <c r="BH54" i="5"/>
  <c r="CC54" i="5"/>
  <c r="BY54" i="5"/>
  <c r="BA54" i="5"/>
  <c r="BN54" i="5"/>
  <c r="BT54" i="5"/>
  <c r="BQ54" i="5"/>
  <c r="BS54" i="5"/>
  <c r="BJ54" i="5"/>
  <c r="BU54" i="5"/>
  <c r="BF54" i="5"/>
  <c r="CD54" i="5"/>
  <c r="BE54" i="5"/>
  <c r="BR54" i="5"/>
  <c r="BD54" i="5"/>
  <c r="BX54" i="5"/>
  <c r="CM54" i="5"/>
  <c r="CA54" i="5"/>
  <c r="BM54" i="5"/>
  <c r="CB54" i="5"/>
  <c r="BG54" i="5"/>
  <c r="BW54" i="5"/>
  <c r="BV54" i="5"/>
  <c r="BK54" i="5"/>
  <c r="BP54" i="5"/>
  <c r="CE54" i="5"/>
  <c r="BI54" i="5"/>
  <c r="CI54" i="5"/>
  <c r="CG54" i="5"/>
  <c r="CJ54" i="5"/>
  <c r="CN54" i="5"/>
  <c r="BB54" i="5"/>
  <c r="T63" i="6"/>
  <c r="U61" i="6"/>
  <c r="T62" i="6"/>
  <c r="AG55" i="5"/>
  <c r="AG54" i="5"/>
  <c r="A60" i="5"/>
  <c r="C61" i="5" s="1"/>
  <c r="C66" i="1" l="1"/>
  <c r="V62" i="4"/>
  <c r="V63" i="4"/>
  <c r="W61" i="4"/>
  <c r="E61" i="3"/>
  <c r="D63" i="3"/>
  <c r="D62" i="3"/>
  <c r="W62" i="2"/>
  <c r="X61" i="2"/>
  <c r="W63" i="2"/>
  <c r="D63" i="1"/>
  <c r="E61" i="1"/>
  <c r="D62" i="1"/>
  <c r="AY62" i="5"/>
  <c r="AU62" i="5"/>
  <c r="AQ62" i="5"/>
  <c r="AX62" i="5"/>
  <c r="AS62" i="5"/>
  <c r="AZ62" i="5"/>
  <c r="AW62" i="5"/>
  <c r="AR62" i="5"/>
  <c r="AV62" i="5"/>
  <c r="AT62" i="5"/>
  <c r="AH55" i="5"/>
  <c r="AG59" i="5" s="1"/>
  <c r="D55" i="5"/>
  <c r="C55" i="5"/>
  <c r="E55" i="5"/>
  <c r="F55" i="5"/>
  <c r="G55" i="5"/>
  <c r="U62" i="6"/>
  <c r="U63" i="6"/>
  <c r="V61" i="6"/>
  <c r="C62" i="5"/>
  <c r="D61" i="5"/>
  <c r="C63" i="5"/>
  <c r="W63" i="4" l="1"/>
  <c r="X61" i="4"/>
  <c r="W62" i="4"/>
  <c r="F61" i="3"/>
  <c r="E63" i="3"/>
  <c r="E62" i="3"/>
  <c r="X63" i="2"/>
  <c r="Y61" i="2"/>
  <c r="X62" i="2"/>
  <c r="F61" i="1"/>
  <c r="E63" i="1"/>
  <c r="E62" i="1"/>
  <c r="AJ55" i="5"/>
  <c r="V63" i="6"/>
  <c r="W61" i="6"/>
  <c r="V62" i="6"/>
  <c r="C65" i="5"/>
  <c r="D63" i="5"/>
  <c r="D62" i="5"/>
  <c r="E61" i="5"/>
  <c r="Y61" i="4" l="1"/>
  <c r="X62" i="4"/>
  <c r="X63" i="4"/>
  <c r="F63" i="3"/>
  <c r="F62" i="3"/>
  <c r="G61" i="3"/>
  <c r="Y63" i="2"/>
  <c r="Z61" i="2"/>
  <c r="Y62" i="2"/>
  <c r="F63" i="1"/>
  <c r="F65" i="1" s="1"/>
  <c r="G61" i="1"/>
  <c r="F62" i="1"/>
  <c r="W62" i="6"/>
  <c r="W63" i="6"/>
  <c r="X61" i="6"/>
  <c r="C66" i="5"/>
  <c r="F61" i="5"/>
  <c r="E62" i="5"/>
  <c r="E63" i="5"/>
  <c r="F66" i="1" l="1"/>
  <c r="Z61" i="4"/>
  <c r="Y62" i="4"/>
  <c r="Y63" i="4"/>
  <c r="G62" i="3"/>
  <c r="G63" i="3"/>
  <c r="H61" i="3"/>
  <c r="AA61" i="2"/>
  <c r="Z62" i="2"/>
  <c r="Z63" i="2"/>
  <c r="G62" i="1"/>
  <c r="G63" i="1"/>
  <c r="G65" i="1" s="1"/>
  <c r="G66" i="1" s="1"/>
  <c r="H61" i="1"/>
  <c r="X63" i="6"/>
  <c r="Y61" i="6"/>
  <c r="X62" i="6"/>
  <c r="F63" i="5"/>
  <c r="F65" i="5" s="1"/>
  <c r="G61" i="5"/>
  <c r="F62" i="5"/>
  <c r="Z62" i="4" l="1"/>
  <c r="Z63" i="4"/>
  <c r="AA61" i="4"/>
  <c r="I61" i="3"/>
  <c r="H62" i="3"/>
  <c r="H63" i="3"/>
  <c r="AA62" i="2"/>
  <c r="AB61" i="2"/>
  <c r="AA63" i="2"/>
  <c r="H63" i="1"/>
  <c r="H65" i="1" s="1"/>
  <c r="H62" i="1"/>
  <c r="I61" i="1"/>
  <c r="Y63" i="6"/>
  <c r="Y62" i="6"/>
  <c r="Z61" i="6"/>
  <c r="G62" i="5"/>
  <c r="H61" i="5"/>
  <c r="G63" i="5"/>
  <c r="F66" i="5"/>
  <c r="H66" i="1" l="1"/>
  <c r="AA63" i="4"/>
  <c r="AB61" i="4"/>
  <c r="AA62" i="4"/>
  <c r="J61" i="3"/>
  <c r="I63" i="3"/>
  <c r="I62" i="3"/>
  <c r="AB63" i="2"/>
  <c r="AC61" i="2"/>
  <c r="AB62" i="2"/>
  <c r="J61" i="1"/>
  <c r="I63" i="1"/>
  <c r="I65" i="1" s="1"/>
  <c r="I62" i="1"/>
  <c r="AA61" i="6"/>
  <c r="Z63" i="6"/>
  <c r="Z62" i="6"/>
  <c r="H63" i="5"/>
  <c r="H65" i="5" s="1"/>
  <c r="H66" i="5" s="1"/>
  <c r="H62" i="5"/>
  <c r="I61" i="5"/>
  <c r="G65" i="5"/>
  <c r="I66" i="1" l="1"/>
  <c r="AC61" i="4"/>
  <c r="AB62" i="4"/>
  <c r="AB63" i="4"/>
  <c r="J63" i="3"/>
  <c r="J62" i="3"/>
  <c r="K61" i="3"/>
  <c r="AC63" i="2"/>
  <c r="AC62" i="2"/>
  <c r="AD61" i="2"/>
  <c r="J63" i="1"/>
  <c r="J65" i="1" s="1"/>
  <c r="K61" i="1"/>
  <c r="J62" i="1"/>
  <c r="AA63" i="6"/>
  <c r="AA62" i="6"/>
  <c r="AB61" i="6"/>
  <c r="G66" i="5"/>
  <c r="J61" i="5"/>
  <c r="I62" i="5"/>
  <c r="I63" i="5"/>
  <c r="J66" i="1" l="1"/>
  <c r="AD61" i="4"/>
  <c r="AC62" i="4"/>
  <c r="AC63" i="4"/>
  <c r="K62" i="3"/>
  <c r="L61" i="3"/>
  <c r="K63" i="3"/>
  <c r="AD62" i="2"/>
  <c r="AD63" i="2"/>
  <c r="AH63" i="2" s="1"/>
  <c r="BF62" i="2"/>
  <c r="CG62" i="2"/>
  <c r="BZ62" i="2"/>
  <c r="CJ62" i="2"/>
  <c r="BW62" i="2"/>
  <c r="AW62" i="2"/>
  <c r="BL62" i="2"/>
  <c r="BN62" i="2"/>
  <c r="BG62" i="2"/>
  <c r="CL62" i="2"/>
  <c r="AX62" i="2"/>
  <c r="BA62" i="2"/>
  <c r="AZ62" i="2"/>
  <c r="BT62" i="2"/>
  <c r="BC62" i="2"/>
  <c r="CN62" i="2"/>
  <c r="A68" i="2"/>
  <c r="C69" i="2" s="1"/>
  <c r="CA62" i="2"/>
  <c r="AT62" i="2"/>
  <c r="BV62" i="2"/>
  <c r="BM62" i="2"/>
  <c r="BS62" i="2"/>
  <c r="CF62" i="2"/>
  <c r="BB62" i="2"/>
  <c r="CB62" i="2"/>
  <c r="BD62" i="2"/>
  <c r="BJ62" i="2"/>
  <c r="BE62" i="2"/>
  <c r="CE62" i="2"/>
  <c r="BQ62" i="2"/>
  <c r="CH62" i="2"/>
  <c r="C60" i="2"/>
  <c r="D60" i="2" s="1"/>
  <c r="BX62" i="2"/>
  <c r="BI62" i="2"/>
  <c r="BY62" i="2"/>
  <c r="BP62" i="2"/>
  <c r="AV62" i="2"/>
  <c r="CK62" i="2"/>
  <c r="CI62" i="2"/>
  <c r="CD62" i="2"/>
  <c r="CM62" i="2"/>
  <c r="BH62" i="2"/>
  <c r="AY62" i="2"/>
  <c r="BO62" i="2"/>
  <c r="AU62" i="2"/>
  <c r="BK62" i="2"/>
  <c r="BU62" i="2"/>
  <c r="CC62" i="2"/>
  <c r="BR62" i="2"/>
  <c r="K62" i="1"/>
  <c r="L61" i="1"/>
  <c r="K63" i="1"/>
  <c r="K65" i="1" s="1"/>
  <c r="AB63" i="6"/>
  <c r="AC61" i="6"/>
  <c r="AB62" i="6"/>
  <c r="I65" i="5"/>
  <c r="J63" i="5"/>
  <c r="J65" i="5" s="1"/>
  <c r="J66" i="5" s="1"/>
  <c r="K61" i="5"/>
  <c r="J62" i="5"/>
  <c r="K66" i="1" l="1"/>
  <c r="AD62" i="4"/>
  <c r="AD63" i="4"/>
  <c r="AH63" i="4" s="1"/>
  <c r="BW62" i="4"/>
  <c r="A68" i="4"/>
  <c r="C69" i="4" s="1"/>
  <c r="BG62" i="4"/>
  <c r="BF62" i="4"/>
  <c r="C60" i="4"/>
  <c r="D60" i="4" s="1"/>
  <c r="BX62" i="4"/>
  <c r="CH62" i="4"/>
  <c r="BI62" i="4"/>
  <c r="BM62" i="4"/>
  <c r="BU62" i="4"/>
  <c r="AT62" i="4"/>
  <c r="BH62" i="4"/>
  <c r="CB62" i="4"/>
  <c r="CJ62" i="4"/>
  <c r="BD62" i="4"/>
  <c r="CF62" i="4"/>
  <c r="CG62" i="4"/>
  <c r="AY62" i="4"/>
  <c r="CA62" i="4"/>
  <c r="CN62" i="4"/>
  <c r="AW62" i="4"/>
  <c r="CI62" i="4"/>
  <c r="BR62" i="4"/>
  <c r="BZ62" i="4"/>
  <c r="BS62" i="4"/>
  <c r="BC62" i="4"/>
  <c r="BQ62" i="4"/>
  <c r="CE62" i="4"/>
  <c r="BT62" i="4"/>
  <c r="BB62" i="4"/>
  <c r="BA62" i="4"/>
  <c r="AU62" i="4"/>
  <c r="CK62" i="4"/>
  <c r="BE62" i="4"/>
  <c r="AZ62" i="4"/>
  <c r="BY62" i="4"/>
  <c r="BP62" i="4"/>
  <c r="BO62" i="4"/>
  <c r="CL62" i="4"/>
  <c r="BV62" i="4"/>
  <c r="BL62" i="4"/>
  <c r="BK62" i="4"/>
  <c r="CD62" i="4"/>
  <c r="CC62" i="4"/>
  <c r="AV62" i="4"/>
  <c r="CM62" i="4"/>
  <c r="AX62" i="4"/>
  <c r="BJ62" i="4"/>
  <c r="BN62" i="4"/>
  <c r="M61" i="3"/>
  <c r="L63" i="3"/>
  <c r="L62" i="3"/>
  <c r="C70" i="2"/>
  <c r="D69" i="2"/>
  <c r="AS70" i="2"/>
  <c r="C71" i="2"/>
  <c r="AQ70" i="2"/>
  <c r="AR70" i="2"/>
  <c r="AE62" i="2"/>
  <c r="AJ63" i="2"/>
  <c r="L63" i="1"/>
  <c r="L65" i="1" s="1"/>
  <c r="L62" i="1"/>
  <c r="M61" i="1"/>
  <c r="I66" i="5"/>
  <c r="AC62" i="6"/>
  <c r="AC63" i="6"/>
  <c r="AD61" i="6"/>
  <c r="K62" i="5"/>
  <c r="L61" i="5"/>
  <c r="K63" i="5"/>
  <c r="K65" i="5" s="1"/>
  <c r="K66" i="5" s="1"/>
  <c r="L66" i="1" l="1"/>
  <c r="C71" i="4"/>
  <c r="AS70" i="4"/>
  <c r="AR70" i="4"/>
  <c r="AQ70" i="4"/>
  <c r="D69" i="4"/>
  <c r="C70" i="4"/>
  <c r="AJ63" i="4"/>
  <c r="AE62" i="4"/>
  <c r="N61" i="3"/>
  <c r="M63" i="3"/>
  <c r="M62" i="3"/>
  <c r="D71" i="2"/>
  <c r="D70" i="2"/>
  <c r="E69" i="2"/>
  <c r="CN62" i="6"/>
  <c r="BV62" i="6"/>
  <c r="BY62" i="6"/>
  <c r="BM62" i="6"/>
  <c r="CM62" i="6"/>
  <c r="BE62" i="6"/>
  <c r="CE62" i="6"/>
  <c r="BR62" i="6"/>
  <c r="BH62" i="6"/>
  <c r="AU62" i="6"/>
  <c r="CC62" i="6"/>
  <c r="CG62" i="6"/>
  <c r="BN62" i="6"/>
  <c r="BT62" i="6"/>
  <c r="AT62" i="6"/>
  <c r="BF62" i="6"/>
  <c r="CD62" i="6"/>
  <c r="CJ62" i="6"/>
  <c r="BZ62" i="6"/>
  <c r="CF62" i="6"/>
  <c r="AW62" i="6"/>
  <c r="BA62" i="6"/>
  <c r="AX62" i="6"/>
  <c r="BD62" i="6"/>
  <c r="CB62" i="6"/>
  <c r="BU62" i="6"/>
  <c r="BC62" i="6"/>
  <c r="AY62" i="6"/>
  <c r="BB62" i="6"/>
  <c r="BW62" i="6"/>
  <c r="BQ62" i="6"/>
  <c r="CL62" i="6"/>
  <c r="BL62" i="6"/>
  <c r="BK62" i="6"/>
  <c r="BO62" i="6"/>
  <c r="AZ62" i="6"/>
  <c r="BJ62" i="6"/>
  <c r="BP62" i="6"/>
  <c r="BS62" i="6"/>
  <c r="AV62" i="6"/>
  <c r="CA62" i="6"/>
  <c r="CK62" i="6"/>
  <c r="BI62" i="6"/>
  <c r="CH62" i="6"/>
  <c r="BX62" i="6"/>
  <c r="CI62" i="6"/>
  <c r="BG62" i="6"/>
  <c r="N61" i="1"/>
  <c r="M62" i="1"/>
  <c r="M63" i="1"/>
  <c r="M65" i="1" s="1"/>
  <c r="M66" i="1" s="1"/>
  <c r="AD63" i="6"/>
  <c r="AH63" i="6" s="1"/>
  <c r="AD62" i="6"/>
  <c r="A68" i="6"/>
  <c r="C69" i="6" s="1"/>
  <c r="C60" i="6"/>
  <c r="D60" i="6" s="1"/>
  <c r="L63" i="5"/>
  <c r="L65" i="5" s="1"/>
  <c r="L62" i="5"/>
  <c r="M61" i="5"/>
  <c r="E69" i="4" l="1"/>
  <c r="D70" i="4"/>
  <c r="D71" i="4"/>
  <c r="N63" i="3"/>
  <c r="N62" i="3"/>
  <c r="O61" i="3"/>
  <c r="F69" i="2"/>
  <c r="E71" i="2"/>
  <c r="E70" i="2"/>
  <c r="AR70" i="6"/>
  <c r="AQ70" i="6"/>
  <c r="AS70" i="6"/>
  <c r="N63" i="1"/>
  <c r="N65" i="1" s="1"/>
  <c r="N66" i="1" s="1"/>
  <c r="O61" i="1"/>
  <c r="N62" i="1"/>
  <c r="L66" i="5"/>
  <c r="C71" i="6"/>
  <c r="D69" i="6"/>
  <c r="C70" i="6"/>
  <c r="AJ63" i="6"/>
  <c r="AE62" i="6"/>
  <c r="N61" i="5"/>
  <c r="M62" i="5"/>
  <c r="M63" i="5"/>
  <c r="M65" i="5" s="1"/>
  <c r="M66" i="5" s="1"/>
  <c r="F69" i="4" l="1"/>
  <c r="E70" i="4"/>
  <c r="E71" i="4"/>
  <c r="O62" i="3"/>
  <c r="O63" i="3"/>
  <c r="P61" i="3"/>
  <c r="G69" i="2"/>
  <c r="F70" i="2"/>
  <c r="F71" i="2"/>
  <c r="O62" i="1"/>
  <c r="O63" i="1"/>
  <c r="O65" i="1" s="1"/>
  <c r="O66" i="1" s="1"/>
  <c r="P61" i="1"/>
  <c r="E69" i="6"/>
  <c r="D70" i="6"/>
  <c r="D71" i="6"/>
  <c r="N63" i="5"/>
  <c r="N65" i="5" s="1"/>
  <c r="N66" i="5" s="1"/>
  <c r="O61" i="5"/>
  <c r="N62" i="5"/>
  <c r="F70" i="4" l="1"/>
  <c r="F71" i="4"/>
  <c r="G69" i="4"/>
  <c r="Q61" i="3"/>
  <c r="P62" i="3"/>
  <c r="P63" i="3"/>
  <c r="G70" i="2"/>
  <c r="G71" i="2"/>
  <c r="H69" i="2"/>
  <c r="P63" i="1"/>
  <c r="P65" i="1" s="1"/>
  <c r="P66" i="1" s="1"/>
  <c r="Q61" i="1"/>
  <c r="P62" i="1"/>
  <c r="F69" i="6"/>
  <c r="E70" i="6"/>
  <c r="E71" i="6"/>
  <c r="O62" i="5"/>
  <c r="P61" i="5"/>
  <c r="O63" i="5"/>
  <c r="O65" i="5" s="1"/>
  <c r="O66" i="5" s="1"/>
  <c r="G71" i="4" l="1"/>
  <c r="H69" i="4"/>
  <c r="G70" i="4"/>
  <c r="R61" i="3"/>
  <c r="Q63" i="3"/>
  <c r="Q62" i="3"/>
  <c r="I69" i="2"/>
  <c r="H70" i="2"/>
  <c r="H71" i="2"/>
  <c r="R61" i="1"/>
  <c r="Q62" i="1"/>
  <c r="Q63" i="1"/>
  <c r="Q65" i="1" s="1"/>
  <c r="Q66" i="1" s="1"/>
  <c r="F70" i="6"/>
  <c r="F71" i="6"/>
  <c r="G69" i="6"/>
  <c r="P63" i="5"/>
  <c r="P65" i="5" s="1"/>
  <c r="P66" i="5" s="1"/>
  <c r="P62" i="5"/>
  <c r="Q61" i="5"/>
  <c r="I69" i="4" l="1"/>
  <c r="H70" i="4"/>
  <c r="H71" i="4"/>
  <c r="R63" i="3"/>
  <c r="R62" i="3"/>
  <c r="S61" i="3"/>
  <c r="I70" i="2"/>
  <c r="I71" i="2"/>
  <c r="J69" i="2"/>
  <c r="R63" i="1"/>
  <c r="R65" i="1" s="1"/>
  <c r="R66" i="1" s="1"/>
  <c r="R62" i="1"/>
  <c r="S61" i="1"/>
  <c r="G71" i="6"/>
  <c r="H69" i="6"/>
  <c r="G70" i="6"/>
  <c r="R61" i="5"/>
  <c r="Q62" i="5"/>
  <c r="Q63" i="5"/>
  <c r="Q65" i="5" s="1"/>
  <c r="Q66" i="5" s="1"/>
  <c r="J69" i="4" l="1"/>
  <c r="I70" i="4"/>
  <c r="I71" i="4"/>
  <c r="S62" i="3"/>
  <c r="T61" i="3"/>
  <c r="S63" i="3"/>
  <c r="K69" i="2"/>
  <c r="J70" i="2"/>
  <c r="J71" i="2"/>
  <c r="S62" i="1"/>
  <c r="S63" i="1"/>
  <c r="S65" i="1" s="1"/>
  <c r="S66" i="1" s="1"/>
  <c r="T61" i="1"/>
  <c r="I69" i="6"/>
  <c r="H71" i="6"/>
  <c r="H70" i="6"/>
  <c r="R63" i="5"/>
  <c r="R65" i="5" s="1"/>
  <c r="R66" i="5" s="1"/>
  <c r="S61" i="5"/>
  <c r="R62" i="5"/>
  <c r="J70" i="4" l="1"/>
  <c r="J71" i="4"/>
  <c r="K69" i="4"/>
  <c r="U61" i="3"/>
  <c r="T63" i="3"/>
  <c r="T62" i="3"/>
  <c r="K70" i="2"/>
  <c r="K71" i="2"/>
  <c r="L69" i="2"/>
  <c r="T63" i="1"/>
  <c r="T65" i="1" s="1"/>
  <c r="T66" i="1" s="1"/>
  <c r="U61" i="1"/>
  <c r="T62" i="1"/>
  <c r="J69" i="6"/>
  <c r="I70" i="6"/>
  <c r="I71" i="6"/>
  <c r="S62" i="5"/>
  <c r="T61" i="5"/>
  <c r="S63" i="5"/>
  <c r="S65" i="5" s="1"/>
  <c r="S66" i="5" s="1"/>
  <c r="K71" i="4" l="1"/>
  <c r="L69" i="4"/>
  <c r="K70" i="4"/>
  <c r="V61" i="3"/>
  <c r="U63" i="3"/>
  <c r="U62" i="3"/>
  <c r="M69" i="2"/>
  <c r="L70" i="2"/>
  <c r="L71" i="2"/>
  <c r="V61" i="1"/>
  <c r="U63" i="1"/>
  <c r="U65" i="1" s="1"/>
  <c r="U66" i="1" s="1"/>
  <c r="U62" i="1"/>
  <c r="J70" i="6"/>
  <c r="J71" i="6"/>
  <c r="K69" i="6"/>
  <c r="T63" i="5"/>
  <c r="T65" i="5" s="1"/>
  <c r="T66" i="5" s="1"/>
  <c r="T62" i="5"/>
  <c r="U61" i="5"/>
  <c r="M69" i="4" l="1"/>
  <c r="L70" i="4"/>
  <c r="L71" i="4"/>
  <c r="V63" i="3"/>
  <c r="V62" i="3"/>
  <c r="W61" i="3"/>
  <c r="N69" i="2"/>
  <c r="M70" i="2"/>
  <c r="M71" i="2"/>
  <c r="V63" i="1"/>
  <c r="V65" i="1" s="1"/>
  <c r="V66" i="1" s="1"/>
  <c r="W61" i="1"/>
  <c r="V62" i="1"/>
  <c r="K71" i="6"/>
  <c r="K70" i="6"/>
  <c r="L69" i="6"/>
  <c r="V61" i="5"/>
  <c r="U62" i="5"/>
  <c r="U63" i="5"/>
  <c r="U65" i="5" s="1"/>
  <c r="U66" i="5" s="1"/>
  <c r="N69" i="4" l="1"/>
  <c r="M70" i="4"/>
  <c r="M71" i="4"/>
  <c r="W62" i="3"/>
  <c r="W63" i="3"/>
  <c r="X61" i="3"/>
  <c r="O69" i="2"/>
  <c r="N70" i="2"/>
  <c r="N71" i="2"/>
  <c r="W62" i="1"/>
  <c r="W63" i="1"/>
  <c r="W65" i="1" s="1"/>
  <c r="W66" i="1" s="1"/>
  <c r="X61" i="1"/>
  <c r="M69" i="6"/>
  <c r="L70" i="6"/>
  <c r="L71" i="6"/>
  <c r="V63" i="5"/>
  <c r="V65" i="5" s="1"/>
  <c r="V66" i="5" s="1"/>
  <c r="W61" i="5"/>
  <c r="V62" i="5"/>
  <c r="N70" i="4" l="1"/>
  <c r="N71" i="4"/>
  <c r="O69" i="4"/>
  <c r="Y61" i="3"/>
  <c r="X62" i="3"/>
  <c r="X63" i="3"/>
  <c r="O70" i="2"/>
  <c r="O71" i="2"/>
  <c r="P69" i="2"/>
  <c r="X63" i="1"/>
  <c r="X65" i="1" s="1"/>
  <c r="X66" i="1" s="1"/>
  <c r="X62" i="1"/>
  <c r="Y61" i="1"/>
  <c r="N69" i="6"/>
  <c r="M70" i="6"/>
  <c r="M71" i="6"/>
  <c r="W62" i="5"/>
  <c r="X61" i="5"/>
  <c r="W63" i="5"/>
  <c r="W65" i="5" s="1"/>
  <c r="W66" i="5" s="1"/>
  <c r="O71" i="4" l="1"/>
  <c r="P69" i="4"/>
  <c r="O70" i="4"/>
  <c r="Z61" i="3"/>
  <c r="Y63" i="3"/>
  <c r="Y62" i="3"/>
  <c r="P70" i="2"/>
  <c r="Q69" i="2"/>
  <c r="P71" i="2"/>
  <c r="Z61" i="1"/>
  <c r="Y63" i="1"/>
  <c r="Y65" i="1" s="1"/>
  <c r="Y66" i="1" s="1"/>
  <c r="Y62" i="1"/>
  <c r="N70" i="6"/>
  <c r="N71" i="6"/>
  <c r="O69" i="6"/>
  <c r="X63" i="5"/>
  <c r="X65" i="5" s="1"/>
  <c r="X66" i="5" s="1"/>
  <c r="X62" i="5"/>
  <c r="Y61" i="5"/>
  <c r="Q69" i="4" l="1"/>
  <c r="P70" i="4"/>
  <c r="P71" i="4"/>
  <c r="Z63" i="3"/>
  <c r="Z62" i="3"/>
  <c r="AA61" i="3"/>
  <c r="Q70" i="2"/>
  <c r="R69" i="2"/>
  <c r="Q71" i="2"/>
  <c r="Z63" i="1"/>
  <c r="Z65" i="1" s="1"/>
  <c r="Z66" i="1" s="1"/>
  <c r="AA61" i="1"/>
  <c r="Z62" i="1"/>
  <c r="O71" i="6"/>
  <c r="P69" i="6"/>
  <c r="O70" i="6"/>
  <c r="Z61" i="5"/>
  <c r="Y62" i="5"/>
  <c r="Y63" i="5"/>
  <c r="Y65" i="5" s="1"/>
  <c r="Y66" i="5" s="1"/>
  <c r="R69" i="4" l="1"/>
  <c r="Q70" i="4"/>
  <c r="Q71" i="4"/>
  <c r="AA62" i="3"/>
  <c r="AB61" i="3"/>
  <c r="AA63" i="3"/>
  <c r="S69" i="2"/>
  <c r="R70" i="2"/>
  <c r="R71" i="2"/>
  <c r="AA62" i="1"/>
  <c r="AB61" i="1"/>
  <c r="AA63" i="1"/>
  <c r="AA65" i="1" s="1"/>
  <c r="AA66" i="1" s="1"/>
  <c r="Q69" i="6"/>
  <c r="P71" i="6"/>
  <c r="P70" i="6"/>
  <c r="Z63" i="5"/>
  <c r="Z65" i="5" s="1"/>
  <c r="Z66" i="5" s="1"/>
  <c r="AA61" i="5"/>
  <c r="Z62" i="5"/>
  <c r="R70" i="4" l="1"/>
  <c r="R71" i="4"/>
  <c r="S69" i="4"/>
  <c r="AC61" i="3"/>
  <c r="AB63" i="3"/>
  <c r="AB62" i="3"/>
  <c r="S70" i="2"/>
  <c r="T69" i="2"/>
  <c r="S71" i="2"/>
  <c r="AB63" i="1"/>
  <c r="AB65" i="1" s="1"/>
  <c r="AB66" i="1" s="1"/>
  <c r="AB62" i="1"/>
  <c r="AC61" i="1"/>
  <c r="R69" i="6"/>
  <c r="Q70" i="6"/>
  <c r="Q71" i="6"/>
  <c r="AA62" i="5"/>
  <c r="AB61" i="5"/>
  <c r="AA63" i="5"/>
  <c r="AA65" i="5" s="1"/>
  <c r="AA66" i="5" s="1"/>
  <c r="S71" i="4" l="1"/>
  <c r="T69" i="4"/>
  <c r="S70" i="4"/>
  <c r="AD61" i="3"/>
  <c r="AC63" i="3"/>
  <c r="AC62" i="3"/>
  <c r="U69" i="2"/>
  <c r="T71" i="2"/>
  <c r="T70" i="2"/>
  <c r="AD61" i="1"/>
  <c r="AC62" i="1"/>
  <c r="AC63" i="1"/>
  <c r="AC65" i="1" s="1"/>
  <c r="AC66" i="1" s="1"/>
  <c r="R70" i="6"/>
  <c r="R71" i="6"/>
  <c r="S69" i="6"/>
  <c r="AB63" i="5"/>
  <c r="AB65" i="5" s="1"/>
  <c r="AB66" i="5" s="1"/>
  <c r="AB62" i="5"/>
  <c r="AC61" i="5"/>
  <c r="U69" i="4" l="1"/>
  <c r="T70" i="4"/>
  <c r="T71" i="4"/>
  <c r="AD63" i="3"/>
  <c r="AD62" i="3"/>
  <c r="AE61" i="3"/>
  <c r="U70" i="2"/>
  <c r="V69" i="2"/>
  <c r="U71" i="2"/>
  <c r="AD63" i="1"/>
  <c r="AD65" i="1" s="1"/>
  <c r="AD66" i="1" s="1"/>
  <c r="AE61" i="1"/>
  <c r="AD62" i="1"/>
  <c r="S71" i="6"/>
  <c r="T69" i="6"/>
  <c r="S70" i="6"/>
  <c r="AD61" i="5"/>
  <c r="AC62" i="5"/>
  <c r="AC63" i="5"/>
  <c r="AC65" i="5" s="1"/>
  <c r="AC66" i="5" s="1"/>
  <c r="V69" i="4" l="1"/>
  <c r="U70" i="4"/>
  <c r="U71" i="4"/>
  <c r="AE62" i="3"/>
  <c r="AE63" i="3"/>
  <c r="AF61" i="3"/>
  <c r="W69" i="2"/>
  <c r="V70" i="2"/>
  <c r="V71" i="2"/>
  <c r="AE62" i="1"/>
  <c r="AE63" i="1"/>
  <c r="AE65" i="1" s="1"/>
  <c r="AE66" i="1" s="1"/>
  <c r="AF61" i="1"/>
  <c r="U69" i="6"/>
  <c r="T70" i="6"/>
  <c r="T71" i="6"/>
  <c r="AD63" i="5"/>
  <c r="AD65" i="5" s="1"/>
  <c r="AD66" i="5" s="1"/>
  <c r="AE61" i="5"/>
  <c r="AD62" i="5"/>
  <c r="V70" i="4" l="1"/>
  <c r="V71" i="4"/>
  <c r="W69" i="4"/>
  <c r="AG61" i="3"/>
  <c r="AF62" i="3"/>
  <c r="AF63" i="3"/>
  <c r="W70" i="2"/>
  <c r="W71" i="2"/>
  <c r="X69" i="2"/>
  <c r="AF63" i="1"/>
  <c r="AF65" i="1" s="1"/>
  <c r="AF66" i="1" s="1"/>
  <c r="AG61" i="1"/>
  <c r="AF62" i="1"/>
  <c r="V69" i="6"/>
  <c r="U70" i="6"/>
  <c r="U71" i="6"/>
  <c r="AE62" i="5"/>
  <c r="AF61" i="5"/>
  <c r="AE63" i="5"/>
  <c r="AE65" i="5" s="1"/>
  <c r="AE66" i="5" s="1"/>
  <c r="W71" i="4" l="1"/>
  <c r="X69" i="4"/>
  <c r="W70" i="4"/>
  <c r="AG63" i="3"/>
  <c r="AH63" i="3" s="1"/>
  <c r="AG62" i="3"/>
  <c r="BW62" i="3"/>
  <c r="CB62" i="3"/>
  <c r="CF62" i="3"/>
  <c r="BB62" i="3"/>
  <c r="CE62" i="3"/>
  <c r="BR62" i="3"/>
  <c r="CJ62" i="3"/>
  <c r="BC62" i="3"/>
  <c r="CA62" i="3"/>
  <c r="BL62" i="3"/>
  <c r="CM62" i="3"/>
  <c r="CN62" i="3"/>
  <c r="BK62" i="3"/>
  <c r="BO62" i="3"/>
  <c r="BZ62" i="3"/>
  <c r="BG62" i="3"/>
  <c r="BM62" i="3"/>
  <c r="BU62" i="3"/>
  <c r="BY62" i="3"/>
  <c r="CH62" i="3"/>
  <c r="BQ62" i="3"/>
  <c r="BP62" i="3"/>
  <c r="CD62" i="3"/>
  <c r="CK62" i="3"/>
  <c r="BN62" i="3"/>
  <c r="BI62" i="3"/>
  <c r="BX62" i="3"/>
  <c r="BA62" i="3"/>
  <c r="BV62" i="3"/>
  <c r="BS62" i="3"/>
  <c r="BH62" i="3"/>
  <c r="CL62" i="3"/>
  <c r="CI62" i="3"/>
  <c r="BJ62" i="3"/>
  <c r="BT62" i="3"/>
  <c r="CC62" i="3"/>
  <c r="BD62" i="3"/>
  <c r="BE62" i="3"/>
  <c r="A68" i="3"/>
  <c r="C69" i="3" s="1"/>
  <c r="CG62" i="3"/>
  <c r="BF62" i="3"/>
  <c r="Y69" i="2"/>
  <c r="X70" i="2"/>
  <c r="X71" i="2"/>
  <c r="AG62" i="1"/>
  <c r="AG63" i="1"/>
  <c r="BK62" i="1"/>
  <c r="CB62" i="1"/>
  <c r="BX62" i="1"/>
  <c r="BR62" i="1"/>
  <c r="BI62" i="1"/>
  <c r="BU62" i="1"/>
  <c r="BL62" i="1"/>
  <c r="CH62" i="1"/>
  <c r="CA62" i="1"/>
  <c r="BM62" i="1"/>
  <c r="CC62" i="1"/>
  <c r="BV62" i="1"/>
  <c r="BT62" i="1"/>
  <c r="BS62" i="1"/>
  <c r="BJ62" i="1"/>
  <c r="BY62" i="1"/>
  <c r="CD62" i="1"/>
  <c r="CN62" i="1"/>
  <c r="CE62" i="1"/>
  <c r="A68" i="1"/>
  <c r="C69" i="1" s="1"/>
  <c r="BQ62" i="1"/>
  <c r="CG62" i="1"/>
  <c r="BH62" i="1"/>
  <c r="BW62" i="1"/>
  <c r="BF62" i="1"/>
  <c r="BP62" i="1"/>
  <c r="BN62" i="1"/>
  <c r="CM62" i="1"/>
  <c r="CL62" i="1"/>
  <c r="BE62" i="1"/>
  <c r="BA62" i="1"/>
  <c r="CF62" i="1"/>
  <c r="BG62" i="1"/>
  <c r="BC62" i="1"/>
  <c r="BB62" i="1"/>
  <c r="BD62" i="1"/>
  <c r="BZ62" i="1"/>
  <c r="CK62" i="1"/>
  <c r="CJ62" i="1"/>
  <c r="CI62" i="1"/>
  <c r="BO62" i="1"/>
  <c r="V70" i="6"/>
  <c r="V71" i="6"/>
  <c r="W69" i="6"/>
  <c r="AF63" i="5"/>
  <c r="AF65" i="5" s="1"/>
  <c r="AF66" i="5" s="1"/>
  <c r="AF62" i="5"/>
  <c r="AG61" i="5"/>
  <c r="AH63" i="1" l="1"/>
  <c r="AG67" i="1" s="1"/>
  <c r="AG65" i="1"/>
  <c r="Y69" i="4"/>
  <c r="X70" i="4"/>
  <c r="X71" i="4"/>
  <c r="AX70" i="3"/>
  <c r="AT70" i="3"/>
  <c r="D69" i="3"/>
  <c r="C71" i="3"/>
  <c r="AW70" i="3"/>
  <c r="AS70" i="3"/>
  <c r="AZ70" i="3"/>
  <c r="AV70" i="3"/>
  <c r="AR70" i="3"/>
  <c r="C70" i="3"/>
  <c r="AQ70" i="3"/>
  <c r="AY70" i="3"/>
  <c r="AU70" i="3"/>
  <c r="AJ63" i="3"/>
  <c r="AG67" i="3"/>
  <c r="Y71" i="2"/>
  <c r="Y70" i="2"/>
  <c r="Z69" i="2"/>
  <c r="C71" i="1"/>
  <c r="C73" i="1" s="1"/>
  <c r="AW70" i="1"/>
  <c r="AS70" i="1"/>
  <c r="AY70" i="1"/>
  <c r="AU70" i="1"/>
  <c r="AQ70" i="1"/>
  <c r="AZ70" i="1"/>
  <c r="AR70" i="1"/>
  <c r="C70" i="1"/>
  <c r="AX70" i="1"/>
  <c r="AV70" i="1"/>
  <c r="AT70" i="1"/>
  <c r="D69" i="1"/>
  <c r="BH62" i="5"/>
  <c r="BE62" i="5"/>
  <c r="BM62" i="5"/>
  <c r="BJ62" i="5"/>
  <c r="BQ62" i="5"/>
  <c r="CK62" i="5"/>
  <c r="CG62" i="5"/>
  <c r="BT62" i="5"/>
  <c r="CF62" i="5"/>
  <c r="CM62" i="5"/>
  <c r="CA62" i="5"/>
  <c r="BR62" i="5"/>
  <c r="BZ62" i="5"/>
  <c r="BU62" i="5"/>
  <c r="BX62" i="5"/>
  <c r="BI62" i="5"/>
  <c r="BB62" i="5"/>
  <c r="BY62" i="5"/>
  <c r="BS62" i="5"/>
  <c r="BN62" i="5"/>
  <c r="CE62" i="5"/>
  <c r="BF62" i="5"/>
  <c r="CB62" i="5"/>
  <c r="BD62" i="5"/>
  <c r="CH62" i="5"/>
  <c r="CJ62" i="5"/>
  <c r="BK62" i="5"/>
  <c r="BW62" i="5"/>
  <c r="BV62" i="5"/>
  <c r="BG62" i="5"/>
  <c r="CI62" i="5"/>
  <c r="CC62" i="5"/>
  <c r="BC62" i="5"/>
  <c r="CN62" i="5"/>
  <c r="BL62" i="5"/>
  <c r="BO62" i="5"/>
  <c r="BA62" i="5"/>
  <c r="CD62" i="5"/>
  <c r="CL62" i="5"/>
  <c r="BP62" i="5"/>
  <c r="W71" i="6"/>
  <c r="X69" i="6"/>
  <c r="W70" i="6"/>
  <c r="AG62" i="5"/>
  <c r="AG63" i="5"/>
  <c r="A68" i="5"/>
  <c r="C69" i="5" s="1"/>
  <c r="AJ63" i="1" l="1"/>
  <c r="C74" i="1"/>
  <c r="AG66" i="1"/>
  <c r="AH66" i="1" s="1"/>
  <c r="AM66" i="1" s="1"/>
  <c r="AH65" i="1"/>
  <c r="AL65" i="1" s="1"/>
  <c r="AO65" i="1"/>
  <c r="AN65" i="1"/>
  <c r="Z69" i="4"/>
  <c r="Y70" i="4"/>
  <c r="Y71" i="4"/>
  <c r="D71" i="3"/>
  <c r="D70" i="3"/>
  <c r="E69" i="3"/>
  <c r="AA69" i="2"/>
  <c r="Z71" i="2"/>
  <c r="Z70" i="2"/>
  <c r="D70" i="1"/>
  <c r="E69" i="1"/>
  <c r="D71" i="1"/>
  <c r="AW70" i="5"/>
  <c r="AS70" i="5"/>
  <c r="AV70" i="5"/>
  <c r="AQ70" i="5"/>
  <c r="AX70" i="5"/>
  <c r="AZ70" i="5"/>
  <c r="AU70" i="5"/>
  <c r="AY70" i="5"/>
  <c r="AT70" i="5"/>
  <c r="AR70" i="5"/>
  <c r="Y69" i="6"/>
  <c r="X71" i="6"/>
  <c r="X70" i="6"/>
  <c r="AG65" i="5"/>
  <c r="AH63" i="5"/>
  <c r="C71" i="5"/>
  <c r="C70" i="5"/>
  <c r="D69" i="5"/>
  <c r="Z70" i="4" l="1"/>
  <c r="Z71" i="4"/>
  <c r="AA69" i="4"/>
  <c r="E70" i="3"/>
  <c r="F69" i="3"/>
  <c r="E71" i="3"/>
  <c r="AA70" i="2"/>
  <c r="AA71" i="2"/>
  <c r="AB69" i="2"/>
  <c r="E71" i="1"/>
  <c r="F69" i="1"/>
  <c r="E70" i="1"/>
  <c r="AO65" i="5"/>
  <c r="AN65" i="5"/>
  <c r="Z69" i="6"/>
  <c r="Y70" i="6"/>
  <c r="Y71" i="6"/>
  <c r="C73" i="5"/>
  <c r="AG67" i="5"/>
  <c r="AJ63" i="5"/>
  <c r="E69" i="5"/>
  <c r="D70" i="5"/>
  <c r="D71" i="5"/>
  <c r="AG66" i="5"/>
  <c r="AH66" i="5" s="1"/>
  <c r="AM66" i="5" s="1"/>
  <c r="AH65" i="5"/>
  <c r="AL65" i="5" s="1"/>
  <c r="AA71" i="4" l="1"/>
  <c r="AB69" i="4"/>
  <c r="AA70" i="4"/>
  <c r="G69" i="3"/>
  <c r="F71" i="3"/>
  <c r="F70" i="3"/>
  <c r="AB70" i="2"/>
  <c r="AC69" i="2"/>
  <c r="AB71" i="2"/>
  <c r="G69" i="1"/>
  <c r="F70" i="1"/>
  <c r="F71" i="1"/>
  <c r="F73" i="1" s="1"/>
  <c r="Z70" i="6"/>
  <c r="Z71" i="6"/>
  <c r="AA69" i="6"/>
  <c r="E71" i="5"/>
  <c r="F69" i="5"/>
  <c r="E70" i="5"/>
  <c r="C74" i="5"/>
  <c r="F74" i="1" l="1"/>
  <c r="AC69" i="4"/>
  <c r="AB70" i="4"/>
  <c r="AB71" i="4"/>
  <c r="H69" i="3"/>
  <c r="G71" i="3"/>
  <c r="G70" i="3"/>
  <c r="AD69" i="2"/>
  <c r="AC70" i="2"/>
  <c r="AC71" i="2"/>
  <c r="G71" i="1"/>
  <c r="G73" i="1" s="1"/>
  <c r="G74" i="1" s="1"/>
  <c r="H69" i="1"/>
  <c r="G70" i="1"/>
  <c r="AA71" i="6"/>
  <c r="AA70" i="6"/>
  <c r="AB69" i="6"/>
  <c r="F70" i="5"/>
  <c r="G69" i="5"/>
  <c r="F71" i="5"/>
  <c r="F73" i="5" s="1"/>
  <c r="AD69" i="4" l="1"/>
  <c r="AC70" i="4"/>
  <c r="AC71" i="4"/>
  <c r="H71" i="3"/>
  <c r="H70" i="3"/>
  <c r="I69" i="3"/>
  <c r="AD70" i="2"/>
  <c r="AD71" i="2"/>
  <c r="AH71" i="2" s="1"/>
  <c r="AX70" i="2"/>
  <c r="BD70" i="2"/>
  <c r="BJ70" i="2"/>
  <c r="BG70" i="2"/>
  <c r="CI70" i="2"/>
  <c r="BM70" i="2"/>
  <c r="BE70" i="2"/>
  <c r="BV70" i="2"/>
  <c r="AU70" i="2"/>
  <c r="BO70" i="2"/>
  <c r="BB70" i="2"/>
  <c r="CH70" i="2"/>
  <c r="AT70" i="2"/>
  <c r="CK70" i="2"/>
  <c r="BA70" i="2"/>
  <c r="BF70" i="2"/>
  <c r="BS70" i="2"/>
  <c r="BU70" i="2"/>
  <c r="BK70" i="2"/>
  <c r="BP70" i="2"/>
  <c r="CD70" i="2"/>
  <c r="BL70" i="2"/>
  <c r="AY70" i="2"/>
  <c r="BW70" i="2"/>
  <c r="CB70" i="2"/>
  <c r="CL70" i="2"/>
  <c r="CA70" i="2"/>
  <c r="CF70" i="2"/>
  <c r="BT70" i="2"/>
  <c r="CN70" i="2"/>
  <c r="BI70" i="2"/>
  <c r="BY70" i="2"/>
  <c r="BC70" i="2"/>
  <c r="BR70" i="2"/>
  <c r="CE70" i="2"/>
  <c r="AV70" i="2"/>
  <c r="CC70" i="2"/>
  <c r="AZ70" i="2"/>
  <c r="CJ70" i="2"/>
  <c r="BZ70" i="2"/>
  <c r="A76" i="2"/>
  <c r="C77" i="2" s="1"/>
  <c r="CM70" i="2"/>
  <c r="AW70" i="2"/>
  <c r="BQ70" i="2"/>
  <c r="BX70" i="2"/>
  <c r="BH70" i="2"/>
  <c r="CG70" i="2"/>
  <c r="C68" i="2"/>
  <c r="D68" i="2" s="1"/>
  <c r="BN70" i="2"/>
  <c r="H70" i="1"/>
  <c r="I69" i="1"/>
  <c r="H71" i="1"/>
  <c r="H73" i="1" s="1"/>
  <c r="AC69" i="6"/>
  <c r="AB70" i="6"/>
  <c r="AB71" i="6"/>
  <c r="G71" i="5"/>
  <c r="G70" i="5"/>
  <c r="H69" i="5"/>
  <c r="F74" i="5"/>
  <c r="H74" i="1" l="1"/>
  <c r="AD70" i="4"/>
  <c r="AD71" i="4"/>
  <c r="AH71" i="4" s="1"/>
  <c r="BS70" i="4"/>
  <c r="CD70" i="4"/>
  <c r="AW70" i="4"/>
  <c r="CG70" i="4"/>
  <c r="BP70" i="4"/>
  <c r="CI70" i="4"/>
  <c r="CA70" i="4"/>
  <c r="AZ70" i="4"/>
  <c r="AY70" i="4"/>
  <c r="BW70" i="4"/>
  <c r="BF70" i="4"/>
  <c r="BZ70" i="4"/>
  <c r="BL70" i="4"/>
  <c r="A76" i="4"/>
  <c r="C77" i="4" s="1"/>
  <c r="BC70" i="4"/>
  <c r="BU70" i="4"/>
  <c r="CE70" i="4"/>
  <c r="BT70" i="4"/>
  <c r="CM70" i="4"/>
  <c r="BR70" i="4"/>
  <c r="C68" i="4"/>
  <c r="D68" i="4" s="1"/>
  <c r="BO70" i="4"/>
  <c r="BD70" i="4"/>
  <c r="AV70" i="4"/>
  <c r="CB70" i="4"/>
  <c r="CF70" i="4"/>
  <c r="BN70" i="4"/>
  <c r="BV70" i="4"/>
  <c r="BY70" i="4"/>
  <c r="BK70" i="4"/>
  <c r="BB70" i="4"/>
  <c r="BI70" i="4"/>
  <c r="BJ70" i="4"/>
  <c r="BG70" i="4"/>
  <c r="BH70" i="4"/>
  <c r="CH70" i="4"/>
  <c r="CL70" i="4"/>
  <c r="CC70" i="4"/>
  <c r="BE70" i="4"/>
  <c r="BQ70" i="4"/>
  <c r="CN70" i="4"/>
  <c r="AT70" i="4"/>
  <c r="BM70" i="4"/>
  <c r="CJ70" i="4"/>
  <c r="BX70" i="4"/>
  <c r="AU70" i="4"/>
  <c r="CK70" i="4"/>
  <c r="AX70" i="4"/>
  <c r="BA70" i="4"/>
  <c r="I70" i="3"/>
  <c r="J69" i="3"/>
  <c r="I71" i="3"/>
  <c r="C78" i="2"/>
  <c r="D77" i="2"/>
  <c r="AS78" i="2"/>
  <c r="C79" i="2"/>
  <c r="AQ78" i="2"/>
  <c r="AR78" i="2"/>
  <c r="AE70" i="2"/>
  <c r="AJ71" i="2"/>
  <c r="I71" i="1"/>
  <c r="I73" i="1" s="1"/>
  <c r="J69" i="1"/>
  <c r="I70" i="1"/>
  <c r="AD69" i="6"/>
  <c r="AC70" i="6"/>
  <c r="AC71" i="6"/>
  <c r="I69" i="5"/>
  <c r="H70" i="5"/>
  <c r="H71" i="5"/>
  <c r="H73" i="5" s="1"/>
  <c r="H74" i="5" s="1"/>
  <c r="G73" i="5"/>
  <c r="I74" i="1" l="1"/>
  <c r="AJ71" i="4"/>
  <c r="AE70" i="4"/>
  <c r="C78" i="4"/>
  <c r="C79" i="4"/>
  <c r="AS78" i="4"/>
  <c r="AR78" i="4"/>
  <c r="AQ78" i="4"/>
  <c r="D77" i="4"/>
  <c r="K69" i="3"/>
  <c r="J71" i="3"/>
  <c r="J70" i="3"/>
  <c r="D79" i="2"/>
  <c r="E77" i="2"/>
  <c r="D78" i="2"/>
  <c r="CN70" i="6"/>
  <c r="CL70" i="6"/>
  <c r="BC70" i="6"/>
  <c r="BL70" i="6"/>
  <c r="BF70" i="6"/>
  <c r="BH70" i="6"/>
  <c r="BB70" i="6"/>
  <c r="BT70" i="6"/>
  <c r="AX70" i="6"/>
  <c r="BX70" i="6"/>
  <c r="BJ70" i="6"/>
  <c r="CK70" i="6"/>
  <c r="BP70" i="6"/>
  <c r="CM70" i="6"/>
  <c r="CD70" i="6"/>
  <c r="BY70" i="6"/>
  <c r="AY70" i="6"/>
  <c r="BK70" i="6"/>
  <c r="BM70" i="6"/>
  <c r="CI70" i="6"/>
  <c r="BE70" i="6"/>
  <c r="AZ70" i="6"/>
  <c r="BG70" i="6"/>
  <c r="CH70" i="6"/>
  <c r="AU70" i="6"/>
  <c r="BO70" i="6"/>
  <c r="CF70" i="6"/>
  <c r="BD70" i="6"/>
  <c r="CB70" i="6"/>
  <c r="BV70" i="6"/>
  <c r="AT70" i="6"/>
  <c r="BR70" i="6"/>
  <c r="CG70" i="6"/>
  <c r="CC70" i="6"/>
  <c r="AV70" i="6"/>
  <c r="CJ70" i="6"/>
  <c r="BI70" i="6"/>
  <c r="CA70" i="6"/>
  <c r="BQ70" i="6"/>
  <c r="BS70" i="6"/>
  <c r="CE70" i="6"/>
  <c r="AW70" i="6"/>
  <c r="BW70" i="6"/>
  <c r="BU70" i="6"/>
  <c r="BN70" i="6"/>
  <c r="BA70" i="6"/>
  <c r="BZ70" i="6"/>
  <c r="K69" i="1"/>
  <c r="J70" i="1"/>
  <c r="J71" i="1"/>
  <c r="J73" i="1" s="1"/>
  <c r="AD70" i="6"/>
  <c r="AD71" i="6"/>
  <c r="AH71" i="6" s="1"/>
  <c r="C68" i="6"/>
  <c r="D68" i="6" s="1"/>
  <c r="A76" i="6"/>
  <c r="C77" i="6" s="1"/>
  <c r="G74" i="5"/>
  <c r="I71" i="5"/>
  <c r="J69" i="5"/>
  <c r="I70" i="5"/>
  <c r="J74" i="1" l="1"/>
  <c r="D79" i="4"/>
  <c r="E77" i="4"/>
  <c r="D78" i="4"/>
  <c r="L69" i="3"/>
  <c r="K71" i="3"/>
  <c r="K70" i="3"/>
  <c r="E79" i="2"/>
  <c r="F77" i="2"/>
  <c r="E78" i="2"/>
  <c r="AS78" i="6"/>
  <c r="AQ78" i="6"/>
  <c r="AR78" i="6"/>
  <c r="K71" i="1"/>
  <c r="K73" i="1" s="1"/>
  <c r="K70" i="1"/>
  <c r="L69" i="1"/>
  <c r="D77" i="6"/>
  <c r="C79" i="6"/>
  <c r="C78" i="6"/>
  <c r="AJ71" i="6"/>
  <c r="AE70" i="6"/>
  <c r="J70" i="5"/>
  <c r="K69" i="5"/>
  <c r="J71" i="5"/>
  <c r="J73" i="5" s="1"/>
  <c r="J74" i="5" s="1"/>
  <c r="I73" i="5"/>
  <c r="K74" i="1" l="1"/>
  <c r="F77" i="4"/>
  <c r="E78" i="4"/>
  <c r="E79" i="4"/>
  <c r="L71" i="3"/>
  <c r="L70" i="3"/>
  <c r="M69" i="3"/>
  <c r="G77" i="2"/>
  <c r="F79" i="2"/>
  <c r="F78" i="2"/>
  <c r="L70" i="1"/>
  <c r="M69" i="1"/>
  <c r="L71" i="1"/>
  <c r="L73" i="1" s="1"/>
  <c r="E77" i="6"/>
  <c r="D78" i="6"/>
  <c r="D79" i="6"/>
  <c r="I74" i="5"/>
  <c r="K71" i="5"/>
  <c r="K73" i="5" s="1"/>
  <c r="K74" i="5" s="1"/>
  <c r="K70" i="5"/>
  <c r="L69" i="5"/>
  <c r="L74" i="1" l="1"/>
  <c r="G77" i="4"/>
  <c r="F78" i="4"/>
  <c r="F79" i="4"/>
  <c r="M70" i="3"/>
  <c r="N69" i="3"/>
  <c r="M71" i="3"/>
  <c r="G78" i="2"/>
  <c r="H77" i="2"/>
  <c r="G79" i="2"/>
  <c r="M71" i="1"/>
  <c r="M73" i="1" s="1"/>
  <c r="M74" i="1" s="1"/>
  <c r="N69" i="1"/>
  <c r="M70" i="1"/>
  <c r="E78" i="6"/>
  <c r="E79" i="6"/>
  <c r="F77" i="6"/>
  <c r="M69" i="5"/>
  <c r="L70" i="5"/>
  <c r="L71" i="5"/>
  <c r="L73" i="5" s="1"/>
  <c r="G78" i="4" l="1"/>
  <c r="G79" i="4"/>
  <c r="H77" i="4"/>
  <c r="O69" i="3"/>
  <c r="N71" i="3"/>
  <c r="N70" i="3"/>
  <c r="H79" i="2"/>
  <c r="I77" i="2"/>
  <c r="H78" i="2"/>
  <c r="O69" i="1"/>
  <c r="N70" i="1"/>
  <c r="N71" i="1"/>
  <c r="N73" i="1" s="1"/>
  <c r="N74" i="1" s="1"/>
  <c r="L74" i="5"/>
  <c r="F79" i="6"/>
  <c r="F78" i="6"/>
  <c r="G77" i="6"/>
  <c r="M71" i="5"/>
  <c r="M73" i="5" s="1"/>
  <c r="M74" i="5" s="1"/>
  <c r="N69" i="5"/>
  <c r="M70" i="5"/>
  <c r="H79" i="4" l="1"/>
  <c r="I77" i="4"/>
  <c r="H78" i="4"/>
  <c r="P69" i="3"/>
  <c r="O71" i="3"/>
  <c r="O70" i="3"/>
  <c r="I79" i="2"/>
  <c r="J77" i="2"/>
  <c r="I78" i="2"/>
  <c r="O71" i="1"/>
  <c r="O73" i="1" s="1"/>
  <c r="O74" i="1" s="1"/>
  <c r="P69" i="1"/>
  <c r="O70" i="1"/>
  <c r="H77" i="6"/>
  <c r="G79" i="6"/>
  <c r="G78" i="6"/>
  <c r="N70" i="5"/>
  <c r="O69" i="5"/>
  <c r="N71" i="5"/>
  <c r="N73" i="5" s="1"/>
  <c r="N74" i="5" s="1"/>
  <c r="J77" i="4" l="1"/>
  <c r="I78" i="4"/>
  <c r="I79" i="4"/>
  <c r="P71" i="3"/>
  <c r="P70" i="3"/>
  <c r="Q69" i="3"/>
  <c r="K77" i="2"/>
  <c r="J79" i="2"/>
  <c r="J78" i="2"/>
  <c r="P70" i="1"/>
  <c r="Q69" i="1"/>
  <c r="P71" i="1"/>
  <c r="P73" i="1" s="1"/>
  <c r="P74" i="1" s="1"/>
  <c r="I77" i="6"/>
  <c r="H78" i="6"/>
  <c r="H79" i="6"/>
  <c r="O71" i="5"/>
  <c r="O73" i="5" s="1"/>
  <c r="O74" i="5" s="1"/>
  <c r="O70" i="5"/>
  <c r="P69" i="5"/>
  <c r="K77" i="4" l="1"/>
  <c r="J78" i="4"/>
  <c r="J79" i="4"/>
  <c r="Q70" i="3"/>
  <c r="R69" i="3"/>
  <c r="Q71" i="3"/>
  <c r="K78" i="2"/>
  <c r="L77" i="2"/>
  <c r="K79" i="2"/>
  <c r="Q71" i="1"/>
  <c r="Q73" i="1" s="1"/>
  <c r="Q74" i="1" s="1"/>
  <c r="R69" i="1"/>
  <c r="Q70" i="1"/>
  <c r="I78" i="6"/>
  <c r="I79" i="6"/>
  <c r="J77" i="6"/>
  <c r="Q69" i="5"/>
  <c r="P70" i="5"/>
  <c r="P71" i="5"/>
  <c r="P73" i="5" s="1"/>
  <c r="P74" i="5" s="1"/>
  <c r="K78" i="4" l="1"/>
  <c r="K79" i="4"/>
  <c r="L77" i="4"/>
  <c r="S69" i="3"/>
  <c r="R71" i="3"/>
  <c r="R70" i="3"/>
  <c r="L79" i="2"/>
  <c r="L78" i="2"/>
  <c r="M77" i="2"/>
  <c r="S69" i="1"/>
  <c r="R70" i="1"/>
  <c r="R71" i="1"/>
  <c r="R73" i="1" s="1"/>
  <c r="R74" i="1" s="1"/>
  <c r="J79" i="6"/>
  <c r="J78" i="6"/>
  <c r="K77" i="6"/>
  <c r="Q71" i="5"/>
  <c r="Q73" i="5" s="1"/>
  <c r="Q74" i="5" s="1"/>
  <c r="R69" i="5"/>
  <c r="Q70" i="5"/>
  <c r="L79" i="4" l="1"/>
  <c r="M77" i="4"/>
  <c r="L78" i="4"/>
  <c r="T69" i="3"/>
  <c r="S71" i="3"/>
  <c r="S70" i="3"/>
  <c r="N77" i="2"/>
  <c r="M78" i="2"/>
  <c r="M79" i="2"/>
  <c r="S71" i="1"/>
  <c r="S73" i="1" s="1"/>
  <c r="S74" i="1" s="1"/>
  <c r="S70" i="1"/>
  <c r="T69" i="1"/>
  <c r="L77" i="6"/>
  <c r="K79" i="6"/>
  <c r="K78" i="6"/>
  <c r="R70" i="5"/>
  <c r="S69" i="5"/>
  <c r="R71" i="5"/>
  <c r="R73" i="5" s="1"/>
  <c r="R74" i="5" s="1"/>
  <c r="N77" i="4" l="1"/>
  <c r="M78" i="4"/>
  <c r="M79" i="4"/>
  <c r="T71" i="3"/>
  <c r="T70" i="3"/>
  <c r="U69" i="3"/>
  <c r="O77" i="2"/>
  <c r="N79" i="2"/>
  <c r="N78" i="2"/>
  <c r="T70" i="1"/>
  <c r="U69" i="1"/>
  <c r="T71" i="1"/>
  <c r="T73" i="1" s="1"/>
  <c r="T74" i="1" s="1"/>
  <c r="M77" i="6"/>
  <c r="L78" i="6"/>
  <c r="L79" i="6"/>
  <c r="S71" i="5"/>
  <c r="S73" i="5" s="1"/>
  <c r="S74" i="5" s="1"/>
  <c r="S70" i="5"/>
  <c r="T69" i="5"/>
  <c r="O77" i="4" l="1"/>
  <c r="N78" i="4"/>
  <c r="N79" i="4"/>
  <c r="U70" i="3"/>
  <c r="V69" i="3"/>
  <c r="U71" i="3"/>
  <c r="O78" i="2"/>
  <c r="P77" i="2"/>
  <c r="O79" i="2"/>
  <c r="U71" i="1"/>
  <c r="U73" i="1" s="1"/>
  <c r="U74" i="1" s="1"/>
  <c r="V69" i="1"/>
  <c r="U70" i="1"/>
  <c r="M78" i="6"/>
  <c r="M79" i="6"/>
  <c r="N77" i="6"/>
  <c r="U69" i="5"/>
  <c r="T70" i="5"/>
  <c r="T71" i="5"/>
  <c r="T73" i="5" s="1"/>
  <c r="T74" i="5" s="1"/>
  <c r="O78" i="4" l="1"/>
  <c r="O79" i="4"/>
  <c r="P77" i="4"/>
  <c r="W69" i="3"/>
  <c r="V71" i="3"/>
  <c r="V70" i="3"/>
  <c r="P79" i="2"/>
  <c r="Q77" i="2"/>
  <c r="P78" i="2"/>
  <c r="W69" i="1"/>
  <c r="V70" i="1"/>
  <c r="V71" i="1"/>
  <c r="V73" i="1" s="1"/>
  <c r="V74" i="1" s="1"/>
  <c r="N79" i="6"/>
  <c r="N78" i="6"/>
  <c r="O77" i="6"/>
  <c r="U71" i="5"/>
  <c r="U73" i="5" s="1"/>
  <c r="U74" i="5" s="1"/>
  <c r="V69" i="5"/>
  <c r="U70" i="5"/>
  <c r="P79" i="4" l="1"/>
  <c r="Q77" i="4"/>
  <c r="P78" i="4"/>
  <c r="X69" i="3"/>
  <c r="W71" i="3"/>
  <c r="W70" i="3"/>
  <c r="Q79" i="2"/>
  <c r="R77" i="2"/>
  <c r="Q78" i="2"/>
  <c r="W71" i="1"/>
  <c r="W73" i="1" s="1"/>
  <c r="W74" i="1" s="1"/>
  <c r="X69" i="1"/>
  <c r="W70" i="1"/>
  <c r="P77" i="6"/>
  <c r="O79" i="6"/>
  <c r="O78" i="6"/>
  <c r="V70" i="5"/>
  <c r="W69" i="5"/>
  <c r="V71" i="5"/>
  <c r="V73" i="5" s="1"/>
  <c r="V74" i="5" s="1"/>
  <c r="R77" i="4" l="1"/>
  <c r="Q78" i="4"/>
  <c r="Q79" i="4"/>
  <c r="X71" i="3"/>
  <c r="X70" i="3"/>
  <c r="Y69" i="3"/>
  <c r="S77" i="2"/>
  <c r="R78" i="2"/>
  <c r="R79" i="2"/>
  <c r="X70" i="1"/>
  <c r="Y69" i="1"/>
  <c r="X71" i="1"/>
  <c r="X73" i="1" s="1"/>
  <c r="X74" i="1" s="1"/>
  <c r="Q77" i="6"/>
  <c r="P78" i="6"/>
  <c r="P79" i="6"/>
  <c r="W71" i="5"/>
  <c r="W73" i="5" s="1"/>
  <c r="W74" i="5" s="1"/>
  <c r="W70" i="5"/>
  <c r="X69" i="5"/>
  <c r="S77" i="4" l="1"/>
  <c r="R78" i="4"/>
  <c r="R79" i="4"/>
  <c r="Y70" i="3"/>
  <c r="Z69" i="3"/>
  <c r="Y71" i="3"/>
  <c r="S78" i="2"/>
  <c r="T77" i="2"/>
  <c r="S79" i="2"/>
  <c r="Y71" i="1"/>
  <c r="Y73" i="1" s="1"/>
  <c r="Y74" i="1" s="1"/>
  <c r="Z69" i="1"/>
  <c r="Y70" i="1"/>
  <c r="Q78" i="6"/>
  <c r="Q79" i="6"/>
  <c r="R77" i="6"/>
  <c r="Y69" i="5"/>
  <c r="X70" i="5"/>
  <c r="X71" i="5"/>
  <c r="X73" i="5" s="1"/>
  <c r="X74" i="5" s="1"/>
  <c r="S78" i="4" l="1"/>
  <c r="S79" i="4"/>
  <c r="T77" i="4"/>
  <c r="AA69" i="3"/>
  <c r="Z71" i="3"/>
  <c r="Z70" i="3"/>
  <c r="T79" i="2"/>
  <c r="U77" i="2"/>
  <c r="T78" i="2"/>
  <c r="AA69" i="1"/>
  <c r="Z70" i="1"/>
  <c r="Z71" i="1"/>
  <c r="Z73" i="1" s="1"/>
  <c r="Z74" i="1" s="1"/>
  <c r="R79" i="6"/>
  <c r="R78" i="6"/>
  <c r="S77" i="6"/>
  <c r="Y71" i="5"/>
  <c r="Y73" i="5" s="1"/>
  <c r="Y74" i="5" s="1"/>
  <c r="Z69" i="5"/>
  <c r="Y70" i="5"/>
  <c r="T79" i="4" l="1"/>
  <c r="U77" i="4"/>
  <c r="T78" i="4"/>
  <c r="AB69" i="3"/>
  <c r="AA71" i="3"/>
  <c r="AA70" i="3"/>
  <c r="U79" i="2"/>
  <c r="V77" i="2"/>
  <c r="U78" i="2"/>
  <c r="AA71" i="1"/>
  <c r="AA73" i="1" s="1"/>
  <c r="AA74" i="1" s="1"/>
  <c r="AA70" i="1"/>
  <c r="AB69" i="1"/>
  <c r="T77" i="6"/>
  <c r="S79" i="6"/>
  <c r="S78" i="6"/>
  <c r="Z70" i="5"/>
  <c r="AA69" i="5"/>
  <c r="Z71" i="5"/>
  <c r="Z73" i="5" s="1"/>
  <c r="Z74" i="5" s="1"/>
  <c r="V77" i="4" l="1"/>
  <c r="U78" i="4"/>
  <c r="U79" i="4"/>
  <c r="AB71" i="3"/>
  <c r="AB70" i="3"/>
  <c r="AC69" i="3"/>
  <c r="W77" i="2"/>
  <c r="V79" i="2"/>
  <c r="V78" i="2"/>
  <c r="AB70" i="1"/>
  <c r="AC69" i="1"/>
  <c r="AB71" i="1"/>
  <c r="AB73" i="1" s="1"/>
  <c r="AB74" i="1" s="1"/>
  <c r="U77" i="6"/>
  <c r="T78" i="6"/>
  <c r="T79" i="6"/>
  <c r="AA71" i="5"/>
  <c r="AA73" i="5" s="1"/>
  <c r="AA74" i="5" s="1"/>
  <c r="AA70" i="5"/>
  <c r="AB69" i="5"/>
  <c r="W77" i="4" l="1"/>
  <c r="V78" i="4"/>
  <c r="V79" i="4"/>
  <c r="AC70" i="3"/>
  <c r="AD69" i="3"/>
  <c r="AC71" i="3"/>
  <c r="W78" i="2"/>
  <c r="X77" i="2"/>
  <c r="W79" i="2"/>
  <c r="AC71" i="1"/>
  <c r="AC73" i="1" s="1"/>
  <c r="AC74" i="1" s="1"/>
  <c r="AD69" i="1"/>
  <c r="AC70" i="1"/>
  <c r="U78" i="6"/>
  <c r="U79" i="6"/>
  <c r="V77" i="6"/>
  <c r="AC69" i="5"/>
  <c r="AB70" i="5"/>
  <c r="AB71" i="5"/>
  <c r="AB73" i="5" s="1"/>
  <c r="AB74" i="5" s="1"/>
  <c r="W78" i="4" l="1"/>
  <c r="W79" i="4"/>
  <c r="X77" i="4"/>
  <c r="AE69" i="3"/>
  <c r="AD71" i="3"/>
  <c r="AD70" i="3"/>
  <c r="X79" i="2"/>
  <c r="Y77" i="2"/>
  <c r="X78" i="2"/>
  <c r="AE69" i="1"/>
  <c r="AD70" i="1"/>
  <c r="AD71" i="1"/>
  <c r="AD73" i="1" s="1"/>
  <c r="AD74" i="1" s="1"/>
  <c r="V79" i="6"/>
  <c r="V78" i="6"/>
  <c r="W77" i="6"/>
  <c r="AC71" i="5"/>
  <c r="AC73" i="5" s="1"/>
  <c r="AC74" i="5" s="1"/>
  <c r="AD69" i="5"/>
  <c r="AC70" i="5"/>
  <c r="X79" i="4" l="1"/>
  <c r="Y77" i="4"/>
  <c r="X78" i="4"/>
  <c r="AF69" i="3"/>
  <c r="AE71" i="3"/>
  <c r="AE70" i="3"/>
  <c r="Y79" i="2"/>
  <c r="Z77" i="2"/>
  <c r="Y78" i="2"/>
  <c r="AE71" i="1"/>
  <c r="AE73" i="1" s="1"/>
  <c r="AE74" i="1" s="1"/>
  <c r="AF69" i="1"/>
  <c r="AE70" i="1"/>
  <c r="X77" i="6"/>
  <c r="W79" i="6"/>
  <c r="W78" i="6"/>
  <c r="AD70" i="5"/>
  <c r="AE69" i="5"/>
  <c r="AD71" i="5"/>
  <c r="AD73" i="5" s="1"/>
  <c r="AD74" i="5" s="1"/>
  <c r="Z77" i="4" l="1"/>
  <c r="Y78" i="4"/>
  <c r="Y79" i="4"/>
  <c r="AF71" i="3"/>
  <c r="AF70" i="3"/>
  <c r="AG69" i="3"/>
  <c r="AA77" i="2"/>
  <c r="Z79" i="2"/>
  <c r="Z78" i="2"/>
  <c r="AF70" i="1"/>
  <c r="AG69" i="1"/>
  <c r="AF71" i="1"/>
  <c r="AF73" i="1" s="1"/>
  <c r="AF74" i="1" s="1"/>
  <c r="Y77" i="6"/>
  <c r="X78" i="6"/>
  <c r="X79" i="6"/>
  <c r="AE71" i="5"/>
  <c r="AE73" i="5" s="1"/>
  <c r="AE74" i="5" s="1"/>
  <c r="AE70" i="5"/>
  <c r="AF69" i="5"/>
  <c r="AA77" i="4" l="1"/>
  <c r="Z78" i="4"/>
  <c r="Z79" i="4"/>
  <c r="AG70" i="3"/>
  <c r="AG71" i="3"/>
  <c r="AH71" i="3" s="1"/>
  <c r="BV70" i="3"/>
  <c r="BF70" i="3"/>
  <c r="BM70" i="3"/>
  <c r="CB70" i="3"/>
  <c r="CL70" i="3"/>
  <c r="CA70" i="3"/>
  <c r="BW70" i="3"/>
  <c r="BI70" i="3"/>
  <c r="BL70" i="3"/>
  <c r="BO70" i="3"/>
  <c r="CH70" i="3"/>
  <c r="BD70" i="3"/>
  <c r="CM70" i="3"/>
  <c r="BG70" i="3"/>
  <c r="CG70" i="3"/>
  <c r="CC70" i="3"/>
  <c r="BT70" i="3"/>
  <c r="BY70" i="3"/>
  <c r="BJ70" i="3"/>
  <c r="BZ70" i="3"/>
  <c r="BE70" i="3"/>
  <c r="CN70" i="3"/>
  <c r="CJ70" i="3"/>
  <c r="BR70" i="3"/>
  <c r="CE70" i="3"/>
  <c r="BQ70" i="3"/>
  <c r="A76" i="3"/>
  <c r="C77" i="3" s="1"/>
  <c r="BA70" i="3"/>
  <c r="BX70" i="3"/>
  <c r="BB70" i="3"/>
  <c r="BS70" i="3"/>
  <c r="BK70" i="3"/>
  <c r="BU70" i="3"/>
  <c r="BP70" i="3"/>
  <c r="BN70" i="3"/>
  <c r="CF70" i="3"/>
  <c r="BC70" i="3"/>
  <c r="CK70" i="3"/>
  <c r="CD70" i="3"/>
  <c r="BH70" i="3"/>
  <c r="CI70" i="3"/>
  <c r="AA78" i="2"/>
  <c r="AB77" i="2"/>
  <c r="AA79" i="2"/>
  <c r="AG71" i="1"/>
  <c r="AG70" i="1"/>
  <c r="BP70" i="1"/>
  <c r="CG70" i="1"/>
  <c r="CK70" i="1"/>
  <c r="CA70" i="1"/>
  <c r="BA70" i="1"/>
  <c r="CC70" i="1"/>
  <c r="BX70" i="1"/>
  <c r="BD70" i="1"/>
  <c r="BK70" i="1"/>
  <c r="CJ70" i="1"/>
  <c r="BV70" i="1"/>
  <c r="BW70" i="1"/>
  <c r="BU70" i="1"/>
  <c r="BQ70" i="1"/>
  <c r="BG70" i="1"/>
  <c r="BE70" i="1"/>
  <c r="CM70" i="1"/>
  <c r="BR70" i="1"/>
  <c r="BM70" i="1"/>
  <c r="A76" i="1"/>
  <c r="C77" i="1" s="1"/>
  <c r="BZ70" i="1"/>
  <c r="CE70" i="1"/>
  <c r="CD70" i="1"/>
  <c r="BL70" i="1"/>
  <c r="BN70" i="1"/>
  <c r="CB70" i="1"/>
  <c r="CN70" i="1"/>
  <c r="CH70" i="1"/>
  <c r="CF70" i="1"/>
  <c r="BF70" i="1"/>
  <c r="BJ70" i="1"/>
  <c r="CL70" i="1"/>
  <c r="CI70" i="1"/>
  <c r="BO70" i="1"/>
  <c r="BT70" i="1"/>
  <c r="BI70" i="1"/>
  <c r="BB70" i="1"/>
  <c r="BC70" i="1"/>
  <c r="BS70" i="1"/>
  <c r="BH70" i="1"/>
  <c r="BY70" i="1"/>
  <c r="Y78" i="6"/>
  <c r="Y79" i="6"/>
  <c r="Z77" i="6"/>
  <c r="AG69" i="5"/>
  <c r="AF70" i="5"/>
  <c r="AF71" i="5"/>
  <c r="AF73" i="5" s="1"/>
  <c r="AF74" i="5" s="1"/>
  <c r="AH71" i="1" l="1"/>
  <c r="AG75" i="1" s="1"/>
  <c r="AG73" i="1"/>
  <c r="AA78" i="4"/>
  <c r="AA79" i="4"/>
  <c r="AB77" i="4"/>
  <c r="AG75" i="3"/>
  <c r="AJ71" i="3"/>
  <c r="AY78" i="3"/>
  <c r="AU78" i="3"/>
  <c r="AQ78" i="3"/>
  <c r="AX78" i="3"/>
  <c r="AT78" i="3"/>
  <c r="D77" i="3"/>
  <c r="C79" i="3"/>
  <c r="AW78" i="3"/>
  <c r="AS78" i="3"/>
  <c r="C78" i="3"/>
  <c r="AZ78" i="3"/>
  <c r="AR78" i="3"/>
  <c r="AV78" i="3"/>
  <c r="AB79" i="2"/>
  <c r="AC77" i="2"/>
  <c r="AB78" i="2"/>
  <c r="AX78" i="1"/>
  <c r="AT78" i="1"/>
  <c r="D77" i="1"/>
  <c r="C79" i="1"/>
  <c r="C81" i="1" s="1"/>
  <c r="AW78" i="1"/>
  <c r="AS78" i="1"/>
  <c r="AZ78" i="1"/>
  <c r="AV78" i="1"/>
  <c r="AR78" i="1"/>
  <c r="C78" i="1"/>
  <c r="AU78" i="1"/>
  <c r="AQ78" i="1"/>
  <c r="AY78" i="1"/>
  <c r="CK70" i="5"/>
  <c r="BA70" i="5"/>
  <c r="CA70" i="5"/>
  <c r="BB70" i="5"/>
  <c r="BK70" i="5"/>
  <c r="BU70" i="5"/>
  <c r="CB70" i="5"/>
  <c r="CL70" i="5"/>
  <c r="BF70" i="5"/>
  <c r="CG70" i="5"/>
  <c r="BI70" i="5"/>
  <c r="BX70" i="5"/>
  <c r="BO70" i="5"/>
  <c r="CC70" i="5"/>
  <c r="BR70" i="5"/>
  <c r="BH70" i="5"/>
  <c r="CI70" i="5"/>
  <c r="BS70" i="5"/>
  <c r="CH70" i="5"/>
  <c r="BD70" i="5"/>
  <c r="CE70" i="5"/>
  <c r="BE70" i="5"/>
  <c r="BG70" i="5"/>
  <c r="BP70" i="5"/>
  <c r="BT70" i="5"/>
  <c r="BQ70" i="5"/>
  <c r="BW70" i="5"/>
  <c r="CF70" i="5"/>
  <c r="BN70" i="5"/>
  <c r="BM70" i="5"/>
  <c r="CN70" i="5"/>
  <c r="BC70" i="5"/>
  <c r="BY70" i="5"/>
  <c r="BL70" i="5"/>
  <c r="BV70" i="5"/>
  <c r="CD70" i="5"/>
  <c r="CM70" i="5"/>
  <c r="CJ70" i="5"/>
  <c r="BJ70" i="5"/>
  <c r="BZ70" i="5"/>
  <c r="Z79" i="6"/>
  <c r="Z78" i="6"/>
  <c r="AA77" i="6"/>
  <c r="AG71" i="5"/>
  <c r="AG70" i="5"/>
  <c r="A76" i="5"/>
  <c r="C77" i="5" s="1"/>
  <c r="AJ71" i="1" l="1"/>
  <c r="C82" i="1"/>
  <c r="AG74" i="1"/>
  <c r="AH74" i="1" s="1"/>
  <c r="AM74" i="1" s="1"/>
  <c r="AO73" i="1"/>
  <c r="AH73" i="1"/>
  <c r="AL73" i="1" s="1"/>
  <c r="AN73" i="1"/>
  <c r="AB79" i="4"/>
  <c r="AC77" i="4"/>
  <c r="AB78" i="4"/>
  <c r="E77" i="3"/>
  <c r="D79" i="3"/>
  <c r="D78" i="3"/>
  <c r="AD77" i="2"/>
  <c r="AC78" i="2"/>
  <c r="AC79" i="2"/>
  <c r="D79" i="1"/>
  <c r="D78" i="1"/>
  <c r="E77" i="1"/>
  <c r="AX78" i="5"/>
  <c r="AZ78" i="5"/>
  <c r="AU78" i="5"/>
  <c r="AQ78" i="5"/>
  <c r="AT78" i="5"/>
  <c r="AY78" i="5"/>
  <c r="AS78" i="5"/>
  <c r="AW78" i="5"/>
  <c r="AR78" i="5"/>
  <c r="AV78" i="5"/>
  <c r="AB77" i="6"/>
  <c r="AA79" i="6"/>
  <c r="AA78" i="6"/>
  <c r="D77" i="5"/>
  <c r="C78" i="5"/>
  <c r="C79" i="5"/>
  <c r="AG73" i="5"/>
  <c r="AH71" i="5"/>
  <c r="AD77" i="4" l="1"/>
  <c r="AC78" i="4"/>
  <c r="AC79" i="4"/>
  <c r="E79" i="3"/>
  <c r="E78" i="3"/>
  <c r="F77" i="3"/>
  <c r="AD79" i="2"/>
  <c r="AH79" i="2" s="1"/>
  <c r="AD78" i="2"/>
  <c r="CL78" i="2"/>
  <c r="BD78" i="2"/>
  <c r="AT78" i="2"/>
  <c r="A84" i="2"/>
  <c r="C85" i="2" s="1"/>
  <c r="CK78" i="2"/>
  <c r="BN78" i="2"/>
  <c r="BW78" i="2"/>
  <c r="CF78" i="2"/>
  <c r="BT78" i="2"/>
  <c r="BA78" i="2"/>
  <c r="BJ78" i="2"/>
  <c r="BU78" i="2"/>
  <c r="C76" i="2"/>
  <c r="D76" i="2" s="1"/>
  <c r="BF78" i="2"/>
  <c r="BO78" i="2"/>
  <c r="BI78" i="2"/>
  <c r="BV78" i="2"/>
  <c r="AW78" i="2"/>
  <c r="BL78" i="2"/>
  <c r="AX78" i="2"/>
  <c r="BC78" i="2"/>
  <c r="CJ78" i="2"/>
  <c r="CD78" i="2"/>
  <c r="BP78" i="2"/>
  <c r="BR78" i="2"/>
  <c r="BZ78" i="2"/>
  <c r="AY78" i="2"/>
  <c r="CB78" i="2"/>
  <c r="BY78" i="2"/>
  <c r="AU78" i="2"/>
  <c r="CH78" i="2"/>
  <c r="BQ78" i="2"/>
  <c r="CC78" i="2"/>
  <c r="AZ78" i="2"/>
  <c r="CG78" i="2"/>
  <c r="BE78" i="2"/>
  <c r="CE78" i="2"/>
  <c r="BK78" i="2"/>
  <c r="CI78" i="2"/>
  <c r="CM78" i="2"/>
  <c r="BH78" i="2"/>
  <c r="AV78" i="2"/>
  <c r="BX78" i="2"/>
  <c r="BM78" i="2"/>
  <c r="BS78" i="2"/>
  <c r="BB78" i="2"/>
  <c r="CA78" i="2"/>
  <c r="BG78" i="2"/>
  <c r="CN78" i="2"/>
  <c r="E78" i="1"/>
  <c r="F77" i="1"/>
  <c r="E79" i="1"/>
  <c r="AO73" i="5"/>
  <c r="AN73" i="5"/>
  <c r="AC77" i="6"/>
  <c r="AB78" i="6"/>
  <c r="AB79" i="6"/>
  <c r="AJ71" i="5"/>
  <c r="AG75" i="5"/>
  <c r="AG74" i="5"/>
  <c r="AH74" i="5" s="1"/>
  <c r="AM74" i="5" s="1"/>
  <c r="AH73" i="5"/>
  <c r="AL73" i="5" s="1"/>
  <c r="D79" i="5"/>
  <c r="E77" i="5"/>
  <c r="D78" i="5"/>
  <c r="C81" i="5"/>
  <c r="AD78" i="4" l="1"/>
  <c r="AD79" i="4"/>
  <c r="AH79" i="4" s="1"/>
  <c r="CD78" i="4"/>
  <c r="BA78" i="4"/>
  <c r="AX78" i="4"/>
  <c r="AV78" i="4"/>
  <c r="BI78" i="4"/>
  <c r="BZ78" i="4"/>
  <c r="CF78" i="4"/>
  <c r="BX78" i="4"/>
  <c r="CC78" i="4"/>
  <c r="CA78" i="4"/>
  <c r="BD78" i="4"/>
  <c r="BF78" i="4"/>
  <c r="CJ78" i="4"/>
  <c r="A84" i="4"/>
  <c r="C85" i="4" s="1"/>
  <c r="CN78" i="4"/>
  <c r="AT78" i="4"/>
  <c r="BY78" i="4"/>
  <c r="BL78" i="4"/>
  <c r="BS78" i="4"/>
  <c r="BU78" i="4"/>
  <c r="BJ78" i="4"/>
  <c r="BO78" i="4"/>
  <c r="CM78" i="4"/>
  <c r="BK78" i="4"/>
  <c r="BW78" i="4"/>
  <c r="CB78" i="4"/>
  <c r="BG78" i="4"/>
  <c r="BC78" i="4"/>
  <c r="AW78" i="4"/>
  <c r="CG78" i="4"/>
  <c r="BH78" i="4"/>
  <c r="BT78" i="4"/>
  <c r="AY78" i="4"/>
  <c r="BM78" i="4"/>
  <c r="BV78" i="4"/>
  <c r="AZ78" i="4"/>
  <c r="BE78" i="4"/>
  <c r="CH78" i="4"/>
  <c r="CE78" i="4"/>
  <c r="BQ78" i="4"/>
  <c r="AU78" i="4"/>
  <c r="CI78" i="4"/>
  <c r="C76" i="4"/>
  <c r="D76" i="4" s="1"/>
  <c r="BB78" i="4"/>
  <c r="CK78" i="4"/>
  <c r="CL78" i="4"/>
  <c r="BP78" i="4"/>
  <c r="BN78" i="4"/>
  <c r="BR78" i="4"/>
  <c r="F78" i="3"/>
  <c r="G77" i="3"/>
  <c r="F79" i="3"/>
  <c r="D85" i="2"/>
  <c r="AQ86" i="2"/>
  <c r="AR86" i="2"/>
  <c r="AS86" i="2"/>
  <c r="C87" i="2"/>
  <c r="C86" i="2"/>
  <c r="AE78" i="2"/>
  <c r="AJ79" i="2"/>
  <c r="G77" i="1"/>
  <c r="F79" i="1"/>
  <c r="F81" i="1" s="1"/>
  <c r="F78" i="1"/>
  <c r="AC78" i="6"/>
  <c r="AC79" i="6"/>
  <c r="AD77" i="6"/>
  <c r="E78" i="5"/>
  <c r="F77" i="5"/>
  <c r="E79" i="5"/>
  <c r="C82" i="5"/>
  <c r="F82" i="1" l="1"/>
  <c r="AQ86" i="4"/>
  <c r="D85" i="4"/>
  <c r="C86" i="4"/>
  <c r="C87" i="4"/>
  <c r="AS86" i="4"/>
  <c r="AR86" i="4"/>
  <c r="AJ79" i="4"/>
  <c r="AE78" i="4"/>
  <c r="H77" i="3"/>
  <c r="G79" i="3"/>
  <c r="G78" i="3"/>
  <c r="D86" i="2"/>
  <c r="E85" i="2"/>
  <c r="D87" i="2"/>
  <c r="CL78" i="6"/>
  <c r="AW78" i="6"/>
  <c r="CJ78" i="6"/>
  <c r="AX78" i="6"/>
  <c r="CB78" i="6"/>
  <c r="BQ78" i="6"/>
  <c r="CA78" i="6"/>
  <c r="BM78" i="6"/>
  <c r="BF78" i="6"/>
  <c r="CH78" i="6"/>
  <c r="AY78" i="6"/>
  <c r="BY78" i="6"/>
  <c r="AU78" i="6"/>
  <c r="CD78" i="6"/>
  <c r="CN78" i="6"/>
  <c r="CM78" i="6"/>
  <c r="BW78" i="6"/>
  <c r="BS78" i="6"/>
  <c r="BG78" i="6"/>
  <c r="BB78" i="6"/>
  <c r="AV78" i="6"/>
  <c r="BR78" i="6"/>
  <c r="BT78" i="6"/>
  <c r="BL78" i="6"/>
  <c r="AZ78" i="6"/>
  <c r="BK78" i="6"/>
  <c r="AT78" i="6"/>
  <c r="BV78" i="6"/>
  <c r="CF78" i="6"/>
  <c r="CK78" i="6"/>
  <c r="CC78" i="6"/>
  <c r="CG78" i="6"/>
  <c r="BD78" i="6"/>
  <c r="BN78" i="6"/>
  <c r="BI78" i="6"/>
  <c r="BA78" i="6"/>
  <c r="BJ78" i="6"/>
  <c r="CE78" i="6"/>
  <c r="BO78" i="6"/>
  <c r="BC78" i="6"/>
  <c r="BZ78" i="6"/>
  <c r="BP78" i="6"/>
  <c r="BE78" i="6"/>
  <c r="BU78" i="6"/>
  <c r="CI78" i="6"/>
  <c r="BH78" i="6"/>
  <c r="BX78" i="6"/>
  <c r="H77" i="1"/>
  <c r="G79" i="1"/>
  <c r="G81" i="1" s="1"/>
  <c r="G82" i="1" s="1"/>
  <c r="G78" i="1"/>
  <c r="AD79" i="6"/>
  <c r="AH79" i="6" s="1"/>
  <c r="AD78" i="6"/>
  <c r="A84" i="6"/>
  <c r="C85" i="6" s="1"/>
  <c r="C76" i="6"/>
  <c r="D76" i="6" s="1"/>
  <c r="F79" i="5"/>
  <c r="F81" i="5" s="1"/>
  <c r="F78" i="5"/>
  <c r="G77" i="5"/>
  <c r="D86" i="4" l="1"/>
  <c r="D87" i="4"/>
  <c r="E85" i="4"/>
  <c r="I77" i="3"/>
  <c r="H79" i="3"/>
  <c r="H78" i="3"/>
  <c r="E87" i="2"/>
  <c r="E86" i="2"/>
  <c r="F85" i="2"/>
  <c r="AR86" i="6"/>
  <c r="AQ86" i="6"/>
  <c r="AS86" i="6"/>
  <c r="H79" i="1"/>
  <c r="H81" i="1" s="1"/>
  <c r="H78" i="1"/>
  <c r="I77" i="1"/>
  <c r="D85" i="6"/>
  <c r="C86" i="6"/>
  <c r="C87" i="6"/>
  <c r="AJ79" i="6"/>
  <c r="AE78" i="6"/>
  <c r="F82" i="5"/>
  <c r="H77" i="5"/>
  <c r="G78" i="5"/>
  <c r="G79" i="5"/>
  <c r="H82" i="1" l="1"/>
  <c r="E87" i="4"/>
  <c r="F85" i="4"/>
  <c r="E86" i="4"/>
  <c r="I79" i="3"/>
  <c r="I78" i="3"/>
  <c r="J77" i="3"/>
  <c r="F87" i="2"/>
  <c r="F86" i="2"/>
  <c r="G85" i="2"/>
  <c r="I78" i="1"/>
  <c r="J77" i="1"/>
  <c r="I79" i="1"/>
  <c r="I81" i="1" s="1"/>
  <c r="D86" i="6"/>
  <c r="D87" i="6"/>
  <c r="E85" i="6"/>
  <c r="G81" i="5"/>
  <c r="H79" i="5"/>
  <c r="H81" i="5" s="1"/>
  <c r="H82" i="5" s="1"/>
  <c r="I77" i="5"/>
  <c r="H78" i="5"/>
  <c r="I82" i="1" l="1"/>
  <c r="G85" i="4"/>
  <c r="F86" i="4"/>
  <c r="F87" i="4"/>
  <c r="J78" i="3"/>
  <c r="K77" i="3"/>
  <c r="J79" i="3"/>
  <c r="H85" i="2"/>
  <c r="G87" i="2"/>
  <c r="G86" i="2"/>
  <c r="K77" i="1"/>
  <c r="J79" i="1"/>
  <c r="J81" i="1" s="1"/>
  <c r="J78" i="1"/>
  <c r="E86" i="6"/>
  <c r="E87" i="6"/>
  <c r="F85" i="6"/>
  <c r="I78" i="5"/>
  <c r="J77" i="5"/>
  <c r="I79" i="5"/>
  <c r="G82" i="5"/>
  <c r="J82" i="1" l="1"/>
  <c r="H85" i="4"/>
  <c r="G86" i="4"/>
  <c r="G87" i="4"/>
  <c r="L77" i="3"/>
  <c r="K79" i="3"/>
  <c r="K78" i="3"/>
  <c r="H86" i="2"/>
  <c r="I85" i="2"/>
  <c r="H87" i="2"/>
  <c r="L77" i="1"/>
  <c r="K79" i="1"/>
  <c r="K81" i="1" s="1"/>
  <c r="K78" i="1"/>
  <c r="F87" i="6"/>
  <c r="G85" i="6"/>
  <c r="F86" i="6"/>
  <c r="I81" i="5"/>
  <c r="J79" i="5"/>
  <c r="J81" i="5" s="1"/>
  <c r="J82" i="5" s="1"/>
  <c r="J78" i="5"/>
  <c r="K77" i="5"/>
  <c r="K82" i="1" l="1"/>
  <c r="H86" i="4"/>
  <c r="H87" i="4"/>
  <c r="I85" i="4"/>
  <c r="M77" i="3"/>
  <c r="L79" i="3"/>
  <c r="L78" i="3"/>
  <c r="I87" i="2"/>
  <c r="I86" i="2"/>
  <c r="J85" i="2"/>
  <c r="L79" i="1"/>
  <c r="L81" i="1" s="1"/>
  <c r="L78" i="1"/>
  <c r="M77" i="1"/>
  <c r="H85" i="6"/>
  <c r="G86" i="6"/>
  <c r="G87" i="6"/>
  <c r="L77" i="5"/>
  <c r="K78" i="5"/>
  <c r="K79" i="5"/>
  <c r="K81" i="5" s="1"/>
  <c r="K82" i="5" s="1"/>
  <c r="I82" i="5"/>
  <c r="L82" i="1" l="1"/>
  <c r="I87" i="4"/>
  <c r="J85" i="4"/>
  <c r="I86" i="4"/>
  <c r="M79" i="3"/>
  <c r="M78" i="3"/>
  <c r="N77" i="3"/>
  <c r="J87" i="2"/>
  <c r="J86" i="2"/>
  <c r="K85" i="2"/>
  <c r="M78" i="1"/>
  <c r="N77" i="1"/>
  <c r="M79" i="1"/>
  <c r="M81" i="1" s="1"/>
  <c r="M82" i="1" s="1"/>
  <c r="H86" i="6"/>
  <c r="H87" i="6"/>
  <c r="I85" i="6"/>
  <c r="L79" i="5"/>
  <c r="L81" i="5" s="1"/>
  <c r="M77" i="5"/>
  <c r="L78" i="5"/>
  <c r="K85" i="4" l="1"/>
  <c r="J86" i="4"/>
  <c r="J87" i="4"/>
  <c r="N78" i="3"/>
  <c r="O77" i="3"/>
  <c r="N79" i="3"/>
  <c r="L85" i="2"/>
  <c r="K87" i="2"/>
  <c r="K86" i="2"/>
  <c r="O77" i="1"/>
  <c r="N79" i="1"/>
  <c r="N81" i="1" s="1"/>
  <c r="N82" i="1" s="1"/>
  <c r="N78" i="1"/>
  <c r="I86" i="6"/>
  <c r="I87" i="6"/>
  <c r="J85" i="6"/>
  <c r="M78" i="5"/>
  <c r="N77" i="5"/>
  <c r="M79" i="5"/>
  <c r="M81" i="5" s="1"/>
  <c r="M82" i="5" s="1"/>
  <c r="L82" i="5"/>
  <c r="L85" i="4" l="1"/>
  <c r="K86" i="4"/>
  <c r="K87" i="4"/>
  <c r="P77" i="3"/>
  <c r="O79" i="3"/>
  <c r="O78" i="3"/>
  <c r="L86" i="2"/>
  <c r="M85" i="2"/>
  <c r="L87" i="2"/>
  <c r="P77" i="1"/>
  <c r="O79" i="1"/>
  <c r="O81" i="1" s="1"/>
  <c r="O82" i="1" s="1"/>
  <c r="O78" i="1"/>
  <c r="J87" i="6"/>
  <c r="K85" i="6"/>
  <c r="J86" i="6"/>
  <c r="N79" i="5"/>
  <c r="N81" i="5" s="1"/>
  <c r="N82" i="5" s="1"/>
  <c r="N78" i="5"/>
  <c r="O77" i="5"/>
  <c r="L86" i="4" l="1"/>
  <c r="L87" i="4"/>
  <c r="M85" i="4"/>
  <c r="Q77" i="3"/>
  <c r="P79" i="3"/>
  <c r="P78" i="3"/>
  <c r="M87" i="2"/>
  <c r="M86" i="2"/>
  <c r="N85" i="2"/>
  <c r="P79" i="1"/>
  <c r="P81" i="1" s="1"/>
  <c r="P82" i="1" s="1"/>
  <c r="P78" i="1"/>
  <c r="Q77" i="1"/>
  <c r="L85" i="6"/>
  <c r="K86" i="6"/>
  <c r="K87" i="6"/>
  <c r="P77" i="5"/>
  <c r="O78" i="5"/>
  <c r="O79" i="5"/>
  <c r="O81" i="5" s="1"/>
  <c r="O82" i="5" s="1"/>
  <c r="M87" i="4" l="1"/>
  <c r="N85" i="4"/>
  <c r="M86" i="4"/>
  <c r="Q79" i="3"/>
  <c r="Q78" i="3"/>
  <c r="R77" i="3"/>
  <c r="N87" i="2"/>
  <c r="N86" i="2"/>
  <c r="O85" i="2"/>
  <c r="Q78" i="1"/>
  <c r="R77" i="1"/>
  <c r="Q79" i="1"/>
  <c r="Q81" i="1" s="1"/>
  <c r="Q82" i="1" s="1"/>
  <c r="L86" i="6"/>
  <c r="L87" i="6"/>
  <c r="M85" i="6"/>
  <c r="P79" i="5"/>
  <c r="P81" i="5" s="1"/>
  <c r="P82" i="5" s="1"/>
  <c r="Q77" i="5"/>
  <c r="P78" i="5"/>
  <c r="O85" i="4" l="1"/>
  <c r="N86" i="4"/>
  <c r="N87" i="4"/>
  <c r="R78" i="3"/>
  <c r="S77" i="3"/>
  <c r="R79" i="3"/>
  <c r="P85" i="2"/>
  <c r="O87" i="2"/>
  <c r="O86" i="2"/>
  <c r="S77" i="1"/>
  <c r="R79" i="1"/>
  <c r="R81" i="1" s="1"/>
  <c r="R82" i="1" s="1"/>
  <c r="R78" i="1"/>
  <c r="M86" i="6"/>
  <c r="M87" i="6"/>
  <c r="N85" i="6"/>
  <c r="Q78" i="5"/>
  <c r="R77" i="5"/>
  <c r="Q79" i="5"/>
  <c r="Q81" i="5" s="1"/>
  <c r="Q82" i="5" s="1"/>
  <c r="P85" i="4" l="1"/>
  <c r="O86" i="4"/>
  <c r="O87" i="4"/>
  <c r="T77" i="3"/>
  <c r="S79" i="3"/>
  <c r="S78" i="3"/>
  <c r="P86" i="2"/>
  <c r="Q85" i="2"/>
  <c r="P87" i="2"/>
  <c r="T77" i="1"/>
  <c r="S79" i="1"/>
  <c r="S81" i="1" s="1"/>
  <c r="S82" i="1" s="1"/>
  <c r="S78" i="1"/>
  <c r="N87" i="6"/>
  <c r="O85" i="6"/>
  <c r="N86" i="6"/>
  <c r="R79" i="5"/>
  <c r="R81" i="5" s="1"/>
  <c r="R82" i="5" s="1"/>
  <c r="R78" i="5"/>
  <c r="S77" i="5"/>
  <c r="P86" i="4" l="1"/>
  <c r="P87" i="4"/>
  <c r="Q85" i="4"/>
  <c r="U77" i="3"/>
  <c r="T79" i="3"/>
  <c r="T78" i="3"/>
  <c r="Q87" i="2"/>
  <c r="Q86" i="2"/>
  <c r="R85" i="2"/>
  <c r="T79" i="1"/>
  <c r="T81" i="1" s="1"/>
  <c r="T82" i="1" s="1"/>
  <c r="T78" i="1"/>
  <c r="U77" i="1"/>
  <c r="P85" i="6"/>
  <c r="O86" i="6"/>
  <c r="O87" i="6"/>
  <c r="T77" i="5"/>
  <c r="S78" i="5"/>
  <c r="S79" i="5"/>
  <c r="S81" i="5" s="1"/>
  <c r="S82" i="5" s="1"/>
  <c r="Q87" i="4" l="1"/>
  <c r="R85" i="4"/>
  <c r="Q86" i="4"/>
  <c r="U79" i="3"/>
  <c r="U78" i="3"/>
  <c r="V77" i="3"/>
  <c r="R87" i="2"/>
  <c r="R86" i="2"/>
  <c r="S85" i="2"/>
  <c r="U78" i="1"/>
  <c r="V77" i="1"/>
  <c r="U79" i="1"/>
  <c r="U81" i="1" s="1"/>
  <c r="U82" i="1" s="1"/>
  <c r="P86" i="6"/>
  <c r="P87" i="6"/>
  <c r="Q85" i="6"/>
  <c r="T79" i="5"/>
  <c r="T81" i="5" s="1"/>
  <c r="T82" i="5" s="1"/>
  <c r="U77" i="5"/>
  <c r="T78" i="5"/>
  <c r="S85" i="4" l="1"/>
  <c r="R86" i="4"/>
  <c r="R87" i="4"/>
  <c r="V78" i="3"/>
  <c r="W77" i="3"/>
  <c r="V79" i="3"/>
  <c r="T85" i="2"/>
  <c r="S87" i="2"/>
  <c r="S86" i="2"/>
  <c r="W77" i="1"/>
  <c r="V79" i="1"/>
  <c r="V81" i="1" s="1"/>
  <c r="V82" i="1" s="1"/>
  <c r="V78" i="1"/>
  <c r="Q86" i="6"/>
  <c r="Q87" i="6"/>
  <c r="R85" i="6"/>
  <c r="U78" i="5"/>
  <c r="V77" i="5"/>
  <c r="U79" i="5"/>
  <c r="U81" i="5" s="1"/>
  <c r="U82" i="5" s="1"/>
  <c r="T85" i="4" l="1"/>
  <c r="S86" i="4"/>
  <c r="S87" i="4"/>
  <c r="X77" i="3"/>
  <c r="W79" i="3"/>
  <c r="W78" i="3"/>
  <c r="T86" i="2"/>
  <c r="U85" i="2"/>
  <c r="T87" i="2"/>
  <c r="X77" i="1"/>
  <c r="W79" i="1"/>
  <c r="W81" i="1" s="1"/>
  <c r="W82" i="1" s="1"/>
  <c r="W78" i="1"/>
  <c r="R87" i="6"/>
  <c r="S85" i="6"/>
  <c r="R86" i="6"/>
  <c r="V79" i="5"/>
  <c r="V81" i="5" s="1"/>
  <c r="V82" i="5" s="1"/>
  <c r="V78" i="5"/>
  <c r="W77" i="5"/>
  <c r="T86" i="4" l="1"/>
  <c r="T87" i="4"/>
  <c r="U85" i="4"/>
  <c r="Y77" i="3"/>
  <c r="X79" i="3"/>
  <c r="X78" i="3"/>
  <c r="U87" i="2"/>
  <c r="U86" i="2"/>
  <c r="V85" i="2"/>
  <c r="X79" i="1"/>
  <c r="X81" i="1" s="1"/>
  <c r="X82" i="1" s="1"/>
  <c r="X78" i="1"/>
  <c r="Y77" i="1"/>
  <c r="T85" i="6"/>
  <c r="S86" i="6"/>
  <c r="S87" i="6"/>
  <c r="X77" i="5"/>
  <c r="W78" i="5"/>
  <c r="W79" i="5"/>
  <c r="W81" i="5" s="1"/>
  <c r="W82" i="5" s="1"/>
  <c r="U87" i="4" l="1"/>
  <c r="V85" i="4"/>
  <c r="U86" i="4"/>
  <c r="Y79" i="3"/>
  <c r="Y78" i="3"/>
  <c r="Z77" i="3"/>
  <c r="V87" i="2"/>
  <c r="V86" i="2"/>
  <c r="W85" i="2"/>
  <c r="Y78" i="1"/>
  <c r="Z77" i="1"/>
  <c r="Y79" i="1"/>
  <c r="Y81" i="1" s="1"/>
  <c r="Y82" i="1" s="1"/>
  <c r="T86" i="6"/>
  <c r="T87" i="6"/>
  <c r="U85" i="6"/>
  <c r="X79" i="5"/>
  <c r="X81" i="5" s="1"/>
  <c r="X82" i="5" s="1"/>
  <c r="Y77" i="5"/>
  <c r="X78" i="5"/>
  <c r="W85" i="4" l="1"/>
  <c r="V86" i="4"/>
  <c r="V87" i="4"/>
  <c r="Z78" i="3"/>
  <c r="AA77" i="3"/>
  <c r="Z79" i="3"/>
  <c r="X85" i="2"/>
  <c r="W87" i="2"/>
  <c r="W86" i="2"/>
  <c r="AA77" i="1"/>
  <c r="Z79" i="1"/>
  <c r="Z81" i="1" s="1"/>
  <c r="Z82" i="1" s="1"/>
  <c r="Z78" i="1"/>
  <c r="U86" i="6"/>
  <c r="U87" i="6"/>
  <c r="V85" i="6"/>
  <c r="Y78" i="5"/>
  <c r="Z77" i="5"/>
  <c r="Y79" i="5"/>
  <c r="Y81" i="5" s="1"/>
  <c r="Y82" i="5" s="1"/>
  <c r="X85" i="4" l="1"/>
  <c r="W86" i="4"/>
  <c r="W87" i="4"/>
  <c r="AB77" i="3"/>
  <c r="AA79" i="3"/>
  <c r="AA78" i="3"/>
  <c r="X86" i="2"/>
  <c r="Y85" i="2"/>
  <c r="X87" i="2"/>
  <c r="AB77" i="1"/>
  <c r="AA79" i="1"/>
  <c r="AA81" i="1" s="1"/>
  <c r="AA82" i="1" s="1"/>
  <c r="AA78" i="1"/>
  <c r="V87" i="6"/>
  <c r="W85" i="6"/>
  <c r="V86" i="6"/>
  <c r="Z79" i="5"/>
  <c r="Z81" i="5" s="1"/>
  <c r="Z82" i="5" s="1"/>
  <c r="Z78" i="5"/>
  <c r="AA77" i="5"/>
  <c r="X86" i="4" l="1"/>
  <c r="X87" i="4"/>
  <c r="Y85" i="4"/>
  <c r="AC77" i="3"/>
  <c r="AB79" i="3"/>
  <c r="AB78" i="3"/>
  <c r="Y87" i="2"/>
  <c r="Y86" i="2"/>
  <c r="Z85" i="2"/>
  <c r="AB79" i="1"/>
  <c r="AB81" i="1" s="1"/>
  <c r="AB82" i="1" s="1"/>
  <c r="AB78" i="1"/>
  <c r="AC77" i="1"/>
  <c r="X85" i="6"/>
  <c r="W86" i="6"/>
  <c r="W87" i="6"/>
  <c r="AB77" i="5"/>
  <c r="AA78" i="5"/>
  <c r="AA79" i="5"/>
  <c r="AA81" i="5" s="1"/>
  <c r="AA82" i="5" s="1"/>
  <c r="Y87" i="4" l="1"/>
  <c r="Z85" i="4"/>
  <c r="Y86" i="4"/>
  <c r="AC79" i="3"/>
  <c r="AC78" i="3"/>
  <c r="AD77" i="3"/>
  <c r="Z87" i="2"/>
  <c r="Z86" i="2"/>
  <c r="AA85" i="2"/>
  <c r="AC78" i="1"/>
  <c r="AD77" i="1"/>
  <c r="AC79" i="1"/>
  <c r="AC81" i="1" s="1"/>
  <c r="AC82" i="1" s="1"/>
  <c r="X86" i="6"/>
  <c r="X87" i="6"/>
  <c r="Y85" i="6"/>
  <c r="AB79" i="5"/>
  <c r="AB81" i="5" s="1"/>
  <c r="AB82" i="5" s="1"/>
  <c r="AC77" i="5"/>
  <c r="AB78" i="5"/>
  <c r="AA85" i="4" l="1"/>
  <c r="Z86" i="4"/>
  <c r="Z87" i="4"/>
  <c r="AD78" i="3"/>
  <c r="AE77" i="3"/>
  <c r="AD79" i="3"/>
  <c r="AB85" i="2"/>
  <c r="AA87" i="2"/>
  <c r="AA86" i="2"/>
  <c r="AE77" i="1"/>
  <c r="AD79" i="1"/>
  <c r="AD81" i="1" s="1"/>
  <c r="AD82" i="1" s="1"/>
  <c r="AD78" i="1"/>
  <c r="Y86" i="6"/>
  <c r="Y87" i="6"/>
  <c r="Z85" i="6"/>
  <c r="AC78" i="5"/>
  <c r="AD77" i="5"/>
  <c r="AC79" i="5"/>
  <c r="AC81" i="5" s="1"/>
  <c r="AC82" i="5" s="1"/>
  <c r="AB85" i="4" l="1"/>
  <c r="AA86" i="4"/>
  <c r="AA87" i="4"/>
  <c r="AF77" i="3"/>
  <c r="AE79" i="3"/>
  <c r="AE78" i="3"/>
  <c r="AB86" i="2"/>
  <c r="AC85" i="2"/>
  <c r="AB87" i="2"/>
  <c r="AF77" i="1"/>
  <c r="AE79" i="1"/>
  <c r="AE81" i="1" s="1"/>
  <c r="AE82" i="1" s="1"/>
  <c r="AE78" i="1"/>
  <c r="Z87" i="6"/>
  <c r="AA85" i="6"/>
  <c r="Z86" i="6"/>
  <c r="AD79" i="5"/>
  <c r="AD81" i="5" s="1"/>
  <c r="AD82" i="5" s="1"/>
  <c r="AD78" i="5"/>
  <c r="AE77" i="5"/>
  <c r="AB86" i="4" l="1"/>
  <c r="AB87" i="4"/>
  <c r="AC85" i="4"/>
  <c r="AG77" i="3"/>
  <c r="AF79" i="3"/>
  <c r="AF78" i="3"/>
  <c r="AC87" i="2"/>
  <c r="AC86" i="2"/>
  <c r="AD85" i="2"/>
  <c r="AF79" i="1"/>
  <c r="AF81" i="1" s="1"/>
  <c r="AF82" i="1" s="1"/>
  <c r="AF78" i="1"/>
  <c r="AG77" i="1"/>
  <c r="AB85" i="6"/>
  <c r="AA86" i="6"/>
  <c r="AA87" i="6"/>
  <c r="AF77" i="5"/>
  <c r="AE79" i="5"/>
  <c r="AE81" i="5" s="1"/>
  <c r="AE82" i="5" s="1"/>
  <c r="AE78" i="5"/>
  <c r="AC87" i="4" l="1"/>
  <c r="AD85" i="4"/>
  <c r="AC86" i="4"/>
  <c r="AG79" i="3"/>
  <c r="AH79" i="3" s="1"/>
  <c r="AG78" i="3"/>
  <c r="A84" i="3"/>
  <c r="C85" i="3" s="1"/>
  <c r="CE78" i="3"/>
  <c r="CI78" i="3"/>
  <c r="BO78" i="3"/>
  <c r="BV78" i="3"/>
  <c r="BS78" i="3"/>
  <c r="CL78" i="3"/>
  <c r="CM78" i="3"/>
  <c r="CA78" i="3"/>
  <c r="BF78" i="3"/>
  <c r="BD78" i="3"/>
  <c r="BC78" i="3"/>
  <c r="CH78" i="3"/>
  <c r="CJ78" i="3"/>
  <c r="BL78" i="3"/>
  <c r="BE78" i="3"/>
  <c r="BK78" i="3"/>
  <c r="CC78" i="3"/>
  <c r="BW78" i="3"/>
  <c r="BJ78" i="3"/>
  <c r="CF78" i="3"/>
  <c r="CD78" i="3"/>
  <c r="BI78" i="3"/>
  <c r="BT78" i="3"/>
  <c r="BY78" i="3"/>
  <c r="BG78" i="3"/>
  <c r="BZ78" i="3"/>
  <c r="BX78" i="3"/>
  <c r="CN78" i="3"/>
  <c r="BH78" i="3"/>
  <c r="BU78" i="3"/>
  <c r="BN78" i="3"/>
  <c r="BQ78" i="3"/>
  <c r="BB78" i="3"/>
  <c r="CK78" i="3"/>
  <c r="BR78" i="3"/>
  <c r="CG78" i="3"/>
  <c r="BA78" i="3"/>
  <c r="CB78" i="3"/>
  <c r="BM78" i="3"/>
  <c r="BP78" i="3"/>
  <c r="AD87" i="2"/>
  <c r="AH87" i="2" s="1"/>
  <c r="AD86" i="2"/>
  <c r="CI86" i="2"/>
  <c r="BT86" i="2"/>
  <c r="BA86" i="2"/>
  <c r="CH86" i="2"/>
  <c r="CM86" i="2"/>
  <c r="AX86" i="2"/>
  <c r="BX86" i="2"/>
  <c r="BG86" i="2"/>
  <c r="BM86" i="2"/>
  <c r="CE86" i="2"/>
  <c r="BR86" i="2"/>
  <c r="CA86" i="2"/>
  <c r="BO86" i="2"/>
  <c r="BL86" i="2"/>
  <c r="BU86" i="2"/>
  <c r="BJ86" i="2"/>
  <c r="BF86" i="2"/>
  <c r="CJ86" i="2"/>
  <c r="BB86" i="2"/>
  <c r="BK86" i="2"/>
  <c r="BW86" i="2"/>
  <c r="AT86" i="2"/>
  <c r="CF86" i="2"/>
  <c r="BC86" i="2"/>
  <c r="BZ86" i="2"/>
  <c r="BP86" i="2"/>
  <c r="BI86" i="2"/>
  <c r="CG86" i="2"/>
  <c r="BN86" i="2"/>
  <c r="CK86" i="2"/>
  <c r="BH86" i="2"/>
  <c r="BY86" i="2"/>
  <c r="BS86" i="2"/>
  <c r="CN86" i="2"/>
  <c r="BV86" i="2"/>
  <c r="AV86" i="2"/>
  <c r="BE86" i="2"/>
  <c r="AW86" i="2"/>
  <c r="AY86" i="2"/>
  <c r="BD86" i="2"/>
  <c r="CB86" i="2"/>
  <c r="CL86" i="2"/>
  <c r="AU86" i="2"/>
  <c r="CC86" i="2"/>
  <c r="AZ86" i="2"/>
  <c r="BQ86" i="2"/>
  <c r="C84" i="2"/>
  <c r="D84" i="2" s="1"/>
  <c r="CD86" i="2"/>
  <c r="A92" i="2"/>
  <c r="C93" i="2" s="1"/>
  <c r="AG78" i="1"/>
  <c r="AG79" i="1"/>
  <c r="BZ78" i="1"/>
  <c r="BV78" i="1"/>
  <c r="CJ78" i="1"/>
  <c r="BJ78" i="1"/>
  <c r="BO78" i="1"/>
  <c r="CG78" i="1"/>
  <c r="CM78" i="1"/>
  <c r="BA78" i="1"/>
  <c r="BD78" i="1"/>
  <c r="BL78" i="1"/>
  <c r="BW78" i="1"/>
  <c r="CL78" i="1"/>
  <c r="BQ78" i="1"/>
  <c r="BM78" i="1"/>
  <c r="BT78" i="1"/>
  <c r="CI78" i="1"/>
  <c r="BF78" i="1"/>
  <c r="A84" i="1"/>
  <c r="C85" i="1" s="1"/>
  <c r="BS78" i="1"/>
  <c r="CF78" i="1"/>
  <c r="CK78" i="1"/>
  <c r="BI78" i="1"/>
  <c r="CE78" i="1"/>
  <c r="BP78" i="1"/>
  <c r="CA78" i="1"/>
  <c r="CB78" i="1"/>
  <c r="CD78" i="1"/>
  <c r="BN78" i="1"/>
  <c r="CC78" i="1"/>
  <c r="BX78" i="1"/>
  <c r="BC78" i="1"/>
  <c r="CH78" i="1"/>
  <c r="BG78" i="1"/>
  <c r="BH78" i="1"/>
  <c r="BY78" i="1"/>
  <c r="BR78" i="1"/>
  <c r="BB78" i="1"/>
  <c r="BU78" i="1"/>
  <c r="CN78" i="1"/>
  <c r="BK78" i="1"/>
  <c r="BE78" i="1"/>
  <c r="AC85" i="6"/>
  <c r="AB86" i="6"/>
  <c r="AB87" i="6"/>
  <c r="AF79" i="5"/>
  <c r="AF81" i="5" s="1"/>
  <c r="AF82" i="5" s="1"/>
  <c r="AG77" i="5"/>
  <c r="AF78" i="5"/>
  <c r="AH79" i="1" l="1"/>
  <c r="AG83" i="1" s="1"/>
  <c r="AG81" i="1"/>
  <c r="AD86" i="4"/>
  <c r="AD87" i="4"/>
  <c r="AH87" i="4" s="1"/>
  <c r="CI86" i="4"/>
  <c r="BG86" i="4"/>
  <c r="BC86" i="4"/>
  <c r="CH86" i="4"/>
  <c r="BW86" i="4"/>
  <c r="BS86" i="4"/>
  <c r="CM86" i="4"/>
  <c r="BJ86" i="4"/>
  <c r="BR86" i="4"/>
  <c r="BB86" i="4"/>
  <c r="CK86" i="4"/>
  <c r="BQ86" i="4"/>
  <c r="AU86" i="4"/>
  <c r="BU86" i="4"/>
  <c r="BH86" i="4"/>
  <c r="CC86" i="4"/>
  <c r="BP86" i="4"/>
  <c r="CA86" i="4"/>
  <c r="AW86" i="4"/>
  <c r="BD86" i="4"/>
  <c r="BE86" i="4"/>
  <c r="AY86" i="4"/>
  <c r="BN86" i="4"/>
  <c r="A92" i="4"/>
  <c r="C93" i="4" s="1"/>
  <c r="C84" i="4"/>
  <c r="D84" i="4" s="1"/>
  <c r="AT86" i="4"/>
  <c r="CF86" i="4"/>
  <c r="BX86" i="4"/>
  <c r="BA86" i="4"/>
  <c r="BF86" i="4"/>
  <c r="BM86" i="4"/>
  <c r="CB86" i="4"/>
  <c r="CL86" i="4"/>
  <c r="AZ86" i="4"/>
  <c r="CD86" i="4"/>
  <c r="BT86" i="4"/>
  <c r="CJ86" i="4"/>
  <c r="BK86" i="4"/>
  <c r="BI86" i="4"/>
  <c r="CN86" i="4"/>
  <c r="BL86" i="4"/>
  <c r="AX86" i="4"/>
  <c r="BO86" i="4"/>
  <c r="CE86" i="4"/>
  <c r="BY86" i="4"/>
  <c r="CG86" i="4"/>
  <c r="BV86" i="4"/>
  <c r="BZ86" i="4"/>
  <c r="AV86" i="4"/>
  <c r="AZ86" i="3"/>
  <c r="AV86" i="3"/>
  <c r="AR86" i="3"/>
  <c r="C86" i="3"/>
  <c r="AY86" i="3"/>
  <c r="AU86" i="3"/>
  <c r="AQ86" i="3"/>
  <c r="AX86" i="3"/>
  <c r="AT86" i="3"/>
  <c r="D85" i="3"/>
  <c r="AW86" i="3"/>
  <c r="C87" i="3"/>
  <c r="AS86" i="3"/>
  <c r="AG83" i="3"/>
  <c r="AJ79" i="3"/>
  <c r="AR94" i="2"/>
  <c r="AS94" i="2"/>
  <c r="C95" i="2"/>
  <c r="C94" i="2"/>
  <c r="D93" i="2"/>
  <c r="AQ94" i="2"/>
  <c r="AE86" i="2"/>
  <c r="AJ87" i="2"/>
  <c r="AZ86" i="1"/>
  <c r="AV86" i="1"/>
  <c r="AR86" i="1"/>
  <c r="C86" i="1"/>
  <c r="AY86" i="1"/>
  <c r="AU86" i="1"/>
  <c r="AQ86" i="1"/>
  <c r="AX86" i="1"/>
  <c r="AT86" i="1"/>
  <c r="D85" i="1"/>
  <c r="C87" i="1"/>
  <c r="C89" i="1" s="1"/>
  <c r="AW86" i="1"/>
  <c r="AS86" i="1"/>
  <c r="CL78" i="5"/>
  <c r="CC78" i="5"/>
  <c r="BQ78" i="5"/>
  <c r="CB78" i="5"/>
  <c r="BF78" i="5"/>
  <c r="CH78" i="5"/>
  <c r="CK78" i="5"/>
  <c r="CN78" i="5"/>
  <c r="CA78" i="5"/>
  <c r="CD78" i="5"/>
  <c r="CG78" i="5"/>
  <c r="BW78" i="5"/>
  <c r="BY78" i="5"/>
  <c r="BA78" i="5"/>
  <c r="BK78" i="5"/>
  <c r="BX78" i="5"/>
  <c r="BT78" i="5"/>
  <c r="BV78" i="5"/>
  <c r="BI78" i="5"/>
  <c r="BP78" i="5"/>
  <c r="BS78" i="5"/>
  <c r="BR78" i="5"/>
  <c r="CE78" i="5"/>
  <c r="BZ78" i="5"/>
  <c r="BG78" i="5"/>
  <c r="BN78" i="5"/>
  <c r="BL78" i="5"/>
  <c r="CM78" i="5"/>
  <c r="BD78" i="5"/>
  <c r="BJ78" i="5"/>
  <c r="BM78" i="5"/>
  <c r="BU78" i="5"/>
  <c r="BH78" i="5"/>
  <c r="CF78" i="5"/>
  <c r="BC78" i="5"/>
  <c r="CJ78" i="5"/>
  <c r="BB78" i="5"/>
  <c r="BE78" i="5"/>
  <c r="CI78" i="5"/>
  <c r="BO78" i="5"/>
  <c r="AC86" i="6"/>
  <c r="AC87" i="6"/>
  <c r="AD85" i="6"/>
  <c r="AG78" i="5"/>
  <c r="AG79" i="5"/>
  <c r="A84" i="5"/>
  <c r="C85" i="5" s="1"/>
  <c r="C90" i="1" l="1"/>
  <c r="AJ79" i="1"/>
  <c r="AG82" i="1"/>
  <c r="AH82" i="1" s="1"/>
  <c r="AM82" i="1" s="1"/>
  <c r="AH81" i="1"/>
  <c r="AL81" i="1" s="1"/>
  <c r="AO81" i="1"/>
  <c r="AN81" i="1"/>
  <c r="AQ94" i="4"/>
  <c r="D93" i="4"/>
  <c r="C95" i="4"/>
  <c r="AS94" i="4"/>
  <c r="C94" i="4"/>
  <c r="AR94" i="4"/>
  <c r="AJ87" i="4"/>
  <c r="AE86" i="4"/>
  <c r="E85" i="3"/>
  <c r="D87" i="3"/>
  <c r="D86" i="3"/>
  <c r="E93" i="2"/>
  <c r="D95" i="2"/>
  <c r="D94" i="2"/>
  <c r="CN86" i="6"/>
  <c r="CK86" i="6"/>
  <c r="CD86" i="6"/>
  <c r="BM86" i="6"/>
  <c r="BO86" i="6"/>
  <c r="CI86" i="6"/>
  <c r="BG86" i="6"/>
  <c r="CB86" i="6"/>
  <c r="BJ86" i="6"/>
  <c r="CL86" i="6"/>
  <c r="BS86" i="6"/>
  <c r="BQ86" i="6"/>
  <c r="BW86" i="6"/>
  <c r="CM86" i="6"/>
  <c r="BC86" i="6"/>
  <c r="BD86" i="6"/>
  <c r="BF86" i="6"/>
  <c r="BN86" i="6"/>
  <c r="CF86" i="6"/>
  <c r="CC86" i="6"/>
  <c r="BI86" i="6"/>
  <c r="BK86" i="6"/>
  <c r="AY86" i="6"/>
  <c r="AZ86" i="6"/>
  <c r="BU86" i="6"/>
  <c r="BL86" i="6"/>
  <c r="AU86" i="6"/>
  <c r="BP86" i="6"/>
  <c r="BE86" i="6"/>
  <c r="BV86" i="6"/>
  <c r="AT86" i="6"/>
  <c r="BZ86" i="6"/>
  <c r="AV86" i="6"/>
  <c r="BA86" i="6"/>
  <c r="BR86" i="6"/>
  <c r="AX86" i="6"/>
  <c r="CE86" i="6"/>
  <c r="CJ86" i="6"/>
  <c r="BB86" i="6"/>
  <c r="BY86" i="6"/>
  <c r="AW86" i="6"/>
  <c r="CA86" i="6"/>
  <c r="BX86" i="6"/>
  <c r="BT86" i="6"/>
  <c r="CH86" i="6"/>
  <c r="CG86" i="6"/>
  <c r="BH86" i="6"/>
  <c r="E85" i="1"/>
  <c r="D87" i="1"/>
  <c r="D86" i="1"/>
  <c r="AZ86" i="5"/>
  <c r="AV86" i="5"/>
  <c r="AR86" i="5"/>
  <c r="AY86" i="5"/>
  <c r="AU86" i="5"/>
  <c r="AQ86" i="5"/>
  <c r="AX86" i="5"/>
  <c r="AT86" i="5"/>
  <c r="AS86" i="5"/>
  <c r="AW86" i="5"/>
  <c r="AD87" i="6"/>
  <c r="AH87" i="6" s="1"/>
  <c r="AD86" i="6"/>
  <c r="A92" i="6"/>
  <c r="C93" i="6" s="1"/>
  <c r="C84" i="6"/>
  <c r="D84" i="6" s="1"/>
  <c r="C87" i="5"/>
  <c r="C86" i="5"/>
  <c r="D85" i="5"/>
  <c r="AG81" i="5"/>
  <c r="AH79" i="5"/>
  <c r="D95" i="4" l="1"/>
  <c r="E93" i="4"/>
  <c r="D94" i="4"/>
  <c r="F85" i="3"/>
  <c r="E87" i="3"/>
  <c r="E86" i="3"/>
  <c r="E94" i="2"/>
  <c r="F93" i="2"/>
  <c r="E95" i="2"/>
  <c r="AR94" i="6"/>
  <c r="AS94" i="6"/>
  <c r="AQ94" i="6"/>
  <c r="F85" i="1"/>
  <c r="E87" i="1"/>
  <c r="E86" i="1"/>
  <c r="AO81" i="5"/>
  <c r="AN81" i="5"/>
  <c r="D93" i="6"/>
  <c r="C94" i="6"/>
  <c r="C95" i="6"/>
  <c r="AJ87" i="6"/>
  <c r="AE86" i="6"/>
  <c r="AJ79" i="5"/>
  <c r="AG83" i="5"/>
  <c r="AG82" i="5"/>
  <c r="AH82" i="5" s="1"/>
  <c r="AM82" i="5" s="1"/>
  <c r="AH81" i="5"/>
  <c r="AL81" i="5" s="1"/>
  <c r="D86" i="5"/>
  <c r="E85" i="5"/>
  <c r="D87" i="5"/>
  <c r="C89" i="5"/>
  <c r="E94" i="4" l="1"/>
  <c r="E95" i="4"/>
  <c r="F93" i="4"/>
  <c r="F87" i="3"/>
  <c r="F86" i="3"/>
  <c r="G85" i="3"/>
  <c r="F95" i="2"/>
  <c r="F94" i="2"/>
  <c r="G93" i="2"/>
  <c r="F87" i="1"/>
  <c r="F89" i="1" s="1"/>
  <c r="F86" i="1"/>
  <c r="G85" i="1"/>
  <c r="D94" i="6"/>
  <c r="D95" i="6"/>
  <c r="E93" i="6"/>
  <c r="C90" i="5"/>
  <c r="F85" i="5"/>
  <c r="E87" i="5"/>
  <c r="E86" i="5"/>
  <c r="F90" i="1" l="1"/>
  <c r="F95" i="4"/>
  <c r="G93" i="4"/>
  <c r="F94" i="4"/>
  <c r="G86" i="3"/>
  <c r="H85" i="3"/>
  <c r="G87" i="3"/>
  <c r="G95" i="2"/>
  <c r="G94" i="2"/>
  <c r="H93" i="2"/>
  <c r="G86" i="1"/>
  <c r="H85" i="1"/>
  <c r="G87" i="1"/>
  <c r="G89" i="1" s="1"/>
  <c r="G90" i="1" s="1"/>
  <c r="E95" i="6"/>
  <c r="F93" i="6"/>
  <c r="E94" i="6"/>
  <c r="G85" i="5"/>
  <c r="F87" i="5"/>
  <c r="F89" i="5" s="1"/>
  <c r="F86" i="5"/>
  <c r="H93" i="4" l="1"/>
  <c r="G94" i="4"/>
  <c r="G95" i="4"/>
  <c r="I85" i="3"/>
  <c r="H87" i="3"/>
  <c r="H86" i="3"/>
  <c r="I93" i="2"/>
  <c r="H95" i="2"/>
  <c r="H94" i="2"/>
  <c r="I85" i="1"/>
  <c r="H87" i="1"/>
  <c r="H89" i="1" s="1"/>
  <c r="H86" i="1"/>
  <c r="G93" i="6"/>
  <c r="F94" i="6"/>
  <c r="F95" i="6"/>
  <c r="F90" i="5"/>
  <c r="G87" i="5"/>
  <c r="G86" i="5"/>
  <c r="H85" i="5"/>
  <c r="H90" i="1" l="1"/>
  <c r="H95" i="4"/>
  <c r="I93" i="4"/>
  <c r="H94" i="4"/>
  <c r="J85" i="3"/>
  <c r="I87" i="3"/>
  <c r="I86" i="3"/>
  <c r="I94" i="2"/>
  <c r="J93" i="2"/>
  <c r="I95" i="2"/>
  <c r="J85" i="1"/>
  <c r="I87" i="1"/>
  <c r="I89" i="1" s="1"/>
  <c r="I86" i="1"/>
  <c r="H93" i="6"/>
  <c r="G94" i="6"/>
  <c r="G95" i="6"/>
  <c r="H86" i="5"/>
  <c r="I85" i="5"/>
  <c r="H87" i="5"/>
  <c r="H89" i="5" s="1"/>
  <c r="H90" i="5" s="1"/>
  <c r="G89" i="5"/>
  <c r="I90" i="1" l="1"/>
  <c r="I94" i="4"/>
  <c r="I95" i="4"/>
  <c r="J93" i="4"/>
  <c r="J87" i="3"/>
  <c r="J86" i="3"/>
  <c r="K85" i="3"/>
  <c r="J95" i="2"/>
  <c r="J94" i="2"/>
  <c r="K93" i="2"/>
  <c r="J87" i="1"/>
  <c r="J89" i="1" s="1"/>
  <c r="J86" i="1"/>
  <c r="K85" i="1"/>
  <c r="H94" i="6"/>
  <c r="H95" i="6"/>
  <c r="I93" i="6"/>
  <c r="G90" i="5"/>
  <c r="J85" i="5"/>
  <c r="I87" i="5"/>
  <c r="I86" i="5"/>
  <c r="J90" i="1" l="1"/>
  <c r="J95" i="4"/>
  <c r="K93" i="4"/>
  <c r="J94" i="4"/>
  <c r="K86" i="3"/>
  <c r="L85" i="3"/>
  <c r="K87" i="3"/>
  <c r="K95" i="2"/>
  <c r="K94" i="2"/>
  <c r="L93" i="2"/>
  <c r="K86" i="1"/>
  <c r="L85" i="1"/>
  <c r="K87" i="1"/>
  <c r="K89" i="1" s="1"/>
  <c r="I95" i="6"/>
  <c r="J93" i="6"/>
  <c r="I94" i="6"/>
  <c r="I89" i="5"/>
  <c r="K85" i="5"/>
  <c r="J87" i="5"/>
  <c r="J89" i="5" s="1"/>
  <c r="J90" i="5" s="1"/>
  <c r="J86" i="5"/>
  <c r="K90" i="1" l="1"/>
  <c r="K95" i="4"/>
  <c r="L93" i="4"/>
  <c r="K94" i="4"/>
  <c r="M85" i="3"/>
  <c r="L87" i="3"/>
  <c r="L86" i="3"/>
  <c r="M93" i="2"/>
  <c r="L95" i="2"/>
  <c r="L94" i="2"/>
  <c r="M85" i="1"/>
  <c r="L87" i="1"/>
  <c r="L89" i="1" s="1"/>
  <c r="L86" i="1"/>
  <c r="I90" i="5"/>
  <c r="K93" i="6"/>
  <c r="J94" i="6"/>
  <c r="J95" i="6"/>
  <c r="K87" i="5"/>
  <c r="K89" i="5" s="1"/>
  <c r="K90" i="5" s="1"/>
  <c r="K86" i="5"/>
  <c r="L85" i="5"/>
  <c r="L90" i="1" l="1"/>
  <c r="L95" i="4"/>
  <c r="M93" i="4"/>
  <c r="L94" i="4"/>
  <c r="N85" i="3"/>
  <c r="M87" i="3"/>
  <c r="M86" i="3"/>
  <c r="M94" i="2"/>
  <c r="N93" i="2"/>
  <c r="M95" i="2"/>
  <c r="N85" i="1"/>
  <c r="M87" i="1"/>
  <c r="M89" i="1" s="1"/>
  <c r="M90" i="1" s="1"/>
  <c r="M86" i="1"/>
  <c r="L93" i="6"/>
  <c r="K94" i="6"/>
  <c r="K95" i="6"/>
  <c r="L86" i="5"/>
  <c r="M85" i="5"/>
  <c r="L87" i="5"/>
  <c r="L89" i="5" s="1"/>
  <c r="M94" i="4" l="1"/>
  <c r="M95" i="4"/>
  <c r="N93" i="4"/>
  <c r="N87" i="3"/>
  <c r="N86" i="3"/>
  <c r="O85" i="3"/>
  <c r="N95" i="2"/>
  <c r="N94" i="2"/>
  <c r="O93" i="2"/>
  <c r="N87" i="1"/>
  <c r="N89" i="1" s="1"/>
  <c r="N90" i="1" s="1"/>
  <c r="N86" i="1"/>
  <c r="O85" i="1"/>
  <c r="L90" i="5"/>
  <c r="L94" i="6"/>
  <c r="L95" i="6"/>
  <c r="M93" i="6"/>
  <c r="N85" i="5"/>
  <c r="M87" i="5"/>
  <c r="M89" i="5" s="1"/>
  <c r="M90" i="5" s="1"/>
  <c r="M86" i="5"/>
  <c r="N95" i="4" l="1"/>
  <c r="O93" i="4"/>
  <c r="N94" i="4"/>
  <c r="O86" i="3"/>
  <c r="P85" i="3"/>
  <c r="O87" i="3"/>
  <c r="O95" i="2"/>
  <c r="O94" i="2"/>
  <c r="P93" i="2"/>
  <c r="O86" i="1"/>
  <c r="P85" i="1"/>
  <c r="O87" i="1"/>
  <c r="O89" i="1" s="1"/>
  <c r="O90" i="1" s="1"/>
  <c r="M95" i="6"/>
  <c r="N93" i="6"/>
  <c r="M94" i="6"/>
  <c r="O85" i="5"/>
  <c r="N87" i="5"/>
  <c r="N89" i="5" s="1"/>
  <c r="N90" i="5" s="1"/>
  <c r="N86" i="5"/>
  <c r="O95" i="4" l="1"/>
  <c r="P93" i="4"/>
  <c r="O94" i="4"/>
  <c r="Q85" i="3"/>
  <c r="P87" i="3"/>
  <c r="P86" i="3"/>
  <c r="Q93" i="2"/>
  <c r="P95" i="2"/>
  <c r="P94" i="2"/>
  <c r="Q85" i="1"/>
  <c r="P87" i="1"/>
  <c r="P89" i="1" s="1"/>
  <c r="P90" i="1" s="1"/>
  <c r="P86" i="1"/>
  <c r="O93" i="6"/>
  <c r="N94" i="6"/>
  <c r="N95" i="6"/>
  <c r="O87" i="5"/>
  <c r="O89" i="5" s="1"/>
  <c r="O90" i="5" s="1"/>
  <c r="O86" i="5"/>
  <c r="P85" i="5"/>
  <c r="P95" i="4" l="1"/>
  <c r="Q93" i="4"/>
  <c r="P94" i="4"/>
  <c r="R85" i="3"/>
  <c r="Q87" i="3"/>
  <c r="Q86" i="3"/>
  <c r="Q94" i="2"/>
  <c r="R93" i="2"/>
  <c r="Q95" i="2"/>
  <c r="R85" i="1"/>
  <c r="Q87" i="1"/>
  <c r="Q89" i="1" s="1"/>
  <c r="Q90" i="1" s="1"/>
  <c r="Q86" i="1"/>
  <c r="P93" i="6"/>
  <c r="O94" i="6"/>
  <c r="O95" i="6"/>
  <c r="P86" i="5"/>
  <c r="Q85" i="5"/>
  <c r="P87" i="5"/>
  <c r="P89" i="5" s="1"/>
  <c r="P90" i="5" s="1"/>
  <c r="Q95" i="4" l="1"/>
  <c r="Q94" i="4"/>
  <c r="R93" i="4"/>
  <c r="R87" i="3"/>
  <c r="R86" i="3"/>
  <c r="S85" i="3"/>
  <c r="R95" i="2"/>
  <c r="R94" i="2"/>
  <c r="S93" i="2"/>
  <c r="R87" i="1"/>
  <c r="R89" i="1" s="1"/>
  <c r="R90" i="1" s="1"/>
  <c r="R86" i="1"/>
  <c r="S85" i="1"/>
  <c r="P94" i="6"/>
  <c r="P95" i="6"/>
  <c r="Q93" i="6"/>
  <c r="R85" i="5"/>
  <c r="Q87" i="5"/>
  <c r="Q89" i="5" s="1"/>
  <c r="Q90" i="5" s="1"/>
  <c r="Q86" i="5"/>
  <c r="S93" i="4" l="1"/>
  <c r="R95" i="4"/>
  <c r="R94" i="4"/>
  <c r="S86" i="3"/>
  <c r="T85" i="3"/>
  <c r="S87" i="3"/>
  <c r="S95" i="2"/>
  <c r="S94" i="2"/>
  <c r="T93" i="2"/>
  <c r="S86" i="1"/>
  <c r="T85" i="1"/>
  <c r="S87" i="1"/>
  <c r="S89" i="1" s="1"/>
  <c r="S90" i="1" s="1"/>
  <c r="Q95" i="6"/>
  <c r="R93" i="6"/>
  <c r="Q94" i="6"/>
  <c r="S85" i="5"/>
  <c r="R87" i="5"/>
  <c r="R89" i="5" s="1"/>
  <c r="R90" i="5" s="1"/>
  <c r="R86" i="5"/>
  <c r="T93" i="4" l="1"/>
  <c r="S95" i="4"/>
  <c r="S94" i="4"/>
  <c r="U85" i="3"/>
  <c r="T87" i="3"/>
  <c r="T86" i="3"/>
  <c r="U93" i="2"/>
  <c r="T95" i="2"/>
  <c r="T94" i="2"/>
  <c r="U85" i="1"/>
  <c r="T87" i="1"/>
  <c r="T89" i="1" s="1"/>
  <c r="T90" i="1" s="1"/>
  <c r="T86" i="1"/>
  <c r="S93" i="6"/>
  <c r="R94" i="6"/>
  <c r="R95" i="6"/>
  <c r="S87" i="5"/>
  <c r="S89" i="5" s="1"/>
  <c r="S90" i="5" s="1"/>
  <c r="S86" i="5"/>
  <c r="T85" i="5"/>
  <c r="T95" i="4" l="1"/>
  <c r="U93" i="4"/>
  <c r="T94" i="4"/>
  <c r="V85" i="3"/>
  <c r="U87" i="3"/>
  <c r="U86" i="3"/>
  <c r="U94" i="2"/>
  <c r="V93" i="2"/>
  <c r="U95" i="2"/>
  <c r="V85" i="1"/>
  <c r="U87" i="1"/>
  <c r="U89" i="1" s="1"/>
  <c r="U90" i="1" s="1"/>
  <c r="U86" i="1"/>
  <c r="T93" i="6"/>
  <c r="S94" i="6"/>
  <c r="S95" i="6"/>
  <c r="T86" i="5"/>
  <c r="U85" i="5"/>
  <c r="T87" i="5"/>
  <c r="T89" i="5" s="1"/>
  <c r="T90" i="5" s="1"/>
  <c r="U94" i="4" l="1"/>
  <c r="U95" i="4"/>
  <c r="V93" i="4"/>
  <c r="V87" i="3"/>
  <c r="V86" i="3"/>
  <c r="W85" i="3"/>
  <c r="V95" i="2"/>
  <c r="V94" i="2"/>
  <c r="W93" i="2"/>
  <c r="V87" i="1"/>
  <c r="V89" i="1" s="1"/>
  <c r="V90" i="1" s="1"/>
  <c r="V86" i="1"/>
  <c r="W85" i="1"/>
  <c r="T94" i="6"/>
  <c r="T95" i="6"/>
  <c r="U93" i="6"/>
  <c r="V85" i="5"/>
  <c r="U87" i="5"/>
  <c r="U89" i="5" s="1"/>
  <c r="U90" i="5" s="1"/>
  <c r="U86" i="5"/>
  <c r="V95" i="4" l="1"/>
  <c r="W93" i="4"/>
  <c r="V94" i="4"/>
  <c r="W86" i="3"/>
  <c r="X85" i="3"/>
  <c r="W87" i="3"/>
  <c r="W95" i="2"/>
  <c r="W94" i="2"/>
  <c r="X93" i="2"/>
  <c r="W86" i="1"/>
  <c r="X85" i="1"/>
  <c r="W87" i="1"/>
  <c r="W89" i="1" s="1"/>
  <c r="W90" i="1" s="1"/>
  <c r="U95" i="6"/>
  <c r="V93" i="6"/>
  <c r="U94" i="6"/>
  <c r="W85" i="5"/>
  <c r="V87" i="5"/>
  <c r="V89" i="5" s="1"/>
  <c r="V90" i="5" s="1"/>
  <c r="V86" i="5"/>
  <c r="W94" i="4" l="1"/>
  <c r="X93" i="4"/>
  <c r="W95" i="4"/>
  <c r="Y85" i="3"/>
  <c r="X87" i="3"/>
  <c r="X86" i="3"/>
  <c r="Y93" i="2"/>
  <c r="X95" i="2"/>
  <c r="X94" i="2"/>
  <c r="Y85" i="1"/>
  <c r="X87" i="1"/>
  <c r="X89" i="1" s="1"/>
  <c r="X90" i="1" s="1"/>
  <c r="X86" i="1"/>
  <c r="W93" i="6"/>
  <c r="V94" i="6"/>
  <c r="V95" i="6"/>
  <c r="W87" i="5"/>
  <c r="W89" i="5" s="1"/>
  <c r="W90" i="5" s="1"/>
  <c r="W86" i="5"/>
  <c r="X85" i="5"/>
  <c r="X95" i="4" l="1"/>
  <c r="Y93" i="4"/>
  <c r="X94" i="4"/>
  <c r="Z85" i="3"/>
  <c r="Y87" i="3"/>
  <c r="Y86" i="3"/>
  <c r="Y94" i="2"/>
  <c r="Z93" i="2"/>
  <c r="Y95" i="2"/>
  <c r="Z85" i="1"/>
  <c r="Y87" i="1"/>
  <c r="Y89" i="1" s="1"/>
  <c r="Y90" i="1" s="1"/>
  <c r="Y86" i="1"/>
  <c r="X93" i="6"/>
  <c r="W94" i="6"/>
  <c r="W95" i="6"/>
  <c r="X86" i="5"/>
  <c r="Y85" i="5"/>
  <c r="X87" i="5"/>
  <c r="X89" i="5" s="1"/>
  <c r="X90" i="5" s="1"/>
  <c r="Y94" i="4" l="1"/>
  <c r="Y95" i="4"/>
  <c r="Z93" i="4"/>
  <c r="Z87" i="3"/>
  <c r="Z86" i="3"/>
  <c r="AA85" i="3"/>
  <c r="Z95" i="2"/>
  <c r="Z94" i="2"/>
  <c r="AA93" i="2"/>
  <c r="Z87" i="1"/>
  <c r="Z89" i="1" s="1"/>
  <c r="Z90" i="1" s="1"/>
  <c r="Z86" i="1"/>
  <c r="AA85" i="1"/>
  <c r="X94" i="6"/>
  <c r="X95" i="6"/>
  <c r="Y93" i="6"/>
  <c r="Z85" i="5"/>
  <c r="Y87" i="5"/>
  <c r="Y89" i="5" s="1"/>
  <c r="Y90" i="5" s="1"/>
  <c r="Y86" i="5"/>
  <c r="Z94" i="4" l="1"/>
  <c r="Z95" i="4"/>
  <c r="AA93" i="4"/>
  <c r="AA86" i="3"/>
  <c r="AB85" i="3"/>
  <c r="AA87" i="3"/>
  <c r="AA95" i="2"/>
  <c r="AA94" i="2"/>
  <c r="AB93" i="2"/>
  <c r="AA86" i="1"/>
  <c r="AB85" i="1"/>
  <c r="AA87" i="1"/>
  <c r="AA89" i="1" s="1"/>
  <c r="AA90" i="1" s="1"/>
  <c r="Y95" i="6"/>
  <c r="Z93" i="6"/>
  <c r="Y94" i="6"/>
  <c r="AA85" i="5"/>
  <c r="Z87" i="5"/>
  <c r="Z89" i="5" s="1"/>
  <c r="Z90" i="5" s="1"/>
  <c r="Z86" i="5"/>
  <c r="AA94" i="4" l="1"/>
  <c r="AA95" i="4"/>
  <c r="AB93" i="4"/>
  <c r="AC85" i="3"/>
  <c r="AB87" i="3"/>
  <c r="AB86" i="3"/>
  <c r="AC93" i="2"/>
  <c r="AB95" i="2"/>
  <c r="AB94" i="2"/>
  <c r="AC85" i="1"/>
  <c r="AB87" i="1"/>
  <c r="AB89" i="1" s="1"/>
  <c r="AB90" i="1" s="1"/>
  <c r="AB86" i="1"/>
  <c r="AA93" i="6"/>
  <c r="Z94" i="6"/>
  <c r="Z95" i="6"/>
  <c r="AA87" i="5"/>
  <c r="AA89" i="5" s="1"/>
  <c r="AA90" i="5" s="1"/>
  <c r="AA86" i="5"/>
  <c r="AB85" i="5"/>
  <c r="AB95" i="4" l="1"/>
  <c r="AC93" i="4"/>
  <c r="AB94" i="4"/>
  <c r="AD85" i="3"/>
  <c r="AC87" i="3"/>
  <c r="AC86" i="3"/>
  <c r="AC94" i="2"/>
  <c r="AD93" i="2"/>
  <c r="AC95" i="2"/>
  <c r="AD85" i="1"/>
  <c r="AC87" i="1"/>
  <c r="AC89" i="1" s="1"/>
  <c r="AC90" i="1" s="1"/>
  <c r="AC86" i="1"/>
  <c r="AB93" i="6"/>
  <c r="AA94" i="6"/>
  <c r="AA95" i="6"/>
  <c r="AB86" i="5"/>
  <c r="AC85" i="5"/>
  <c r="AB87" i="5"/>
  <c r="AB89" i="5" s="1"/>
  <c r="AB90" i="5" s="1"/>
  <c r="AC94" i="4" l="1"/>
  <c r="AC95" i="4"/>
  <c r="AD93" i="4"/>
  <c r="AD87" i="3"/>
  <c r="AD86" i="3"/>
  <c r="AE85" i="3"/>
  <c r="AD95" i="2"/>
  <c r="AH95" i="2" s="1"/>
  <c r="AD94" i="2"/>
  <c r="BH94" i="2"/>
  <c r="BV94" i="2"/>
  <c r="AT94" i="2"/>
  <c r="BU94" i="2"/>
  <c r="CJ94" i="2"/>
  <c r="CC94" i="2"/>
  <c r="CF94" i="2"/>
  <c r="AV94" i="2"/>
  <c r="CB94" i="2"/>
  <c r="BX94" i="2"/>
  <c r="BL94" i="2"/>
  <c r="BQ94" i="2"/>
  <c r="BE94" i="2"/>
  <c r="AW94" i="2"/>
  <c r="AY94" i="2"/>
  <c r="BB94" i="2"/>
  <c r="BZ94" i="2"/>
  <c r="AX94" i="2"/>
  <c r="CD94" i="2"/>
  <c r="BT94" i="2"/>
  <c r="BS94" i="2"/>
  <c r="CA94" i="2"/>
  <c r="BG94" i="2"/>
  <c r="BD94" i="2"/>
  <c r="BP94" i="2"/>
  <c r="C92" i="2"/>
  <c r="D92" i="2" s="1"/>
  <c r="CL94" i="2"/>
  <c r="CN94" i="2"/>
  <c r="BN94" i="2"/>
  <c r="BI94" i="2"/>
  <c r="AU94" i="2"/>
  <c r="BR94" i="2"/>
  <c r="A100" i="2"/>
  <c r="C101" i="2" s="1"/>
  <c r="CG94" i="2"/>
  <c r="BF94" i="2"/>
  <c r="AZ94" i="2"/>
  <c r="CE94" i="2"/>
  <c r="BY94" i="2"/>
  <c r="BA94" i="2"/>
  <c r="CM94" i="2"/>
  <c r="CK94" i="2"/>
  <c r="BM94" i="2"/>
  <c r="BJ94" i="2"/>
  <c r="CH94" i="2"/>
  <c r="BK94" i="2"/>
  <c r="CI94" i="2"/>
  <c r="BO94" i="2"/>
  <c r="BW94" i="2"/>
  <c r="BC94" i="2"/>
  <c r="AD87" i="1"/>
  <c r="AD89" i="1" s="1"/>
  <c r="AD90" i="1" s="1"/>
  <c r="AD86" i="1"/>
  <c r="AE85" i="1"/>
  <c r="AB94" i="6"/>
  <c r="AB95" i="6"/>
  <c r="AC93" i="6"/>
  <c r="AD85" i="5"/>
  <c r="AC87" i="5"/>
  <c r="AC89" i="5" s="1"/>
  <c r="AC90" i="5" s="1"/>
  <c r="AC86" i="5"/>
  <c r="AD94" i="4" l="1"/>
  <c r="AD95" i="4"/>
  <c r="AH95" i="4" s="1"/>
  <c r="CJ94" i="4"/>
  <c r="CH94" i="4"/>
  <c r="BN94" i="4"/>
  <c r="BU94" i="4"/>
  <c r="BG94" i="4"/>
  <c r="CF94" i="4"/>
  <c r="C92" i="4"/>
  <c r="D92" i="4" s="1"/>
  <c r="BB94" i="4"/>
  <c r="CD94" i="4"/>
  <c r="CG94" i="4"/>
  <c r="BO94" i="4"/>
  <c r="CE94" i="4"/>
  <c r="BL94" i="4"/>
  <c r="BZ94" i="4"/>
  <c r="BA94" i="4"/>
  <c r="CB94" i="4"/>
  <c r="CN94" i="4"/>
  <c r="BF94" i="4"/>
  <c r="AX94" i="4"/>
  <c r="BW94" i="4"/>
  <c r="CC94" i="4"/>
  <c r="AU94" i="4"/>
  <c r="BJ94" i="4"/>
  <c r="AZ94" i="4"/>
  <c r="BH94" i="4"/>
  <c r="CA94" i="4"/>
  <c r="BV94" i="4"/>
  <c r="AT94" i="4"/>
  <c r="CI94" i="4"/>
  <c r="BP94" i="4"/>
  <c r="AV94" i="4"/>
  <c r="BC94" i="4"/>
  <c r="CK94" i="4"/>
  <c r="BK94" i="4"/>
  <c r="BQ94" i="4"/>
  <c r="BX94" i="4"/>
  <c r="CL94" i="4"/>
  <c r="BD94" i="4"/>
  <c r="BT94" i="4"/>
  <c r="BE94" i="4"/>
  <c r="BY94" i="4"/>
  <c r="CM94" i="4"/>
  <c r="AW94" i="4"/>
  <c r="BI94" i="4"/>
  <c r="BR94" i="4"/>
  <c r="AY94" i="4"/>
  <c r="BS94" i="4"/>
  <c r="A100" i="4"/>
  <c r="C101" i="4" s="1"/>
  <c r="BM94" i="4"/>
  <c r="AE86" i="3"/>
  <c r="AF85" i="3"/>
  <c r="AE87" i="3"/>
  <c r="C102" i="2"/>
  <c r="D101" i="2"/>
  <c r="AQ102" i="2"/>
  <c r="AR102" i="2"/>
  <c r="AS102" i="2"/>
  <c r="C103" i="2"/>
  <c r="AE94" i="2"/>
  <c r="AJ95" i="2"/>
  <c r="AE86" i="1"/>
  <c r="AF85" i="1"/>
  <c r="AE87" i="1"/>
  <c r="AE89" i="1" s="1"/>
  <c r="AE90" i="1" s="1"/>
  <c r="AC95" i="6"/>
  <c r="AD93" i="6"/>
  <c r="AC94" i="6"/>
  <c r="AE85" i="5"/>
  <c r="AD87" i="5"/>
  <c r="AD89" i="5" s="1"/>
  <c r="AD90" i="5" s="1"/>
  <c r="AD86" i="5"/>
  <c r="C103" i="4" l="1"/>
  <c r="AQ102" i="4"/>
  <c r="D101" i="4"/>
  <c r="AR102" i="4"/>
  <c r="C102" i="4"/>
  <c r="AS102" i="4"/>
  <c r="AJ95" i="4"/>
  <c r="AE94" i="4"/>
  <c r="AG85" i="3"/>
  <c r="AF87" i="3"/>
  <c r="AF86" i="3"/>
  <c r="D103" i="2"/>
  <c r="D102" i="2"/>
  <c r="E101" i="2"/>
  <c r="CL94" i="6"/>
  <c r="BE94" i="6"/>
  <c r="CG94" i="6"/>
  <c r="CF94" i="6"/>
  <c r="BO94" i="6"/>
  <c r="CC94" i="6"/>
  <c r="CN94" i="6"/>
  <c r="AX94" i="6"/>
  <c r="BY94" i="6"/>
  <c r="CM94" i="6"/>
  <c r="AT94" i="6"/>
  <c r="BF94" i="6"/>
  <c r="AW94" i="6"/>
  <c r="BH94" i="6"/>
  <c r="BX94" i="6"/>
  <c r="BB94" i="6"/>
  <c r="AY94" i="6"/>
  <c r="AV94" i="6"/>
  <c r="BU94" i="6"/>
  <c r="BZ94" i="6"/>
  <c r="CD94" i="6"/>
  <c r="BD94" i="6"/>
  <c r="BJ94" i="6"/>
  <c r="BG94" i="6"/>
  <c r="AU94" i="6"/>
  <c r="BA94" i="6"/>
  <c r="BR94" i="6"/>
  <c r="BW94" i="6"/>
  <c r="BI94" i="6"/>
  <c r="CI94" i="6"/>
  <c r="BL94" i="6"/>
  <c r="BS94" i="6"/>
  <c r="CA94" i="6"/>
  <c r="CJ94" i="6"/>
  <c r="BM94" i="6"/>
  <c r="CK94" i="6"/>
  <c r="BN94" i="6"/>
  <c r="CE94" i="6"/>
  <c r="BC94" i="6"/>
  <c r="BP94" i="6"/>
  <c r="CH94" i="6"/>
  <c r="BT94" i="6"/>
  <c r="AZ94" i="6"/>
  <c r="BK94" i="6"/>
  <c r="BV94" i="6"/>
  <c r="BQ94" i="6"/>
  <c r="CB94" i="6"/>
  <c r="AG85" i="1"/>
  <c r="AF87" i="1"/>
  <c r="AF89" i="1" s="1"/>
  <c r="AF90" i="1" s="1"/>
  <c r="AF86" i="1"/>
  <c r="AD94" i="6"/>
  <c r="AD95" i="6"/>
  <c r="AH95" i="6" s="1"/>
  <c r="A100" i="6"/>
  <c r="C101" i="6" s="1"/>
  <c r="C92" i="6"/>
  <c r="D92" i="6" s="1"/>
  <c r="AE87" i="5"/>
  <c r="AE89" i="5" s="1"/>
  <c r="AE90" i="5" s="1"/>
  <c r="AE86" i="5"/>
  <c r="AF85" i="5"/>
  <c r="D102" i="4" l="1"/>
  <c r="D103" i="4"/>
  <c r="E101" i="4"/>
  <c r="AG87" i="3"/>
  <c r="AH87" i="3" s="1"/>
  <c r="AG86" i="3"/>
  <c r="CF86" i="3"/>
  <c r="BP86" i="3"/>
  <c r="CJ86" i="3"/>
  <c r="CL86" i="3"/>
  <c r="CE86" i="3"/>
  <c r="BD86" i="3"/>
  <c r="BO86" i="3"/>
  <c r="BF86" i="3"/>
  <c r="BG86" i="3"/>
  <c r="BC86" i="3"/>
  <c r="CN86" i="3"/>
  <c r="CK86" i="3"/>
  <c r="CC86" i="3"/>
  <c r="BH86" i="3"/>
  <c r="BE86" i="3"/>
  <c r="CI86" i="3"/>
  <c r="BV86" i="3"/>
  <c r="A92" i="3"/>
  <c r="C93" i="3" s="1"/>
  <c r="BA86" i="3"/>
  <c r="CD86" i="3"/>
  <c r="CH86" i="3"/>
  <c r="BS86" i="3"/>
  <c r="BK86" i="3"/>
  <c r="BT86" i="3"/>
  <c r="BX86" i="3"/>
  <c r="BJ86" i="3"/>
  <c r="BQ86" i="3"/>
  <c r="BI86" i="3"/>
  <c r="CG86" i="3"/>
  <c r="BM86" i="3"/>
  <c r="CA86" i="3"/>
  <c r="BW86" i="3"/>
  <c r="BB86" i="3"/>
  <c r="BR86" i="3"/>
  <c r="CB86" i="3"/>
  <c r="BZ86" i="3"/>
  <c r="BU86" i="3"/>
  <c r="BL86" i="3"/>
  <c r="BN86" i="3"/>
  <c r="CM86" i="3"/>
  <c r="BY86" i="3"/>
  <c r="F101" i="2"/>
  <c r="E103" i="2"/>
  <c r="E102" i="2"/>
  <c r="AR102" i="6"/>
  <c r="AS102" i="6"/>
  <c r="AQ102" i="6"/>
  <c r="AG87" i="1"/>
  <c r="AG86" i="1"/>
  <c r="CJ86" i="1"/>
  <c r="CL86" i="1"/>
  <c r="BF86" i="1"/>
  <c r="BX86" i="1"/>
  <c r="BD86" i="1"/>
  <c r="CB86" i="1"/>
  <c r="BV86" i="1"/>
  <c r="CE86" i="1"/>
  <c r="CF86" i="1"/>
  <c r="BH86" i="1"/>
  <c r="CN86" i="1"/>
  <c r="BS86" i="1"/>
  <c r="CI86" i="1"/>
  <c r="BP86" i="1"/>
  <c r="BT86" i="1"/>
  <c r="BC86" i="1"/>
  <c r="CH86" i="1"/>
  <c r="CK86" i="1"/>
  <c r="CA86" i="1"/>
  <c r="BW86" i="1"/>
  <c r="BN86" i="1"/>
  <c r="BJ86" i="1"/>
  <c r="BO86" i="1"/>
  <c r="CC86" i="1"/>
  <c r="BL86" i="1"/>
  <c r="CD86" i="1"/>
  <c r="CM86" i="1"/>
  <c r="BG86" i="1"/>
  <c r="BE86" i="1"/>
  <c r="BI86" i="1"/>
  <c r="A92" i="1"/>
  <c r="C93" i="1" s="1"/>
  <c r="BZ86" i="1"/>
  <c r="BA86" i="1"/>
  <c r="BR86" i="1"/>
  <c r="BB86" i="1"/>
  <c r="BY86" i="1"/>
  <c r="BQ86" i="1"/>
  <c r="BU86" i="1"/>
  <c r="BK86" i="1"/>
  <c r="BM86" i="1"/>
  <c r="CG86" i="1"/>
  <c r="AJ95" i="6"/>
  <c r="AE94" i="6"/>
  <c r="D101" i="6"/>
  <c r="C102" i="6"/>
  <c r="C103" i="6"/>
  <c r="AF86" i="5"/>
  <c r="AG85" i="5"/>
  <c r="AF87" i="5"/>
  <c r="AF89" i="5" s="1"/>
  <c r="AF90" i="5" s="1"/>
  <c r="AH87" i="1" l="1"/>
  <c r="AJ87" i="1" s="1"/>
  <c r="AG89" i="1"/>
  <c r="E103" i="4"/>
  <c r="E102" i="4"/>
  <c r="F101" i="4"/>
  <c r="C95" i="3"/>
  <c r="AW94" i="3"/>
  <c r="AS94" i="3"/>
  <c r="AZ94" i="3"/>
  <c r="AV94" i="3"/>
  <c r="AR94" i="3"/>
  <c r="C94" i="3"/>
  <c r="AY94" i="3"/>
  <c r="AU94" i="3"/>
  <c r="AQ94" i="3"/>
  <c r="AX94" i="3"/>
  <c r="AT94" i="3"/>
  <c r="D93" i="3"/>
  <c r="AG91" i="3"/>
  <c r="AJ87" i="3"/>
  <c r="F102" i="2"/>
  <c r="G101" i="2"/>
  <c r="F103" i="2"/>
  <c r="C95" i="1"/>
  <c r="C97" i="1" s="1"/>
  <c r="AW94" i="1"/>
  <c r="AS94" i="1"/>
  <c r="AZ94" i="1"/>
  <c r="AV94" i="1"/>
  <c r="AR94" i="1"/>
  <c r="C94" i="1"/>
  <c r="AY94" i="1"/>
  <c r="AU94" i="1"/>
  <c r="AQ94" i="1"/>
  <c r="AX94" i="1"/>
  <c r="AT94" i="1"/>
  <c r="D93" i="1"/>
  <c r="CN86" i="5"/>
  <c r="CM86" i="5"/>
  <c r="BQ86" i="5"/>
  <c r="CD86" i="5"/>
  <c r="CH86" i="5"/>
  <c r="BX86" i="5"/>
  <c r="BS86" i="5"/>
  <c r="CK86" i="5"/>
  <c r="BY86" i="5"/>
  <c r="BT86" i="5"/>
  <c r="CE86" i="5"/>
  <c r="BN86" i="5"/>
  <c r="BU86" i="5"/>
  <c r="BP86" i="5"/>
  <c r="BK86" i="5"/>
  <c r="BF86" i="5"/>
  <c r="BI86" i="5"/>
  <c r="CB86" i="5"/>
  <c r="BW86" i="5"/>
  <c r="BE86" i="5"/>
  <c r="BA86" i="5"/>
  <c r="BH86" i="5"/>
  <c r="BC86" i="5"/>
  <c r="BB86" i="5"/>
  <c r="CG86" i="5"/>
  <c r="BD86" i="5"/>
  <c r="BO86" i="5"/>
  <c r="BZ86" i="5"/>
  <c r="BR86" i="5"/>
  <c r="CI86" i="5"/>
  <c r="BV86" i="5"/>
  <c r="CJ86" i="5"/>
  <c r="BL86" i="5"/>
  <c r="BG86" i="5"/>
  <c r="BM86" i="5"/>
  <c r="CF86" i="5"/>
  <c r="CA86" i="5"/>
  <c r="CL86" i="5"/>
  <c r="BJ86" i="5"/>
  <c r="CC86" i="5"/>
  <c r="D102" i="6"/>
  <c r="D103" i="6"/>
  <c r="E101" i="6"/>
  <c r="AG87" i="5"/>
  <c r="AG86" i="5"/>
  <c r="A92" i="5"/>
  <c r="C93" i="5" s="1"/>
  <c r="AG91" i="1" l="1"/>
  <c r="C98" i="1"/>
  <c r="AG90" i="1"/>
  <c r="AH90" i="1" s="1"/>
  <c r="AM90" i="1" s="1"/>
  <c r="AH89" i="1"/>
  <c r="AL89" i="1" s="1"/>
  <c r="AN89" i="1"/>
  <c r="AO89" i="1"/>
  <c r="F102" i="4"/>
  <c r="G101" i="4"/>
  <c r="F103" i="4"/>
  <c r="D94" i="3"/>
  <c r="E93" i="3"/>
  <c r="D95" i="3"/>
  <c r="G102" i="2"/>
  <c r="H101" i="2"/>
  <c r="G103" i="2"/>
  <c r="D94" i="1"/>
  <c r="E93" i="1"/>
  <c r="D95" i="1"/>
  <c r="AX94" i="5"/>
  <c r="AT94" i="5"/>
  <c r="AW94" i="5"/>
  <c r="AS94" i="5"/>
  <c r="AV94" i="5"/>
  <c r="AY94" i="5"/>
  <c r="AU94" i="5"/>
  <c r="AZ94" i="5"/>
  <c r="AR94" i="5"/>
  <c r="AQ94" i="5"/>
  <c r="E103" i="6"/>
  <c r="F101" i="6"/>
  <c r="E102" i="6"/>
  <c r="C94" i="5"/>
  <c r="D93" i="5"/>
  <c r="C95" i="5"/>
  <c r="AG89" i="5"/>
  <c r="AH87" i="5"/>
  <c r="G103" i="4" l="1"/>
  <c r="H101" i="4"/>
  <c r="G102" i="4"/>
  <c r="F93" i="3"/>
  <c r="E95" i="3"/>
  <c r="E94" i="3"/>
  <c r="H103" i="2"/>
  <c r="H102" i="2"/>
  <c r="I101" i="2"/>
  <c r="F93" i="1"/>
  <c r="E95" i="1"/>
  <c r="E94" i="1"/>
  <c r="AO89" i="5"/>
  <c r="AN89" i="5"/>
  <c r="G101" i="6"/>
  <c r="F102" i="6"/>
  <c r="F103" i="6"/>
  <c r="AJ87" i="5"/>
  <c r="AG91" i="5"/>
  <c r="C97" i="5"/>
  <c r="AG90" i="5"/>
  <c r="AH90" i="5" s="1"/>
  <c r="AM90" i="5" s="1"/>
  <c r="AH89" i="5"/>
  <c r="AL89" i="5" s="1"/>
  <c r="E93" i="5"/>
  <c r="D95" i="5"/>
  <c r="D94" i="5"/>
  <c r="H102" i="4" l="1"/>
  <c r="H103" i="4"/>
  <c r="I101" i="4"/>
  <c r="G93" i="3"/>
  <c r="F95" i="3"/>
  <c r="F94" i="3"/>
  <c r="J101" i="2"/>
  <c r="I103" i="2"/>
  <c r="I102" i="2"/>
  <c r="G93" i="1"/>
  <c r="F95" i="1"/>
  <c r="F97" i="1" s="1"/>
  <c r="F94" i="1"/>
  <c r="H101" i="6"/>
  <c r="G102" i="6"/>
  <c r="G103" i="6"/>
  <c r="F93" i="5"/>
  <c r="E95" i="5"/>
  <c r="E94" i="5"/>
  <c r="C98" i="5"/>
  <c r="F98" i="1" l="1"/>
  <c r="I103" i="4"/>
  <c r="I102" i="4"/>
  <c r="J101" i="4"/>
  <c r="G95" i="3"/>
  <c r="G94" i="3"/>
  <c r="H93" i="3"/>
  <c r="J102" i="2"/>
  <c r="K101" i="2"/>
  <c r="J103" i="2"/>
  <c r="G95" i="1"/>
  <c r="G97" i="1" s="1"/>
  <c r="G98" i="1" s="1"/>
  <c r="G94" i="1"/>
  <c r="H93" i="1"/>
  <c r="H102" i="6"/>
  <c r="H103" i="6"/>
  <c r="I101" i="6"/>
  <c r="F95" i="5"/>
  <c r="F97" i="5" s="1"/>
  <c r="F94" i="5"/>
  <c r="G93" i="5"/>
  <c r="J103" i="4" l="1"/>
  <c r="J102" i="4"/>
  <c r="K101" i="4"/>
  <c r="H94" i="3"/>
  <c r="I93" i="3"/>
  <c r="H95" i="3"/>
  <c r="K102" i="2"/>
  <c r="L101" i="2"/>
  <c r="K103" i="2"/>
  <c r="H94" i="1"/>
  <c r="I93" i="1"/>
  <c r="H95" i="1"/>
  <c r="H97" i="1" s="1"/>
  <c r="I103" i="6"/>
  <c r="J101" i="6"/>
  <c r="I102" i="6"/>
  <c r="G94" i="5"/>
  <c r="H93" i="5"/>
  <c r="G95" i="5"/>
  <c r="F98" i="5"/>
  <c r="H98" i="1" l="1"/>
  <c r="K103" i="4"/>
  <c r="L101" i="4"/>
  <c r="K102" i="4"/>
  <c r="J93" i="3"/>
  <c r="I95" i="3"/>
  <c r="I94" i="3"/>
  <c r="L103" i="2"/>
  <c r="L102" i="2"/>
  <c r="M101" i="2"/>
  <c r="J93" i="1"/>
  <c r="I95" i="1"/>
  <c r="I97" i="1" s="1"/>
  <c r="I94" i="1"/>
  <c r="K101" i="6"/>
  <c r="J102" i="6"/>
  <c r="J103" i="6"/>
  <c r="G97" i="5"/>
  <c r="I93" i="5"/>
  <c r="H95" i="5"/>
  <c r="H97" i="5" s="1"/>
  <c r="H98" i="5" s="1"/>
  <c r="H94" i="5"/>
  <c r="I98" i="1" l="1"/>
  <c r="L102" i="4"/>
  <c r="L103" i="4"/>
  <c r="M101" i="4"/>
  <c r="K93" i="3"/>
  <c r="J95" i="3"/>
  <c r="J94" i="3"/>
  <c r="N101" i="2"/>
  <c r="M103" i="2"/>
  <c r="M102" i="2"/>
  <c r="K93" i="1"/>
  <c r="J95" i="1"/>
  <c r="J97" i="1" s="1"/>
  <c r="J94" i="1"/>
  <c r="L101" i="6"/>
  <c r="K102" i="6"/>
  <c r="K103" i="6"/>
  <c r="J93" i="5"/>
  <c r="I95" i="5"/>
  <c r="I94" i="5"/>
  <c r="G98" i="5"/>
  <c r="J98" i="1" l="1"/>
  <c r="M103" i="4"/>
  <c r="M102" i="4"/>
  <c r="N101" i="4"/>
  <c r="K95" i="3"/>
  <c r="K94" i="3"/>
  <c r="L93" i="3"/>
  <c r="N102" i="2"/>
  <c r="O101" i="2"/>
  <c r="N103" i="2"/>
  <c r="K95" i="1"/>
  <c r="K97" i="1" s="1"/>
  <c r="K94" i="1"/>
  <c r="L93" i="1"/>
  <c r="L102" i="6"/>
  <c r="L103" i="6"/>
  <c r="M101" i="6"/>
  <c r="I97" i="5"/>
  <c r="J95" i="5"/>
  <c r="J97" i="5" s="1"/>
  <c r="J98" i="5" s="1"/>
  <c r="J94" i="5"/>
  <c r="K93" i="5"/>
  <c r="K98" i="1" l="1"/>
  <c r="N102" i="4"/>
  <c r="O101" i="4"/>
  <c r="N103" i="4"/>
  <c r="L94" i="3"/>
  <c r="M93" i="3"/>
  <c r="L95" i="3"/>
  <c r="O102" i="2"/>
  <c r="P101" i="2"/>
  <c r="O103" i="2"/>
  <c r="L94" i="1"/>
  <c r="M93" i="1"/>
  <c r="L95" i="1"/>
  <c r="L97" i="1" s="1"/>
  <c r="I98" i="5"/>
  <c r="M103" i="6"/>
  <c r="N101" i="6"/>
  <c r="M102" i="6"/>
  <c r="K94" i="5"/>
  <c r="L93" i="5"/>
  <c r="K95" i="5"/>
  <c r="K97" i="5" s="1"/>
  <c r="K98" i="5" s="1"/>
  <c r="L98" i="1" l="1"/>
  <c r="O103" i="4"/>
  <c r="P101" i="4"/>
  <c r="O102" i="4"/>
  <c r="N93" i="3"/>
  <c r="M95" i="3"/>
  <c r="M94" i="3"/>
  <c r="P103" i="2"/>
  <c r="P102" i="2"/>
  <c r="Q101" i="2"/>
  <c r="N93" i="1"/>
  <c r="M95" i="1"/>
  <c r="M97" i="1" s="1"/>
  <c r="M98" i="1" s="1"/>
  <c r="M94" i="1"/>
  <c r="O101" i="6"/>
  <c r="N102" i="6"/>
  <c r="N103" i="6"/>
  <c r="M93" i="5"/>
  <c r="L95" i="5"/>
  <c r="L97" i="5" s="1"/>
  <c r="L94" i="5"/>
  <c r="P102" i="4" l="1"/>
  <c r="Q101" i="4"/>
  <c r="P103" i="4"/>
  <c r="O93" i="3"/>
  <c r="N95" i="3"/>
  <c r="N94" i="3"/>
  <c r="R101" i="2"/>
  <c r="Q103" i="2"/>
  <c r="Q102" i="2"/>
  <c r="O93" i="1"/>
  <c r="N95" i="1"/>
  <c r="N97" i="1" s="1"/>
  <c r="N98" i="1" s="1"/>
  <c r="N94" i="1"/>
  <c r="L98" i="5"/>
  <c r="P101" i="6"/>
  <c r="O102" i="6"/>
  <c r="O103" i="6"/>
  <c r="N93" i="5"/>
  <c r="M95" i="5"/>
  <c r="M97" i="5" s="1"/>
  <c r="M98" i="5" s="1"/>
  <c r="M94" i="5"/>
  <c r="Q103" i="4" l="1"/>
  <c r="Q102" i="4"/>
  <c r="R101" i="4"/>
  <c r="O95" i="3"/>
  <c r="O94" i="3"/>
  <c r="P93" i="3"/>
  <c r="R102" i="2"/>
  <c r="S101" i="2"/>
  <c r="R103" i="2"/>
  <c r="O95" i="1"/>
  <c r="O97" i="1" s="1"/>
  <c r="O98" i="1" s="1"/>
  <c r="O94" i="1"/>
  <c r="P93" i="1"/>
  <c r="P102" i="6"/>
  <c r="P103" i="6"/>
  <c r="Q101" i="6"/>
  <c r="N95" i="5"/>
  <c r="N97" i="5" s="1"/>
  <c r="N98" i="5" s="1"/>
  <c r="N94" i="5"/>
  <c r="O93" i="5"/>
  <c r="R103" i="4" l="1"/>
  <c r="R102" i="4"/>
  <c r="S101" i="4"/>
  <c r="P94" i="3"/>
  <c r="Q93" i="3"/>
  <c r="P95" i="3"/>
  <c r="S102" i="2"/>
  <c r="T101" i="2"/>
  <c r="S103" i="2"/>
  <c r="P94" i="1"/>
  <c r="Q93" i="1"/>
  <c r="P95" i="1"/>
  <c r="P97" i="1" s="1"/>
  <c r="P98" i="1" s="1"/>
  <c r="Q103" i="6"/>
  <c r="R101" i="6"/>
  <c r="Q102" i="6"/>
  <c r="O94" i="5"/>
  <c r="P93" i="5"/>
  <c r="O95" i="5"/>
  <c r="O97" i="5" s="1"/>
  <c r="O98" i="5" s="1"/>
  <c r="S103" i="4" l="1"/>
  <c r="T101" i="4"/>
  <c r="S102" i="4"/>
  <c r="R93" i="3"/>
  <c r="Q95" i="3"/>
  <c r="Q94" i="3"/>
  <c r="T103" i="2"/>
  <c r="T102" i="2"/>
  <c r="U101" i="2"/>
  <c r="R93" i="1"/>
  <c r="Q95" i="1"/>
  <c r="Q97" i="1" s="1"/>
  <c r="Q98" i="1" s="1"/>
  <c r="Q94" i="1"/>
  <c r="S101" i="6"/>
  <c r="R102" i="6"/>
  <c r="R103" i="6"/>
  <c r="Q93" i="5"/>
  <c r="P95" i="5"/>
  <c r="P97" i="5" s="1"/>
  <c r="P98" i="5" s="1"/>
  <c r="P94" i="5"/>
  <c r="T102" i="4" l="1"/>
  <c r="T103" i="4"/>
  <c r="U101" i="4"/>
  <c r="S93" i="3"/>
  <c r="R95" i="3"/>
  <c r="R94" i="3"/>
  <c r="V101" i="2"/>
  <c r="U103" i="2"/>
  <c r="U102" i="2"/>
  <c r="S93" i="1"/>
  <c r="R95" i="1"/>
  <c r="R97" i="1" s="1"/>
  <c r="R98" i="1" s="1"/>
  <c r="R94" i="1"/>
  <c r="T101" i="6"/>
  <c r="S102" i="6"/>
  <c r="S103" i="6"/>
  <c r="R93" i="5"/>
  <c r="Q95" i="5"/>
  <c r="Q97" i="5" s="1"/>
  <c r="Q98" i="5" s="1"/>
  <c r="Q94" i="5"/>
  <c r="U103" i="4" l="1"/>
  <c r="U102" i="4"/>
  <c r="V101" i="4"/>
  <c r="S95" i="3"/>
  <c r="S94" i="3"/>
  <c r="T93" i="3"/>
  <c r="V102" i="2"/>
  <c r="W101" i="2"/>
  <c r="V103" i="2"/>
  <c r="S95" i="1"/>
  <c r="S97" i="1" s="1"/>
  <c r="S98" i="1" s="1"/>
  <c r="S94" i="1"/>
  <c r="T93" i="1"/>
  <c r="T102" i="6"/>
  <c r="T103" i="6"/>
  <c r="U101" i="6"/>
  <c r="R95" i="5"/>
  <c r="R97" i="5" s="1"/>
  <c r="R98" i="5" s="1"/>
  <c r="R94" i="5"/>
  <c r="S93" i="5"/>
  <c r="V102" i="4" l="1"/>
  <c r="W101" i="4"/>
  <c r="V103" i="4"/>
  <c r="T94" i="3"/>
  <c r="U93" i="3"/>
  <c r="T95" i="3"/>
  <c r="W102" i="2"/>
  <c r="X101" i="2"/>
  <c r="W103" i="2"/>
  <c r="T94" i="1"/>
  <c r="U93" i="1"/>
  <c r="T95" i="1"/>
  <c r="T97" i="1" s="1"/>
  <c r="T98" i="1" s="1"/>
  <c r="U103" i="6"/>
  <c r="V101" i="6"/>
  <c r="U102" i="6"/>
  <c r="S94" i="5"/>
  <c r="T93" i="5"/>
  <c r="S95" i="5"/>
  <c r="S97" i="5" s="1"/>
  <c r="S98" i="5" s="1"/>
  <c r="W103" i="4" l="1"/>
  <c r="X101" i="4"/>
  <c r="W102" i="4"/>
  <c r="V93" i="3"/>
  <c r="U95" i="3"/>
  <c r="U94" i="3"/>
  <c r="X103" i="2"/>
  <c r="X102" i="2"/>
  <c r="Y101" i="2"/>
  <c r="V93" i="1"/>
  <c r="U95" i="1"/>
  <c r="U97" i="1" s="1"/>
  <c r="U98" i="1" s="1"/>
  <c r="U94" i="1"/>
  <c r="W101" i="6"/>
  <c r="V102" i="6"/>
  <c r="V103" i="6"/>
  <c r="U93" i="5"/>
  <c r="T95" i="5"/>
  <c r="T97" i="5" s="1"/>
  <c r="T98" i="5" s="1"/>
  <c r="T94" i="5"/>
  <c r="X102" i="4" l="1"/>
  <c r="X103" i="4"/>
  <c r="Y101" i="4"/>
  <c r="W93" i="3"/>
  <c r="V95" i="3"/>
  <c r="V94" i="3"/>
  <c r="Z101" i="2"/>
  <c r="Y103" i="2"/>
  <c r="Y102" i="2"/>
  <c r="W93" i="1"/>
  <c r="V95" i="1"/>
  <c r="V97" i="1" s="1"/>
  <c r="V98" i="1" s="1"/>
  <c r="V94" i="1"/>
  <c r="X101" i="6"/>
  <c r="W102" i="6"/>
  <c r="W103" i="6"/>
  <c r="V93" i="5"/>
  <c r="U95" i="5"/>
  <c r="U97" i="5" s="1"/>
  <c r="U98" i="5" s="1"/>
  <c r="U94" i="5"/>
  <c r="Y103" i="4" l="1"/>
  <c r="Y102" i="4"/>
  <c r="Z101" i="4"/>
  <c r="W95" i="3"/>
  <c r="W94" i="3"/>
  <c r="X93" i="3"/>
  <c r="Z102" i="2"/>
  <c r="AA101" i="2"/>
  <c r="Z103" i="2"/>
  <c r="W95" i="1"/>
  <c r="W97" i="1" s="1"/>
  <c r="W98" i="1" s="1"/>
  <c r="W94" i="1"/>
  <c r="X93" i="1"/>
  <c r="X102" i="6"/>
  <c r="X103" i="6"/>
  <c r="Y101" i="6"/>
  <c r="V95" i="5"/>
  <c r="V97" i="5" s="1"/>
  <c r="V98" i="5" s="1"/>
  <c r="V94" i="5"/>
  <c r="W93" i="5"/>
  <c r="Z103" i="4" l="1"/>
  <c r="Z102" i="4"/>
  <c r="AA101" i="4"/>
  <c r="X94" i="3"/>
  <c r="Y93" i="3"/>
  <c r="X95" i="3"/>
  <c r="AA102" i="2"/>
  <c r="AB101" i="2"/>
  <c r="AA103" i="2"/>
  <c r="X94" i="1"/>
  <c r="Y93" i="1"/>
  <c r="X95" i="1"/>
  <c r="X97" i="1" s="1"/>
  <c r="X98" i="1" s="1"/>
  <c r="Y103" i="6"/>
  <c r="Z101" i="6"/>
  <c r="Y102" i="6"/>
  <c r="W94" i="5"/>
  <c r="X93" i="5"/>
  <c r="W95" i="5"/>
  <c r="W97" i="5" s="1"/>
  <c r="W98" i="5" s="1"/>
  <c r="AA103" i="4" l="1"/>
  <c r="AB101" i="4"/>
  <c r="AA102" i="4"/>
  <c r="Z93" i="3"/>
  <c r="Y95" i="3"/>
  <c r="Y94" i="3"/>
  <c r="AB103" i="2"/>
  <c r="AB102" i="2"/>
  <c r="AC101" i="2"/>
  <c r="Z93" i="1"/>
  <c r="Y95" i="1"/>
  <c r="Y97" i="1" s="1"/>
  <c r="Y98" i="1" s="1"/>
  <c r="Y94" i="1"/>
  <c r="AA101" i="6"/>
  <c r="Z102" i="6"/>
  <c r="Z103" i="6"/>
  <c r="Y93" i="5"/>
  <c r="X95" i="5"/>
  <c r="X97" i="5" s="1"/>
  <c r="X98" i="5" s="1"/>
  <c r="X94" i="5"/>
  <c r="AB102" i="4" l="1"/>
  <c r="AB103" i="4"/>
  <c r="AC101" i="4"/>
  <c r="AA93" i="3"/>
  <c r="Z95" i="3"/>
  <c r="Z94" i="3"/>
  <c r="AD101" i="2"/>
  <c r="AC103" i="2"/>
  <c r="AC102" i="2"/>
  <c r="AA93" i="1"/>
  <c r="Z95" i="1"/>
  <c r="Z97" i="1" s="1"/>
  <c r="Z98" i="1" s="1"/>
  <c r="Z94" i="1"/>
  <c r="AB101" i="6"/>
  <c r="AA102" i="6"/>
  <c r="AA103" i="6"/>
  <c r="Z93" i="5"/>
  <c r="Y95" i="5"/>
  <c r="Y97" i="5" s="1"/>
  <c r="Y98" i="5" s="1"/>
  <c r="Y94" i="5"/>
  <c r="AC103" i="4" l="1"/>
  <c r="AC102" i="4"/>
  <c r="AD101" i="4"/>
  <c r="AA95" i="3"/>
  <c r="AA94" i="3"/>
  <c r="AB93" i="3"/>
  <c r="AD102" i="2"/>
  <c r="AD103" i="2"/>
  <c r="AH103" i="2" s="1"/>
  <c r="BB102" i="2"/>
  <c r="AX102" i="2"/>
  <c r="BZ102" i="2"/>
  <c r="AU102" i="2"/>
  <c r="BM102" i="2"/>
  <c r="BD102" i="2"/>
  <c r="CH102" i="2"/>
  <c r="BU102" i="2"/>
  <c r="BY102" i="2"/>
  <c r="AT102" i="2"/>
  <c r="BP102" i="2"/>
  <c r="CE102" i="2"/>
  <c r="BK102" i="2"/>
  <c r="CL102" i="2"/>
  <c r="A108" i="2"/>
  <c r="C109" i="2" s="1"/>
  <c r="BO102" i="2"/>
  <c r="CJ102" i="2"/>
  <c r="BV102" i="2"/>
  <c r="BJ102" i="2"/>
  <c r="BF102" i="2"/>
  <c r="BR102" i="2"/>
  <c r="AW102" i="2"/>
  <c r="CB102" i="2"/>
  <c r="BN102" i="2"/>
  <c r="AY102" i="2"/>
  <c r="CD102" i="2"/>
  <c r="CA102" i="2"/>
  <c r="AV102" i="2"/>
  <c r="BH102" i="2"/>
  <c r="BW102" i="2"/>
  <c r="BA102" i="2"/>
  <c r="CC102" i="2"/>
  <c r="AZ102" i="2"/>
  <c r="BL102" i="2"/>
  <c r="BS102" i="2"/>
  <c r="CG102" i="2"/>
  <c r="BX102" i="2"/>
  <c r="BI102" i="2"/>
  <c r="BT102" i="2"/>
  <c r="CK102" i="2"/>
  <c r="BC102" i="2"/>
  <c r="CI102" i="2"/>
  <c r="CN102" i="2"/>
  <c r="BG102" i="2"/>
  <c r="CF102" i="2"/>
  <c r="C100" i="2"/>
  <c r="D100" i="2" s="1"/>
  <c r="BE102" i="2"/>
  <c r="BQ102" i="2"/>
  <c r="CM102" i="2"/>
  <c r="AA95" i="1"/>
  <c r="AA97" i="1" s="1"/>
  <c r="AA98" i="1" s="1"/>
  <c r="AA94" i="1"/>
  <c r="AB93" i="1"/>
  <c r="AB102" i="6"/>
  <c r="AB103" i="6"/>
  <c r="AC101" i="6"/>
  <c r="Z95" i="5"/>
  <c r="Z97" i="5" s="1"/>
  <c r="Z98" i="5" s="1"/>
  <c r="Z94" i="5"/>
  <c r="AA93" i="5"/>
  <c r="AD102" i="4" l="1"/>
  <c r="AD103" i="4"/>
  <c r="AH103" i="4" s="1"/>
  <c r="CI102" i="4"/>
  <c r="CG102" i="4"/>
  <c r="CH102" i="4"/>
  <c r="BT102" i="4"/>
  <c r="BZ102" i="4"/>
  <c r="BX102" i="4"/>
  <c r="BG102" i="4"/>
  <c r="CD102" i="4"/>
  <c r="BR102" i="4"/>
  <c r="BC102" i="4"/>
  <c r="CJ102" i="4"/>
  <c r="CK102" i="4"/>
  <c r="BJ102" i="4"/>
  <c r="CL102" i="4"/>
  <c r="BW102" i="4"/>
  <c r="AY102" i="4"/>
  <c r="BP102" i="4"/>
  <c r="CF102" i="4"/>
  <c r="BK102" i="4"/>
  <c r="BS102" i="4"/>
  <c r="AU102" i="4"/>
  <c r="BA102" i="4"/>
  <c r="CM102" i="4"/>
  <c r="BB102" i="4"/>
  <c r="CC102" i="4"/>
  <c r="CE102" i="4"/>
  <c r="BF102" i="4"/>
  <c r="BU102" i="4"/>
  <c r="BN102" i="4"/>
  <c r="BM102" i="4"/>
  <c r="BI102" i="4"/>
  <c r="AT102" i="4"/>
  <c r="BE102" i="4"/>
  <c r="AW102" i="4"/>
  <c r="CA102" i="4"/>
  <c r="AX102" i="4"/>
  <c r="BL102" i="4"/>
  <c r="BD102" i="4"/>
  <c r="A108" i="4"/>
  <c r="C109" i="4" s="1"/>
  <c r="CB102" i="4"/>
  <c r="BO102" i="4"/>
  <c r="CN102" i="4"/>
  <c r="C100" i="4"/>
  <c r="D100" i="4" s="1"/>
  <c r="AV102" i="4"/>
  <c r="BQ102" i="4"/>
  <c r="AZ102" i="4"/>
  <c r="BH102" i="4"/>
  <c r="BV102" i="4"/>
  <c r="BY102" i="4"/>
  <c r="AB94" i="3"/>
  <c r="AC93" i="3"/>
  <c r="AB95" i="3"/>
  <c r="AE102" i="2"/>
  <c r="AJ103" i="2"/>
  <c r="D109" i="2"/>
  <c r="AQ110" i="2"/>
  <c r="C110" i="2"/>
  <c r="AR110" i="2"/>
  <c r="C111" i="2"/>
  <c r="AS110" i="2"/>
  <c r="AB94" i="1"/>
  <c r="AC93" i="1"/>
  <c r="AB95" i="1"/>
  <c r="AB97" i="1" s="1"/>
  <c r="AB98" i="1" s="1"/>
  <c r="AC103" i="6"/>
  <c r="AD101" i="6"/>
  <c r="AC102" i="6"/>
  <c r="AA94" i="5"/>
  <c r="AB93" i="5"/>
  <c r="AA95" i="5"/>
  <c r="AA97" i="5" s="1"/>
  <c r="AA98" i="5" s="1"/>
  <c r="AE102" i="4" l="1"/>
  <c r="AJ103" i="4"/>
  <c r="C110" i="4"/>
  <c r="AR110" i="4"/>
  <c r="C111" i="4"/>
  <c r="AS110" i="4"/>
  <c r="AQ110" i="4"/>
  <c r="D109" i="4"/>
  <c r="AD93" i="3"/>
  <c r="AC95" i="3"/>
  <c r="AC94" i="3"/>
  <c r="D110" i="2"/>
  <c r="E109" i="2"/>
  <c r="D111" i="2"/>
  <c r="CN102" i="6"/>
  <c r="BN102" i="6"/>
  <c r="BW102" i="6"/>
  <c r="BC102" i="6"/>
  <c r="CL102" i="6"/>
  <c r="BZ102" i="6"/>
  <c r="CE102" i="6"/>
  <c r="BA102" i="6"/>
  <c r="BR102" i="6"/>
  <c r="BK102" i="6"/>
  <c r="AU102" i="6"/>
  <c r="BJ102" i="6"/>
  <c r="CG102" i="6"/>
  <c r="BQ102" i="6"/>
  <c r="BT102" i="6"/>
  <c r="CB102" i="6"/>
  <c r="CK102" i="6"/>
  <c r="CM102" i="6"/>
  <c r="BY102" i="6"/>
  <c r="BI102" i="6"/>
  <c r="BV102" i="6"/>
  <c r="AV102" i="6"/>
  <c r="BB102" i="6"/>
  <c r="BX102" i="6"/>
  <c r="BL102" i="6"/>
  <c r="AT102" i="6"/>
  <c r="CA102" i="6"/>
  <c r="AZ102" i="6"/>
  <c r="BO102" i="6"/>
  <c r="CC102" i="6"/>
  <c r="BE102" i="6"/>
  <c r="BG102" i="6"/>
  <c r="BU102" i="6"/>
  <c r="AW102" i="6"/>
  <c r="AY102" i="6"/>
  <c r="BF102" i="6"/>
  <c r="CD102" i="6"/>
  <c r="CH102" i="6"/>
  <c r="CJ102" i="6"/>
  <c r="AX102" i="6"/>
  <c r="BP102" i="6"/>
  <c r="CI102" i="6"/>
  <c r="BS102" i="6"/>
  <c r="CF102" i="6"/>
  <c r="BD102" i="6"/>
  <c r="BH102" i="6"/>
  <c r="BM102" i="6"/>
  <c r="AD93" i="1"/>
  <c r="AC95" i="1"/>
  <c r="AC97" i="1" s="1"/>
  <c r="AC98" i="1" s="1"/>
  <c r="AC94" i="1"/>
  <c r="AD102" i="6"/>
  <c r="AD103" i="6"/>
  <c r="AH103" i="6" s="1"/>
  <c r="C100" i="6"/>
  <c r="D100" i="6" s="1"/>
  <c r="A108" i="6"/>
  <c r="C109" i="6" s="1"/>
  <c r="AC93" i="5"/>
  <c r="AB95" i="5"/>
  <c r="AB97" i="5" s="1"/>
  <c r="AB98" i="5" s="1"/>
  <c r="AB94" i="5"/>
  <c r="D111" i="4" l="1"/>
  <c r="E109" i="4"/>
  <c r="D110" i="4"/>
  <c r="AE93" i="3"/>
  <c r="AD95" i="3"/>
  <c r="AD94" i="3"/>
  <c r="E111" i="2"/>
  <c r="F109" i="2"/>
  <c r="E110" i="2"/>
  <c r="AQ110" i="6"/>
  <c r="AS110" i="6"/>
  <c r="AR110" i="6"/>
  <c r="AE93" i="1"/>
  <c r="AD95" i="1"/>
  <c r="AD97" i="1" s="1"/>
  <c r="AD98" i="1" s="1"/>
  <c r="AD94" i="1"/>
  <c r="AJ103" i="6"/>
  <c r="AE102" i="6"/>
  <c r="C110" i="6"/>
  <c r="C111" i="6"/>
  <c r="D109" i="6"/>
  <c r="AD93" i="5"/>
  <c r="AC95" i="5"/>
  <c r="AC97" i="5" s="1"/>
  <c r="AC98" i="5" s="1"/>
  <c r="AC94" i="5"/>
  <c r="E110" i="4" l="1"/>
  <c r="F109" i="4"/>
  <c r="E111" i="4"/>
  <c r="AE95" i="3"/>
  <c r="AE94" i="3"/>
  <c r="AF93" i="3"/>
  <c r="F111" i="2"/>
  <c r="G109" i="2"/>
  <c r="F110" i="2"/>
  <c r="AE95" i="1"/>
  <c r="AE97" i="1" s="1"/>
  <c r="AE98" i="1" s="1"/>
  <c r="AE94" i="1"/>
  <c r="AF93" i="1"/>
  <c r="D111" i="6"/>
  <c r="E109" i="6"/>
  <c r="D110" i="6"/>
  <c r="AD95" i="5"/>
  <c r="AD97" i="5" s="1"/>
  <c r="AD98" i="5" s="1"/>
  <c r="AD94" i="5"/>
  <c r="AE93" i="5"/>
  <c r="G109" i="4" l="1"/>
  <c r="F111" i="4"/>
  <c r="F110" i="4"/>
  <c r="AF94" i="3"/>
  <c r="AG93" i="3"/>
  <c r="AF95" i="3"/>
  <c r="H109" i="2"/>
  <c r="G111" i="2"/>
  <c r="G110" i="2"/>
  <c r="AF94" i="1"/>
  <c r="AG93" i="1"/>
  <c r="AF95" i="1"/>
  <c r="AF97" i="1" s="1"/>
  <c r="AF98" i="1" s="1"/>
  <c r="F109" i="6"/>
  <c r="E110" i="6"/>
  <c r="E111" i="6"/>
  <c r="AE94" i="5"/>
  <c r="AF93" i="5"/>
  <c r="AE95" i="5"/>
  <c r="AE97" i="5" s="1"/>
  <c r="AE98" i="5" s="1"/>
  <c r="G110" i="4" l="1"/>
  <c r="G111" i="4"/>
  <c r="H109" i="4"/>
  <c r="AG95" i="3"/>
  <c r="AH95" i="3" s="1"/>
  <c r="AG94" i="3"/>
  <c r="BV94" i="3"/>
  <c r="BY94" i="3"/>
  <c r="CG94" i="3"/>
  <c r="CH94" i="3"/>
  <c r="BW94" i="3"/>
  <c r="CE94" i="3"/>
  <c r="BA94" i="3"/>
  <c r="BJ94" i="3"/>
  <c r="CC94" i="3"/>
  <c r="BR94" i="3"/>
  <c r="BH94" i="3"/>
  <c r="BZ94" i="3"/>
  <c r="BP94" i="3"/>
  <c r="BG94" i="3"/>
  <c r="BQ94" i="3"/>
  <c r="CF94" i="3"/>
  <c r="BE94" i="3"/>
  <c r="A100" i="3"/>
  <c r="C101" i="3" s="1"/>
  <c r="CJ94" i="3"/>
  <c r="BN94" i="3"/>
  <c r="CD94" i="3"/>
  <c r="BM94" i="3"/>
  <c r="CA94" i="3"/>
  <c r="BU94" i="3"/>
  <c r="BD94" i="3"/>
  <c r="CM94" i="3"/>
  <c r="BB94" i="3"/>
  <c r="CN94" i="3"/>
  <c r="CI94" i="3"/>
  <c r="BK94" i="3"/>
  <c r="BF94" i="3"/>
  <c r="BO94" i="3"/>
  <c r="BI94" i="3"/>
  <c r="BC94" i="3"/>
  <c r="BT94" i="3"/>
  <c r="BL94" i="3"/>
  <c r="CK94" i="3"/>
  <c r="BX94" i="3"/>
  <c r="CL94" i="3"/>
  <c r="BS94" i="3"/>
  <c r="CB94" i="3"/>
  <c r="H110" i="2"/>
  <c r="I109" i="2"/>
  <c r="H111" i="2"/>
  <c r="AG95" i="1"/>
  <c r="AG94" i="1"/>
  <c r="BH94" i="1"/>
  <c r="BM94" i="1"/>
  <c r="CK94" i="1"/>
  <c r="BX94" i="1"/>
  <c r="BV94" i="1"/>
  <c r="BC94" i="1"/>
  <c r="BE94" i="1"/>
  <c r="BS94" i="1"/>
  <c r="BP94" i="1"/>
  <c r="CN94" i="1"/>
  <c r="CF94" i="1"/>
  <c r="BU94" i="1"/>
  <c r="BF94" i="1"/>
  <c r="A100" i="1"/>
  <c r="C101" i="1" s="1"/>
  <c r="CI94" i="1"/>
  <c r="CL94" i="1"/>
  <c r="BY94" i="1"/>
  <c r="BN94" i="1"/>
  <c r="BR94" i="1"/>
  <c r="BD94" i="1"/>
  <c r="BW94" i="1"/>
  <c r="BQ94" i="1"/>
  <c r="CD94" i="1"/>
  <c r="CB94" i="1"/>
  <c r="BZ94" i="1"/>
  <c r="BL94" i="1"/>
  <c r="BG94" i="1"/>
  <c r="CC94" i="1"/>
  <c r="CE94" i="1"/>
  <c r="CM94" i="1"/>
  <c r="BT94" i="1"/>
  <c r="BO94" i="1"/>
  <c r="CG94" i="1"/>
  <c r="CJ94" i="1"/>
  <c r="BA94" i="1"/>
  <c r="BB94" i="1"/>
  <c r="CA94" i="1"/>
  <c r="BI94" i="1"/>
  <c r="CH94" i="1"/>
  <c r="BK94" i="1"/>
  <c r="BJ94" i="1"/>
  <c r="G109" i="6"/>
  <c r="F110" i="6"/>
  <c r="F111" i="6"/>
  <c r="AG93" i="5"/>
  <c r="AF95" i="5"/>
  <c r="AF97" i="5" s="1"/>
  <c r="AF98" i="5" s="1"/>
  <c r="AF94" i="5"/>
  <c r="AH95" i="1" l="1"/>
  <c r="AG99" i="1" s="1"/>
  <c r="AG97" i="1"/>
  <c r="H111" i="4"/>
  <c r="I109" i="4"/>
  <c r="H110" i="4"/>
  <c r="AX102" i="3"/>
  <c r="AT102" i="3"/>
  <c r="D101" i="3"/>
  <c r="C103" i="3"/>
  <c r="AW102" i="3"/>
  <c r="AS102" i="3"/>
  <c r="AZ102" i="3"/>
  <c r="AV102" i="3"/>
  <c r="AR102" i="3"/>
  <c r="C102" i="3"/>
  <c r="AQ102" i="3"/>
  <c r="AY102" i="3"/>
  <c r="AU102" i="3"/>
  <c r="AJ95" i="3"/>
  <c r="AG99" i="3"/>
  <c r="I111" i="2"/>
  <c r="J109" i="2"/>
  <c r="I110" i="2"/>
  <c r="AX102" i="1"/>
  <c r="AT102" i="1"/>
  <c r="D101" i="1"/>
  <c r="C103" i="1"/>
  <c r="AW102" i="1"/>
  <c r="AS102" i="1"/>
  <c r="AZ102" i="1"/>
  <c r="AV102" i="1"/>
  <c r="AR102" i="1"/>
  <c r="C102" i="1"/>
  <c r="AY102" i="1"/>
  <c r="AU102" i="1"/>
  <c r="AQ102" i="1"/>
  <c r="CL94" i="5"/>
  <c r="CH94" i="5"/>
  <c r="CN94" i="5"/>
  <c r="CB94" i="5"/>
  <c r="BF94" i="5"/>
  <c r="BG94" i="5"/>
  <c r="BY94" i="5"/>
  <c r="BB94" i="5"/>
  <c r="BP94" i="5"/>
  <c r="BH94" i="5"/>
  <c r="CK94" i="5"/>
  <c r="BM94" i="5"/>
  <c r="CD94" i="5"/>
  <c r="BE94" i="5"/>
  <c r="BO94" i="5"/>
  <c r="CE94" i="5"/>
  <c r="BA94" i="5"/>
  <c r="BV94" i="5"/>
  <c r="BN94" i="5"/>
  <c r="CJ94" i="5"/>
  <c r="CA94" i="5"/>
  <c r="BC94" i="5"/>
  <c r="BS94" i="5"/>
  <c r="BZ94" i="5"/>
  <c r="BX94" i="5"/>
  <c r="CM94" i="5"/>
  <c r="BU94" i="5"/>
  <c r="BT94" i="5"/>
  <c r="BW94" i="5"/>
  <c r="BJ94" i="5"/>
  <c r="BR94" i="5"/>
  <c r="BI94" i="5"/>
  <c r="CG94" i="5"/>
  <c r="CC94" i="5"/>
  <c r="BD94" i="5"/>
  <c r="CI94" i="5"/>
  <c r="BK94" i="5"/>
  <c r="BL94" i="5"/>
  <c r="BQ94" i="5"/>
  <c r="CF94" i="5"/>
  <c r="G110" i="6"/>
  <c r="G111" i="6"/>
  <c r="H109" i="6"/>
  <c r="AG95" i="5"/>
  <c r="AG94" i="5"/>
  <c r="A100" i="5"/>
  <c r="C101" i="5" s="1"/>
  <c r="AJ95" i="1" l="1"/>
  <c r="AG98" i="1"/>
  <c r="AH98" i="1" s="1"/>
  <c r="AM98" i="1" s="1"/>
  <c r="AH97" i="1"/>
  <c r="AL97" i="1" s="1"/>
  <c r="AO97" i="1"/>
  <c r="AN97" i="1"/>
  <c r="I110" i="4"/>
  <c r="I111" i="4"/>
  <c r="J109" i="4"/>
  <c r="D103" i="3"/>
  <c r="D102" i="3"/>
  <c r="E101" i="3"/>
  <c r="J111" i="2"/>
  <c r="K109" i="2"/>
  <c r="J110" i="2"/>
  <c r="D103" i="1"/>
  <c r="D102" i="1"/>
  <c r="E101" i="1"/>
  <c r="AZ102" i="5"/>
  <c r="AV102" i="5"/>
  <c r="AR102" i="5"/>
  <c r="AY102" i="5"/>
  <c r="AU102" i="5"/>
  <c r="AQ102" i="5"/>
  <c r="AT102" i="5"/>
  <c r="AX102" i="5"/>
  <c r="AW102" i="5"/>
  <c r="AS102" i="5"/>
  <c r="H111" i="6"/>
  <c r="I109" i="6"/>
  <c r="H110" i="6"/>
  <c r="D101" i="5"/>
  <c r="C103" i="5"/>
  <c r="C102" i="5"/>
  <c r="AG97" i="5"/>
  <c r="AH95" i="5"/>
  <c r="K109" i="4" l="1"/>
  <c r="J111" i="4"/>
  <c r="J110" i="4"/>
  <c r="E102" i="3"/>
  <c r="F101" i="3"/>
  <c r="E103" i="3"/>
  <c r="L109" i="2"/>
  <c r="K111" i="2"/>
  <c r="K110" i="2"/>
  <c r="E102" i="1"/>
  <c r="F101" i="1"/>
  <c r="E103" i="1"/>
  <c r="AO97" i="5"/>
  <c r="AN97" i="5"/>
  <c r="J109" i="6"/>
  <c r="I110" i="6"/>
  <c r="I111" i="6"/>
  <c r="AG99" i="5"/>
  <c r="AJ95" i="5"/>
  <c r="AG98" i="5"/>
  <c r="AH98" i="5" s="1"/>
  <c r="AM98" i="5" s="1"/>
  <c r="AH97" i="5"/>
  <c r="AL97" i="5" s="1"/>
  <c r="E101" i="5"/>
  <c r="D103" i="5"/>
  <c r="D102" i="5"/>
  <c r="K110" i="4" l="1"/>
  <c r="K111" i="4"/>
  <c r="L109" i="4"/>
  <c r="G101" i="3"/>
  <c r="F103" i="3"/>
  <c r="F102" i="3"/>
  <c r="L110" i="2"/>
  <c r="M109" i="2"/>
  <c r="L111" i="2"/>
  <c r="G101" i="1"/>
  <c r="F103" i="1"/>
  <c r="F102" i="1"/>
  <c r="K109" i="6"/>
  <c r="J110" i="6"/>
  <c r="J111" i="6"/>
  <c r="E103" i="5"/>
  <c r="E102" i="5"/>
  <c r="F101" i="5"/>
  <c r="L111" i="4" l="1"/>
  <c r="M109" i="4"/>
  <c r="L110" i="4"/>
  <c r="H101" i="3"/>
  <c r="G103" i="3"/>
  <c r="G102" i="3"/>
  <c r="M111" i="2"/>
  <c r="N109" i="2"/>
  <c r="M110" i="2"/>
  <c r="H101" i="1"/>
  <c r="G103" i="1"/>
  <c r="G102" i="1"/>
  <c r="K110" i="6"/>
  <c r="K111" i="6"/>
  <c r="L109" i="6"/>
  <c r="F102" i="5"/>
  <c r="G101" i="5"/>
  <c r="F103" i="5"/>
  <c r="M110" i="4" l="1"/>
  <c r="N109" i="4"/>
  <c r="M111" i="4"/>
  <c r="H103" i="3"/>
  <c r="H102" i="3"/>
  <c r="I101" i="3"/>
  <c r="O109" i="2"/>
  <c r="N110" i="2"/>
  <c r="N111" i="2"/>
  <c r="H103" i="1"/>
  <c r="H102" i="1"/>
  <c r="I101" i="1"/>
  <c r="L111" i="6"/>
  <c r="M109" i="6"/>
  <c r="L110" i="6"/>
  <c r="H101" i="5"/>
  <c r="G103" i="5"/>
  <c r="G102" i="5"/>
  <c r="O109" i="4" l="1"/>
  <c r="N111" i="4"/>
  <c r="N110" i="4"/>
  <c r="I102" i="3"/>
  <c r="J101" i="3"/>
  <c r="I103" i="3"/>
  <c r="P109" i="2"/>
  <c r="O111" i="2"/>
  <c r="O110" i="2"/>
  <c r="I102" i="1"/>
  <c r="J101" i="1"/>
  <c r="I103" i="1"/>
  <c r="N109" i="6"/>
  <c r="M110" i="6"/>
  <c r="M111" i="6"/>
  <c r="I101" i="5"/>
  <c r="H103" i="5"/>
  <c r="H102" i="5"/>
  <c r="O110" i="4" l="1"/>
  <c r="O111" i="4"/>
  <c r="P109" i="4"/>
  <c r="K101" i="3"/>
  <c r="J103" i="3"/>
  <c r="J102" i="3"/>
  <c r="P110" i="2"/>
  <c r="Q109" i="2"/>
  <c r="P111" i="2"/>
  <c r="K101" i="1"/>
  <c r="J103" i="1"/>
  <c r="J102" i="1"/>
  <c r="O109" i="6"/>
  <c r="N110" i="6"/>
  <c r="N111" i="6"/>
  <c r="I103" i="5"/>
  <c r="I102" i="5"/>
  <c r="J101" i="5"/>
  <c r="P111" i="4" l="1"/>
  <c r="Q109" i="4"/>
  <c r="P110" i="4"/>
  <c r="L101" i="3"/>
  <c r="K103" i="3"/>
  <c r="K102" i="3"/>
  <c r="Q111" i="2"/>
  <c r="R109" i="2"/>
  <c r="Q110" i="2"/>
  <c r="L101" i="1"/>
  <c r="K103" i="1"/>
  <c r="K102" i="1"/>
  <c r="O110" i="6"/>
  <c r="O111" i="6"/>
  <c r="P109" i="6"/>
  <c r="J102" i="5"/>
  <c r="K101" i="5"/>
  <c r="J103" i="5"/>
  <c r="Q110" i="4" l="1"/>
  <c r="Q111" i="4"/>
  <c r="R109" i="4"/>
  <c r="L103" i="3"/>
  <c r="L102" i="3"/>
  <c r="M101" i="3"/>
  <c r="R111" i="2"/>
  <c r="R110" i="2"/>
  <c r="S109" i="2"/>
  <c r="L103" i="1"/>
  <c r="L102" i="1"/>
  <c r="M101" i="1"/>
  <c r="P111" i="6"/>
  <c r="Q109" i="6"/>
  <c r="P110" i="6"/>
  <c r="L101" i="5"/>
  <c r="K103" i="5"/>
  <c r="K102" i="5"/>
  <c r="S109" i="4" l="1"/>
  <c r="R111" i="4"/>
  <c r="R110" i="4"/>
  <c r="M102" i="3"/>
  <c r="N101" i="3"/>
  <c r="M103" i="3"/>
  <c r="T109" i="2"/>
  <c r="S110" i="2"/>
  <c r="S111" i="2"/>
  <c r="M102" i="1"/>
  <c r="N101" i="1"/>
  <c r="M103" i="1"/>
  <c r="R109" i="6"/>
  <c r="Q110" i="6"/>
  <c r="Q111" i="6"/>
  <c r="M101" i="5"/>
  <c r="L103" i="5"/>
  <c r="L102" i="5"/>
  <c r="S110" i="4" l="1"/>
  <c r="S111" i="4"/>
  <c r="T109" i="4"/>
  <c r="O101" i="3"/>
  <c r="N103" i="3"/>
  <c r="N102" i="3"/>
  <c r="T110" i="2"/>
  <c r="U109" i="2"/>
  <c r="T111" i="2"/>
  <c r="O101" i="1"/>
  <c r="N103" i="1"/>
  <c r="N102" i="1"/>
  <c r="S109" i="6"/>
  <c r="R110" i="6"/>
  <c r="R111" i="6"/>
  <c r="M103" i="5"/>
  <c r="M102" i="5"/>
  <c r="N101" i="5"/>
  <c r="T111" i="4" l="1"/>
  <c r="U109" i="4"/>
  <c r="T110" i="4"/>
  <c r="P101" i="3"/>
  <c r="O103" i="3"/>
  <c r="O102" i="3"/>
  <c r="U111" i="2"/>
  <c r="V109" i="2"/>
  <c r="U110" i="2"/>
  <c r="P101" i="1"/>
  <c r="O103" i="1"/>
  <c r="O102" i="1"/>
  <c r="S110" i="6"/>
  <c r="S111" i="6"/>
  <c r="T109" i="6"/>
  <c r="N102" i="5"/>
  <c r="O101" i="5"/>
  <c r="N103" i="5"/>
  <c r="U110" i="4" l="1"/>
  <c r="V109" i="4"/>
  <c r="U111" i="4"/>
  <c r="P103" i="3"/>
  <c r="P102" i="3"/>
  <c r="Q101" i="3"/>
  <c r="V111" i="2"/>
  <c r="W109" i="2"/>
  <c r="V110" i="2"/>
  <c r="P103" i="1"/>
  <c r="P102" i="1"/>
  <c r="Q101" i="1"/>
  <c r="T111" i="6"/>
  <c r="U109" i="6"/>
  <c r="T110" i="6"/>
  <c r="P101" i="5"/>
  <c r="O103" i="5"/>
  <c r="O102" i="5"/>
  <c r="W109" i="4" l="1"/>
  <c r="V111" i="4"/>
  <c r="V110" i="4"/>
  <c r="Q102" i="3"/>
  <c r="R101" i="3"/>
  <c r="Q103" i="3"/>
  <c r="X109" i="2"/>
  <c r="W111" i="2"/>
  <c r="W110" i="2"/>
  <c r="Q102" i="1"/>
  <c r="R101" i="1"/>
  <c r="Q103" i="1"/>
  <c r="V109" i="6"/>
  <c r="U110" i="6"/>
  <c r="U111" i="6"/>
  <c r="Q101" i="5"/>
  <c r="P103" i="5"/>
  <c r="P102" i="5"/>
  <c r="W110" i="4" l="1"/>
  <c r="W111" i="4"/>
  <c r="X109" i="4"/>
  <c r="S101" i="3"/>
  <c r="R103" i="3"/>
  <c r="R102" i="3"/>
  <c r="X110" i="2"/>
  <c r="Y109" i="2"/>
  <c r="X111" i="2"/>
  <c r="S101" i="1"/>
  <c r="R103" i="1"/>
  <c r="R102" i="1"/>
  <c r="W109" i="6"/>
  <c r="V110" i="6"/>
  <c r="V111" i="6"/>
  <c r="Q103" i="5"/>
  <c r="Q102" i="5"/>
  <c r="R101" i="5"/>
  <c r="X111" i="4" l="1"/>
  <c r="Y109" i="4"/>
  <c r="X110" i="4"/>
  <c r="T101" i="3"/>
  <c r="S103" i="3"/>
  <c r="S102" i="3"/>
  <c r="Y111" i="2"/>
  <c r="Z109" i="2"/>
  <c r="Y110" i="2"/>
  <c r="T101" i="1"/>
  <c r="S103" i="1"/>
  <c r="S102" i="1"/>
  <c r="W110" i="6"/>
  <c r="W111" i="6"/>
  <c r="X109" i="6"/>
  <c r="R102" i="5"/>
  <c r="S101" i="5"/>
  <c r="R103" i="5"/>
  <c r="Y110" i="4" l="1"/>
  <c r="Y111" i="4"/>
  <c r="Z109" i="4"/>
  <c r="T103" i="3"/>
  <c r="T102" i="3"/>
  <c r="U101" i="3"/>
  <c r="Z111" i="2"/>
  <c r="AA109" i="2"/>
  <c r="Z110" i="2"/>
  <c r="T103" i="1"/>
  <c r="T102" i="1"/>
  <c r="U101" i="1"/>
  <c r="X111" i="6"/>
  <c r="Y109" i="6"/>
  <c r="X110" i="6"/>
  <c r="T101" i="5"/>
  <c r="S103" i="5"/>
  <c r="S102" i="5"/>
  <c r="AA109" i="4" l="1"/>
  <c r="Z111" i="4"/>
  <c r="Z110" i="4"/>
  <c r="U102" i="3"/>
  <c r="V101" i="3"/>
  <c r="U103" i="3"/>
  <c r="AB109" i="2"/>
  <c r="AA111" i="2"/>
  <c r="AA110" i="2"/>
  <c r="U102" i="1"/>
  <c r="V101" i="1"/>
  <c r="U103" i="1"/>
  <c r="Z109" i="6"/>
  <c r="Y110" i="6"/>
  <c r="Y111" i="6"/>
  <c r="U101" i="5"/>
  <c r="T103" i="5"/>
  <c r="T102" i="5"/>
  <c r="AA110" i="4" l="1"/>
  <c r="AA111" i="4"/>
  <c r="AB109" i="4"/>
  <c r="W101" i="3"/>
  <c r="V103" i="3"/>
  <c r="V102" i="3"/>
  <c r="AB110" i="2"/>
  <c r="AC109" i="2"/>
  <c r="AB111" i="2"/>
  <c r="W101" i="1"/>
  <c r="V103" i="1"/>
  <c r="V102" i="1"/>
  <c r="AA109" i="6"/>
  <c r="Z110" i="6"/>
  <c r="Z111" i="6"/>
  <c r="U103" i="5"/>
  <c r="U102" i="5"/>
  <c r="V101" i="5"/>
  <c r="AB111" i="4" l="1"/>
  <c r="AC109" i="4"/>
  <c r="AB110" i="4"/>
  <c r="X101" i="3"/>
  <c r="W103" i="3"/>
  <c r="W102" i="3"/>
  <c r="AC111" i="2"/>
  <c r="AD109" i="2"/>
  <c r="AC110" i="2"/>
  <c r="X101" i="1"/>
  <c r="W103" i="1"/>
  <c r="W102" i="1"/>
  <c r="AA110" i="6"/>
  <c r="AA111" i="6"/>
  <c r="AB109" i="6"/>
  <c r="V102" i="5"/>
  <c r="W101" i="5"/>
  <c r="V103" i="5"/>
  <c r="AC110" i="4" l="1"/>
  <c r="AD109" i="4"/>
  <c r="AC111" i="4"/>
  <c r="X103" i="3"/>
  <c r="X102" i="3"/>
  <c r="Y101" i="3"/>
  <c r="AD110" i="2"/>
  <c r="AD111" i="2"/>
  <c r="AH111" i="2" s="1"/>
  <c r="AU110" i="2"/>
  <c r="AT110" i="2"/>
  <c r="CA110" i="2"/>
  <c r="CF110" i="2"/>
  <c r="AY110" i="2"/>
  <c r="BK110" i="2"/>
  <c r="CE110" i="2"/>
  <c r="BJ110" i="2"/>
  <c r="BO110" i="2"/>
  <c r="BM110" i="2"/>
  <c r="AV110" i="2"/>
  <c r="BG110" i="2"/>
  <c r="BV110" i="2"/>
  <c r="BS110" i="2"/>
  <c r="BX110" i="2"/>
  <c r="BU110" i="2"/>
  <c r="A116" i="2"/>
  <c r="C117" i="2" s="1"/>
  <c r="BL110" i="2"/>
  <c r="AW110" i="2"/>
  <c r="AX110" i="2"/>
  <c r="BD110" i="2"/>
  <c r="BA110" i="2"/>
  <c r="BY110" i="2"/>
  <c r="BI110" i="2"/>
  <c r="CG110" i="2"/>
  <c r="BP110" i="2"/>
  <c r="BN110" i="2"/>
  <c r="BW110" i="2"/>
  <c r="CB110" i="2"/>
  <c r="BF110" i="2"/>
  <c r="C108" i="2"/>
  <c r="D108" i="2" s="1"/>
  <c r="BT110" i="2"/>
  <c r="CN110" i="2"/>
  <c r="CJ110" i="2"/>
  <c r="BQ110" i="2"/>
  <c r="CH110" i="2"/>
  <c r="AZ110" i="2"/>
  <c r="BZ110" i="2"/>
  <c r="CD110" i="2"/>
  <c r="CL110" i="2"/>
  <c r="CM110" i="2"/>
  <c r="CC110" i="2"/>
  <c r="BH110" i="2"/>
  <c r="BC110" i="2"/>
  <c r="CK110" i="2"/>
  <c r="BE110" i="2"/>
  <c r="CI110" i="2"/>
  <c r="BR110" i="2"/>
  <c r="BB110" i="2"/>
  <c r="X103" i="1"/>
  <c r="X102" i="1"/>
  <c r="Y101" i="1"/>
  <c r="AB111" i="6"/>
  <c r="AC109" i="6"/>
  <c r="AB110" i="6"/>
  <c r="X101" i="5"/>
  <c r="W103" i="5"/>
  <c r="W102" i="5"/>
  <c r="AD111" i="4" l="1"/>
  <c r="AH111" i="4" s="1"/>
  <c r="AD110" i="4"/>
  <c r="BV110" i="4"/>
  <c r="CD110" i="4"/>
  <c r="BJ110" i="4"/>
  <c r="CL110" i="4"/>
  <c r="BZ110" i="4"/>
  <c r="C108" i="4"/>
  <c r="D108" i="4" s="1"/>
  <c r="BP110" i="4"/>
  <c r="CF110" i="4"/>
  <c r="AZ110" i="4"/>
  <c r="BB110" i="4"/>
  <c r="BQ110" i="4"/>
  <c r="CJ110" i="4"/>
  <c r="BF110" i="4"/>
  <c r="A116" i="4"/>
  <c r="C117" i="4" s="1"/>
  <c r="BK110" i="4"/>
  <c r="AX110" i="4"/>
  <c r="CN110" i="4"/>
  <c r="BN110" i="4"/>
  <c r="BS110" i="4"/>
  <c r="BY110" i="4"/>
  <c r="AW110" i="4"/>
  <c r="CE110" i="4"/>
  <c r="BM110" i="4"/>
  <c r="CI110" i="4"/>
  <c r="CK110" i="4"/>
  <c r="AY110" i="4"/>
  <c r="BU110" i="4"/>
  <c r="CB110" i="4"/>
  <c r="BR110" i="4"/>
  <c r="CG110" i="4"/>
  <c r="BE110" i="4"/>
  <c r="BH110" i="4"/>
  <c r="BX110" i="4"/>
  <c r="BD110" i="4"/>
  <c r="CM110" i="4"/>
  <c r="BG110" i="4"/>
  <c r="CH110" i="4"/>
  <c r="CA110" i="4"/>
  <c r="BO110" i="4"/>
  <c r="BA110" i="4"/>
  <c r="AT110" i="4"/>
  <c r="BT110" i="4"/>
  <c r="BL110" i="4"/>
  <c r="BW110" i="4"/>
  <c r="BC110" i="4"/>
  <c r="AV110" i="4"/>
  <c r="CC110" i="4"/>
  <c r="AU110" i="4"/>
  <c r="BI110" i="4"/>
  <c r="Y102" i="3"/>
  <c r="Z101" i="3"/>
  <c r="Y103" i="3"/>
  <c r="AR118" i="2"/>
  <c r="D117" i="2"/>
  <c r="C118" i="2"/>
  <c r="AQ118" i="2"/>
  <c r="C119" i="2"/>
  <c r="AS118" i="2"/>
  <c r="AE110" i="2"/>
  <c r="AJ111" i="2"/>
  <c r="Y102" i="1"/>
  <c r="Z101" i="1"/>
  <c r="Y103" i="1"/>
  <c r="AD109" i="6"/>
  <c r="AC110" i="6"/>
  <c r="AC111" i="6"/>
  <c r="Y101" i="5"/>
  <c r="X103" i="5"/>
  <c r="X102" i="5"/>
  <c r="AQ118" i="4" l="1"/>
  <c r="D117" i="4"/>
  <c r="C119" i="4"/>
  <c r="AS118" i="4"/>
  <c r="C118" i="4"/>
  <c r="AR118" i="4"/>
  <c r="AJ111" i="4"/>
  <c r="AE110" i="4"/>
  <c r="AA101" i="3"/>
  <c r="Z103" i="3"/>
  <c r="Z102" i="3"/>
  <c r="E117" i="2"/>
  <c r="D119" i="2"/>
  <c r="D118" i="2"/>
  <c r="CE110" i="6"/>
  <c r="CL110" i="6"/>
  <c r="CI110" i="6"/>
  <c r="CA110" i="6"/>
  <c r="AU110" i="6"/>
  <c r="BW110" i="6"/>
  <c r="BC110" i="6"/>
  <c r="BX110" i="6"/>
  <c r="AY110" i="6"/>
  <c r="BI110" i="6"/>
  <c r="AT110" i="6"/>
  <c r="BO110" i="6"/>
  <c r="CB110" i="6"/>
  <c r="BS110" i="6"/>
  <c r="BP110" i="6"/>
  <c r="AX110" i="6"/>
  <c r="CG110" i="6"/>
  <c r="CJ110" i="6"/>
  <c r="BE110" i="6"/>
  <c r="BA110" i="6"/>
  <c r="BJ110" i="6"/>
  <c r="BY110" i="6"/>
  <c r="BQ110" i="6"/>
  <c r="BB110" i="6"/>
  <c r="BM110" i="6"/>
  <c r="AV110" i="6"/>
  <c r="BF110" i="6"/>
  <c r="BD110" i="6"/>
  <c r="BL110" i="6"/>
  <c r="CM110" i="6"/>
  <c r="BU110" i="6"/>
  <c r="BK110" i="6"/>
  <c r="CD110" i="6"/>
  <c r="AW110" i="6"/>
  <c r="CF110" i="6"/>
  <c r="CN110" i="6"/>
  <c r="BG110" i="6"/>
  <c r="BT110" i="6"/>
  <c r="CH110" i="6"/>
  <c r="AZ110" i="6"/>
  <c r="BN110" i="6"/>
  <c r="CK110" i="6"/>
  <c r="BV110" i="6"/>
  <c r="BR110" i="6"/>
  <c r="BH110" i="6"/>
  <c r="CC110" i="6"/>
  <c r="BZ110" i="6"/>
  <c r="AA101" i="1"/>
  <c r="Z103" i="1"/>
  <c r="Z102" i="1"/>
  <c r="AD110" i="6"/>
  <c r="AD111" i="6"/>
  <c r="AH111" i="6" s="1"/>
  <c r="C108" i="6"/>
  <c r="D108" i="6" s="1"/>
  <c r="A116" i="6"/>
  <c r="C117" i="6" s="1"/>
  <c r="Y103" i="5"/>
  <c r="Y102" i="5"/>
  <c r="Z101" i="5"/>
  <c r="D118" i="4" l="1"/>
  <c r="D119" i="4"/>
  <c r="E117" i="4"/>
  <c r="AB101" i="3"/>
  <c r="AA103" i="3"/>
  <c r="AA102" i="3"/>
  <c r="E118" i="2"/>
  <c r="F117" i="2"/>
  <c r="E119" i="2"/>
  <c r="AR118" i="6"/>
  <c r="AQ118" i="6"/>
  <c r="AS118" i="6"/>
  <c r="AB101" i="1"/>
  <c r="AA103" i="1"/>
  <c r="AA102" i="1"/>
  <c r="AJ111" i="6"/>
  <c r="AE110" i="6"/>
  <c r="C119" i="6"/>
  <c r="D117" i="6"/>
  <c r="C118" i="6"/>
  <c r="Z102" i="5"/>
  <c r="AA101" i="5"/>
  <c r="Z103" i="5"/>
  <c r="E119" i="4" l="1"/>
  <c r="F117" i="4"/>
  <c r="E118" i="4"/>
  <c r="AB103" i="3"/>
  <c r="AB102" i="3"/>
  <c r="AC101" i="3"/>
  <c r="F119" i="2"/>
  <c r="G117" i="2"/>
  <c r="F118" i="2"/>
  <c r="AB103" i="1"/>
  <c r="AB102" i="1"/>
  <c r="AC101" i="1"/>
  <c r="E117" i="6"/>
  <c r="D118" i="6"/>
  <c r="D119" i="6"/>
  <c r="AB101" i="5"/>
  <c r="AA103" i="5"/>
  <c r="AA102" i="5"/>
  <c r="F118" i="4" l="1"/>
  <c r="F119" i="4"/>
  <c r="G117" i="4"/>
  <c r="AC102" i="3"/>
  <c r="AD101" i="3"/>
  <c r="AC103" i="3"/>
  <c r="G119" i="2"/>
  <c r="H117" i="2"/>
  <c r="G118" i="2"/>
  <c r="AC102" i="1"/>
  <c r="AD101" i="1"/>
  <c r="AC103" i="1"/>
  <c r="F117" i="6"/>
  <c r="E118" i="6"/>
  <c r="E119" i="6"/>
  <c r="AC101" i="5"/>
  <c r="AB103" i="5"/>
  <c r="AB102" i="5"/>
  <c r="H117" i="4" l="1"/>
  <c r="G119" i="4"/>
  <c r="G118" i="4"/>
  <c r="AE101" i="3"/>
  <c r="AD103" i="3"/>
  <c r="AD102" i="3"/>
  <c r="I117" i="2"/>
  <c r="H118" i="2"/>
  <c r="H119" i="2"/>
  <c r="AE101" i="1"/>
  <c r="AD103" i="1"/>
  <c r="AD102" i="1"/>
  <c r="F118" i="6"/>
  <c r="F119" i="6"/>
  <c r="G117" i="6"/>
  <c r="AC103" i="5"/>
  <c r="AC102" i="5"/>
  <c r="AD101" i="5"/>
  <c r="H118" i="4" l="1"/>
  <c r="I117" i="4"/>
  <c r="H119" i="4"/>
  <c r="AF101" i="3"/>
  <c r="AE103" i="3"/>
  <c r="AE102" i="3"/>
  <c r="I118" i="2"/>
  <c r="J117" i="2"/>
  <c r="I119" i="2"/>
  <c r="AF101" i="1"/>
  <c r="AE103" i="1"/>
  <c r="AE102" i="1"/>
  <c r="G119" i="6"/>
  <c r="H117" i="6"/>
  <c r="G118" i="6"/>
  <c r="AD102" i="5"/>
  <c r="AE101" i="5"/>
  <c r="AD103" i="5"/>
  <c r="I119" i="4" l="1"/>
  <c r="J117" i="4"/>
  <c r="I118" i="4"/>
  <c r="AF103" i="3"/>
  <c r="AF102" i="3"/>
  <c r="AG101" i="3"/>
  <c r="J119" i="2"/>
  <c r="K117" i="2"/>
  <c r="J118" i="2"/>
  <c r="AF103" i="1"/>
  <c r="AF102" i="1"/>
  <c r="AG101" i="1"/>
  <c r="I117" i="6"/>
  <c r="H118" i="6"/>
  <c r="H119" i="6"/>
  <c r="AF101" i="5"/>
  <c r="AE103" i="5"/>
  <c r="AE102" i="5"/>
  <c r="J118" i="4" l="1"/>
  <c r="J119" i="4"/>
  <c r="K117" i="4"/>
  <c r="AG102" i="3"/>
  <c r="AG103" i="3"/>
  <c r="AH103" i="3" s="1"/>
  <c r="BR102" i="3"/>
  <c r="CD102" i="3"/>
  <c r="BF102" i="3"/>
  <c r="CH102" i="3"/>
  <c r="BJ102" i="3"/>
  <c r="BA102" i="3"/>
  <c r="BY102" i="3"/>
  <c r="BV102" i="3"/>
  <c r="CG102" i="3"/>
  <c r="CL102" i="3"/>
  <c r="BT102" i="3"/>
  <c r="BQ102" i="3"/>
  <c r="A108" i="3"/>
  <c r="C109" i="3" s="1"/>
  <c r="BZ102" i="3"/>
  <c r="BX102" i="3"/>
  <c r="BN102" i="3"/>
  <c r="BP102" i="3"/>
  <c r="CB102" i="3"/>
  <c r="BS102" i="3"/>
  <c r="CN102" i="3"/>
  <c r="BE102" i="3"/>
  <c r="BW102" i="3"/>
  <c r="BU102" i="3"/>
  <c r="BI102" i="3"/>
  <c r="CF102" i="3"/>
  <c r="CA102" i="3"/>
  <c r="BM102" i="3"/>
  <c r="BH102" i="3"/>
  <c r="BB102" i="3"/>
  <c r="BK102" i="3"/>
  <c r="CI102" i="3"/>
  <c r="BD102" i="3"/>
  <c r="BL102" i="3"/>
  <c r="CC102" i="3"/>
  <c r="CE102" i="3"/>
  <c r="CK102" i="3"/>
  <c r="CM102" i="3"/>
  <c r="BO102" i="3"/>
  <c r="CJ102" i="3"/>
  <c r="BC102" i="3"/>
  <c r="BG102" i="3"/>
  <c r="K119" i="2"/>
  <c r="L117" i="2"/>
  <c r="K118" i="2"/>
  <c r="AG102" i="1"/>
  <c r="AG103" i="1"/>
  <c r="AH103" i="1" s="1"/>
  <c r="CH102" i="1"/>
  <c r="BK102" i="1"/>
  <c r="BJ102" i="1"/>
  <c r="CJ102" i="1"/>
  <c r="CL102" i="1"/>
  <c r="BM102" i="1"/>
  <c r="BQ102" i="1"/>
  <c r="BF102" i="1"/>
  <c r="CF102" i="1"/>
  <c r="BV102" i="1"/>
  <c r="BZ102" i="1"/>
  <c r="CG102" i="1"/>
  <c r="A108" i="1"/>
  <c r="C109" i="1" s="1"/>
  <c r="BI102" i="1"/>
  <c r="CK102" i="1"/>
  <c r="BX102" i="1"/>
  <c r="BH102" i="1"/>
  <c r="BT102" i="1"/>
  <c r="CD102" i="1"/>
  <c r="BP102" i="1"/>
  <c r="BY102" i="1"/>
  <c r="CC102" i="1"/>
  <c r="BN102" i="1"/>
  <c r="BE102" i="1"/>
  <c r="BA102" i="1"/>
  <c r="BU102" i="1"/>
  <c r="CM102" i="1"/>
  <c r="BG102" i="1"/>
  <c r="CI102" i="1"/>
  <c r="CN102" i="1"/>
  <c r="CE102" i="1"/>
  <c r="BC102" i="1"/>
  <c r="BD102" i="1"/>
  <c r="CA102" i="1"/>
  <c r="BR102" i="1"/>
  <c r="BO102" i="1"/>
  <c r="BW102" i="1"/>
  <c r="BS102" i="1"/>
  <c r="CB102" i="1"/>
  <c r="BB102" i="1"/>
  <c r="BL102" i="1"/>
  <c r="J117" i="6"/>
  <c r="I118" i="6"/>
  <c r="I119" i="6"/>
  <c r="AG101" i="5"/>
  <c r="AF103" i="5"/>
  <c r="AF102" i="5"/>
  <c r="L117" i="4" l="1"/>
  <c r="K119" i="4"/>
  <c r="K118" i="4"/>
  <c r="AZ110" i="3"/>
  <c r="AV110" i="3"/>
  <c r="AR110" i="3"/>
  <c r="C110" i="3"/>
  <c r="AY110" i="3"/>
  <c r="AU110" i="3"/>
  <c r="AQ110" i="3"/>
  <c r="AX110" i="3"/>
  <c r="AT110" i="3"/>
  <c r="D109" i="3"/>
  <c r="AW110" i="3"/>
  <c r="C111" i="3"/>
  <c r="AS110" i="3"/>
  <c r="AG107" i="3"/>
  <c r="AJ103" i="3"/>
  <c r="M117" i="2"/>
  <c r="L119" i="2"/>
  <c r="L118" i="2"/>
  <c r="AZ110" i="1"/>
  <c r="AV110" i="1"/>
  <c r="AR110" i="1"/>
  <c r="C110" i="1"/>
  <c r="AY110" i="1"/>
  <c r="AU110" i="1"/>
  <c r="AQ110" i="1"/>
  <c r="AX110" i="1"/>
  <c r="AT110" i="1"/>
  <c r="D109" i="1"/>
  <c r="C111" i="1"/>
  <c r="C113" i="1" s="1"/>
  <c r="AW110" i="1"/>
  <c r="AS110" i="1"/>
  <c r="AG107" i="1"/>
  <c r="AJ103" i="1"/>
  <c r="CM102" i="5"/>
  <c r="CN102" i="5"/>
  <c r="BO102" i="5"/>
  <c r="BN102" i="5"/>
  <c r="BB102" i="5"/>
  <c r="CF102" i="5"/>
  <c r="CI102" i="5"/>
  <c r="BW102" i="5"/>
  <c r="CC102" i="5"/>
  <c r="BM102" i="5"/>
  <c r="BV102" i="5"/>
  <c r="BI102" i="5"/>
  <c r="BT102" i="5"/>
  <c r="BC102" i="5"/>
  <c r="CE102" i="5"/>
  <c r="CA102" i="5"/>
  <c r="CB102" i="5"/>
  <c r="BD102" i="5"/>
  <c r="BU102" i="5"/>
  <c r="CK102" i="5"/>
  <c r="CD102" i="5"/>
  <c r="BG102" i="5"/>
  <c r="BL102" i="5"/>
  <c r="CH102" i="5"/>
  <c r="BP102" i="5"/>
  <c r="BS102" i="5"/>
  <c r="BZ102" i="5"/>
  <c r="CJ102" i="5"/>
  <c r="BJ102" i="5"/>
  <c r="CG102" i="5"/>
  <c r="CL102" i="5"/>
  <c r="BH102" i="5"/>
  <c r="BK102" i="5"/>
  <c r="BQ102" i="5"/>
  <c r="BE102" i="5"/>
  <c r="BR102" i="5"/>
  <c r="BA102" i="5"/>
  <c r="BY102" i="5"/>
  <c r="BF102" i="5"/>
  <c r="BX102" i="5"/>
  <c r="J118" i="6"/>
  <c r="J119" i="6"/>
  <c r="K117" i="6"/>
  <c r="AG103" i="5"/>
  <c r="AH103" i="5" s="1"/>
  <c r="AG102" i="5"/>
  <c r="A108" i="5"/>
  <c r="C109" i="5" s="1"/>
  <c r="C114" i="1" l="1"/>
  <c r="L118" i="4"/>
  <c r="L119" i="4"/>
  <c r="M117" i="4"/>
  <c r="E109" i="3"/>
  <c r="D111" i="3"/>
  <c r="D110" i="3"/>
  <c r="M118" i="2"/>
  <c r="N117" i="2"/>
  <c r="M119" i="2"/>
  <c r="E109" i="1"/>
  <c r="D111" i="1"/>
  <c r="D110" i="1"/>
  <c r="AX110" i="5"/>
  <c r="AT110" i="5"/>
  <c r="AW110" i="5"/>
  <c r="AS110" i="5"/>
  <c r="AZ110" i="5"/>
  <c r="AR110" i="5"/>
  <c r="AU110" i="5"/>
  <c r="AQ110" i="5"/>
  <c r="AY110" i="5"/>
  <c r="AV110" i="5"/>
  <c r="K119" i="6"/>
  <c r="L117" i="6"/>
  <c r="K118" i="6"/>
  <c r="D109" i="5"/>
  <c r="C111" i="5"/>
  <c r="C110" i="5"/>
  <c r="AG107" i="5"/>
  <c r="AJ103" i="5"/>
  <c r="M119" i="4" l="1"/>
  <c r="N117" i="4"/>
  <c r="M118" i="4"/>
  <c r="F109" i="3"/>
  <c r="E111" i="3"/>
  <c r="E110" i="3"/>
  <c r="N119" i="2"/>
  <c r="O117" i="2"/>
  <c r="N118" i="2"/>
  <c r="F109" i="1"/>
  <c r="E111" i="1"/>
  <c r="E110" i="1"/>
  <c r="M117" i="6"/>
  <c r="L118" i="6"/>
  <c r="L119" i="6"/>
  <c r="E109" i="5"/>
  <c r="D111" i="5"/>
  <c r="D110" i="5"/>
  <c r="C113" i="5"/>
  <c r="N118" i="4" l="1"/>
  <c r="N119" i="4"/>
  <c r="O117" i="4"/>
  <c r="F111" i="3"/>
  <c r="F110" i="3"/>
  <c r="G109" i="3"/>
  <c r="O119" i="2"/>
  <c r="P117" i="2"/>
  <c r="O118" i="2"/>
  <c r="F111" i="1"/>
  <c r="F113" i="1" s="1"/>
  <c r="F110" i="1"/>
  <c r="G109" i="1"/>
  <c r="N117" i="6"/>
  <c r="M118" i="6"/>
  <c r="M119" i="6"/>
  <c r="E111" i="5"/>
  <c r="E110" i="5"/>
  <c r="F109" i="5"/>
  <c r="C114" i="5"/>
  <c r="F114" i="1" l="1"/>
  <c r="P117" i="4"/>
  <c r="O119" i="4"/>
  <c r="O118" i="4"/>
  <c r="G110" i="3"/>
  <c r="H109" i="3"/>
  <c r="G111" i="3"/>
  <c r="Q117" i="2"/>
  <c r="P119" i="2"/>
  <c r="P118" i="2"/>
  <c r="G110" i="1"/>
  <c r="H109" i="1"/>
  <c r="G111" i="1"/>
  <c r="G113" i="1" s="1"/>
  <c r="G114" i="1" s="1"/>
  <c r="N118" i="6"/>
  <c r="N119" i="6"/>
  <c r="O117" i="6"/>
  <c r="F110" i="5"/>
  <c r="G109" i="5"/>
  <c r="F111" i="5"/>
  <c r="F113" i="5" s="1"/>
  <c r="P118" i="4" l="1"/>
  <c r="Q117" i="4"/>
  <c r="P119" i="4"/>
  <c r="I109" i="3"/>
  <c r="H111" i="3"/>
  <c r="H110" i="3"/>
  <c r="Q118" i="2"/>
  <c r="R117" i="2"/>
  <c r="Q119" i="2"/>
  <c r="I109" i="1"/>
  <c r="H111" i="1"/>
  <c r="H113" i="1" s="1"/>
  <c r="H110" i="1"/>
  <c r="O119" i="6"/>
  <c r="P117" i="6"/>
  <c r="O118" i="6"/>
  <c r="F114" i="5"/>
  <c r="H109" i="5"/>
  <c r="G111" i="5"/>
  <c r="G113" i="5" s="1"/>
  <c r="G114" i="5" s="1"/>
  <c r="G110" i="5"/>
  <c r="H114" i="1" l="1"/>
  <c r="Q119" i="4"/>
  <c r="R117" i="4"/>
  <c r="Q118" i="4"/>
  <c r="J109" i="3"/>
  <c r="I111" i="3"/>
  <c r="I110" i="3"/>
  <c r="R119" i="2"/>
  <c r="R118" i="2"/>
  <c r="S117" i="2"/>
  <c r="J109" i="1"/>
  <c r="I111" i="1"/>
  <c r="I113" i="1" s="1"/>
  <c r="I110" i="1"/>
  <c r="Q117" i="6"/>
  <c r="P118" i="6"/>
  <c r="P119" i="6"/>
  <c r="I109" i="5"/>
  <c r="H111" i="5"/>
  <c r="H110" i="5"/>
  <c r="I114" i="1" l="1"/>
  <c r="R118" i="4"/>
  <c r="R119" i="4"/>
  <c r="S117" i="4"/>
  <c r="J111" i="3"/>
  <c r="J110" i="3"/>
  <c r="K109" i="3"/>
  <c r="T117" i="2"/>
  <c r="S118" i="2"/>
  <c r="S119" i="2"/>
  <c r="J111" i="1"/>
  <c r="J113" i="1" s="1"/>
  <c r="J110" i="1"/>
  <c r="K109" i="1"/>
  <c r="R117" i="6"/>
  <c r="Q118" i="6"/>
  <c r="Q119" i="6"/>
  <c r="H113" i="5"/>
  <c r="I111" i="5"/>
  <c r="I113" i="5" s="1"/>
  <c r="I114" i="5" s="1"/>
  <c r="I110" i="5"/>
  <c r="J109" i="5"/>
  <c r="J114" i="1" l="1"/>
  <c r="T117" i="4"/>
  <c r="S119" i="4"/>
  <c r="S118" i="4"/>
  <c r="K110" i="3"/>
  <c r="L109" i="3"/>
  <c r="K111" i="3"/>
  <c r="U117" i="2"/>
  <c r="T119" i="2"/>
  <c r="T118" i="2"/>
  <c r="K110" i="1"/>
  <c r="L109" i="1"/>
  <c r="K111" i="1"/>
  <c r="K113" i="1" s="1"/>
  <c r="H114" i="5"/>
  <c r="R118" i="6"/>
  <c r="R119" i="6"/>
  <c r="S117" i="6"/>
  <c r="J110" i="5"/>
  <c r="K109" i="5"/>
  <c r="J111" i="5"/>
  <c r="J113" i="5" s="1"/>
  <c r="J114" i="5" s="1"/>
  <c r="K114" i="1" l="1"/>
  <c r="T118" i="4"/>
  <c r="T119" i="4"/>
  <c r="U117" i="4"/>
  <c r="M109" i="3"/>
  <c r="L111" i="3"/>
  <c r="L110" i="3"/>
  <c r="U118" i="2"/>
  <c r="V117" i="2"/>
  <c r="U119" i="2"/>
  <c r="M109" i="1"/>
  <c r="L111" i="1"/>
  <c r="L113" i="1" s="1"/>
  <c r="L110" i="1"/>
  <c r="S119" i="6"/>
  <c r="T117" i="6"/>
  <c r="S118" i="6"/>
  <c r="L109" i="5"/>
  <c r="K111" i="5"/>
  <c r="K113" i="5" s="1"/>
  <c r="K110" i="5"/>
  <c r="L114" i="1" l="1"/>
  <c r="U119" i="4"/>
  <c r="V117" i="4"/>
  <c r="U118" i="4"/>
  <c r="N109" i="3"/>
  <c r="M111" i="3"/>
  <c r="M110" i="3"/>
  <c r="V119" i="2"/>
  <c r="W117" i="2"/>
  <c r="V118" i="2"/>
  <c r="N109" i="1"/>
  <c r="M111" i="1"/>
  <c r="M113" i="1" s="1"/>
  <c r="M114" i="1" s="1"/>
  <c r="M110" i="1"/>
  <c r="K114" i="5"/>
  <c r="U117" i="6"/>
  <c r="T118" i="6"/>
  <c r="T119" i="6"/>
  <c r="M109" i="5"/>
  <c r="L111" i="5"/>
  <c r="L113" i="5" s="1"/>
  <c r="L114" i="5" s="1"/>
  <c r="L110" i="5"/>
  <c r="V118" i="4" l="1"/>
  <c r="V119" i="4"/>
  <c r="W117" i="4"/>
  <c r="N111" i="3"/>
  <c r="N110" i="3"/>
  <c r="O109" i="3"/>
  <c r="W119" i="2"/>
  <c r="X117" i="2"/>
  <c r="W118" i="2"/>
  <c r="N111" i="1"/>
  <c r="N113" i="1" s="1"/>
  <c r="N114" i="1" s="1"/>
  <c r="N110" i="1"/>
  <c r="O109" i="1"/>
  <c r="V117" i="6"/>
  <c r="U118" i="6"/>
  <c r="U119" i="6"/>
  <c r="M111" i="5"/>
  <c r="M113" i="5" s="1"/>
  <c r="M110" i="5"/>
  <c r="N109" i="5"/>
  <c r="X117" i="4" l="1"/>
  <c r="W119" i="4"/>
  <c r="W118" i="4"/>
  <c r="O110" i="3"/>
  <c r="P109" i="3"/>
  <c r="O111" i="3"/>
  <c r="Y117" i="2"/>
  <c r="X118" i="2"/>
  <c r="X119" i="2"/>
  <c r="O110" i="1"/>
  <c r="P109" i="1"/>
  <c r="O111" i="1"/>
  <c r="O113" i="1" s="1"/>
  <c r="O114" i="1" s="1"/>
  <c r="M114" i="5"/>
  <c r="V118" i="6"/>
  <c r="V119" i="6"/>
  <c r="W117" i="6"/>
  <c r="N110" i="5"/>
  <c r="O109" i="5"/>
  <c r="N111" i="5"/>
  <c r="N113" i="5" s="1"/>
  <c r="N114" i="5" s="1"/>
  <c r="X118" i="4" l="1"/>
  <c r="Y117" i="4"/>
  <c r="X119" i="4"/>
  <c r="Q109" i="3"/>
  <c r="P111" i="3"/>
  <c r="P110" i="3"/>
  <c r="Y118" i="2"/>
  <c r="Z117" i="2"/>
  <c r="Y119" i="2"/>
  <c r="Q109" i="1"/>
  <c r="P111" i="1"/>
  <c r="P113" i="1" s="1"/>
  <c r="P114" i="1" s="1"/>
  <c r="P110" i="1"/>
  <c r="W119" i="6"/>
  <c r="X117" i="6"/>
  <c r="W118" i="6"/>
  <c r="P109" i="5"/>
  <c r="O111" i="5"/>
  <c r="O113" i="5" s="1"/>
  <c r="O114" i="5" s="1"/>
  <c r="O110" i="5"/>
  <c r="Y119" i="4" l="1"/>
  <c r="Z117" i="4"/>
  <c r="Y118" i="4"/>
  <c r="R109" i="3"/>
  <c r="Q111" i="3"/>
  <c r="Q110" i="3"/>
  <c r="Z119" i="2"/>
  <c r="AA117" i="2"/>
  <c r="Z118" i="2"/>
  <c r="R109" i="1"/>
  <c r="Q111" i="1"/>
  <c r="Q113" i="1" s="1"/>
  <c r="Q114" i="1" s="1"/>
  <c r="Q110" i="1"/>
  <c r="Y117" i="6"/>
  <c r="X118" i="6"/>
  <c r="X119" i="6"/>
  <c r="Q109" i="5"/>
  <c r="P111" i="5"/>
  <c r="P113" i="5" s="1"/>
  <c r="P114" i="5" s="1"/>
  <c r="P110" i="5"/>
  <c r="Z118" i="4" l="1"/>
  <c r="Z119" i="4"/>
  <c r="AA117" i="4"/>
  <c r="R111" i="3"/>
  <c r="R110" i="3"/>
  <c r="S109" i="3"/>
  <c r="AA119" i="2"/>
  <c r="AB117" i="2"/>
  <c r="AA118" i="2"/>
  <c r="R111" i="1"/>
  <c r="R113" i="1" s="1"/>
  <c r="R114" i="1" s="1"/>
  <c r="R110" i="1"/>
  <c r="S109" i="1"/>
  <c r="Z117" i="6"/>
  <c r="Y118" i="6"/>
  <c r="Y119" i="6"/>
  <c r="Q111" i="5"/>
  <c r="Q113" i="5" s="1"/>
  <c r="Q114" i="5" s="1"/>
  <c r="Q110" i="5"/>
  <c r="R109" i="5"/>
  <c r="AB117" i="4" l="1"/>
  <c r="AA119" i="4"/>
  <c r="AA118" i="4"/>
  <c r="S110" i="3"/>
  <c r="T109" i="3"/>
  <c r="S111" i="3"/>
  <c r="AC117" i="2"/>
  <c r="AB119" i="2"/>
  <c r="AB118" i="2"/>
  <c r="S110" i="1"/>
  <c r="T109" i="1"/>
  <c r="S111" i="1"/>
  <c r="S113" i="1" s="1"/>
  <c r="S114" i="1" s="1"/>
  <c r="Z118" i="6"/>
  <c r="Z119" i="6"/>
  <c r="AA117" i="6"/>
  <c r="R110" i="5"/>
  <c r="S109" i="5"/>
  <c r="R111" i="5"/>
  <c r="R113" i="5" s="1"/>
  <c r="R114" i="5" s="1"/>
  <c r="AB118" i="4" l="1"/>
  <c r="AB119" i="4"/>
  <c r="AC117" i="4"/>
  <c r="U109" i="3"/>
  <c r="T111" i="3"/>
  <c r="T110" i="3"/>
  <c r="AC118" i="2"/>
  <c r="AD117" i="2"/>
  <c r="AC119" i="2"/>
  <c r="U109" i="1"/>
  <c r="T111" i="1"/>
  <c r="T113" i="1" s="1"/>
  <c r="T114" i="1" s="1"/>
  <c r="T110" i="1"/>
  <c r="AA119" i="6"/>
  <c r="AB117" i="6"/>
  <c r="AA118" i="6"/>
  <c r="T109" i="5"/>
  <c r="S111" i="5"/>
  <c r="S113" i="5" s="1"/>
  <c r="S114" i="5" s="1"/>
  <c r="S110" i="5"/>
  <c r="AC119" i="4" l="1"/>
  <c r="AD117" i="4"/>
  <c r="AC118" i="4"/>
  <c r="V109" i="3"/>
  <c r="U111" i="3"/>
  <c r="U110" i="3"/>
  <c r="AD119" i="2"/>
  <c r="AH119" i="2" s="1"/>
  <c r="AD118" i="2"/>
  <c r="AZ118" i="2"/>
  <c r="CB118" i="2"/>
  <c r="CN118" i="2"/>
  <c r="BP118" i="2"/>
  <c r="BQ118" i="2"/>
  <c r="BY118" i="2"/>
  <c r="CK118" i="2"/>
  <c r="AX118" i="2"/>
  <c r="AU118" i="2"/>
  <c r="AY118" i="2"/>
  <c r="BB118" i="2"/>
  <c r="CD118" i="2"/>
  <c r="BM118" i="2"/>
  <c r="BW118" i="2"/>
  <c r="BK118" i="2"/>
  <c r="CL118" i="2"/>
  <c r="BS118" i="2"/>
  <c r="CJ118" i="2"/>
  <c r="CI118" i="2"/>
  <c r="BO118" i="2"/>
  <c r="BI118" i="2"/>
  <c r="BG118" i="2"/>
  <c r="AV118" i="2"/>
  <c r="C116" i="2"/>
  <c r="D116" i="2" s="1"/>
  <c r="AT118" i="2"/>
  <c r="CG118" i="2"/>
  <c r="BD118" i="2"/>
  <c r="BT118" i="2"/>
  <c r="BU118" i="2"/>
  <c r="BX118" i="2"/>
  <c r="BL118" i="2"/>
  <c r="BH118" i="2"/>
  <c r="BR118" i="2"/>
  <c r="A124" i="2"/>
  <c r="C125" i="2" s="1"/>
  <c r="CF118" i="2"/>
  <c r="CM118" i="2"/>
  <c r="BA118" i="2"/>
  <c r="BV118" i="2"/>
  <c r="CE118" i="2"/>
  <c r="CA118" i="2"/>
  <c r="AW118" i="2"/>
  <c r="BJ118" i="2"/>
  <c r="CC118" i="2"/>
  <c r="BZ118" i="2"/>
  <c r="BE118" i="2"/>
  <c r="BN118" i="2"/>
  <c r="CH118" i="2"/>
  <c r="BC118" i="2"/>
  <c r="BF118" i="2"/>
  <c r="V109" i="1"/>
  <c r="U111" i="1"/>
  <c r="U113" i="1" s="1"/>
  <c r="U114" i="1" s="1"/>
  <c r="U110" i="1"/>
  <c r="AC117" i="6"/>
  <c r="AB118" i="6"/>
  <c r="AB119" i="6"/>
  <c r="U109" i="5"/>
  <c r="T111" i="5"/>
  <c r="T113" i="5" s="1"/>
  <c r="T114" i="5" s="1"/>
  <c r="T110" i="5"/>
  <c r="AD118" i="4" l="1"/>
  <c r="AD119" i="4"/>
  <c r="AH119" i="4" s="1"/>
  <c r="CE118" i="4"/>
  <c r="BD118" i="4"/>
  <c r="CK118" i="4"/>
  <c r="CM118" i="4"/>
  <c r="BU118" i="4"/>
  <c r="BE118" i="4"/>
  <c r="BW118" i="4"/>
  <c r="AY118" i="4"/>
  <c r="CI118" i="4"/>
  <c r="BS118" i="4"/>
  <c r="CA118" i="4"/>
  <c r="BG118" i="4"/>
  <c r="BC118" i="4"/>
  <c r="BO118" i="4"/>
  <c r="CJ118" i="4"/>
  <c r="BT118" i="4"/>
  <c r="BJ118" i="4"/>
  <c r="BV118" i="4"/>
  <c r="BM118" i="4"/>
  <c r="BA118" i="4"/>
  <c r="BI118" i="4"/>
  <c r="BL118" i="4"/>
  <c r="AT118" i="4"/>
  <c r="BN118" i="4"/>
  <c r="C116" i="4"/>
  <c r="D116" i="4" s="1"/>
  <c r="BX118" i="4"/>
  <c r="CD118" i="4"/>
  <c r="BK118" i="4"/>
  <c r="BH118" i="4"/>
  <c r="BZ118" i="4"/>
  <c r="BB118" i="4"/>
  <c r="AU118" i="4"/>
  <c r="BP118" i="4"/>
  <c r="AZ118" i="4"/>
  <c r="CL118" i="4"/>
  <c r="BQ118" i="4"/>
  <c r="CC118" i="4"/>
  <c r="A124" i="4"/>
  <c r="C125" i="4" s="1"/>
  <c r="BF118" i="4"/>
  <c r="AW118" i="4"/>
  <c r="AV118" i="4"/>
  <c r="AX118" i="4"/>
  <c r="CG118" i="4"/>
  <c r="BR118" i="4"/>
  <c r="CF118" i="4"/>
  <c r="CB118" i="4"/>
  <c r="BY118" i="4"/>
  <c r="CH118" i="4"/>
  <c r="CN118" i="4"/>
  <c r="V111" i="3"/>
  <c r="V110" i="3"/>
  <c r="W109" i="3"/>
  <c r="AS126" i="2"/>
  <c r="C127" i="2"/>
  <c r="AQ126" i="2"/>
  <c r="AR126" i="2"/>
  <c r="D125" i="2"/>
  <c r="C126" i="2"/>
  <c r="AE118" i="2"/>
  <c r="AJ119" i="2"/>
  <c r="V111" i="1"/>
  <c r="V113" i="1" s="1"/>
  <c r="V114" i="1" s="1"/>
  <c r="V110" i="1"/>
  <c r="W109" i="1"/>
  <c r="AD117" i="6"/>
  <c r="AC118" i="6"/>
  <c r="AC119" i="6"/>
  <c r="U111" i="5"/>
  <c r="U113" i="5" s="1"/>
  <c r="U114" i="5" s="1"/>
  <c r="U110" i="5"/>
  <c r="V109" i="5"/>
  <c r="C127" i="4" l="1"/>
  <c r="AS126" i="4"/>
  <c r="AR126" i="4"/>
  <c r="AQ126" i="4"/>
  <c r="D125" i="4"/>
  <c r="C126" i="4"/>
  <c r="AJ119" i="4"/>
  <c r="AE118" i="4"/>
  <c r="W110" i="3"/>
  <c r="X109" i="3"/>
  <c r="W111" i="3"/>
  <c r="D127" i="2"/>
  <c r="D126" i="2"/>
  <c r="E125" i="2"/>
  <c r="CA118" i="6"/>
  <c r="BM118" i="6"/>
  <c r="CN118" i="6"/>
  <c r="BW118" i="6"/>
  <c r="CK118" i="6"/>
  <c r="BO118" i="6"/>
  <c r="BR118" i="6"/>
  <c r="BG118" i="6"/>
  <c r="BQ118" i="6"/>
  <c r="BY118" i="6"/>
  <c r="CC118" i="6"/>
  <c r="CF118" i="6"/>
  <c r="BH118" i="6"/>
  <c r="BX118" i="6"/>
  <c r="BP118" i="6"/>
  <c r="CI118" i="6"/>
  <c r="AW118" i="6"/>
  <c r="BC118" i="6"/>
  <c r="BK118" i="6"/>
  <c r="AZ118" i="6"/>
  <c r="BT118" i="6"/>
  <c r="CB118" i="6"/>
  <c r="CG118" i="6"/>
  <c r="BL118" i="6"/>
  <c r="CM118" i="6"/>
  <c r="AX118" i="6"/>
  <c r="CE118" i="6"/>
  <c r="BE118" i="6"/>
  <c r="BD118" i="6"/>
  <c r="CH118" i="6"/>
  <c r="AT118" i="6"/>
  <c r="BJ118" i="6"/>
  <c r="BS118" i="6"/>
  <c r="AU118" i="6"/>
  <c r="BV118" i="6"/>
  <c r="AY118" i="6"/>
  <c r="BA118" i="6"/>
  <c r="A124" i="6"/>
  <c r="C125" i="6" s="1"/>
  <c r="BI118" i="6"/>
  <c r="AV118" i="6"/>
  <c r="CD118" i="6"/>
  <c r="CL118" i="6"/>
  <c r="BZ118" i="6"/>
  <c r="BU118" i="6"/>
  <c r="BB118" i="6"/>
  <c r="CJ118" i="6"/>
  <c r="BN118" i="6"/>
  <c r="BF118" i="6"/>
  <c r="W110" i="1"/>
  <c r="X109" i="1"/>
  <c r="W111" i="1"/>
  <c r="W113" i="1" s="1"/>
  <c r="W114" i="1" s="1"/>
  <c r="AD118" i="6"/>
  <c r="AD119" i="6"/>
  <c r="AH119" i="6" s="1"/>
  <c r="C116" i="6"/>
  <c r="D116" i="6" s="1"/>
  <c r="V110" i="5"/>
  <c r="W109" i="5"/>
  <c r="V111" i="5"/>
  <c r="V113" i="5" s="1"/>
  <c r="V114" i="5" s="1"/>
  <c r="E125" i="4" l="1"/>
  <c r="D126" i="4"/>
  <c r="D127" i="4"/>
  <c r="Y109" i="3"/>
  <c r="X111" i="3"/>
  <c r="X110" i="3"/>
  <c r="F125" i="2"/>
  <c r="E126" i="2"/>
  <c r="E127" i="2"/>
  <c r="C127" i="6"/>
  <c r="AQ126" i="6"/>
  <c r="AS126" i="6"/>
  <c r="C126" i="6"/>
  <c r="D125" i="6"/>
  <c r="AR126" i="6"/>
  <c r="Y109" i="1"/>
  <c r="X111" i="1"/>
  <c r="X113" i="1" s="1"/>
  <c r="X114" i="1" s="1"/>
  <c r="X110" i="1"/>
  <c r="AJ119" i="6"/>
  <c r="AE118" i="6"/>
  <c r="X109" i="5"/>
  <c r="W111" i="5"/>
  <c r="W113" i="5" s="1"/>
  <c r="W114" i="5" s="1"/>
  <c r="W110" i="5"/>
  <c r="F125" i="4" l="1"/>
  <c r="E126" i="4"/>
  <c r="E127" i="4"/>
  <c r="Z109" i="3"/>
  <c r="Y111" i="3"/>
  <c r="Y110" i="3"/>
  <c r="F126" i="2"/>
  <c r="G125" i="2"/>
  <c r="F127" i="2"/>
  <c r="E125" i="6"/>
  <c r="D126" i="6"/>
  <c r="D127" i="6"/>
  <c r="Z109" i="1"/>
  <c r="Y111" i="1"/>
  <c r="Y113" i="1" s="1"/>
  <c r="Y114" i="1" s="1"/>
  <c r="Y110" i="1"/>
  <c r="Y109" i="5"/>
  <c r="X111" i="5"/>
  <c r="X113" i="5" s="1"/>
  <c r="X114" i="5" s="1"/>
  <c r="X110" i="5"/>
  <c r="F126" i="4" l="1"/>
  <c r="F127" i="4"/>
  <c r="G125" i="4"/>
  <c r="Z111" i="3"/>
  <c r="Z110" i="3"/>
  <c r="AA109" i="3"/>
  <c r="G127" i="2"/>
  <c r="H125" i="2"/>
  <c r="G126" i="2"/>
  <c r="F125" i="6"/>
  <c r="E126" i="6"/>
  <c r="E127" i="6"/>
  <c r="Z111" i="1"/>
  <c r="Z113" i="1" s="1"/>
  <c r="Z114" i="1" s="1"/>
  <c r="Z110" i="1"/>
  <c r="AA109" i="1"/>
  <c r="Y111" i="5"/>
  <c r="Y113" i="5" s="1"/>
  <c r="Y114" i="5" s="1"/>
  <c r="Y110" i="5"/>
  <c r="Z109" i="5"/>
  <c r="G127" i="4" l="1"/>
  <c r="H125" i="4"/>
  <c r="G126" i="4"/>
  <c r="AA110" i="3"/>
  <c r="AB109" i="3"/>
  <c r="AA111" i="3"/>
  <c r="H127" i="2"/>
  <c r="I125" i="2"/>
  <c r="H126" i="2"/>
  <c r="G125" i="6"/>
  <c r="F126" i="6"/>
  <c r="F127" i="6"/>
  <c r="AA110" i="1"/>
  <c r="AB109" i="1"/>
  <c r="AA111" i="1"/>
  <c r="AA113" i="1" s="1"/>
  <c r="AA114" i="1" s="1"/>
  <c r="Z110" i="5"/>
  <c r="AA109" i="5"/>
  <c r="Z111" i="5"/>
  <c r="Z113" i="5" s="1"/>
  <c r="Z114" i="5" s="1"/>
  <c r="I125" i="4" l="1"/>
  <c r="H126" i="4"/>
  <c r="H127" i="4"/>
  <c r="AC109" i="3"/>
  <c r="AB111" i="3"/>
  <c r="AB110" i="3"/>
  <c r="J125" i="2"/>
  <c r="I127" i="2"/>
  <c r="I126" i="2"/>
  <c r="G126" i="6"/>
  <c r="G127" i="6"/>
  <c r="H125" i="6"/>
  <c r="AC109" i="1"/>
  <c r="AB111" i="1"/>
  <c r="AB113" i="1" s="1"/>
  <c r="AB114" i="1" s="1"/>
  <c r="AB110" i="1"/>
  <c r="AB109" i="5"/>
  <c r="AA111" i="5"/>
  <c r="AA113" i="5" s="1"/>
  <c r="AA114" i="5" s="1"/>
  <c r="AA110" i="5"/>
  <c r="J125" i="4" l="1"/>
  <c r="I126" i="4"/>
  <c r="I127" i="4"/>
  <c r="AD109" i="3"/>
  <c r="AC111" i="3"/>
  <c r="AC110" i="3"/>
  <c r="J126" i="2"/>
  <c r="K125" i="2"/>
  <c r="J127" i="2"/>
  <c r="H126" i="6"/>
  <c r="H127" i="6"/>
  <c r="I125" i="6"/>
  <c r="AD109" i="1"/>
  <c r="AC111" i="1"/>
  <c r="AC113" i="1" s="1"/>
  <c r="AC114" i="1" s="1"/>
  <c r="AC110" i="1"/>
  <c r="AC109" i="5"/>
  <c r="AB111" i="5"/>
  <c r="AB113" i="5" s="1"/>
  <c r="AB114" i="5" s="1"/>
  <c r="AB110" i="5"/>
  <c r="J126" i="4" l="1"/>
  <c r="J127" i="4"/>
  <c r="K125" i="4"/>
  <c r="AD111" i="3"/>
  <c r="AD110" i="3"/>
  <c r="AE109" i="3"/>
  <c r="K127" i="2"/>
  <c r="L125" i="2"/>
  <c r="K126" i="2"/>
  <c r="I127" i="6"/>
  <c r="J125" i="6"/>
  <c r="I126" i="6"/>
  <c r="AD111" i="1"/>
  <c r="AD113" i="1" s="1"/>
  <c r="AD114" i="1" s="1"/>
  <c r="AD110" i="1"/>
  <c r="AE109" i="1"/>
  <c r="AC111" i="5"/>
  <c r="AC113" i="5" s="1"/>
  <c r="AC114" i="5" s="1"/>
  <c r="AC110" i="5"/>
  <c r="AD109" i="5"/>
  <c r="K127" i="4" l="1"/>
  <c r="L125" i="4"/>
  <c r="K126" i="4"/>
  <c r="AE110" i="3"/>
  <c r="AF109" i="3"/>
  <c r="AE111" i="3"/>
  <c r="L127" i="2"/>
  <c r="M125" i="2"/>
  <c r="L126" i="2"/>
  <c r="K125" i="6"/>
  <c r="J126" i="6"/>
  <c r="J127" i="6"/>
  <c r="AE110" i="1"/>
  <c r="AF109" i="1"/>
  <c r="AE111" i="1"/>
  <c r="AE113" i="1" s="1"/>
  <c r="AE114" i="1" s="1"/>
  <c r="AD110" i="5"/>
  <c r="AE109" i="5"/>
  <c r="AD111" i="5"/>
  <c r="AD113" i="5" s="1"/>
  <c r="AD114" i="5" s="1"/>
  <c r="M125" i="4" l="1"/>
  <c r="L126" i="4"/>
  <c r="L127" i="4"/>
  <c r="AG109" i="3"/>
  <c r="AF111" i="3"/>
  <c r="AF110" i="3"/>
  <c r="N125" i="2"/>
  <c r="M127" i="2"/>
  <c r="M126" i="2"/>
  <c r="L125" i="6"/>
  <c r="K126" i="6"/>
  <c r="K127" i="6"/>
  <c r="AG109" i="1"/>
  <c r="AF111" i="1"/>
  <c r="AF113" i="1" s="1"/>
  <c r="AF114" i="1" s="1"/>
  <c r="AF110" i="1"/>
  <c r="AF109" i="5"/>
  <c r="AE111" i="5"/>
  <c r="AE113" i="5" s="1"/>
  <c r="AE114" i="5" s="1"/>
  <c r="AE110" i="5"/>
  <c r="N125" i="4" l="1"/>
  <c r="M126" i="4"/>
  <c r="M127" i="4"/>
  <c r="AG111" i="3"/>
  <c r="AH111" i="3" s="1"/>
  <c r="AG110" i="3"/>
  <c r="CJ110" i="3"/>
  <c r="CL110" i="3"/>
  <c r="CI110" i="3"/>
  <c r="BF110" i="3"/>
  <c r="BH110" i="3"/>
  <c r="BT110" i="3"/>
  <c r="BG110" i="3"/>
  <c r="BV110" i="3"/>
  <c r="BS110" i="3"/>
  <c r="BL110" i="3"/>
  <c r="BN110" i="3"/>
  <c r="CK110" i="3"/>
  <c r="BC110" i="3"/>
  <c r="CN110" i="3"/>
  <c r="BX110" i="3"/>
  <c r="BD110" i="3"/>
  <c r="BR110" i="3"/>
  <c r="CB110" i="3"/>
  <c r="BU110" i="3"/>
  <c r="BB110" i="3"/>
  <c r="A116" i="3"/>
  <c r="C117" i="3" s="1"/>
  <c r="CC110" i="3"/>
  <c r="BI110" i="3"/>
  <c r="BA110" i="3"/>
  <c r="BP110" i="3"/>
  <c r="CG110" i="3"/>
  <c r="BK110" i="3"/>
  <c r="BY110" i="3"/>
  <c r="CD110" i="3"/>
  <c r="CA110" i="3"/>
  <c r="BQ110" i="3"/>
  <c r="CF110" i="3"/>
  <c r="CE110" i="3"/>
  <c r="BO110" i="3"/>
  <c r="BE110" i="3"/>
  <c r="BW110" i="3"/>
  <c r="CH110" i="3"/>
  <c r="BZ110" i="3"/>
  <c r="BJ110" i="3"/>
  <c r="BM110" i="3"/>
  <c r="CM110" i="3"/>
  <c r="N126" i="2"/>
  <c r="O125" i="2"/>
  <c r="N127" i="2"/>
  <c r="L126" i="6"/>
  <c r="L127" i="6"/>
  <c r="M125" i="6"/>
  <c r="AG111" i="1"/>
  <c r="AG110" i="1"/>
  <c r="BL110" i="1"/>
  <c r="CJ110" i="1"/>
  <c r="BX110" i="1"/>
  <c r="CF110" i="1"/>
  <c r="CL110" i="1"/>
  <c r="CI110" i="1"/>
  <c r="CN110" i="1"/>
  <c r="BC110" i="1"/>
  <c r="CB110" i="1"/>
  <c r="BE110" i="1"/>
  <c r="BT110" i="1"/>
  <c r="CC110" i="1"/>
  <c r="BV110" i="1"/>
  <c r="BZ110" i="1"/>
  <c r="BS110" i="1"/>
  <c r="CD110" i="1"/>
  <c r="BD110" i="1"/>
  <c r="CE110" i="1"/>
  <c r="BB110" i="1"/>
  <c r="BH110" i="1"/>
  <c r="BP110" i="1"/>
  <c r="BA110" i="1"/>
  <c r="BF110" i="1"/>
  <c r="BN110" i="1"/>
  <c r="A116" i="1"/>
  <c r="C117" i="1" s="1"/>
  <c r="BR110" i="1"/>
  <c r="BW110" i="1"/>
  <c r="BQ110" i="1"/>
  <c r="CH110" i="1"/>
  <c r="BK110" i="1"/>
  <c r="CK110" i="1"/>
  <c r="BI110" i="1"/>
  <c r="BO110" i="1"/>
  <c r="CG110" i="1"/>
  <c r="BJ110" i="1"/>
  <c r="CA110" i="1"/>
  <c r="BY110" i="1"/>
  <c r="BM110" i="1"/>
  <c r="CM110" i="1"/>
  <c r="BU110" i="1"/>
  <c r="BG110" i="1"/>
  <c r="AG109" i="5"/>
  <c r="AF111" i="5"/>
  <c r="AF113" i="5" s="1"/>
  <c r="AF114" i="5" s="1"/>
  <c r="AF110" i="5"/>
  <c r="AH111" i="1" l="1"/>
  <c r="AG115" i="1" s="1"/>
  <c r="AG113" i="1"/>
  <c r="N126" i="4"/>
  <c r="N127" i="4"/>
  <c r="O125" i="4"/>
  <c r="C119" i="3"/>
  <c r="AW118" i="3"/>
  <c r="AS118" i="3"/>
  <c r="AZ118" i="3"/>
  <c r="AV118" i="3"/>
  <c r="AR118" i="3"/>
  <c r="C118" i="3"/>
  <c r="AY118" i="3"/>
  <c r="AU118" i="3"/>
  <c r="AQ118" i="3"/>
  <c r="AX118" i="3"/>
  <c r="AT118" i="3"/>
  <c r="D117" i="3"/>
  <c r="AG115" i="3"/>
  <c r="AJ111" i="3"/>
  <c r="O127" i="2"/>
  <c r="P125" i="2"/>
  <c r="O126" i="2"/>
  <c r="M127" i="6"/>
  <c r="N125" i="6"/>
  <c r="M126" i="6"/>
  <c r="C119" i="1"/>
  <c r="AW118" i="1"/>
  <c r="AS118" i="1"/>
  <c r="AZ118" i="1"/>
  <c r="AV118" i="1"/>
  <c r="AR118" i="1"/>
  <c r="C118" i="1"/>
  <c r="AY118" i="1"/>
  <c r="AU118" i="1"/>
  <c r="AQ118" i="1"/>
  <c r="AX118" i="1"/>
  <c r="AT118" i="1"/>
  <c r="D117" i="1"/>
  <c r="BZ110" i="5"/>
  <c r="CL110" i="5"/>
  <c r="CM110" i="5"/>
  <c r="CG110" i="5"/>
  <c r="BF110" i="5"/>
  <c r="CD110" i="5"/>
  <c r="BJ110" i="5"/>
  <c r="BI110" i="5"/>
  <c r="CF110" i="5"/>
  <c r="BV110" i="5"/>
  <c r="BS110" i="5"/>
  <c r="BA110" i="5"/>
  <c r="BB110" i="5"/>
  <c r="BK110" i="5"/>
  <c r="CE110" i="5"/>
  <c r="A116" i="5"/>
  <c r="C117" i="5" s="1"/>
  <c r="BP110" i="5"/>
  <c r="BU110" i="5"/>
  <c r="BR110" i="5"/>
  <c r="CH110" i="5"/>
  <c r="BH110" i="5"/>
  <c r="BL110" i="5"/>
  <c r="BY110" i="5"/>
  <c r="CJ110" i="5"/>
  <c r="BN110" i="5"/>
  <c r="BG110" i="5"/>
  <c r="CA110" i="5"/>
  <c r="BQ110" i="5"/>
  <c r="BE110" i="5"/>
  <c r="BC110" i="5"/>
  <c r="BT110" i="5"/>
  <c r="CI110" i="5"/>
  <c r="BX110" i="5"/>
  <c r="CC110" i="5"/>
  <c r="BD110" i="5"/>
  <c r="CN110" i="5"/>
  <c r="CK110" i="5"/>
  <c r="BO110" i="5"/>
  <c r="CB110" i="5"/>
  <c r="BW110" i="5"/>
  <c r="BM110" i="5"/>
  <c r="AG111" i="5"/>
  <c r="AG110" i="5"/>
  <c r="AJ111" i="1" l="1"/>
  <c r="AG114" i="1"/>
  <c r="AH114" i="1" s="1"/>
  <c r="AM114" i="1" s="1"/>
  <c r="AH113" i="1"/>
  <c r="AL113" i="1" s="1"/>
  <c r="AN113" i="1"/>
  <c r="AO113" i="1"/>
  <c r="O127" i="4"/>
  <c r="P125" i="4"/>
  <c r="O126" i="4"/>
  <c r="D118" i="3"/>
  <c r="E117" i="3"/>
  <c r="D119" i="3"/>
  <c r="Q125" i="2"/>
  <c r="P126" i="2"/>
  <c r="P127" i="2"/>
  <c r="O125" i="6"/>
  <c r="N126" i="6"/>
  <c r="N127" i="6"/>
  <c r="D118" i="1"/>
  <c r="E117" i="1"/>
  <c r="D119" i="1"/>
  <c r="C118" i="5"/>
  <c r="AX118" i="5"/>
  <c r="C119" i="5"/>
  <c r="AR118" i="5"/>
  <c r="AQ118" i="5"/>
  <c r="AS118" i="5"/>
  <c r="AZ118" i="5"/>
  <c r="AY118" i="5"/>
  <c r="AT118" i="5"/>
  <c r="AW118" i="5"/>
  <c r="AV118" i="5"/>
  <c r="AU118" i="5"/>
  <c r="D117" i="5"/>
  <c r="AG113" i="5"/>
  <c r="AH111" i="5"/>
  <c r="Q125" i="4" l="1"/>
  <c r="P126" i="4"/>
  <c r="P127" i="4"/>
  <c r="F117" i="3"/>
  <c r="E119" i="3"/>
  <c r="E118" i="3"/>
  <c r="R125" i="2"/>
  <c r="Q127" i="2"/>
  <c r="Q126" i="2"/>
  <c r="P125" i="6"/>
  <c r="O126" i="6"/>
  <c r="O127" i="6"/>
  <c r="F117" i="1"/>
  <c r="E119" i="1"/>
  <c r="E118" i="1"/>
  <c r="D119" i="5"/>
  <c r="D118" i="5"/>
  <c r="E117" i="5"/>
  <c r="AO113" i="5"/>
  <c r="AN113" i="5"/>
  <c r="AG114" i="5"/>
  <c r="AH114" i="5" s="1"/>
  <c r="AM114" i="5" s="1"/>
  <c r="AH113" i="5"/>
  <c r="AL113" i="5" s="1"/>
  <c r="AJ111" i="5"/>
  <c r="AG115" i="5"/>
  <c r="R125" i="4" l="1"/>
  <c r="Q126" i="4"/>
  <c r="Q127" i="4"/>
  <c r="G117" i="3"/>
  <c r="F119" i="3"/>
  <c r="F118" i="3"/>
  <c r="R126" i="2"/>
  <c r="S125" i="2"/>
  <c r="R127" i="2"/>
  <c r="P126" i="6"/>
  <c r="P127" i="6"/>
  <c r="Q125" i="6"/>
  <c r="G117" i="1"/>
  <c r="F119" i="1"/>
  <c r="F118" i="1"/>
  <c r="E119" i="5"/>
  <c r="E118" i="5"/>
  <c r="F117" i="5"/>
  <c r="R126" i="4" l="1"/>
  <c r="R127" i="4"/>
  <c r="S125" i="4"/>
  <c r="G119" i="3"/>
  <c r="G118" i="3"/>
  <c r="H117" i="3"/>
  <c r="S127" i="2"/>
  <c r="T125" i="2"/>
  <c r="S126" i="2"/>
  <c r="Q127" i="6"/>
  <c r="R125" i="6"/>
  <c r="Q126" i="6"/>
  <c r="G119" i="1"/>
  <c r="G118" i="1"/>
  <c r="H117" i="1"/>
  <c r="F119" i="5"/>
  <c r="F118" i="5"/>
  <c r="G117" i="5"/>
  <c r="S127" i="4" l="1"/>
  <c r="T125" i="4"/>
  <c r="S126" i="4"/>
  <c r="H118" i="3"/>
  <c r="I117" i="3"/>
  <c r="H119" i="3"/>
  <c r="T127" i="2"/>
  <c r="U125" i="2"/>
  <c r="T126" i="2"/>
  <c r="S125" i="6"/>
  <c r="R126" i="6"/>
  <c r="R127" i="6"/>
  <c r="H118" i="1"/>
  <c r="I117" i="1"/>
  <c r="H119" i="1"/>
  <c r="G119" i="5"/>
  <c r="G118" i="5"/>
  <c r="H117" i="5"/>
  <c r="U125" i="4" l="1"/>
  <c r="T126" i="4"/>
  <c r="T127" i="4"/>
  <c r="J117" i="3"/>
  <c r="I119" i="3"/>
  <c r="I118" i="3"/>
  <c r="V125" i="2"/>
  <c r="U126" i="2"/>
  <c r="U127" i="2"/>
  <c r="T125" i="6"/>
  <c r="S126" i="6"/>
  <c r="S127" i="6"/>
  <c r="J117" i="1"/>
  <c r="I119" i="1"/>
  <c r="I118" i="1"/>
  <c r="H118" i="5"/>
  <c r="I117" i="5"/>
  <c r="H119" i="5"/>
  <c r="V125" i="4" l="1"/>
  <c r="U126" i="4"/>
  <c r="U127" i="4"/>
  <c r="K117" i="3"/>
  <c r="J119" i="3"/>
  <c r="J118" i="3"/>
  <c r="V126" i="2"/>
  <c r="W125" i="2"/>
  <c r="V127" i="2"/>
  <c r="T126" i="6"/>
  <c r="T127" i="6"/>
  <c r="U125" i="6"/>
  <c r="K117" i="1"/>
  <c r="J119" i="1"/>
  <c r="J118" i="1"/>
  <c r="I118" i="5"/>
  <c r="J117" i="5"/>
  <c r="I119" i="5"/>
  <c r="V126" i="4" l="1"/>
  <c r="V127" i="4"/>
  <c r="W125" i="4"/>
  <c r="K119" i="3"/>
  <c r="K118" i="3"/>
  <c r="L117" i="3"/>
  <c r="W127" i="2"/>
  <c r="X125" i="2"/>
  <c r="W126" i="2"/>
  <c r="U127" i="6"/>
  <c r="V125" i="6"/>
  <c r="U126" i="6"/>
  <c r="K119" i="1"/>
  <c r="K118" i="1"/>
  <c r="L117" i="1"/>
  <c r="K117" i="5"/>
  <c r="J119" i="5"/>
  <c r="J118" i="5"/>
  <c r="W127" i="4" l="1"/>
  <c r="X125" i="4"/>
  <c r="W126" i="4"/>
  <c r="L118" i="3"/>
  <c r="M117" i="3"/>
  <c r="L119" i="3"/>
  <c r="X127" i="2"/>
  <c r="Y125" i="2"/>
  <c r="X126" i="2"/>
  <c r="W125" i="6"/>
  <c r="V126" i="6"/>
  <c r="V127" i="6"/>
  <c r="L118" i="1"/>
  <c r="M117" i="1"/>
  <c r="L119" i="1"/>
  <c r="K119" i="5"/>
  <c r="K118" i="5"/>
  <c r="L117" i="5"/>
  <c r="Y125" i="4" l="1"/>
  <c r="X126" i="4"/>
  <c r="X127" i="4"/>
  <c r="N117" i="3"/>
  <c r="M119" i="3"/>
  <c r="M118" i="3"/>
  <c r="Z125" i="2"/>
  <c r="Y127" i="2"/>
  <c r="Y126" i="2"/>
  <c r="X125" i="6"/>
  <c r="W126" i="6"/>
  <c r="W127" i="6"/>
  <c r="N117" i="1"/>
  <c r="M119" i="1"/>
  <c r="M118" i="1"/>
  <c r="L118" i="5"/>
  <c r="M117" i="5"/>
  <c r="L119" i="5"/>
  <c r="Z125" i="4" l="1"/>
  <c r="Y126" i="4"/>
  <c r="Y127" i="4"/>
  <c r="O117" i="3"/>
  <c r="N119" i="3"/>
  <c r="N118" i="3"/>
  <c r="Z126" i="2"/>
  <c r="Z127" i="2"/>
  <c r="AA125" i="2"/>
  <c r="X126" i="6"/>
  <c r="X127" i="6"/>
  <c r="Y125" i="6"/>
  <c r="O117" i="1"/>
  <c r="N119" i="1"/>
  <c r="N118" i="1"/>
  <c r="M118" i="5"/>
  <c r="N117" i="5"/>
  <c r="M119" i="5"/>
  <c r="Z126" i="4" l="1"/>
  <c r="Z127" i="4"/>
  <c r="AA125" i="4"/>
  <c r="O119" i="3"/>
  <c r="O118" i="3"/>
  <c r="P117" i="3"/>
  <c r="AA127" i="2"/>
  <c r="AB125" i="2"/>
  <c r="AA126" i="2"/>
  <c r="Y127" i="6"/>
  <c r="Z125" i="6"/>
  <c r="Y126" i="6"/>
  <c r="O119" i="1"/>
  <c r="O118" i="1"/>
  <c r="P117" i="1"/>
  <c r="O117" i="5"/>
  <c r="N119" i="5"/>
  <c r="N118" i="5"/>
  <c r="AA127" i="4" l="1"/>
  <c r="AB125" i="4"/>
  <c r="AA126" i="4"/>
  <c r="P118" i="3"/>
  <c r="Q117" i="3"/>
  <c r="P119" i="3"/>
  <c r="AB127" i="2"/>
  <c r="AC125" i="2"/>
  <c r="AB126" i="2"/>
  <c r="AA125" i="6"/>
  <c r="Z126" i="6"/>
  <c r="Z127" i="6"/>
  <c r="P118" i="1"/>
  <c r="Q117" i="1"/>
  <c r="P119" i="1"/>
  <c r="O119" i="5"/>
  <c r="O118" i="5"/>
  <c r="P117" i="5"/>
  <c r="AC125" i="4" l="1"/>
  <c r="AB126" i="4"/>
  <c r="AB127" i="4"/>
  <c r="R117" i="3"/>
  <c r="Q119" i="3"/>
  <c r="Q118" i="3"/>
  <c r="AD125" i="2"/>
  <c r="AC127" i="2"/>
  <c r="AC126" i="2"/>
  <c r="AB125" i="6"/>
  <c r="AA126" i="6"/>
  <c r="AA127" i="6"/>
  <c r="R117" i="1"/>
  <c r="Q119" i="1"/>
  <c r="Q118" i="1"/>
  <c r="P118" i="5"/>
  <c r="Q117" i="5"/>
  <c r="P119" i="5"/>
  <c r="AD125" i="4" l="1"/>
  <c r="AC126" i="4"/>
  <c r="AC127" i="4"/>
  <c r="S117" i="3"/>
  <c r="R119" i="3"/>
  <c r="R118" i="3"/>
  <c r="AD126" i="2"/>
  <c r="AD127" i="2"/>
  <c r="AH127" i="2" s="1"/>
  <c r="AY126" i="2"/>
  <c r="BC126" i="2"/>
  <c r="BO126" i="2"/>
  <c r="AZ126" i="2"/>
  <c r="CB126" i="2"/>
  <c r="BL126" i="2"/>
  <c r="CH126" i="2"/>
  <c r="CM126" i="2"/>
  <c r="CF126" i="2"/>
  <c r="BM126" i="2"/>
  <c r="BA126" i="2"/>
  <c r="CK126" i="2"/>
  <c r="CG126" i="2"/>
  <c r="BG126" i="2"/>
  <c r="AT126" i="2"/>
  <c r="BX126" i="2"/>
  <c r="BU126" i="2"/>
  <c r="BY126" i="2"/>
  <c r="BQ126" i="2"/>
  <c r="BN126" i="2"/>
  <c r="CJ126" i="2"/>
  <c r="AV126" i="2"/>
  <c r="BS126" i="2"/>
  <c r="BT126" i="2"/>
  <c r="BR126" i="2"/>
  <c r="CC126" i="2"/>
  <c r="C124" i="2"/>
  <c r="D124" i="2" s="1"/>
  <c r="BI126" i="2"/>
  <c r="BE126" i="2"/>
  <c r="CI126" i="2"/>
  <c r="CN126" i="2"/>
  <c r="AX126" i="2"/>
  <c r="AW126" i="2"/>
  <c r="BF126" i="2"/>
  <c r="BZ126" i="2"/>
  <c r="BJ126" i="2"/>
  <c r="CA126" i="2"/>
  <c r="BH126" i="2"/>
  <c r="CD126" i="2"/>
  <c r="BD126" i="2"/>
  <c r="BV126" i="2"/>
  <c r="AU126" i="2"/>
  <c r="BK126" i="2"/>
  <c r="BP126" i="2"/>
  <c r="CL126" i="2"/>
  <c r="BW126" i="2"/>
  <c r="A132" i="2"/>
  <c r="C133" i="2" s="1"/>
  <c r="CE126" i="2"/>
  <c r="BB126" i="2"/>
  <c r="AB126" i="6"/>
  <c r="AB127" i="6"/>
  <c r="AC125" i="6"/>
  <c r="S117" i="1"/>
  <c r="R119" i="1"/>
  <c r="R118" i="1"/>
  <c r="Q118" i="5"/>
  <c r="R117" i="5"/>
  <c r="Q119" i="5"/>
  <c r="AD126" i="4" l="1"/>
  <c r="AD127" i="4"/>
  <c r="AH127" i="4" s="1"/>
  <c r="BV126" i="4"/>
  <c r="CH126" i="4"/>
  <c r="CG126" i="4"/>
  <c r="BF126" i="4"/>
  <c r="BQ126" i="4"/>
  <c r="A132" i="4"/>
  <c r="C133" i="4" s="1"/>
  <c r="CN126" i="4"/>
  <c r="CE126" i="4"/>
  <c r="BS126" i="4"/>
  <c r="BP126" i="4"/>
  <c r="CA126" i="4"/>
  <c r="BR126" i="4"/>
  <c r="CC126" i="4"/>
  <c r="BC126" i="4"/>
  <c r="BM126" i="4"/>
  <c r="AZ126" i="4"/>
  <c r="CL126" i="4"/>
  <c r="BT126" i="4"/>
  <c r="CJ126" i="4"/>
  <c r="AU126" i="4"/>
  <c r="BO126" i="4"/>
  <c r="AW126" i="4"/>
  <c r="CK126" i="4"/>
  <c r="BA126" i="4"/>
  <c r="BX126" i="4"/>
  <c r="BH126" i="4"/>
  <c r="BD126" i="4"/>
  <c r="C124" i="4"/>
  <c r="D124" i="4" s="1"/>
  <c r="CF126" i="4"/>
  <c r="BU126" i="4"/>
  <c r="AY126" i="4"/>
  <c r="BK126" i="4"/>
  <c r="BB126" i="4"/>
  <c r="BW126" i="4"/>
  <c r="AV126" i="4"/>
  <c r="BE126" i="4"/>
  <c r="CI126" i="4"/>
  <c r="BN126" i="4"/>
  <c r="CD126" i="4"/>
  <c r="BL126" i="4"/>
  <c r="BI126" i="4"/>
  <c r="AT126" i="4"/>
  <c r="AX126" i="4"/>
  <c r="BY126" i="4"/>
  <c r="CB126" i="4"/>
  <c r="CM126" i="4"/>
  <c r="BZ126" i="4"/>
  <c r="BJ126" i="4"/>
  <c r="BG126" i="4"/>
  <c r="S119" i="3"/>
  <c r="S118" i="3"/>
  <c r="T117" i="3"/>
  <c r="AJ127" i="2"/>
  <c r="AE126" i="2"/>
  <c r="D133" i="2"/>
  <c r="AQ134" i="2"/>
  <c r="AR134" i="2"/>
  <c r="AS134" i="2"/>
  <c r="C135" i="2"/>
  <c r="C134" i="2"/>
  <c r="AC127" i="6"/>
  <c r="AD125" i="6"/>
  <c r="AC126" i="6"/>
  <c r="S119" i="1"/>
  <c r="S118" i="1"/>
  <c r="T117" i="1"/>
  <c r="R119" i="5"/>
  <c r="R118" i="5"/>
  <c r="S117" i="5"/>
  <c r="C135" i="4" l="1"/>
  <c r="AS134" i="4"/>
  <c r="AR134" i="4"/>
  <c r="AQ134" i="4"/>
  <c r="D133" i="4"/>
  <c r="C134" i="4"/>
  <c r="AJ127" i="4"/>
  <c r="AE126" i="4"/>
  <c r="T118" i="3"/>
  <c r="U117" i="3"/>
  <c r="T119" i="3"/>
  <c r="D134" i="2"/>
  <c r="E133" i="2"/>
  <c r="D135" i="2"/>
  <c r="AD127" i="6"/>
  <c r="AH127" i="6" s="1"/>
  <c r="AD126" i="6"/>
  <c r="A132" i="6"/>
  <c r="C133" i="6" s="1"/>
  <c r="BT126" i="6"/>
  <c r="BZ126" i="6"/>
  <c r="CD126" i="6"/>
  <c r="BX126" i="6"/>
  <c r="CL126" i="6"/>
  <c r="BR126" i="6"/>
  <c r="CE126" i="6"/>
  <c r="BO126" i="6"/>
  <c r="CK126" i="6"/>
  <c r="CH126" i="6"/>
  <c r="AX126" i="6"/>
  <c r="BM126" i="6"/>
  <c r="CM126" i="6"/>
  <c r="CN126" i="6"/>
  <c r="BL126" i="6"/>
  <c r="CB126" i="6"/>
  <c r="BN126" i="6"/>
  <c r="AY126" i="6"/>
  <c r="BU126" i="6"/>
  <c r="CI126" i="6"/>
  <c r="AV126" i="6"/>
  <c r="AT126" i="6"/>
  <c r="CC126" i="6"/>
  <c r="BV126" i="6"/>
  <c r="AU126" i="6"/>
  <c r="BI126" i="6"/>
  <c r="CF126" i="6"/>
  <c r="BC126" i="6"/>
  <c r="CJ126" i="6"/>
  <c r="BB126" i="6"/>
  <c r="BD126" i="6"/>
  <c r="BF126" i="6"/>
  <c r="CG126" i="6"/>
  <c r="BG126" i="6"/>
  <c r="BJ126" i="6"/>
  <c r="BW126" i="6"/>
  <c r="BH126" i="6"/>
  <c r="CA126" i="6"/>
  <c r="AW126" i="6"/>
  <c r="BK126" i="6"/>
  <c r="BY126" i="6"/>
  <c r="BE126" i="6"/>
  <c r="BP126" i="6"/>
  <c r="BA126" i="6"/>
  <c r="BS126" i="6"/>
  <c r="BQ126" i="6"/>
  <c r="AZ126" i="6"/>
  <c r="C124" i="6"/>
  <c r="D124" i="6" s="1"/>
  <c r="T118" i="1"/>
  <c r="U117" i="1"/>
  <c r="T119" i="1"/>
  <c r="S119" i="5"/>
  <c r="S118" i="5"/>
  <c r="T117" i="5"/>
  <c r="E133" i="4" l="1"/>
  <c r="D134" i="4"/>
  <c r="D135" i="4"/>
  <c r="V117" i="3"/>
  <c r="U119" i="3"/>
  <c r="U118" i="3"/>
  <c r="E135" i="2"/>
  <c r="E134" i="2"/>
  <c r="F133" i="2"/>
  <c r="C134" i="6"/>
  <c r="C135" i="6"/>
  <c r="AQ134" i="6"/>
  <c r="AS134" i="6"/>
  <c r="D133" i="6"/>
  <c r="AR134" i="6"/>
  <c r="AJ127" i="6"/>
  <c r="AE126" i="6"/>
  <c r="V117" i="1"/>
  <c r="U119" i="1"/>
  <c r="U118" i="1"/>
  <c r="T118" i="5"/>
  <c r="U117" i="5"/>
  <c r="T119" i="5"/>
  <c r="F133" i="4" l="1"/>
  <c r="E134" i="4"/>
  <c r="E135" i="4"/>
  <c r="W117" i="3"/>
  <c r="V119" i="3"/>
  <c r="V118" i="3"/>
  <c r="F135" i="2"/>
  <c r="F134" i="2"/>
  <c r="G133" i="2"/>
  <c r="E133" i="6"/>
  <c r="D134" i="6"/>
  <c r="D135" i="6"/>
  <c r="W117" i="1"/>
  <c r="V119" i="1"/>
  <c r="V118" i="1"/>
  <c r="U118" i="5"/>
  <c r="V117" i="5"/>
  <c r="U119" i="5"/>
  <c r="F134" i="4" l="1"/>
  <c r="F135" i="4"/>
  <c r="G133" i="4"/>
  <c r="W119" i="3"/>
  <c r="W118" i="3"/>
  <c r="X117" i="3"/>
  <c r="H133" i="2"/>
  <c r="G135" i="2"/>
  <c r="G134" i="2"/>
  <c r="E135" i="6"/>
  <c r="E134" i="6"/>
  <c r="F133" i="6"/>
  <c r="W119" i="1"/>
  <c r="W118" i="1"/>
  <c r="X117" i="1"/>
  <c r="W117" i="5"/>
  <c r="V119" i="5"/>
  <c r="V118" i="5"/>
  <c r="G135" i="4" l="1"/>
  <c r="H133" i="4"/>
  <c r="G134" i="4"/>
  <c r="X118" i="3"/>
  <c r="Y117" i="3"/>
  <c r="X119" i="3"/>
  <c r="H134" i="2"/>
  <c r="I133" i="2"/>
  <c r="H135" i="2"/>
  <c r="F134" i="6"/>
  <c r="F135" i="6"/>
  <c r="G133" i="6"/>
  <c r="X118" i="1"/>
  <c r="Y117" i="1"/>
  <c r="X119" i="1"/>
  <c r="W119" i="5"/>
  <c r="W118" i="5"/>
  <c r="X117" i="5"/>
  <c r="I133" i="4" l="1"/>
  <c r="H134" i="4"/>
  <c r="H135" i="4"/>
  <c r="Z117" i="3"/>
  <c r="Y119" i="3"/>
  <c r="Y118" i="3"/>
  <c r="I135" i="2"/>
  <c r="I134" i="2"/>
  <c r="J133" i="2"/>
  <c r="G135" i="6"/>
  <c r="G134" i="6"/>
  <c r="H133" i="6"/>
  <c r="Z117" i="1"/>
  <c r="Y119" i="1"/>
  <c r="Y118" i="1"/>
  <c r="X118" i="5"/>
  <c r="Y117" i="5"/>
  <c r="X119" i="5"/>
  <c r="J133" i="4" l="1"/>
  <c r="I134" i="4"/>
  <c r="I135" i="4"/>
  <c r="AA117" i="3"/>
  <c r="Z119" i="3"/>
  <c r="Z118" i="3"/>
  <c r="J135" i="2"/>
  <c r="J134" i="2"/>
  <c r="K133" i="2"/>
  <c r="I133" i="6"/>
  <c r="H134" i="6"/>
  <c r="H135" i="6"/>
  <c r="AA117" i="1"/>
  <c r="Z119" i="1"/>
  <c r="Z118" i="1"/>
  <c r="Y118" i="5"/>
  <c r="Z117" i="5"/>
  <c r="Y119" i="5"/>
  <c r="J134" i="4" l="1"/>
  <c r="J135" i="4"/>
  <c r="K133" i="4"/>
  <c r="AA119" i="3"/>
  <c r="AA118" i="3"/>
  <c r="AB117" i="3"/>
  <c r="L133" i="2"/>
  <c r="K135" i="2"/>
  <c r="K134" i="2"/>
  <c r="I135" i="6"/>
  <c r="J133" i="6"/>
  <c r="I134" i="6"/>
  <c r="AA119" i="1"/>
  <c r="AA118" i="1"/>
  <c r="AB117" i="1"/>
  <c r="AA117" i="5"/>
  <c r="Z119" i="5"/>
  <c r="Z118" i="5"/>
  <c r="K135" i="4" l="1"/>
  <c r="L133" i="4"/>
  <c r="K134" i="4"/>
  <c r="AB118" i="3"/>
  <c r="AC117" i="3"/>
  <c r="AB119" i="3"/>
  <c r="L134" i="2"/>
  <c r="M133" i="2"/>
  <c r="L135" i="2"/>
  <c r="K133" i="6"/>
  <c r="J134" i="6"/>
  <c r="J135" i="6"/>
  <c r="AB118" i="1"/>
  <c r="AC117" i="1"/>
  <c r="AB119" i="1"/>
  <c r="AA119" i="5"/>
  <c r="AA118" i="5"/>
  <c r="AB117" i="5"/>
  <c r="M133" i="4" l="1"/>
  <c r="L134" i="4"/>
  <c r="L135" i="4"/>
  <c r="AD117" i="3"/>
  <c r="AC119" i="3"/>
  <c r="AC118" i="3"/>
  <c r="M135" i="2"/>
  <c r="M134" i="2"/>
  <c r="N133" i="2"/>
  <c r="L133" i="6"/>
  <c r="K134" i="6"/>
  <c r="K135" i="6"/>
  <c r="AD117" i="1"/>
  <c r="AC119" i="1"/>
  <c r="AC118" i="1"/>
  <c r="AC117" i="5"/>
  <c r="AB119" i="5"/>
  <c r="AB118" i="5"/>
  <c r="N133" i="4" l="1"/>
  <c r="M134" i="4"/>
  <c r="M135" i="4"/>
  <c r="AE117" i="3"/>
  <c r="AD119" i="3"/>
  <c r="AD118" i="3"/>
  <c r="N135" i="2"/>
  <c r="N134" i="2"/>
  <c r="O133" i="2"/>
  <c r="L134" i="6"/>
  <c r="L135" i="6"/>
  <c r="M133" i="6"/>
  <c r="AE117" i="1"/>
  <c r="AD119" i="1"/>
  <c r="AD118" i="1"/>
  <c r="AC118" i="5"/>
  <c r="AD117" i="5"/>
  <c r="AC119" i="5"/>
  <c r="N134" i="4" l="1"/>
  <c r="N135" i="4"/>
  <c r="O133" i="4"/>
  <c r="AE119" i="3"/>
  <c r="AE118" i="3"/>
  <c r="AF117" i="3"/>
  <c r="P133" i="2"/>
  <c r="O135" i="2"/>
  <c r="O134" i="2"/>
  <c r="M135" i="6"/>
  <c r="N133" i="6"/>
  <c r="M134" i="6"/>
  <c r="AE119" i="1"/>
  <c r="AE118" i="1"/>
  <c r="AF117" i="1"/>
  <c r="AE117" i="5"/>
  <c r="AD119" i="5"/>
  <c r="AD118" i="5"/>
  <c r="O135" i="4" l="1"/>
  <c r="P133" i="4"/>
  <c r="O134" i="4"/>
  <c r="AF118" i="3"/>
  <c r="AG117" i="3"/>
  <c r="AF119" i="3"/>
  <c r="P134" i="2"/>
  <c r="Q133" i="2"/>
  <c r="P135" i="2"/>
  <c r="O133" i="6"/>
  <c r="N134" i="6"/>
  <c r="N135" i="6"/>
  <c r="AF118" i="1"/>
  <c r="AG117" i="1"/>
  <c r="AF119" i="1"/>
  <c r="AE119" i="5"/>
  <c r="AE118" i="5"/>
  <c r="AF117" i="5"/>
  <c r="Q133" i="4" l="1"/>
  <c r="P134" i="4"/>
  <c r="P135" i="4"/>
  <c r="AG119" i="3"/>
  <c r="AH119" i="3" s="1"/>
  <c r="AG118" i="3"/>
  <c r="BI118" i="3"/>
  <c r="BC118" i="3"/>
  <c r="BF118" i="3"/>
  <c r="BN118" i="3"/>
  <c r="BV118" i="3"/>
  <c r="CI118" i="3"/>
  <c r="BR118" i="3"/>
  <c r="CJ118" i="3"/>
  <c r="BS118" i="3"/>
  <c r="BB118" i="3"/>
  <c r="BO118" i="3"/>
  <c r="CA118" i="3"/>
  <c r="CE118" i="3"/>
  <c r="BT118" i="3"/>
  <c r="BA118" i="3"/>
  <c r="BK118" i="3"/>
  <c r="CG118" i="3"/>
  <c r="BM118" i="3"/>
  <c r="CK118" i="3"/>
  <c r="CC118" i="3"/>
  <c r="BX118" i="3"/>
  <c r="A124" i="3"/>
  <c r="C125" i="3" s="1"/>
  <c r="BU118" i="3"/>
  <c r="BE118" i="3"/>
  <c r="BJ118" i="3"/>
  <c r="BD118" i="3"/>
  <c r="CH118" i="3"/>
  <c r="BQ118" i="3"/>
  <c r="CN118" i="3"/>
  <c r="BH118" i="3"/>
  <c r="CF118" i="3"/>
  <c r="BP118" i="3"/>
  <c r="BZ118" i="3"/>
  <c r="CD118" i="3"/>
  <c r="BG118" i="3"/>
  <c r="CM118" i="3"/>
  <c r="CL118" i="3"/>
  <c r="BL118" i="3"/>
  <c r="BY118" i="3"/>
  <c r="BW118" i="3"/>
  <c r="CB118" i="3"/>
  <c r="Q135" i="2"/>
  <c r="Q134" i="2"/>
  <c r="R133" i="2"/>
  <c r="P133" i="6"/>
  <c r="O134" i="6"/>
  <c r="O135" i="6"/>
  <c r="AG119" i="1"/>
  <c r="AH119" i="1" s="1"/>
  <c r="AG118" i="1"/>
  <c r="CG118" i="1"/>
  <c r="A124" i="1"/>
  <c r="C125" i="1" s="1"/>
  <c r="BE118" i="1"/>
  <c r="BV118" i="1"/>
  <c r="CI118" i="1"/>
  <c r="BA118" i="1"/>
  <c r="CK118" i="1"/>
  <c r="CC118" i="1"/>
  <c r="BT118" i="1"/>
  <c r="BM118" i="1"/>
  <c r="CJ118" i="1"/>
  <c r="BD118" i="1"/>
  <c r="CN118" i="1"/>
  <c r="BC118" i="1"/>
  <c r="CL118" i="1"/>
  <c r="CF118" i="1"/>
  <c r="CE118" i="1"/>
  <c r="BF118" i="1"/>
  <c r="BQ118" i="1"/>
  <c r="BI118" i="1"/>
  <c r="BU118" i="1"/>
  <c r="BH118" i="1"/>
  <c r="BX118" i="1"/>
  <c r="BS118" i="1"/>
  <c r="BP118" i="1"/>
  <c r="BJ118" i="1"/>
  <c r="BN118" i="1"/>
  <c r="CH118" i="1"/>
  <c r="BG118" i="1"/>
  <c r="CD118" i="1"/>
  <c r="BR118" i="1"/>
  <c r="BO118" i="1"/>
  <c r="BB118" i="1"/>
  <c r="CM118" i="1"/>
  <c r="BL118" i="1"/>
  <c r="CB118" i="1"/>
  <c r="CA118" i="1"/>
  <c r="BZ118" i="1"/>
  <c r="BW118" i="1"/>
  <c r="BK118" i="1"/>
  <c r="BY118" i="1"/>
  <c r="AF118" i="5"/>
  <c r="AG117" i="5"/>
  <c r="AF119" i="5"/>
  <c r="R133" i="4" l="1"/>
  <c r="Q134" i="4"/>
  <c r="Q135" i="4"/>
  <c r="AX126" i="3"/>
  <c r="AT126" i="3"/>
  <c r="D125" i="3"/>
  <c r="C127" i="3"/>
  <c r="AW126" i="3"/>
  <c r="AS126" i="3"/>
  <c r="AZ126" i="3"/>
  <c r="AV126" i="3"/>
  <c r="AR126" i="3"/>
  <c r="C126" i="3"/>
  <c r="AQ126" i="3"/>
  <c r="AU126" i="3"/>
  <c r="AY126" i="3"/>
  <c r="AG123" i="3"/>
  <c r="AJ119" i="3"/>
  <c r="R135" i="2"/>
  <c r="R134" i="2"/>
  <c r="S133" i="2"/>
  <c r="P134" i="6"/>
  <c r="P135" i="6"/>
  <c r="Q133" i="6"/>
  <c r="AX126" i="1"/>
  <c r="AT126" i="1"/>
  <c r="D125" i="1"/>
  <c r="C127" i="1"/>
  <c r="AW126" i="1"/>
  <c r="AS126" i="1"/>
  <c r="AZ126" i="1"/>
  <c r="AV126" i="1"/>
  <c r="AR126" i="1"/>
  <c r="C126" i="1"/>
  <c r="AY126" i="1"/>
  <c r="AU126" i="1"/>
  <c r="AQ126" i="1"/>
  <c r="AG123" i="1"/>
  <c r="AJ119" i="1"/>
  <c r="AG119" i="5"/>
  <c r="AH119" i="5" s="1"/>
  <c r="AG118" i="5"/>
  <c r="BJ118" i="5"/>
  <c r="A124" i="5"/>
  <c r="C125" i="5" s="1"/>
  <c r="BM118" i="5"/>
  <c r="BC118" i="5"/>
  <c r="CF118" i="5"/>
  <c r="BW118" i="5"/>
  <c r="CD118" i="5"/>
  <c r="BA118" i="5"/>
  <c r="BN118" i="5"/>
  <c r="BP118" i="5"/>
  <c r="CE118" i="5"/>
  <c r="CI118" i="5"/>
  <c r="BH118" i="5"/>
  <c r="BE118" i="5"/>
  <c r="CJ118" i="5"/>
  <c r="BT118" i="5"/>
  <c r="BQ118" i="5"/>
  <c r="CG118" i="5"/>
  <c r="BR118" i="5"/>
  <c r="CN118" i="5"/>
  <c r="CC118" i="5"/>
  <c r="BB118" i="5"/>
  <c r="BZ118" i="5"/>
  <c r="CH118" i="5"/>
  <c r="BU118" i="5"/>
  <c r="BY118" i="5"/>
  <c r="CA118" i="5"/>
  <c r="BO118" i="5"/>
  <c r="BI118" i="5"/>
  <c r="BX118" i="5"/>
  <c r="BL118" i="5"/>
  <c r="BK118" i="5"/>
  <c r="CK118" i="5"/>
  <c r="CM118" i="5"/>
  <c r="BV118" i="5"/>
  <c r="BD118" i="5"/>
  <c r="BF118" i="5"/>
  <c r="BS118" i="5"/>
  <c r="BG118" i="5"/>
  <c r="CL118" i="5"/>
  <c r="CB118" i="5"/>
  <c r="R134" i="4" l="1"/>
  <c r="R135" i="4"/>
  <c r="S133" i="4"/>
  <c r="D127" i="3"/>
  <c r="D126" i="3"/>
  <c r="E125" i="3"/>
  <c r="T133" i="2"/>
  <c r="S135" i="2"/>
  <c r="S134" i="2"/>
  <c r="Q135" i="6"/>
  <c r="R133" i="6"/>
  <c r="Q134" i="6"/>
  <c r="D127" i="1"/>
  <c r="D126" i="1"/>
  <c r="E125" i="1"/>
  <c r="AQ126" i="5"/>
  <c r="AW126" i="5"/>
  <c r="AR126" i="5"/>
  <c r="D125" i="5"/>
  <c r="AX126" i="5"/>
  <c r="AS126" i="5"/>
  <c r="C126" i="5"/>
  <c r="AY126" i="5"/>
  <c r="AZ126" i="5"/>
  <c r="AT126" i="5"/>
  <c r="AU126" i="5"/>
  <c r="C127" i="5"/>
  <c r="AV126" i="5"/>
  <c r="AJ119" i="5"/>
  <c r="AG123" i="5"/>
  <c r="S135" i="4" l="1"/>
  <c r="T133" i="4"/>
  <c r="S134" i="4"/>
  <c r="E126" i="3"/>
  <c r="F125" i="3"/>
  <c r="E127" i="3"/>
  <c r="T134" i="2"/>
  <c r="U133" i="2"/>
  <c r="T135" i="2"/>
  <c r="S133" i="6"/>
  <c r="R134" i="6"/>
  <c r="R135" i="6"/>
  <c r="E126" i="1"/>
  <c r="F125" i="1"/>
  <c r="E127" i="1"/>
  <c r="E125" i="5"/>
  <c r="D126" i="5"/>
  <c r="D127" i="5"/>
  <c r="U133" i="4" l="1"/>
  <c r="T134" i="4"/>
  <c r="T135" i="4"/>
  <c r="G125" i="3"/>
  <c r="F127" i="3"/>
  <c r="F126" i="3"/>
  <c r="U135" i="2"/>
  <c r="U134" i="2"/>
  <c r="V133" i="2"/>
  <c r="T133" i="6"/>
  <c r="S134" i="6"/>
  <c r="S135" i="6"/>
  <c r="G125" i="1"/>
  <c r="F127" i="1"/>
  <c r="F126" i="1"/>
  <c r="E127" i="5"/>
  <c r="E126" i="5"/>
  <c r="F125" i="5"/>
  <c r="V133" i="4" l="1"/>
  <c r="U134" i="4"/>
  <c r="U135" i="4"/>
  <c r="H125" i="3"/>
  <c r="G127" i="3"/>
  <c r="G126" i="3"/>
  <c r="V135" i="2"/>
  <c r="V134" i="2"/>
  <c r="W133" i="2"/>
  <c r="T134" i="6"/>
  <c r="T135" i="6"/>
  <c r="U133" i="6"/>
  <c r="H125" i="1"/>
  <c r="G127" i="1"/>
  <c r="G126" i="1"/>
  <c r="F127" i="5"/>
  <c r="F126" i="5"/>
  <c r="G125" i="5"/>
  <c r="V134" i="4" l="1"/>
  <c r="V135" i="4"/>
  <c r="W133" i="4"/>
  <c r="H127" i="3"/>
  <c r="H126" i="3"/>
  <c r="I125" i="3"/>
  <c r="X133" i="2"/>
  <c r="W135" i="2"/>
  <c r="W134" i="2"/>
  <c r="U135" i="6"/>
  <c r="V133" i="6"/>
  <c r="U134" i="6"/>
  <c r="H127" i="1"/>
  <c r="H126" i="1"/>
  <c r="I125" i="1"/>
  <c r="H125" i="5"/>
  <c r="G127" i="5"/>
  <c r="G126" i="5"/>
  <c r="W135" i="4" l="1"/>
  <c r="X133" i="4"/>
  <c r="W134" i="4"/>
  <c r="I126" i="3"/>
  <c r="J125" i="3"/>
  <c r="I127" i="3"/>
  <c r="X134" i="2"/>
  <c r="Y133" i="2"/>
  <c r="X135" i="2"/>
  <c r="W133" i="6"/>
  <c r="V134" i="6"/>
  <c r="V135" i="6"/>
  <c r="I126" i="1"/>
  <c r="J125" i="1"/>
  <c r="I127" i="1"/>
  <c r="I125" i="5"/>
  <c r="H126" i="5"/>
  <c r="H127" i="5"/>
  <c r="Y133" i="4" l="1"/>
  <c r="X134" i="4"/>
  <c r="X135" i="4"/>
  <c r="K125" i="3"/>
  <c r="J127" i="3"/>
  <c r="J126" i="3"/>
  <c r="Y135" i="2"/>
  <c r="Y134" i="2"/>
  <c r="Z133" i="2"/>
  <c r="X133" i="6"/>
  <c r="W134" i="6"/>
  <c r="W135" i="6"/>
  <c r="K125" i="1"/>
  <c r="J127" i="1"/>
  <c r="J126" i="1"/>
  <c r="I126" i="5"/>
  <c r="I127" i="5"/>
  <c r="J125" i="5"/>
  <c r="Z133" i="4" l="1"/>
  <c r="Y134" i="4"/>
  <c r="Y135" i="4"/>
  <c r="L125" i="3"/>
  <c r="K127" i="3"/>
  <c r="K126" i="3"/>
  <c r="Z135" i="2"/>
  <c r="Z134" i="2"/>
  <c r="AA133" i="2"/>
  <c r="X134" i="6"/>
  <c r="Y133" i="6"/>
  <c r="X135" i="6"/>
  <c r="L125" i="1"/>
  <c r="K127" i="1"/>
  <c r="K126" i="1"/>
  <c r="K125" i="5"/>
  <c r="J127" i="5"/>
  <c r="J126" i="5"/>
  <c r="Z134" i="4" l="1"/>
  <c r="Z135" i="4"/>
  <c r="AA133" i="4"/>
  <c r="L127" i="3"/>
  <c r="L126" i="3"/>
  <c r="M125" i="3"/>
  <c r="AB133" i="2"/>
  <c r="AA135" i="2"/>
  <c r="AA134" i="2"/>
  <c r="Y135" i="6"/>
  <c r="Z133" i="6"/>
  <c r="Y134" i="6"/>
  <c r="L127" i="1"/>
  <c r="L126" i="1"/>
  <c r="M125" i="1"/>
  <c r="L125" i="5"/>
  <c r="K127" i="5"/>
  <c r="K126" i="5"/>
  <c r="AA135" i="4" l="1"/>
  <c r="AB133" i="4"/>
  <c r="AA134" i="4"/>
  <c r="M126" i="3"/>
  <c r="N125" i="3"/>
  <c r="M127" i="3"/>
  <c r="AB134" i="2"/>
  <c r="AC133" i="2"/>
  <c r="AB135" i="2"/>
  <c r="AA133" i="6"/>
  <c r="Z134" i="6"/>
  <c r="Z135" i="6"/>
  <c r="M126" i="1"/>
  <c r="N125" i="1"/>
  <c r="M127" i="1"/>
  <c r="L126" i="5"/>
  <c r="L127" i="5"/>
  <c r="M125" i="5"/>
  <c r="AC133" i="4" l="1"/>
  <c r="AB134" i="4"/>
  <c r="AB135" i="4"/>
  <c r="O125" i="3"/>
  <c r="N127" i="3"/>
  <c r="N126" i="3"/>
  <c r="AC135" i="2"/>
  <c r="AC134" i="2"/>
  <c r="AD133" i="2"/>
  <c r="AB133" i="6"/>
  <c r="AA134" i="6"/>
  <c r="AA135" i="6"/>
  <c r="O125" i="1"/>
  <c r="N127" i="1"/>
  <c r="N126" i="1"/>
  <c r="M126" i="5"/>
  <c r="N125" i="5"/>
  <c r="M127" i="5"/>
  <c r="AD133" i="4" l="1"/>
  <c r="AC134" i="4"/>
  <c r="AC135" i="4"/>
  <c r="P125" i="3"/>
  <c r="O127" i="3"/>
  <c r="O126" i="3"/>
  <c r="AD135" i="2"/>
  <c r="AH135" i="2" s="1"/>
  <c r="AD134" i="2"/>
  <c r="BK134" i="2"/>
  <c r="BD134" i="2"/>
  <c r="BA134" i="2"/>
  <c r="BT134" i="2"/>
  <c r="AT134" i="2"/>
  <c r="BO134" i="2"/>
  <c r="AY134" i="2"/>
  <c r="BQ134" i="2"/>
  <c r="BZ134" i="2"/>
  <c r="AU134" i="2"/>
  <c r="CJ134" i="2"/>
  <c r="C132" i="2"/>
  <c r="D132" i="2" s="1"/>
  <c r="BI134" i="2"/>
  <c r="CC134" i="2"/>
  <c r="CG134" i="2"/>
  <c r="CE134" i="2"/>
  <c r="BR134" i="2"/>
  <c r="CA134" i="2"/>
  <c r="CL134" i="2"/>
  <c r="AV134" i="2"/>
  <c r="CM134" i="2"/>
  <c r="CD134" i="2"/>
  <c r="CH134" i="2"/>
  <c r="BE134" i="2"/>
  <c r="BF134" i="2"/>
  <c r="AX134" i="2"/>
  <c r="CF134" i="2"/>
  <c r="CN134" i="2"/>
  <c r="BS134" i="2"/>
  <c r="AZ134" i="2"/>
  <c r="BG134" i="2"/>
  <c r="BU134" i="2"/>
  <c r="BJ134" i="2"/>
  <c r="BY134" i="2"/>
  <c r="BC134" i="2"/>
  <c r="BH134" i="2"/>
  <c r="BV134" i="2"/>
  <c r="BB134" i="2"/>
  <c r="BN134" i="2"/>
  <c r="BX134" i="2"/>
  <c r="BM134" i="2"/>
  <c r="A140" i="2"/>
  <c r="C141" i="2" s="1"/>
  <c r="BL134" i="2"/>
  <c r="CI134" i="2"/>
  <c r="BP134" i="2"/>
  <c r="AW134" i="2"/>
  <c r="CB134" i="2"/>
  <c r="CK134" i="2"/>
  <c r="BW134" i="2"/>
  <c r="AB134" i="6"/>
  <c r="AB135" i="6"/>
  <c r="AC133" i="6"/>
  <c r="P125" i="1"/>
  <c r="O127" i="1"/>
  <c r="O126" i="1"/>
  <c r="O125" i="5"/>
  <c r="N127" i="5"/>
  <c r="N126" i="5"/>
  <c r="AD134" i="4" l="1"/>
  <c r="AD135" i="4"/>
  <c r="AH135" i="4" s="1"/>
  <c r="BZ134" i="4"/>
  <c r="BG134" i="4"/>
  <c r="AU134" i="4"/>
  <c r="CK134" i="4"/>
  <c r="CA134" i="4"/>
  <c r="BK134" i="4"/>
  <c r="CI134" i="4"/>
  <c r="BC134" i="4"/>
  <c r="BL134" i="4"/>
  <c r="BS134" i="4"/>
  <c r="AV134" i="4"/>
  <c r="BX134" i="4"/>
  <c r="CM134" i="4"/>
  <c r="CC134" i="4"/>
  <c r="CE134" i="4"/>
  <c r="BE134" i="4"/>
  <c r="BM134" i="4"/>
  <c r="BA134" i="4"/>
  <c r="CN134" i="4"/>
  <c r="CL134" i="4"/>
  <c r="CG134" i="4"/>
  <c r="CF134" i="4"/>
  <c r="BR134" i="4"/>
  <c r="BT134" i="4"/>
  <c r="CJ134" i="4"/>
  <c r="BI134" i="4"/>
  <c r="BW134" i="4"/>
  <c r="BD134" i="4"/>
  <c r="BV134" i="4"/>
  <c r="CB134" i="4"/>
  <c r="BY134" i="4"/>
  <c r="BO134" i="4"/>
  <c r="BP134" i="4"/>
  <c r="AX134" i="4"/>
  <c r="BN134" i="4"/>
  <c r="A140" i="4"/>
  <c r="C141" i="4" s="1"/>
  <c r="BH134" i="4"/>
  <c r="C132" i="4"/>
  <c r="D132" i="4" s="1"/>
  <c r="BQ134" i="4"/>
  <c r="AW134" i="4"/>
  <c r="BB134" i="4"/>
  <c r="BU134" i="4"/>
  <c r="AY134" i="4"/>
  <c r="BF134" i="4"/>
  <c r="AT134" i="4"/>
  <c r="CH134" i="4"/>
  <c r="BJ134" i="4"/>
  <c r="AZ134" i="4"/>
  <c r="CD134" i="4"/>
  <c r="P127" i="3"/>
  <c r="P126" i="3"/>
  <c r="Q125" i="3"/>
  <c r="AR142" i="2"/>
  <c r="AS142" i="2"/>
  <c r="C143" i="2"/>
  <c r="C142" i="2"/>
  <c r="AQ142" i="2"/>
  <c r="D141" i="2"/>
  <c r="AE134" i="2"/>
  <c r="AJ135" i="2"/>
  <c r="AC135" i="6"/>
  <c r="AD133" i="6"/>
  <c r="AC134" i="6"/>
  <c r="P127" i="1"/>
  <c r="P126" i="1"/>
  <c r="Q125" i="1"/>
  <c r="O127" i="5"/>
  <c r="O126" i="5"/>
  <c r="P125" i="5"/>
  <c r="C142" i="4" l="1"/>
  <c r="C143" i="4"/>
  <c r="AS142" i="4"/>
  <c r="AR142" i="4"/>
  <c r="AQ142" i="4"/>
  <c r="D141" i="4"/>
  <c r="AJ135" i="4"/>
  <c r="AE134" i="4"/>
  <c r="Q126" i="3"/>
  <c r="R125" i="3"/>
  <c r="Q127" i="3"/>
  <c r="E141" i="2"/>
  <c r="D143" i="2"/>
  <c r="D142" i="2"/>
  <c r="AD134" i="6"/>
  <c r="AD135" i="6"/>
  <c r="AH135" i="6" s="1"/>
  <c r="CI134" i="6"/>
  <c r="BY134" i="6"/>
  <c r="AV134" i="6"/>
  <c r="CK134" i="6"/>
  <c r="BR134" i="6"/>
  <c r="BX134" i="6"/>
  <c r="CJ134" i="6"/>
  <c r="BW134" i="6"/>
  <c r="CG134" i="6"/>
  <c r="BD134" i="6"/>
  <c r="CH134" i="6"/>
  <c r="BS134" i="6"/>
  <c r="BL134" i="6"/>
  <c r="BT134" i="6"/>
  <c r="BV134" i="6"/>
  <c r="C132" i="6"/>
  <c r="D132" i="6" s="1"/>
  <c r="AU134" i="6"/>
  <c r="BZ134" i="6"/>
  <c r="BQ134" i="6"/>
  <c r="BJ134" i="6"/>
  <c r="AZ134" i="6"/>
  <c r="BM134" i="6"/>
  <c r="CD134" i="6"/>
  <c r="CC134" i="6"/>
  <c r="AX134" i="6"/>
  <c r="AY134" i="6"/>
  <c r="BE134" i="6"/>
  <c r="BH134" i="6"/>
  <c r="BU134" i="6"/>
  <c r="AT134" i="6"/>
  <c r="BO134" i="6"/>
  <c r="CB134" i="6"/>
  <c r="BF134" i="6"/>
  <c r="A140" i="6"/>
  <c r="C141" i="6" s="1"/>
  <c r="BC134" i="6"/>
  <c r="CA134" i="6"/>
  <c r="CE134" i="6"/>
  <c r="BG134" i="6"/>
  <c r="BA134" i="6"/>
  <c r="AW134" i="6"/>
  <c r="BK134" i="6"/>
  <c r="CM134" i="6"/>
  <c r="CF134" i="6"/>
  <c r="BI134" i="6"/>
  <c r="BN134" i="6"/>
  <c r="CL134" i="6"/>
  <c r="BP134" i="6"/>
  <c r="BB134" i="6"/>
  <c r="CN134" i="6"/>
  <c r="Q126" i="1"/>
  <c r="R125" i="1"/>
  <c r="Q127" i="1"/>
  <c r="Q125" i="5"/>
  <c r="P126" i="5"/>
  <c r="P127" i="5"/>
  <c r="D143" i="4" l="1"/>
  <c r="E141" i="4"/>
  <c r="D142" i="4"/>
  <c r="S125" i="3"/>
  <c r="R127" i="3"/>
  <c r="R126" i="3"/>
  <c r="E142" i="2"/>
  <c r="F141" i="2"/>
  <c r="E143" i="2"/>
  <c r="D141" i="6"/>
  <c r="C142" i="6"/>
  <c r="AR142" i="6"/>
  <c r="C143" i="6"/>
  <c r="AQ142" i="6"/>
  <c r="AS142" i="6"/>
  <c r="AJ135" i="6"/>
  <c r="AE134" i="6"/>
  <c r="S125" i="1"/>
  <c r="R127" i="1"/>
  <c r="R126" i="1"/>
  <c r="Q127" i="5"/>
  <c r="Q126" i="5"/>
  <c r="R125" i="5"/>
  <c r="F141" i="4" l="1"/>
  <c r="E142" i="4"/>
  <c r="E143" i="4"/>
  <c r="T125" i="3"/>
  <c r="S127" i="3"/>
  <c r="S126" i="3"/>
  <c r="F142" i="2"/>
  <c r="G141" i="2"/>
  <c r="F143" i="2"/>
  <c r="D142" i="6"/>
  <c r="D143" i="6"/>
  <c r="E141" i="6"/>
  <c r="T125" i="1"/>
  <c r="S127" i="1"/>
  <c r="S126" i="1"/>
  <c r="R127" i="5"/>
  <c r="S125" i="5"/>
  <c r="R126" i="5"/>
  <c r="G141" i="4" l="1"/>
  <c r="F142" i="4"/>
  <c r="F143" i="4"/>
  <c r="T127" i="3"/>
  <c r="T126" i="3"/>
  <c r="U125" i="3"/>
  <c r="G143" i="2"/>
  <c r="G142" i="2"/>
  <c r="H141" i="2"/>
  <c r="E142" i="6"/>
  <c r="E143" i="6"/>
  <c r="F141" i="6"/>
  <c r="T127" i="1"/>
  <c r="T126" i="1"/>
  <c r="U125" i="1"/>
  <c r="S126" i="5"/>
  <c r="T125" i="5"/>
  <c r="S127" i="5"/>
  <c r="G142" i="4" l="1"/>
  <c r="G143" i="4"/>
  <c r="H141" i="4"/>
  <c r="U126" i="3"/>
  <c r="V125" i="3"/>
  <c r="U127" i="3"/>
  <c r="I141" i="2"/>
  <c r="H143" i="2"/>
  <c r="H142" i="2"/>
  <c r="F143" i="6"/>
  <c r="G141" i="6"/>
  <c r="F142" i="6"/>
  <c r="U126" i="1"/>
  <c r="V125" i="1"/>
  <c r="U127" i="1"/>
  <c r="T127" i="5"/>
  <c r="U125" i="5"/>
  <c r="T126" i="5"/>
  <c r="H143" i="4" l="1"/>
  <c r="I141" i="4"/>
  <c r="H142" i="4"/>
  <c r="W125" i="3"/>
  <c r="V127" i="3"/>
  <c r="V126" i="3"/>
  <c r="I142" i="2"/>
  <c r="J141" i="2"/>
  <c r="I143" i="2"/>
  <c r="H141" i="6"/>
  <c r="G142" i="6"/>
  <c r="G143" i="6"/>
  <c r="W125" i="1"/>
  <c r="V127" i="1"/>
  <c r="V126" i="1"/>
  <c r="U126" i="5"/>
  <c r="V125" i="5"/>
  <c r="U127" i="5"/>
  <c r="J141" i="4" l="1"/>
  <c r="I142" i="4"/>
  <c r="I143" i="4"/>
  <c r="X125" i="3"/>
  <c r="W127" i="3"/>
  <c r="W126" i="3"/>
  <c r="J142" i="2"/>
  <c r="K141" i="2"/>
  <c r="J143" i="2"/>
  <c r="I141" i="6"/>
  <c r="H142" i="6"/>
  <c r="H143" i="6"/>
  <c r="X125" i="1"/>
  <c r="W127" i="1"/>
  <c r="W126" i="1"/>
  <c r="V127" i="5"/>
  <c r="V126" i="5"/>
  <c r="W125" i="5"/>
  <c r="K141" i="4" l="1"/>
  <c r="J142" i="4"/>
  <c r="J143" i="4"/>
  <c r="X127" i="3"/>
  <c r="X126" i="3"/>
  <c r="Y125" i="3"/>
  <c r="K143" i="2"/>
  <c r="K142" i="2"/>
  <c r="L141" i="2"/>
  <c r="I142" i="6"/>
  <c r="I143" i="6"/>
  <c r="J141" i="6"/>
  <c r="X127" i="1"/>
  <c r="X126" i="1"/>
  <c r="Y125" i="1"/>
  <c r="X125" i="5"/>
  <c r="W127" i="5"/>
  <c r="W126" i="5"/>
  <c r="K142" i="4" l="1"/>
  <c r="K143" i="4"/>
  <c r="L141" i="4"/>
  <c r="Y126" i="3"/>
  <c r="Z125" i="3"/>
  <c r="Y127" i="3"/>
  <c r="M141" i="2"/>
  <c r="L143" i="2"/>
  <c r="L142" i="2"/>
  <c r="J143" i="6"/>
  <c r="K141" i="6"/>
  <c r="J142" i="6"/>
  <c r="Y126" i="1"/>
  <c r="Z125" i="1"/>
  <c r="Y127" i="1"/>
  <c r="X127" i="5"/>
  <c r="Y125" i="5"/>
  <c r="X126" i="5"/>
  <c r="L143" i="4" l="1"/>
  <c r="M141" i="4"/>
  <c r="L142" i="4"/>
  <c r="AA125" i="3"/>
  <c r="Z127" i="3"/>
  <c r="Z126" i="3"/>
  <c r="M142" i="2"/>
  <c r="N141" i="2"/>
  <c r="M143" i="2"/>
  <c r="L141" i="6"/>
  <c r="K142" i="6"/>
  <c r="K143" i="6"/>
  <c r="AA125" i="1"/>
  <c r="Z127" i="1"/>
  <c r="Z126" i="1"/>
  <c r="Z125" i="5"/>
  <c r="Y127" i="5"/>
  <c r="Y126" i="5"/>
  <c r="N141" i="4" l="1"/>
  <c r="M142" i="4"/>
  <c r="M143" i="4"/>
  <c r="AB125" i="3"/>
  <c r="AA127" i="3"/>
  <c r="AA126" i="3"/>
  <c r="N142" i="2"/>
  <c r="O141" i="2"/>
  <c r="N143" i="2"/>
  <c r="M141" i="6"/>
  <c r="L142" i="6"/>
  <c r="L143" i="6"/>
  <c r="AB125" i="1"/>
  <c r="AA127" i="1"/>
  <c r="AA126" i="1"/>
  <c r="Z127" i="5"/>
  <c r="Z126" i="5"/>
  <c r="AA125" i="5"/>
  <c r="O141" i="4" l="1"/>
  <c r="N142" i="4"/>
  <c r="N143" i="4"/>
  <c r="AB127" i="3"/>
  <c r="AB126" i="3"/>
  <c r="AC125" i="3"/>
  <c r="O143" i="2"/>
  <c r="O142" i="2"/>
  <c r="P141" i="2"/>
  <c r="M142" i="6"/>
  <c r="M143" i="6"/>
  <c r="N141" i="6"/>
  <c r="AB127" i="1"/>
  <c r="AB126" i="1"/>
  <c r="AC125" i="1"/>
  <c r="AA126" i="5"/>
  <c r="AB125" i="5"/>
  <c r="AA127" i="5"/>
  <c r="O142" i="4" l="1"/>
  <c r="O143" i="4"/>
  <c r="P141" i="4"/>
  <c r="AC126" i="3"/>
  <c r="AD125" i="3"/>
  <c r="AC127" i="3"/>
  <c r="Q141" i="2"/>
  <c r="P143" i="2"/>
  <c r="P142" i="2"/>
  <c r="N143" i="6"/>
  <c r="O141" i="6"/>
  <c r="N142" i="6"/>
  <c r="AC126" i="1"/>
  <c r="AD125" i="1"/>
  <c r="AC127" i="1"/>
  <c r="AB127" i="5"/>
  <c r="AC125" i="5"/>
  <c r="AB126" i="5"/>
  <c r="P143" i="4" l="1"/>
  <c r="Q141" i="4"/>
  <c r="P142" i="4"/>
  <c r="AE125" i="3"/>
  <c r="AD127" i="3"/>
  <c r="AD126" i="3"/>
  <c r="Q142" i="2"/>
  <c r="R141" i="2"/>
  <c r="Q143" i="2"/>
  <c r="P141" i="6"/>
  <c r="O142" i="6"/>
  <c r="O143" i="6"/>
  <c r="AE125" i="1"/>
  <c r="AD127" i="1"/>
  <c r="AD126" i="1"/>
  <c r="AC126" i="5"/>
  <c r="AD125" i="5"/>
  <c r="AC127" i="5"/>
  <c r="R141" i="4" l="1"/>
  <c r="Q142" i="4"/>
  <c r="Q143" i="4"/>
  <c r="AF125" i="3"/>
  <c r="AE127" i="3"/>
  <c r="AE126" i="3"/>
  <c r="R142" i="2"/>
  <c r="S141" i="2"/>
  <c r="R143" i="2"/>
  <c r="Q141" i="6"/>
  <c r="P142" i="6"/>
  <c r="P143" i="6"/>
  <c r="AF125" i="1"/>
  <c r="AE127" i="1"/>
  <c r="AE126" i="1"/>
  <c r="AD127" i="5"/>
  <c r="AD126" i="5"/>
  <c r="AE125" i="5"/>
  <c r="S141" i="4" l="1"/>
  <c r="R142" i="4"/>
  <c r="R143" i="4"/>
  <c r="AF127" i="3"/>
  <c r="AF126" i="3"/>
  <c r="AG125" i="3"/>
  <c r="S143" i="2"/>
  <c r="S142" i="2"/>
  <c r="T141" i="2"/>
  <c r="Q142" i="6"/>
  <c r="Q143" i="6"/>
  <c r="R141" i="6"/>
  <c r="AF127" i="1"/>
  <c r="AF126" i="1"/>
  <c r="AG125" i="1"/>
  <c r="AF125" i="5"/>
  <c r="AE127" i="5"/>
  <c r="AE126" i="5"/>
  <c r="S142" i="4" l="1"/>
  <c r="S143" i="4"/>
  <c r="T141" i="4"/>
  <c r="AG126" i="3"/>
  <c r="AG127" i="3"/>
  <c r="AH127" i="3" s="1"/>
  <c r="A132" i="3"/>
  <c r="C133" i="3" s="1"/>
  <c r="BQ126" i="3"/>
  <c r="BF126" i="3"/>
  <c r="CA126" i="3"/>
  <c r="CG126" i="3"/>
  <c r="BD126" i="3"/>
  <c r="CL126" i="3"/>
  <c r="BV126" i="3"/>
  <c r="CM126" i="3"/>
  <c r="BT126" i="3"/>
  <c r="CK126" i="3"/>
  <c r="CJ126" i="3"/>
  <c r="BO126" i="3"/>
  <c r="BJ126" i="3"/>
  <c r="BA126" i="3"/>
  <c r="BZ126" i="3"/>
  <c r="BP126" i="3"/>
  <c r="CF126" i="3"/>
  <c r="BW126" i="3"/>
  <c r="CE126" i="3"/>
  <c r="BX126" i="3"/>
  <c r="BY126" i="3"/>
  <c r="CH126" i="3"/>
  <c r="BE126" i="3"/>
  <c r="BC126" i="3"/>
  <c r="BH126" i="3"/>
  <c r="BL126" i="3"/>
  <c r="BS126" i="3"/>
  <c r="BI126" i="3"/>
  <c r="BN126" i="3"/>
  <c r="BU126" i="3"/>
  <c r="CN126" i="3"/>
  <c r="CC126" i="3"/>
  <c r="CI126" i="3"/>
  <c r="CB126" i="3"/>
  <c r="BG126" i="3"/>
  <c r="BK126" i="3"/>
  <c r="CD126" i="3"/>
  <c r="BR126" i="3"/>
  <c r="BB126" i="3"/>
  <c r="BM126" i="3"/>
  <c r="U141" i="2"/>
  <c r="T143" i="2"/>
  <c r="T142" i="2"/>
  <c r="R143" i="6"/>
  <c r="S141" i="6"/>
  <c r="R142" i="6"/>
  <c r="AG126" i="1"/>
  <c r="AG127" i="1"/>
  <c r="AH127" i="1" s="1"/>
  <c r="BR126" i="1"/>
  <c r="CH126" i="1"/>
  <c r="BF126" i="1"/>
  <c r="BV126" i="1"/>
  <c r="BD126" i="1"/>
  <c r="BB126" i="1"/>
  <c r="CB126" i="1"/>
  <c r="CC126" i="1"/>
  <c r="CL126" i="1"/>
  <c r="BW126" i="1"/>
  <c r="BQ126" i="1"/>
  <c r="BP126" i="1"/>
  <c r="BO126" i="1"/>
  <c r="BM126" i="1"/>
  <c r="BI126" i="1"/>
  <c r="BJ126" i="1"/>
  <c r="CK126" i="1"/>
  <c r="BK126" i="1"/>
  <c r="BC126" i="1"/>
  <c r="BS126" i="1"/>
  <c r="BL126" i="1"/>
  <c r="A132" i="1"/>
  <c r="C133" i="1" s="1"/>
  <c r="CA126" i="1"/>
  <c r="BZ126" i="1"/>
  <c r="CE126" i="1"/>
  <c r="CN126" i="1"/>
  <c r="BX126" i="1"/>
  <c r="CM126" i="1"/>
  <c r="BT126" i="1"/>
  <c r="CI126" i="1"/>
  <c r="CD126" i="1"/>
  <c r="CJ126" i="1"/>
  <c r="BG126" i="1"/>
  <c r="BU126" i="1"/>
  <c r="BH126" i="1"/>
  <c r="BN126" i="1"/>
  <c r="CF126" i="1"/>
  <c r="BY126" i="1"/>
  <c r="CG126" i="1"/>
  <c r="BA126" i="1"/>
  <c r="BE126" i="1"/>
  <c r="AF127" i="5"/>
  <c r="AG125" i="5"/>
  <c r="AF126" i="5"/>
  <c r="T143" i="4" l="1"/>
  <c r="U141" i="4"/>
  <c r="T142" i="4"/>
  <c r="AZ134" i="3"/>
  <c r="AV134" i="3"/>
  <c r="AR134" i="3"/>
  <c r="C134" i="3"/>
  <c r="AY134" i="3"/>
  <c r="AU134" i="3"/>
  <c r="AQ134" i="3"/>
  <c r="AX134" i="3"/>
  <c r="AT134" i="3"/>
  <c r="D133" i="3"/>
  <c r="AW134" i="3"/>
  <c r="C135" i="3"/>
  <c r="AS134" i="3"/>
  <c r="AG131" i="3"/>
  <c r="AJ127" i="3"/>
  <c r="U142" i="2"/>
  <c r="V141" i="2"/>
  <c r="U143" i="2"/>
  <c r="S143" i="6"/>
  <c r="T141" i="6"/>
  <c r="S142" i="6"/>
  <c r="AY134" i="1"/>
  <c r="AU134" i="1"/>
  <c r="AQ134" i="1"/>
  <c r="C135" i="1"/>
  <c r="AW134" i="1"/>
  <c r="AS134" i="1"/>
  <c r="AV134" i="1"/>
  <c r="AT134" i="1"/>
  <c r="D133" i="1"/>
  <c r="AZ134" i="1"/>
  <c r="AR134" i="1"/>
  <c r="C134" i="1"/>
  <c r="AX134" i="1"/>
  <c r="AG131" i="1"/>
  <c r="AJ127" i="1"/>
  <c r="AG127" i="5"/>
  <c r="AH127" i="5" s="1"/>
  <c r="AG126" i="5"/>
  <c r="BX126" i="5"/>
  <c r="BU126" i="5"/>
  <c r="CE126" i="5"/>
  <c r="CF126" i="5"/>
  <c r="BE126" i="5"/>
  <c r="BN126" i="5"/>
  <c r="BZ126" i="5"/>
  <c r="CI126" i="5"/>
  <c r="BY126" i="5"/>
  <c r="BV126" i="5"/>
  <c r="BW126" i="5"/>
  <c r="CJ126" i="5"/>
  <c r="BS126" i="5"/>
  <c r="A132" i="5"/>
  <c r="C133" i="5" s="1"/>
  <c r="CH126" i="5"/>
  <c r="BO126" i="5"/>
  <c r="BR126" i="5"/>
  <c r="CB126" i="5"/>
  <c r="BL126" i="5"/>
  <c r="BC126" i="5"/>
  <c r="BG126" i="5"/>
  <c r="CM126" i="5"/>
  <c r="CK126" i="5"/>
  <c r="BB126" i="5"/>
  <c r="CD126" i="5"/>
  <c r="BT126" i="5"/>
  <c r="BK126" i="5"/>
  <c r="BA126" i="5"/>
  <c r="BM126" i="5"/>
  <c r="BQ126" i="5"/>
  <c r="CN126" i="5"/>
  <c r="BH126" i="5"/>
  <c r="BI126" i="5"/>
  <c r="CL126" i="5"/>
  <c r="BF126" i="5"/>
  <c r="BD126" i="5"/>
  <c r="BJ126" i="5"/>
  <c r="CG126" i="5"/>
  <c r="CC126" i="5"/>
  <c r="CA126" i="5"/>
  <c r="BP126" i="5"/>
  <c r="V141" i="4" l="1"/>
  <c r="U142" i="4"/>
  <c r="U143" i="4"/>
  <c r="E133" i="3"/>
  <c r="D135" i="3"/>
  <c r="D134" i="3"/>
  <c r="V142" i="2"/>
  <c r="W141" i="2"/>
  <c r="V143" i="2"/>
  <c r="U141" i="6"/>
  <c r="T142" i="6"/>
  <c r="T143" i="6"/>
  <c r="E133" i="1"/>
  <c r="D134" i="1"/>
  <c r="D135" i="1"/>
  <c r="AV134" i="5"/>
  <c r="AU134" i="5"/>
  <c r="C135" i="5"/>
  <c r="AY134" i="5"/>
  <c r="AR134" i="5"/>
  <c r="AQ134" i="5"/>
  <c r="AS134" i="5"/>
  <c r="AW134" i="5"/>
  <c r="AX134" i="5"/>
  <c r="D133" i="5"/>
  <c r="C134" i="5"/>
  <c r="AZ134" i="5"/>
  <c r="AT134" i="5"/>
  <c r="AG131" i="5"/>
  <c r="AJ127" i="5"/>
  <c r="W141" i="4" l="1"/>
  <c r="V142" i="4"/>
  <c r="V143" i="4"/>
  <c r="F133" i="3"/>
  <c r="E135" i="3"/>
  <c r="E134" i="3"/>
  <c r="W143" i="2"/>
  <c r="W142" i="2"/>
  <c r="X141" i="2"/>
  <c r="U142" i="6"/>
  <c r="U143" i="6"/>
  <c r="V141" i="6"/>
  <c r="E135" i="1"/>
  <c r="F133" i="1"/>
  <c r="E134" i="1"/>
  <c r="D135" i="5"/>
  <c r="D134" i="5"/>
  <c r="E133" i="5"/>
  <c r="W142" i="4" l="1"/>
  <c r="W143" i="4"/>
  <c r="X141" i="4"/>
  <c r="F135" i="3"/>
  <c r="F134" i="3"/>
  <c r="G133" i="3"/>
  <c r="Y141" i="2"/>
  <c r="X143" i="2"/>
  <c r="X142" i="2"/>
  <c r="V143" i="6"/>
  <c r="W141" i="6"/>
  <c r="V142" i="6"/>
  <c r="F134" i="1"/>
  <c r="G133" i="1"/>
  <c r="F135" i="1"/>
  <c r="F133" i="5"/>
  <c r="E134" i="5"/>
  <c r="E135" i="5"/>
  <c r="X143" i="4" l="1"/>
  <c r="Y141" i="4"/>
  <c r="X142" i="4"/>
  <c r="G134" i="3"/>
  <c r="H133" i="3"/>
  <c r="G135" i="3"/>
  <c r="Y142" i="2"/>
  <c r="Z141" i="2"/>
  <c r="Y143" i="2"/>
  <c r="W143" i="6"/>
  <c r="X141" i="6"/>
  <c r="W142" i="6"/>
  <c r="G135" i="1"/>
  <c r="G134" i="1"/>
  <c r="H133" i="1"/>
  <c r="F134" i="5"/>
  <c r="G133" i="5"/>
  <c r="F135" i="5"/>
  <c r="Z141" i="4" l="1"/>
  <c r="Y142" i="4"/>
  <c r="Y143" i="4"/>
  <c r="I133" i="3"/>
  <c r="H135" i="3"/>
  <c r="H134" i="3"/>
  <c r="Z142" i="2"/>
  <c r="AA141" i="2"/>
  <c r="Z143" i="2"/>
  <c r="X143" i="6"/>
  <c r="Y141" i="6"/>
  <c r="X142" i="6"/>
  <c r="I133" i="1"/>
  <c r="H134" i="1"/>
  <c r="H135" i="1"/>
  <c r="G134" i="5"/>
  <c r="G135" i="5"/>
  <c r="H133" i="5"/>
  <c r="AA141" i="4" l="1"/>
  <c r="Z142" i="4"/>
  <c r="Z143" i="4"/>
  <c r="J133" i="3"/>
  <c r="I135" i="3"/>
  <c r="I134" i="3"/>
  <c r="AA143" i="2"/>
  <c r="AA142" i="2"/>
  <c r="AB141" i="2"/>
  <c r="Y142" i="6"/>
  <c r="Y143" i="6"/>
  <c r="Z141" i="6"/>
  <c r="I135" i="1"/>
  <c r="J133" i="1"/>
  <c r="I134" i="1"/>
  <c r="H135" i="5"/>
  <c r="I133" i="5"/>
  <c r="H134" i="5"/>
  <c r="AA142" i="4" l="1"/>
  <c r="AA143" i="4"/>
  <c r="AB141" i="4"/>
  <c r="J135" i="3"/>
  <c r="J134" i="3"/>
  <c r="K133" i="3"/>
  <c r="AC141" i="2"/>
  <c r="AB143" i="2"/>
  <c r="AB142" i="2"/>
  <c r="Z143" i="6"/>
  <c r="AA141" i="6"/>
  <c r="Z142" i="6"/>
  <c r="J134" i="1"/>
  <c r="K133" i="1"/>
  <c r="J135" i="1"/>
  <c r="I135" i="5"/>
  <c r="I134" i="5"/>
  <c r="J133" i="5"/>
  <c r="AB143" i="4" l="1"/>
  <c r="AC141" i="4"/>
  <c r="AB142" i="4"/>
  <c r="K134" i="3"/>
  <c r="L133" i="3"/>
  <c r="K135" i="3"/>
  <c r="AC142" i="2"/>
  <c r="AD141" i="2"/>
  <c r="AC143" i="2"/>
  <c r="AA143" i="6"/>
  <c r="AB141" i="6"/>
  <c r="AA142" i="6"/>
  <c r="K135" i="1"/>
  <c r="L133" i="1"/>
  <c r="K134" i="1"/>
  <c r="J134" i="5"/>
  <c r="K133" i="5"/>
  <c r="J135" i="5"/>
  <c r="AD141" i="4" l="1"/>
  <c r="AC142" i="4"/>
  <c r="AC143" i="4"/>
  <c r="M133" i="3"/>
  <c r="L135" i="3"/>
  <c r="L134" i="3"/>
  <c r="AD142" i="2"/>
  <c r="AD143" i="2"/>
  <c r="AH143" i="2" s="1"/>
  <c r="BH142" i="2"/>
  <c r="BU142" i="2"/>
  <c r="A148" i="2"/>
  <c r="C149" i="2" s="1"/>
  <c r="BZ142" i="2"/>
  <c r="CB142" i="2"/>
  <c r="C140" i="2"/>
  <c r="D140" i="2" s="1"/>
  <c r="BP142" i="2"/>
  <c r="AV142" i="2"/>
  <c r="CG142" i="2"/>
  <c r="BX142" i="2"/>
  <c r="BM142" i="2"/>
  <c r="CD142" i="2"/>
  <c r="CI142" i="2"/>
  <c r="AT142" i="2"/>
  <c r="CL142" i="2"/>
  <c r="BC142" i="2"/>
  <c r="AX142" i="2"/>
  <c r="BY142" i="2"/>
  <c r="CJ142" i="2"/>
  <c r="BW142" i="2"/>
  <c r="AZ142" i="2"/>
  <c r="BN142" i="2"/>
  <c r="BE142" i="2"/>
  <c r="BQ142" i="2"/>
  <c r="CK142" i="2"/>
  <c r="CN142" i="2"/>
  <c r="BI142" i="2"/>
  <c r="BL142" i="2"/>
  <c r="BF142" i="2"/>
  <c r="CM142" i="2"/>
  <c r="BT142" i="2"/>
  <c r="CF142" i="2"/>
  <c r="BA142" i="2"/>
  <c r="BR142" i="2"/>
  <c r="CC142" i="2"/>
  <c r="BD142" i="2"/>
  <c r="BV142" i="2"/>
  <c r="BJ142" i="2"/>
  <c r="AW142" i="2"/>
  <c r="CA142" i="2"/>
  <c r="CH142" i="2"/>
  <c r="CE142" i="2"/>
  <c r="BG142" i="2"/>
  <c r="BK142" i="2"/>
  <c r="BB142" i="2"/>
  <c r="BO142" i="2"/>
  <c r="AY142" i="2"/>
  <c r="BS142" i="2"/>
  <c r="AU142" i="2"/>
  <c r="AC141" i="6"/>
  <c r="AB143" i="6"/>
  <c r="AB142" i="6"/>
  <c r="M133" i="1"/>
  <c r="L134" i="1"/>
  <c r="L135" i="1"/>
  <c r="K135" i="5"/>
  <c r="L133" i="5"/>
  <c r="K134" i="5"/>
  <c r="AD142" i="4" l="1"/>
  <c r="AD143" i="4"/>
  <c r="AH143" i="4" s="1"/>
  <c r="BY142" i="4"/>
  <c r="BU142" i="4"/>
  <c r="BZ142" i="4"/>
  <c r="BR142" i="4"/>
  <c r="BX142" i="4"/>
  <c r="BO142" i="4"/>
  <c r="BW142" i="4"/>
  <c r="BB142" i="4"/>
  <c r="AU142" i="4"/>
  <c r="A148" i="4"/>
  <c r="C149" i="4" s="1"/>
  <c r="AZ142" i="4"/>
  <c r="BK142" i="4"/>
  <c r="BH142" i="4"/>
  <c r="CN142" i="4"/>
  <c r="AY142" i="4"/>
  <c r="CJ142" i="4"/>
  <c r="BN142" i="4"/>
  <c r="CE142" i="4"/>
  <c r="BI142" i="4"/>
  <c r="BS142" i="4"/>
  <c r="BF142" i="4"/>
  <c r="BA142" i="4"/>
  <c r="CA142" i="4"/>
  <c r="CH142" i="4"/>
  <c r="CK142" i="4"/>
  <c r="BJ142" i="4"/>
  <c r="BG142" i="4"/>
  <c r="CM142" i="4"/>
  <c r="CL142" i="4"/>
  <c r="AX142" i="4"/>
  <c r="C140" i="4"/>
  <c r="D140" i="4" s="1"/>
  <c r="BE142" i="4"/>
  <c r="BQ142" i="4"/>
  <c r="BV142" i="4"/>
  <c r="BL142" i="4"/>
  <c r="CD142" i="4"/>
  <c r="CI142" i="4"/>
  <c r="CB142" i="4"/>
  <c r="AV142" i="4"/>
  <c r="BC142" i="4"/>
  <c r="CF142" i="4"/>
  <c r="CC142" i="4"/>
  <c r="AT142" i="4"/>
  <c r="BD142" i="4"/>
  <c r="BM142" i="4"/>
  <c r="BT142" i="4"/>
  <c r="AW142" i="4"/>
  <c r="BP142" i="4"/>
  <c r="CG142" i="4"/>
  <c r="N133" i="3"/>
  <c r="M135" i="3"/>
  <c r="M134" i="3"/>
  <c r="AE142" i="2"/>
  <c r="AJ143" i="2"/>
  <c r="D149" i="2"/>
  <c r="AQ150" i="2"/>
  <c r="AS150" i="2"/>
  <c r="C151" i="2"/>
  <c r="C150" i="2"/>
  <c r="AR150" i="2"/>
  <c r="AC143" i="6"/>
  <c r="AC142" i="6"/>
  <c r="AD141" i="6"/>
  <c r="M135" i="1"/>
  <c r="N133" i="1"/>
  <c r="M134" i="1"/>
  <c r="L134" i="5"/>
  <c r="M133" i="5"/>
  <c r="L135" i="5"/>
  <c r="C151" i="4" l="1"/>
  <c r="AS150" i="4"/>
  <c r="C150" i="4"/>
  <c r="D149" i="4"/>
  <c r="AR150" i="4"/>
  <c r="AQ150" i="4"/>
  <c r="AJ143" i="4"/>
  <c r="AE142" i="4"/>
  <c r="N135" i="3"/>
  <c r="N134" i="3"/>
  <c r="O133" i="3"/>
  <c r="D150" i="2"/>
  <c r="E149" i="2"/>
  <c r="D151" i="2"/>
  <c r="AD143" i="6"/>
  <c r="AH143" i="6" s="1"/>
  <c r="AD142" i="6"/>
  <c r="AY142" i="6"/>
  <c r="BU142" i="6"/>
  <c r="BW142" i="6"/>
  <c r="BG142" i="6"/>
  <c r="CM142" i="6"/>
  <c r="AZ142" i="6"/>
  <c r="BO142" i="6"/>
  <c r="CB142" i="6"/>
  <c r="AV142" i="6"/>
  <c r="BR142" i="6"/>
  <c r="BI142" i="6"/>
  <c r="CN142" i="6"/>
  <c r="BY142" i="6"/>
  <c r="CG142" i="6"/>
  <c r="BP142" i="6"/>
  <c r="AT142" i="6"/>
  <c r="AX142" i="6"/>
  <c r="BX142" i="6"/>
  <c r="CH142" i="6"/>
  <c r="CL142" i="6"/>
  <c r="BF142" i="6"/>
  <c r="BB142" i="6"/>
  <c r="BZ142" i="6"/>
  <c r="BQ142" i="6"/>
  <c r="AW142" i="6"/>
  <c r="CE142" i="6"/>
  <c r="BD142" i="6"/>
  <c r="A148" i="6"/>
  <c r="C149" i="6" s="1"/>
  <c r="BJ142" i="6"/>
  <c r="CA142" i="6"/>
  <c r="C140" i="6"/>
  <c r="D140" i="6" s="1"/>
  <c r="CD142" i="6"/>
  <c r="BS142" i="6"/>
  <c r="BH142" i="6"/>
  <c r="CK142" i="6"/>
  <c r="AU142" i="6"/>
  <c r="BC142" i="6"/>
  <c r="BM142" i="6"/>
  <c r="BA142" i="6"/>
  <c r="CC142" i="6"/>
  <c r="BK142" i="6"/>
  <c r="BT142" i="6"/>
  <c r="CF142" i="6"/>
  <c r="CI142" i="6"/>
  <c r="CJ142" i="6"/>
  <c r="BN142" i="6"/>
  <c r="BE142" i="6"/>
  <c r="BV142" i="6"/>
  <c r="BL142" i="6"/>
  <c r="N134" i="1"/>
  <c r="O133" i="1"/>
  <c r="N135" i="1"/>
  <c r="M134" i="5"/>
  <c r="N133" i="5"/>
  <c r="M135" i="5"/>
  <c r="D151" i="4" l="1"/>
  <c r="D150" i="4"/>
  <c r="E149" i="4"/>
  <c r="O134" i="3"/>
  <c r="P133" i="3"/>
  <c r="O135" i="3"/>
  <c r="E151" i="2"/>
  <c r="F149" i="2"/>
  <c r="E150" i="2"/>
  <c r="C151" i="6"/>
  <c r="D149" i="6"/>
  <c r="AS150" i="6"/>
  <c r="AR150" i="6"/>
  <c r="C150" i="6"/>
  <c r="AQ150" i="6"/>
  <c r="AJ143" i="6"/>
  <c r="AE142" i="6"/>
  <c r="O135" i="1"/>
  <c r="O134" i="1"/>
  <c r="P133" i="1"/>
  <c r="O133" i="5"/>
  <c r="N135" i="5"/>
  <c r="N134" i="5"/>
  <c r="E150" i="4" l="1"/>
  <c r="F149" i="4"/>
  <c r="E151" i="4"/>
  <c r="Q133" i="3"/>
  <c r="P135" i="3"/>
  <c r="P134" i="3"/>
  <c r="F151" i="2"/>
  <c r="F150" i="2"/>
  <c r="G149" i="2"/>
  <c r="D150" i="6"/>
  <c r="E149" i="6"/>
  <c r="D151" i="6"/>
  <c r="Q133" i="1"/>
  <c r="P134" i="1"/>
  <c r="P135" i="1"/>
  <c r="P133" i="5"/>
  <c r="O134" i="5"/>
  <c r="O135" i="5"/>
  <c r="F150" i="4" l="1"/>
  <c r="G149" i="4"/>
  <c r="F151" i="4"/>
  <c r="R133" i="3"/>
  <c r="Q135" i="3"/>
  <c r="Q134" i="3"/>
  <c r="H149" i="2"/>
  <c r="G150" i="2"/>
  <c r="G151" i="2"/>
  <c r="F149" i="6"/>
  <c r="E151" i="6"/>
  <c r="E150" i="6"/>
  <c r="Q135" i="1"/>
  <c r="R133" i="1"/>
  <c r="Q134" i="1"/>
  <c r="P135" i="5"/>
  <c r="P134" i="5"/>
  <c r="Q133" i="5"/>
  <c r="G151" i="4" l="1"/>
  <c r="H149" i="4"/>
  <c r="G150" i="4"/>
  <c r="R135" i="3"/>
  <c r="R134" i="3"/>
  <c r="S133" i="3"/>
  <c r="H150" i="2"/>
  <c r="I149" i="2"/>
  <c r="H151" i="2"/>
  <c r="G149" i="6"/>
  <c r="F150" i="6"/>
  <c r="F151" i="6"/>
  <c r="R134" i="1"/>
  <c r="S133" i="1"/>
  <c r="R135" i="1"/>
  <c r="Q134" i="5"/>
  <c r="R133" i="5"/>
  <c r="Q135" i="5"/>
  <c r="H150" i="4" l="1"/>
  <c r="H151" i="4"/>
  <c r="I149" i="4"/>
  <c r="S134" i="3"/>
  <c r="T133" i="3"/>
  <c r="S135" i="3"/>
  <c r="I151" i="2"/>
  <c r="J149" i="2"/>
  <c r="I150" i="2"/>
  <c r="G150" i="6"/>
  <c r="G151" i="6"/>
  <c r="H149" i="6"/>
  <c r="S135" i="1"/>
  <c r="T133" i="1"/>
  <c r="S134" i="1"/>
  <c r="S133" i="5"/>
  <c r="R135" i="5"/>
  <c r="R134" i="5"/>
  <c r="I151" i="4" l="1"/>
  <c r="J149" i="4"/>
  <c r="I150" i="4"/>
  <c r="U133" i="3"/>
  <c r="T135" i="3"/>
  <c r="T134" i="3"/>
  <c r="J151" i="2"/>
  <c r="K149" i="2"/>
  <c r="J150" i="2"/>
  <c r="H151" i="6"/>
  <c r="I149" i="6"/>
  <c r="H150" i="6"/>
  <c r="U133" i="1"/>
  <c r="T134" i="1"/>
  <c r="T135" i="1"/>
  <c r="S134" i="5"/>
  <c r="T133" i="5"/>
  <c r="S135" i="5"/>
  <c r="J150" i="4" l="1"/>
  <c r="K149" i="4"/>
  <c r="J151" i="4"/>
  <c r="V133" i="3"/>
  <c r="U135" i="3"/>
  <c r="U134" i="3"/>
  <c r="L149" i="2"/>
  <c r="K151" i="2"/>
  <c r="K150" i="2"/>
  <c r="J149" i="6"/>
  <c r="I150" i="6"/>
  <c r="I151" i="6"/>
  <c r="U135" i="1"/>
  <c r="V133" i="1"/>
  <c r="U134" i="1"/>
  <c r="T134" i="5"/>
  <c r="U133" i="5"/>
  <c r="T135" i="5"/>
  <c r="K151" i="4" l="1"/>
  <c r="L149" i="4"/>
  <c r="K150" i="4"/>
  <c r="V135" i="3"/>
  <c r="V134" i="3"/>
  <c r="W133" i="3"/>
  <c r="L150" i="2"/>
  <c r="M149" i="2"/>
  <c r="L151" i="2"/>
  <c r="K149" i="6"/>
  <c r="J150" i="6"/>
  <c r="J151" i="6"/>
  <c r="V134" i="1"/>
  <c r="W133" i="1"/>
  <c r="V135" i="1"/>
  <c r="U134" i="5"/>
  <c r="V133" i="5"/>
  <c r="U135" i="5"/>
  <c r="L150" i="4" l="1"/>
  <c r="L151" i="4"/>
  <c r="M149" i="4"/>
  <c r="W134" i="3"/>
  <c r="X133" i="3"/>
  <c r="W135" i="3"/>
  <c r="M151" i="2"/>
  <c r="N149" i="2"/>
  <c r="M150" i="2"/>
  <c r="K150" i="6"/>
  <c r="K151" i="6"/>
  <c r="L149" i="6"/>
  <c r="W135" i="1"/>
  <c r="W134" i="1"/>
  <c r="X133" i="1"/>
  <c r="W133" i="5"/>
  <c r="V135" i="5"/>
  <c r="V134" i="5"/>
  <c r="M150" i="4" l="1"/>
  <c r="M151" i="4"/>
  <c r="N149" i="4"/>
  <c r="Y133" i="3"/>
  <c r="X135" i="3"/>
  <c r="X134" i="3"/>
  <c r="N151" i="2"/>
  <c r="O149" i="2"/>
  <c r="N150" i="2"/>
  <c r="L151" i="6"/>
  <c r="L150" i="6"/>
  <c r="M149" i="6"/>
  <c r="Y133" i="1"/>
  <c r="X134" i="1"/>
  <c r="X135" i="1"/>
  <c r="X133" i="5"/>
  <c r="W134" i="5"/>
  <c r="W135" i="5"/>
  <c r="N150" i="4" l="1"/>
  <c r="N151" i="4"/>
  <c r="O149" i="4"/>
  <c r="Z133" i="3"/>
  <c r="Y135" i="3"/>
  <c r="Y134" i="3"/>
  <c r="P149" i="2"/>
  <c r="O151" i="2"/>
  <c r="O150" i="2"/>
  <c r="N149" i="6"/>
  <c r="M151" i="6"/>
  <c r="M150" i="6"/>
  <c r="Y135" i="1"/>
  <c r="Z133" i="1"/>
  <c r="Y134" i="1"/>
  <c r="X135" i="5"/>
  <c r="Y133" i="5"/>
  <c r="X134" i="5"/>
  <c r="O151" i="4" l="1"/>
  <c r="P149" i="4"/>
  <c r="O150" i="4"/>
  <c r="Z135" i="3"/>
  <c r="Z134" i="3"/>
  <c r="AA133" i="3"/>
  <c r="P150" i="2"/>
  <c r="Q149" i="2"/>
  <c r="P151" i="2"/>
  <c r="O149" i="6"/>
  <c r="N150" i="6"/>
  <c r="N151" i="6"/>
  <c r="Z134" i="1"/>
  <c r="AA133" i="1"/>
  <c r="Z135" i="1"/>
  <c r="Y134" i="5"/>
  <c r="Z133" i="5"/>
  <c r="Y135" i="5"/>
  <c r="P150" i="4" l="1"/>
  <c r="P151" i="4"/>
  <c r="Q149" i="4"/>
  <c r="AA134" i="3"/>
  <c r="AB133" i="3"/>
  <c r="AA135" i="3"/>
  <c r="Q151" i="2"/>
  <c r="R149" i="2"/>
  <c r="Q150" i="2"/>
  <c r="O151" i="6"/>
  <c r="P149" i="6"/>
  <c r="O150" i="6"/>
  <c r="AA135" i="1"/>
  <c r="AB133" i="1"/>
  <c r="AA134" i="1"/>
  <c r="AA133" i="5"/>
  <c r="Z134" i="5"/>
  <c r="Z135" i="5"/>
  <c r="Q150" i="4" l="1"/>
  <c r="Q151" i="4"/>
  <c r="R149" i="4"/>
  <c r="AC133" i="3"/>
  <c r="AB135" i="3"/>
  <c r="AB134" i="3"/>
  <c r="S149" i="2"/>
  <c r="R150" i="2"/>
  <c r="R151" i="2"/>
  <c r="P150" i="6"/>
  <c r="P151" i="6"/>
  <c r="Q149" i="6"/>
  <c r="AC133" i="1"/>
  <c r="AB134" i="1"/>
  <c r="AB135" i="1"/>
  <c r="AA135" i="5"/>
  <c r="AA134" i="5"/>
  <c r="AB133" i="5"/>
  <c r="R150" i="4" l="1"/>
  <c r="R151" i="4"/>
  <c r="S149" i="4"/>
  <c r="AD133" i="3"/>
  <c r="AC135" i="3"/>
  <c r="AC134" i="3"/>
  <c r="T149" i="2"/>
  <c r="S151" i="2"/>
  <c r="S150" i="2"/>
  <c r="R149" i="6"/>
  <c r="Q150" i="6"/>
  <c r="Q151" i="6"/>
  <c r="AC135" i="1"/>
  <c r="AD133" i="1"/>
  <c r="AC134" i="1"/>
  <c r="AB134" i="5"/>
  <c r="AC133" i="5"/>
  <c r="AB135" i="5"/>
  <c r="S151" i="4" l="1"/>
  <c r="S150" i="4"/>
  <c r="T149" i="4"/>
  <c r="AD135" i="3"/>
  <c r="AD134" i="3"/>
  <c r="AE133" i="3"/>
  <c r="T150" i="2"/>
  <c r="U149" i="2"/>
  <c r="T151" i="2"/>
  <c r="S149" i="6"/>
  <c r="R150" i="6"/>
  <c r="R151" i="6"/>
  <c r="AD134" i="1"/>
  <c r="AE133" i="1"/>
  <c r="AD135" i="1"/>
  <c r="AC134" i="5"/>
  <c r="AD133" i="5"/>
  <c r="AC135" i="5"/>
  <c r="T151" i="4" l="1"/>
  <c r="T150" i="4"/>
  <c r="U149" i="4"/>
  <c r="AE134" i="3"/>
  <c r="AF133" i="3"/>
  <c r="AE135" i="3"/>
  <c r="U151" i="2"/>
  <c r="V149" i="2"/>
  <c r="U150" i="2"/>
  <c r="S150" i="6"/>
  <c r="S151" i="6"/>
  <c r="T149" i="6"/>
  <c r="AE135" i="1"/>
  <c r="AE134" i="1"/>
  <c r="AF133" i="1"/>
  <c r="AE133" i="5"/>
  <c r="AD134" i="5"/>
  <c r="AD135" i="5"/>
  <c r="V149" i="4" l="1"/>
  <c r="U150" i="4"/>
  <c r="U151" i="4"/>
  <c r="AG133" i="3"/>
  <c r="AF135" i="3"/>
  <c r="AF134" i="3"/>
  <c r="V151" i="2"/>
  <c r="W149" i="2"/>
  <c r="V150" i="2"/>
  <c r="U149" i="6"/>
  <c r="T151" i="6"/>
  <c r="T150" i="6"/>
  <c r="AG133" i="1"/>
  <c r="AF134" i="1"/>
  <c r="AF135" i="1"/>
  <c r="AF133" i="5"/>
  <c r="AE134" i="5"/>
  <c r="AE135" i="5"/>
  <c r="V150" i="4" l="1"/>
  <c r="V151" i="4"/>
  <c r="W149" i="4"/>
  <c r="AG135" i="3"/>
  <c r="AH135" i="3" s="1"/>
  <c r="AG134" i="3"/>
  <c r="BP134" i="3"/>
  <c r="A140" i="3"/>
  <c r="C141" i="3" s="1"/>
  <c r="CJ134" i="3"/>
  <c r="BK134" i="3"/>
  <c r="BD134" i="3"/>
  <c r="CE134" i="3"/>
  <c r="BH134" i="3"/>
  <c r="BR134" i="3"/>
  <c r="BL134" i="3"/>
  <c r="CB134" i="3"/>
  <c r="BM134" i="3"/>
  <c r="CN134" i="3"/>
  <c r="BV134" i="3"/>
  <c r="CF134" i="3"/>
  <c r="CA134" i="3"/>
  <c r="BO134" i="3"/>
  <c r="CC134" i="3"/>
  <c r="BX134" i="3"/>
  <c r="BT134" i="3"/>
  <c r="BF134" i="3"/>
  <c r="BW134" i="3"/>
  <c r="CK134" i="3"/>
  <c r="BG134" i="3"/>
  <c r="BA134" i="3"/>
  <c r="CI134" i="3"/>
  <c r="BI134" i="3"/>
  <c r="CL134" i="3"/>
  <c r="CH134" i="3"/>
  <c r="BJ134" i="3"/>
  <c r="CD134" i="3"/>
  <c r="BN134" i="3"/>
  <c r="BC134" i="3"/>
  <c r="CM134" i="3"/>
  <c r="BZ134" i="3"/>
  <c r="CG134" i="3"/>
  <c r="BU134" i="3"/>
  <c r="BE134" i="3"/>
  <c r="BQ134" i="3"/>
  <c r="BY134" i="3"/>
  <c r="BS134" i="3"/>
  <c r="BB134" i="3"/>
  <c r="X149" i="2"/>
  <c r="W150" i="2"/>
  <c r="W151" i="2"/>
  <c r="V149" i="6"/>
  <c r="U151" i="6"/>
  <c r="U150" i="6"/>
  <c r="AG135" i="1"/>
  <c r="AH135" i="1" s="1"/>
  <c r="AG134" i="1"/>
  <c r="CA134" i="1"/>
  <c r="CL134" i="1"/>
  <c r="CJ134" i="1"/>
  <c r="A140" i="1"/>
  <c r="C141" i="1" s="1"/>
  <c r="CI134" i="1"/>
  <c r="BM134" i="1"/>
  <c r="CK134" i="1"/>
  <c r="BS134" i="1"/>
  <c r="CD134" i="1"/>
  <c r="BE134" i="1"/>
  <c r="CH134" i="1"/>
  <c r="CE134" i="1"/>
  <c r="BJ134" i="1"/>
  <c r="BH134" i="1"/>
  <c r="CG134" i="1"/>
  <c r="CM134" i="1"/>
  <c r="BQ134" i="1"/>
  <c r="BN134" i="1"/>
  <c r="BU134" i="1"/>
  <c r="BG134" i="1"/>
  <c r="BR134" i="1"/>
  <c r="BB134" i="1"/>
  <c r="CF134" i="1"/>
  <c r="BD134" i="1"/>
  <c r="BT134" i="1"/>
  <c r="BC134" i="1"/>
  <c r="BK134" i="1"/>
  <c r="BW134" i="1"/>
  <c r="CN134" i="1"/>
  <c r="CC134" i="1"/>
  <c r="BA134" i="1"/>
  <c r="CB134" i="1"/>
  <c r="BF134" i="1"/>
  <c r="BO134" i="1"/>
  <c r="BI134" i="1"/>
  <c r="BL134" i="1"/>
  <c r="BP134" i="1"/>
  <c r="BV134" i="1"/>
  <c r="BX134" i="1"/>
  <c r="BZ134" i="1"/>
  <c r="BY134" i="1"/>
  <c r="AF135" i="5"/>
  <c r="AG133" i="5"/>
  <c r="AF134" i="5"/>
  <c r="W151" i="4" l="1"/>
  <c r="W150" i="4"/>
  <c r="X149" i="4"/>
  <c r="AX142" i="3"/>
  <c r="AT142" i="3"/>
  <c r="D141" i="3"/>
  <c r="C143" i="3"/>
  <c r="AW142" i="3"/>
  <c r="AS142" i="3"/>
  <c r="AZ142" i="3"/>
  <c r="AV142" i="3"/>
  <c r="AR142" i="3"/>
  <c r="C142" i="3"/>
  <c r="AU142" i="3"/>
  <c r="AY142" i="3"/>
  <c r="AQ142" i="3"/>
  <c r="AG139" i="3"/>
  <c r="AJ135" i="3"/>
  <c r="X150" i="2"/>
  <c r="Y149" i="2"/>
  <c r="X151" i="2"/>
  <c r="V151" i="6"/>
  <c r="W149" i="6"/>
  <c r="V150" i="6"/>
  <c r="C143" i="1"/>
  <c r="AW142" i="1"/>
  <c r="AS142" i="1"/>
  <c r="AZ142" i="1"/>
  <c r="AV142" i="1"/>
  <c r="AR142" i="1"/>
  <c r="C142" i="1"/>
  <c r="AY142" i="1"/>
  <c r="AU142" i="1"/>
  <c r="AQ142" i="1"/>
  <c r="AX142" i="1"/>
  <c r="AT142" i="1"/>
  <c r="D141" i="1"/>
  <c r="AG139" i="1"/>
  <c r="AJ135" i="1"/>
  <c r="AG135" i="5"/>
  <c r="AH135" i="5" s="1"/>
  <c r="AG134" i="5"/>
  <c r="A140" i="5"/>
  <c r="C141" i="5" s="1"/>
  <c r="BP134" i="5"/>
  <c r="BE134" i="5"/>
  <c r="BB134" i="5"/>
  <c r="BV134" i="5"/>
  <c r="BZ134" i="5"/>
  <c r="BQ134" i="5"/>
  <c r="BM134" i="5"/>
  <c r="BH134" i="5"/>
  <c r="BN134" i="5"/>
  <c r="CH134" i="5"/>
  <c r="BU134" i="5"/>
  <c r="BI134" i="5"/>
  <c r="CB134" i="5"/>
  <c r="BJ134" i="5"/>
  <c r="BY134" i="5"/>
  <c r="BC134" i="5"/>
  <c r="BR134" i="5"/>
  <c r="BL134" i="5"/>
  <c r="CI134" i="5"/>
  <c r="BO134" i="5"/>
  <c r="CM134" i="5"/>
  <c r="BW134" i="5"/>
  <c r="CK134" i="5"/>
  <c r="BT134" i="5"/>
  <c r="CG134" i="5"/>
  <c r="CN134" i="5"/>
  <c r="CJ134" i="5"/>
  <c r="CF134" i="5"/>
  <c r="BD134" i="5"/>
  <c r="BK134" i="5"/>
  <c r="BA134" i="5"/>
  <c r="BG134" i="5"/>
  <c r="CD134" i="5"/>
  <c r="BX134" i="5"/>
  <c r="BS134" i="5"/>
  <c r="CC134" i="5"/>
  <c r="BF134" i="5"/>
  <c r="CA134" i="5"/>
  <c r="CE134" i="5"/>
  <c r="CL134" i="5"/>
  <c r="X150" i="4" l="1"/>
  <c r="Y149" i="4"/>
  <c r="X151" i="4"/>
  <c r="D143" i="3"/>
  <c r="D142" i="3"/>
  <c r="E141" i="3"/>
  <c r="Y151" i="2"/>
  <c r="Z149" i="2"/>
  <c r="Y150" i="2"/>
  <c r="W150" i="6"/>
  <c r="W151" i="6"/>
  <c r="X149" i="6"/>
  <c r="D142" i="1"/>
  <c r="E141" i="1"/>
  <c r="D143" i="1"/>
  <c r="AX142" i="5"/>
  <c r="AW142" i="5"/>
  <c r="AR142" i="5"/>
  <c r="AV142" i="5"/>
  <c r="C142" i="5"/>
  <c r="AY142" i="5"/>
  <c r="AT142" i="5"/>
  <c r="AS142" i="5"/>
  <c r="D141" i="5"/>
  <c r="AU142" i="5"/>
  <c r="C143" i="5"/>
  <c r="AZ142" i="5"/>
  <c r="AQ142" i="5"/>
  <c r="AG139" i="5"/>
  <c r="AJ135" i="5"/>
  <c r="Z149" i="4" l="1"/>
  <c r="Y151" i="4"/>
  <c r="Y150" i="4"/>
  <c r="E142" i="3"/>
  <c r="F141" i="3"/>
  <c r="E143" i="3"/>
  <c r="Z151" i="2"/>
  <c r="AA149" i="2"/>
  <c r="Z150" i="2"/>
  <c r="Y149" i="6"/>
  <c r="X150" i="6"/>
  <c r="X151" i="6"/>
  <c r="F141" i="1"/>
  <c r="E143" i="1"/>
  <c r="E142" i="1"/>
  <c r="D143" i="5"/>
  <c r="D142" i="5"/>
  <c r="E141" i="5"/>
  <c r="Z150" i="4" l="1"/>
  <c r="Z151" i="4"/>
  <c r="AA149" i="4"/>
  <c r="G141" i="3"/>
  <c r="F143" i="3"/>
  <c r="F142" i="3"/>
  <c r="AB149" i="2"/>
  <c r="AA151" i="2"/>
  <c r="AA150" i="2"/>
  <c r="Z149" i="6"/>
  <c r="Y150" i="6"/>
  <c r="Y151" i="6"/>
  <c r="G141" i="1"/>
  <c r="F143" i="1"/>
  <c r="F142" i="1"/>
  <c r="E142" i="5"/>
  <c r="E143" i="5"/>
  <c r="F141" i="5"/>
  <c r="AA151" i="4" l="1"/>
  <c r="AA150" i="4"/>
  <c r="AB149" i="4"/>
  <c r="H141" i="3"/>
  <c r="G143" i="3"/>
  <c r="G142" i="3"/>
  <c r="AB150" i="2"/>
  <c r="AC149" i="2"/>
  <c r="AB151" i="2"/>
  <c r="Z151" i="6"/>
  <c r="AA149" i="6"/>
  <c r="Z150" i="6"/>
  <c r="G143" i="1"/>
  <c r="G142" i="1"/>
  <c r="H141" i="1"/>
  <c r="G141" i="5"/>
  <c r="F142" i="5"/>
  <c r="F143" i="5"/>
  <c r="AB150" i="4" l="1"/>
  <c r="AC149" i="4"/>
  <c r="AB151" i="4"/>
  <c r="H143" i="3"/>
  <c r="H142" i="3"/>
  <c r="I141" i="3"/>
  <c r="AC151" i="2"/>
  <c r="AD149" i="2"/>
  <c r="AC150" i="2"/>
  <c r="AA150" i="6"/>
  <c r="AA151" i="6"/>
  <c r="AB149" i="6"/>
  <c r="H142" i="1"/>
  <c r="I141" i="1"/>
  <c r="H143" i="1"/>
  <c r="G143" i="5"/>
  <c r="G142" i="5"/>
  <c r="H141" i="5"/>
  <c r="AD149" i="4" l="1"/>
  <c r="AC150" i="4"/>
  <c r="AC151" i="4"/>
  <c r="I142" i="3"/>
  <c r="J141" i="3"/>
  <c r="I143" i="3"/>
  <c r="AD151" i="2"/>
  <c r="AH151" i="2" s="1"/>
  <c r="AD150" i="2"/>
  <c r="BN150" i="2"/>
  <c r="CE150" i="2"/>
  <c r="CA150" i="2"/>
  <c r="BK150" i="2"/>
  <c r="AY150" i="2"/>
  <c r="BO150" i="2"/>
  <c r="AU150" i="2"/>
  <c r="BX150" i="2"/>
  <c r="BJ150" i="2"/>
  <c r="BY150" i="2"/>
  <c r="BL150" i="2"/>
  <c r="CF150" i="2"/>
  <c r="CL150" i="2"/>
  <c r="BS150" i="2"/>
  <c r="BH150" i="2"/>
  <c r="CJ150" i="2"/>
  <c r="BV150" i="2"/>
  <c r="CC150" i="2"/>
  <c r="AV150" i="2"/>
  <c r="BA150" i="2"/>
  <c r="BT150" i="2"/>
  <c r="A156" i="2"/>
  <c r="C157" i="2" s="1"/>
  <c r="CB150" i="2"/>
  <c r="BB150" i="2"/>
  <c r="AX150" i="2"/>
  <c r="BI150" i="2"/>
  <c r="BP150" i="2"/>
  <c r="AW150" i="2"/>
  <c r="CD150" i="2"/>
  <c r="BW150" i="2"/>
  <c r="CH150" i="2"/>
  <c r="CG150" i="2"/>
  <c r="BD150" i="2"/>
  <c r="BG150" i="2"/>
  <c r="CI150" i="2"/>
  <c r="C148" i="2"/>
  <c r="D148" i="2" s="1"/>
  <c r="BQ150" i="2"/>
  <c r="CN150" i="2"/>
  <c r="AZ150" i="2"/>
  <c r="BE150" i="2"/>
  <c r="AT150" i="2"/>
  <c r="BF150" i="2"/>
  <c r="BC150" i="2"/>
  <c r="BR150" i="2"/>
  <c r="CK150" i="2"/>
  <c r="BZ150" i="2"/>
  <c r="BU150" i="2"/>
  <c r="CM150" i="2"/>
  <c r="BM150" i="2"/>
  <c r="AB151" i="6"/>
  <c r="AB150" i="6"/>
  <c r="AC149" i="6"/>
  <c r="J141" i="1"/>
  <c r="I143" i="1"/>
  <c r="I142" i="1"/>
  <c r="I141" i="5"/>
  <c r="H142" i="5"/>
  <c r="H143" i="5"/>
  <c r="AD150" i="4" l="1"/>
  <c r="AD151" i="4"/>
  <c r="AH151" i="4" s="1"/>
  <c r="CC150" i="4"/>
  <c r="CK150" i="4"/>
  <c r="CM150" i="4"/>
  <c r="CD150" i="4"/>
  <c r="CB150" i="4"/>
  <c r="AT150" i="4"/>
  <c r="BM150" i="4"/>
  <c r="BB150" i="4"/>
  <c r="BY150" i="4"/>
  <c r="CN150" i="4"/>
  <c r="BF150" i="4"/>
  <c r="BW150" i="4"/>
  <c r="BC150" i="4"/>
  <c r="C148" i="4"/>
  <c r="D148" i="4" s="1"/>
  <c r="CJ150" i="4"/>
  <c r="BJ150" i="4"/>
  <c r="CA150" i="4"/>
  <c r="CG150" i="4"/>
  <c r="BH150" i="4"/>
  <c r="BS150" i="4"/>
  <c r="BE150" i="4"/>
  <c r="AX150" i="4"/>
  <c r="BA150" i="4"/>
  <c r="CL150" i="4"/>
  <c r="CI150" i="4"/>
  <c r="BR150" i="4"/>
  <c r="AW150" i="4"/>
  <c r="CE150" i="4"/>
  <c r="CF150" i="4"/>
  <c r="BG150" i="4"/>
  <c r="AV150" i="4"/>
  <c r="BD150" i="4"/>
  <c r="BO150" i="4"/>
  <c r="BX150" i="4"/>
  <c r="BP150" i="4"/>
  <c r="BQ150" i="4"/>
  <c r="BZ150" i="4"/>
  <c r="BI150" i="4"/>
  <c r="A156" i="4"/>
  <c r="C157" i="4" s="1"/>
  <c r="BL150" i="4"/>
  <c r="AU150" i="4"/>
  <c r="CH150" i="4"/>
  <c r="BK150" i="4"/>
  <c r="BU150" i="4"/>
  <c r="BN150" i="4"/>
  <c r="BT150" i="4"/>
  <c r="AY150" i="4"/>
  <c r="AZ150" i="4"/>
  <c r="BV150" i="4"/>
  <c r="K141" i="3"/>
  <c r="J143" i="3"/>
  <c r="J142" i="3"/>
  <c r="AR158" i="2"/>
  <c r="AS158" i="2"/>
  <c r="C159" i="2"/>
  <c r="D157" i="2"/>
  <c r="C158" i="2"/>
  <c r="AQ158" i="2"/>
  <c r="AE150" i="2"/>
  <c r="AJ151" i="2"/>
  <c r="AD149" i="6"/>
  <c r="AC151" i="6"/>
  <c r="AC150" i="6"/>
  <c r="K141" i="1"/>
  <c r="J143" i="1"/>
  <c r="J142" i="1"/>
  <c r="I143" i="5"/>
  <c r="I142" i="5"/>
  <c r="J141" i="5"/>
  <c r="AJ151" i="4" l="1"/>
  <c r="AE150" i="4"/>
  <c r="C158" i="4"/>
  <c r="C159" i="4"/>
  <c r="AS158" i="4"/>
  <c r="D157" i="4"/>
  <c r="AR158" i="4"/>
  <c r="AQ158" i="4"/>
  <c r="L141" i="3"/>
  <c r="K143" i="3"/>
  <c r="K142" i="3"/>
  <c r="E157" i="2"/>
  <c r="D159" i="2"/>
  <c r="D158" i="2"/>
  <c r="AD150" i="6"/>
  <c r="AD151" i="6"/>
  <c r="AH151" i="6" s="1"/>
  <c r="CN150" i="6"/>
  <c r="BT150" i="6"/>
  <c r="AY150" i="6"/>
  <c r="BY150" i="6"/>
  <c r="CA150" i="6"/>
  <c r="BN150" i="6"/>
  <c r="BB150" i="6"/>
  <c r="BR150" i="6"/>
  <c r="CK150" i="6"/>
  <c r="BQ150" i="6"/>
  <c r="BV150" i="6"/>
  <c r="CC150" i="6"/>
  <c r="BP150" i="6"/>
  <c r="AU150" i="6"/>
  <c r="BC150" i="6"/>
  <c r="A156" i="6"/>
  <c r="C157" i="6" s="1"/>
  <c r="BH150" i="6"/>
  <c r="BW150" i="6"/>
  <c r="CB150" i="6"/>
  <c r="AT150" i="6"/>
  <c r="CI150" i="6"/>
  <c r="BS150" i="6"/>
  <c r="BA150" i="6"/>
  <c r="BL150" i="6"/>
  <c r="BO150" i="6"/>
  <c r="CJ150" i="6"/>
  <c r="BE150" i="6"/>
  <c r="CH150" i="6"/>
  <c r="BM150" i="6"/>
  <c r="BG150" i="6"/>
  <c r="BD150" i="6"/>
  <c r="AX150" i="6"/>
  <c r="BZ150" i="6"/>
  <c r="AV150" i="6"/>
  <c r="C148" i="6"/>
  <c r="D148" i="6" s="1"/>
  <c r="CD150" i="6"/>
  <c r="CE150" i="6"/>
  <c r="CG150" i="6"/>
  <c r="AZ150" i="6"/>
  <c r="CL150" i="6"/>
  <c r="BK150" i="6"/>
  <c r="BU150" i="6"/>
  <c r="AW150" i="6"/>
  <c r="BJ150" i="6"/>
  <c r="BI150" i="6"/>
  <c r="BX150" i="6"/>
  <c r="BF150" i="6"/>
  <c r="CM150" i="6"/>
  <c r="CF150" i="6"/>
  <c r="K143" i="1"/>
  <c r="K142" i="1"/>
  <c r="L141" i="1"/>
  <c r="J142" i="5"/>
  <c r="J143" i="5"/>
  <c r="K141" i="5"/>
  <c r="D159" i="4" l="1"/>
  <c r="D158" i="4"/>
  <c r="E157" i="4"/>
  <c r="L143" i="3"/>
  <c r="L142" i="3"/>
  <c r="M141" i="3"/>
  <c r="E158" i="2"/>
  <c r="F157" i="2"/>
  <c r="E159" i="2"/>
  <c r="C158" i="6"/>
  <c r="AQ158" i="6"/>
  <c r="D157" i="6"/>
  <c r="C159" i="6"/>
  <c r="AR158" i="6"/>
  <c r="AS158" i="6"/>
  <c r="AJ151" i="6"/>
  <c r="AE150" i="6"/>
  <c r="L142" i="1"/>
  <c r="M141" i="1"/>
  <c r="L143" i="1"/>
  <c r="K142" i="5"/>
  <c r="L141" i="5"/>
  <c r="K143" i="5"/>
  <c r="E159" i="4" l="1"/>
  <c r="E158" i="4"/>
  <c r="F157" i="4"/>
  <c r="M142" i="3"/>
  <c r="N141" i="3"/>
  <c r="M143" i="3"/>
  <c r="F159" i="2"/>
  <c r="F158" i="2"/>
  <c r="G157" i="2"/>
  <c r="D158" i="6"/>
  <c r="D159" i="6"/>
  <c r="E157" i="6"/>
  <c r="N141" i="1"/>
  <c r="M143" i="1"/>
  <c r="M142" i="1"/>
  <c r="M141" i="5"/>
  <c r="L142" i="5"/>
  <c r="L143" i="5"/>
  <c r="G157" i="4" l="1"/>
  <c r="F158" i="4"/>
  <c r="F159" i="4"/>
  <c r="O141" i="3"/>
  <c r="N143" i="3"/>
  <c r="N142" i="3"/>
  <c r="H157" i="2"/>
  <c r="G158" i="2"/>
  <c r="G159" i="2"/>
  <c r="E158" i="6"/>
  <c r="E159" i="6"/>
  <c r="F157" i="6"/>
  <c r="O141" i="1"/>
  <c r="N143" i="1"/>
  <c r="N142" i="1"/>
  <c r="N141" i="5"/>
  <c r="M143" i="5"/>
  <c r="M142" i="5"/>
  <c r="G158" i="4" l="1"/>
  <c r="G159" i="4"/>
  <c r="H157" i="4"/>
  <c r="P141" i="3"/>
  <c r="O143" i="3"/>
  <c r="O142" i="3"/>
  <c r="I157" i="2"/>
  <c r="H159" i="2"/>
  <c r="H158" i="2"/>
  <c r="F159" i="6"/>
  <c r="G157" i="6"/>
  <c r="F158" i="6"/>
  <c r="O143" i="1"/>
  <c r="O142" i="1"/>
  <c r="P141" i="1"/>
  <c r="N143" i="5"/>
  <c r="O141" i="5"/>
  <c r="N142" i="5"/>
  <c r="H159" i="4" l="1"/>
  <c r="H158" i="4"/>
  <c r="I157" i="4"/>
  <c r="P143" i="3"/>
  <c r="P142" i="3"/>
  <c r="Q141" i="3"/>
  <c r="I158" i="2"/>
  <c r="J157" i="2"/>
  <c r="I159" i="2"/>
  <c r="G158" i="6"/>
  <c r="H157" i="6"/>
  <c r="G159" i="6"/>
  <c r="P142" i="1"/>
  <c r="Q141" i="1"/>
  <c r="P143" i="1"/>
  <c r="O142" i="5"/>
  <c r="P141" i="5"/>
  <c r="O143" i="5"/>
  <c r="I158" i="4" l="1"/>
  <c r="J157" i="4"/>
  <c r="I159" i="4"/>
  <c r="Q142" i="3"/>
  <c r="R141" i="3"/>
  <c r="Q143" i="3"/>
  <c r="J159" i="2"/>
  <c r="K157" i="2"/>
  <c r="J158" i="2"/>
  <c r="H159" i="6"/>
  <c r="I157" i="6"/>
  <c r="H158" i="6"/>
  <c r="R141" i="1"/>
  <c r="Q143" i="1"/>
  <c r="Q142" i="1"/>
  <c r="Q141" i="5"/>
  <c r="P142" i="5"/>
  <c r="P143" i="5"/>
  <c r="K157" i="4" l="1"/>
  <c r="J159" i="4"/>
  <c r="J158" i="4"/>
  <c r="S141" i="3"/>
  <c r="R143" i="3"/>
  <c r="R142" i="3"/>
  <c r="K159" i="2"/>
  <c r="L157" i="2"/>
  <c r="K158" i="2"/>
  <c r="I158" i="6"/>
  <c r="I159" i="6"/>
  <c r="J157" i="6"/>
  <c r="S141" i="1"/>
  <c r="R143" i="1"/>
  <c r="R142" i="1"/>
  <c r="Q143" i="5"/>
  <c r="Q142" i="5"/>
  <c r="R141" i="5"/>
  <c r="K158" i="4" l="1"/>
  <c r="K159" i="4"/>
  <c r="L157" i="4"/>
  <c r="T141" i="3"/>
  <c r="S143" i="3"/>
  <c r="S142" i="3"/>
  <c r="M157" i="2"/>
  <c r="L158" i="2"/>
  <c r="L159" i="2"/>
  <c r="K157" i="6"/>
  <c r="J159" i="6"/>
  <c r="J158" i="6"/>
  <c r="S143" i="1"/>
  <c r="S142" i="1"/>
  <c r="T141" i="1"/>
  <c r="R142" i="5"/>
  <c r="S141" i="5"/>
  <c r="R143" i="5"/>
  <c r="L159" i="4" l="1"/>
  <c r="L158" i="4"/>
  <c r="M157" i="4"/>
  <c r="T143" i="3"/>
  <c r="T142" i="3"/>
  <c r="U141" i="3"/>
  <c r="M158" i="2"/>
  <c r="N157" i="2"/>
  <c r="M159" i="2"/>
  <c r="K159" i="6"/>
  <c r="K158" i="6"/>
  <c r="L157" i="6"/>
  <c r="T142" i="1"/>
  <c r="U141" i="1"/>
  <c r="T143" i="1"/>
  <c r="S142" i="5"/>
  <c r="T141" i="5"/>
  <c r="S143" i="5"/>
  <c r="M158" i="4" l="1"/>
  <c r="N157" i="4"/>
  <c r="M159" i="4"/>
  <c r="U142" i="3"/>
  <c r="V141" i="3"/>
  <c r="U143" i="3"/>
  <c r="N159" i="2"/>
  <c r="O157" i="2"/>
  <c r="N158" i="2"/>
  <c r="L159" i="6"/>
  <c r="M157" i="6"/>
  <c r="L158" i="6"/>
  <c r="V141" i="1"/>
  <c r="U143" i="1"/>
  <c r="U142" i="1"/>
  <c r="U141" i="5"/>
  <c r="T143" i="5"/>
  <c r="T142" i="5"/>
  <c r="O157" i="4" l="1"/>
  <c r="N158" i="4"/>
  <c r="N159" i="4"/>
  <c r="W141" i="3"/>
  <c r="V143" i="3"/>
  <c r="V142" i="3"/>
  <c r="O159" i="2"/>
  <c r="P157" i="2"/>
  <c r="O158" i="2"/>
  <c r="M159" i="6"/>
  <c r="M158" i="6"/>
  <c r="N157" i="6"/>
  <c r="W141" i="1"/>
  <c r="V143" i="1"/>
  <c r="V142" i="1"/>
  <c r="V141" i="5"/>
  <c r="U142" i="5"/>
  <c r="U143" i="5"/>
  <c r="O158" i="4" l="1"/>
  <c r="O159" i="4"/>
  <c r="P157" i="4"/>
  <c r="X141" i="3"/>
  <c r="W143" i="3"/>
  <c r="W142" i="3"/>
  <c r="Q157" i="2"/>
  <c r="P159" i="2"/>
  <c r="P158" i="2"/>
  <c r="N159" i="6"/>
  <c r="N158" i="6"/>
  <c r="O157" i="6"/>
  <c r="W143" i="1"/>
  <c r="W142" i="1"/>
  <c r="X141" i="1"/>
  <c r="V143" i="5"/>
  <c r="W141" i="5"/>
  <c r="V142" i="5"/>
  <c r="P159" i="4" l="1"/>
  <c r="P158" i="4"/>
  <c r="Q157" i="4"/>
  <c r="X143" i="3"/>
  <c r="X142" i="3"/>
  <c r="Y141" i="3"/>
  <c r="Q158" i="2"/>
  <c r="R157" i="2"/>
  <c r="Q159" i="2"/>
  <c r="O158" i="6"/>
  <c r="P157" i="6"/>
  <c r="O159" i="6"/>
  <c r="X142" i="1"/>
  <c r="Y141" i="1"/>
  <c r="X143" i="1"/>
  <c r="W142" i="5"/>
  <c r="X141" i="5"/>
  <c r="W143" i="5"/>
  <c r="Q158" i="4" l="1"/>
  <c r="R157" i="4"/>
  <c r="Q159" i="4"/>
  <c r="Y142" i="3"/>
  <c r="Z141" i="3"/>
  <c r="Y143" i="3"/>
  <c r="R159" i="2"/>
  <c r="S157" i="2"/>
  <c r="R158" i="2"/>
  <c r="Q157" i="6"/>
  <c r="P159" i="6"/>
  <c r="P158" i="6"/>
  <c r="Z141" i="1"/>
  <c r="Y143" i="1"/>
  <c r="Y142" i="1"/>
  <c r="Y141" i="5"/>
  <c r="X143" i="5"/>
  <c r="X142" i="5"/>
  <c r="S157" i="4" l="1"/>
  <c r="R158" i="4"/>
  <c r="R159" i="4"/>
  <c r="AA141" i="3"/>
  <c r="Z143" i="3"/>
  <c r="Z142" i="3"/>
  <c r="S159" i="2"/>
  <c r="T157" i="2"/>
  <c r="S158" i="2"/>
  <c r="Q158" i="6"/>
  <c r="Q159" i="6"/>
  <c r="R157" i="6"/>
  <c r="AA141" i="1"/>
  <c r="Z143" i="1"/>
  <c r="Z142" i="1"/>
  <c r="Y143" i="5"/>
  <c r="Y142" i="5"/>
  <c r="Z141" i="5"/>
  <c r="S158" i="4" l="1"/>
  <c r="S159" i="4"/>
  <c r="T157" i="4"/>
  <c r="AB141" i="3"/>
  <c r="AA143" i="3"/>
  <c r="AA142" i="3"/>
  <c r="U157" i="2"/>
  <c r="T159" i="2"/>
  <c r="T158" i="2"/>
  <c r="R158" i="6"/>
  <c r="R159" i="6"/>
  <c r="S157" i="6"/>
  <c r="AA143" i="1"/>
  <c r="AA142" i="1"/>
  <c r="AB141" i="1"/>
  <c r="Z142" i="5"/>
  <c r="AA141" i="5"/>
  <c r="Z143" i="5"/>
  <c r="T159" i="4" l="1"/>
  <c r="T158" i="4"/>
  <c r="U157" i="4"/>
  <c r="AB143" i="3"/>
  <c r="AB142" i="3"/>
  <c r="AC141" i="3"/>
  <c r="U158" i="2"/>
  <c r="V157" i="2"/>
  <c r="U159" i="2"/>
  <c r="S158" i="6"/>
  <c r="T157" i="6"/>
  <c r="S159" i="6"/>
  <c r="AB142" i="1"/>
  <c r="AC141" i="1"/>
  <c r="AB143" i="1"/>
  <c r="AA142" i="5"/>
  <c r="AB141" i="5"/>
  <c r="AA143" i="5"/>
  <c r="U159" i="4" l="1"/>
  <c r="U158" i="4"/>
  <c r="V157" i="4"/>
  <c r="AC142" i="3"/>
  <c r="AD141" i="3"/>
  <c r="AC143" i="3"/>
  <c r="V159" i="2"/>
  <c r="W157" i="2"/>
  <c r="V158" i="2"/>
  <c r="U157" i="6"/>
  <c r="T158" i="6"/>
  <c r="T159" i="6"/>
  <c r="AD141" i="1"/>
  <c r="AC143" i="1"/>
  <c r="AC142" i="1"/>
  <c r="AC141" i="5"/>
  <c r="AB143" i="5"/>
  <c r="AB142" i="5"/>
  <c r="W157" i="4" l="1"/>
  <c r="V158" i="4"/>
  <c r="V159" i="4"/>
  <c r="AE141" i="3"/>
  <c r="AD143" i="3"/>
  <c r="AD142" i="3"/>
  <c r="X157" i="2"/>
  <c r="W158" i="2"/>
  <c r="W159" i="2"/>
  <c r="U159" i="6"/>
  <c r="V157" i="6"/>
  <c r="U158" i="6"/>
  <c r="AE141" i="1"/>
  <c r="AD143" i="1"/>
  <c r="AD142" i="1"/>
  <c r="AD141" i="5"/>
  <c r="AC142" i="5"/>
  <c r="AC143" i="5"/>
  <c r="W158" i="4" l="1"/>
  <c r="W159" i="4"/>
  <c r="X157" i="4"/>
  <c r="AF141" i="3"/>
  <c r="AE143" i="3"/>
  <c r="AE142" i="3"/>
  <c r="Y157" i="2"/>
  <c r="X159" i="2"/>
  <c r="X158" i="2"/>
  <c r="V159" i="6"/>
  <c r="W157" i="6"/>
  <c r="V158" i="6"/>
  <c r="AE143" i="1"/>
  <c r="AE142" i="1"/>
  <c r="AF141" i="1"/>
  <c r="AD143" i="5"/>
  <c r="AE141" i="5"/>
  <c r="AD142" i="5"/>
  <c r="X159" i="4" l="1"/>
  <c r="X158" i="4"/>
  <c r="Y157" i="4"/>
  <c r="AF143" i="3"/>
  <c r="AF142" i="3"/>
  <c r="AG141" i="3"/>
  <c r="Y158" i="2"/>
  <c r="Z157" i="2"/>
  <c r="Y159" i="2"/>
  <c r="W158" i="6"/>
  <c r="X157" i="6"/>
  <c r="W159" i="6"/>
  <c r="AF142" i="1"/>
  <c r="AG141" i="1"/>
  <c r="AF143" i="1"/>
  <c r="AE142" i="5"/>
  <c r="AE143" i="5"/>
  <c r="AF141" i="5"/>
  <c r="Y158" i="4" l="1"/>
  <c r="Z157" i="4"/>
  <c r="Y159" i="4"/>
  <c r="AG142" i="3"/>
  <c r="AG143" i="3"/>
  <c r="AH143" i="3" s="1"/>
  <c r="CH142" i="3"/>
  <c r="CL142" i="3"/>
  <c r="BQ142" i="3"/>
  <c r="BV142" i="3"/>
  <c r="BF142" i="3"/>
  <c r="BZ142" i="3"/>
  <c r="BA142" i="3"/>
  <c r="CM142" i="3"/>
  <c r="A148" i="3"/>
  <c r="C149" i="3" s="1"/>
  <c r="CB142" i="3"/>
  <c r="BJ142" i="3"/>
  <c r="CD142" i="3"/>
  <c r="CJ142" i="3"/>
  <c r="BD142" i="3"/>
  <c r="CG142" i="3"/>
  <c r="CE142" i="3"/>
  <c r="CC142" i="3"/>
  <c r="BO142" i="3"/>
  <c r="BK142" i="3"/>
  <c r="BM142" i="3"/>
  <c r="BY142" i="3"/>
  <c r="CF142" i="3"/>
  <c r="BR142" i="3"/>
  <c r="BU142" i="3"/>
  <c r="BX142" i="3"/>
  <c r="CA142" i="3"/>
  <c r="BL142" i="3"/>
  <c r="BW142" i="3"/>
  <c r="BB142" i="3"/>
  <c r="BI142" i="3"/>
  <c r="BE142" i="3"/>
  <c r="CK142" i="3"/>
  <c r="BH142" i="3"/>
  <c r="BN142" i="3"/>
  <c r="BS142" i="3"/>
  <c r="BT142" i="3"/>
  <c r="CI142" i="3"/>
  <c r="BC142" i="3"/>
  <c r="BG142" i="3"/>
  <c r="CN142" i="3"/>
  <c r="BP142" i="3"/>
  <c r="Z159" i="2"/>
  <c r="AA157" i="2"/>
  <c r="Z158" i="2"/>
  <c r="Y157" i="6"/>
  <c r="X158" i="6"/>
  <c r="X159" i="6"/>
  <c r="AG143" i="1"/>
  <c r="AH143" i="1" s="1"/>
  <c r="AG142" i="1"/>
  <c r="BO142" i="1"/>
  <c r="BH142" i="1"/>
  <c r="BV142" i="1"/>
  <c r="CD142" i="1"/>
  <c r="BF142" i="1"/>
  <c r="BX142" i="1"/>
  <c r="CK142" i="1"/>
  <c r="BU142" i="1"/>
  <c r="BG142" i="1"/>
  <c r="BE142" i="1"/>
  <c r="CL142" i="1"/>
  <c r="BJ142" i="1"/>
  <c r="CE142" i="1"/>
  <c r="CN142" i="1"/>
  <c r="BT142" i="1"/>
  <c r="CB142" i="1"/>
  <c r="BI142" i="1"/>
  <c r="BP142" i="1"/>
  <c r="CH142" i="1"/>
  <c r="CA142" i="1"/>
  <c r="BC142" i="1"/>
  <c r="BY142" i="1"/>
  <c r="BM142" i="1"/>
  <c r="CC142" i="1"/>
  <c r="BL142" i="1"/>
  <c r="BZ142" i="1"/>
  <c r="BR142" i="1"/>
  <c r="CJ142" i="1"/>
  <c r="CI142" i="1"/>
  <c r="CM142" i="1"/>
  <c r="BQ142" i="1"/>
  <c r="BK142" i="1"/>
  <c r="A148" i="1"/>
  <c r="C149" i="1" s="1"/>
  <c r="CG142" i="1"/>
  <c r="CF142" i="1"/>
  <c r="BD142" i="1"/>
  <c r="BW142" i="1"/>
  <c r="BB142" i="1"/>
  <c r="BN142" i="1"/>
  <c r="BA142" i="1"/>
  <c r="BS142" i="1"/>
  <c r="AG141" i="5"/>
  <c r="AF142" i="5"/>
  <c r="AF143" i="5"/>
  <c r="AA157" i="4" l="1"/>
  <c r="Z159" i="4"/>
  <c r="Z158" i="4"/>
  <c r="AZ150" i="3"/>
  <c r="AV150" i="3"/>
  <c r="AR150" i="3"/>
  <c r="C150" i="3"/>
  <c r="AY150" i="3"/>
  <c r="AU150" i="3"/>
  <c r="AQ150" i="3"/>
  <c r="AX150" i="3"/>
  <c r="AT150" i="3"/>
  <c r="D149" i="3"/>
  <c r="C151" i="3"/>
  <c r="AS150" i="3"/>
  <c r="AW150" i="3"/>
  <c r="AG147" i="3"/>
  <c r="AJ143" i="3"/>
  <c r="AA159" i="2"/>
  <c r="AA158" i="2"/>
  <c r="AB157" i="2"/>
  <c r="Z157" i="6"/>
  <c r="Y158" i="6"/>
  <c r="Y159" i="6"/>
  <c r="AY150" i="1"/>
  <c r="AU150" i="1"/>
  <c r="AQ150" i="1"/>
  <c r="AX150" i="1"/>
  <c r="AT150" i="1"/>
  <c r="D149" i="1"/>
  <c r="C151" i="1"/>
  <c r="AW150" i="1"/>
  <c r="AS150" i="1"/>
  <c r="AZ150" i="1"/>
  <c r="AV150" i="1"/>
  <c r="AR150" i="1"/>
  <c r="C150" i="1"/>
  <c r="AG147" i="1"/>
  <c r="AJ143" i="1"/>
  <c r="AG142" i="5"/>
  <c r="AG143" i="5"/>
  <c r="AH143" i="5" s="1"/>
  <c r="BK142" i="5"/>
  <c r="BV142" i="5"/>
  <c r="CG142" i="5"/>
  <c r="BA142" i="5"/>
  <c r="CK142" i="5"/>
  <c r="BP142" i="5"/>
  <c r="BB142" i="5"/>
  <c r="BI142" i="5"/>
  <c r="BR142" i="5"/>
  <c r="BQ142" i="5"/>
  <c r="BH142" i="5"/>
  <c r="CN142" i="5"/>
  <c r="BF142" i="5"/>
  <c r="CH142" i="5"/>
  <c r="BL142" i="5"/>
  <c r="CF142" i="5"/>
  <c r="CD142" i="5"/>
  <c r="CJ142" i="5"/>
  <c r="BM142" i="5"/>
  <c r="BC142" i="5"/>
  <c r="CI142" i="5"/>
  <c r="BG142" i="5"/>
  <c r="BE142" i="5"/>
  <c r="BY142" i="5"/>
  <c r="BT142" i="5"/>
  <c r="BN142" i="5"/>
  <c r="BO142" i="5"/>
  <c r="BX142" i="5"/>
  <c r="CC142" i="5"/>
  <c r="CA142" i="5"/>
  <c r="A148" i="5"/>
  <c r="C149" i="5" s="1"/>
  <c r="BJ142" i="5"/>
  <c r="CB142" i="5"/>
  <c r="CL142" i="5"/>
  <c r="BU142" i="5"/>
  <c r="CM142" i="5"/>
  <c r="BW142" i="5"/>
  <c r="BD142" i="5"/>
  <c r="BZ142" i="5"/>
  <c r="CE142" i="5"/>
  <c r="BS142" i="5"/>
  <c r="AA158" i="4" l="1"/>
  <c r="AA159" i="4"/>
  <c r="AB157" i="4"/>
  <c r="E149" i="3"/>
  <c r="D151" i="3"/>
  <c r="D150" i="3"/>
  <c r="AC157" i="2"/>
  <c r="AB158" i="2"/>
  <c r="AB159" i="2"/>
  <c r="Z159" i="6"/>
  <c r="Z158" i="6"/>
  <c r="AA157" i="6"/>
  <c r="E149" i="1"/>
  <c r="D151" i="1"/>
  <c r="D150" i="1"/>
  <c r="AG147" i="5"/>
  <c r="AJ143" i="5"/>
  <c r="C151" i="5"/>
  <c r="AV150" i="5"/>
  <c r="AU150" i="5"/>
  <c r="D149" i="5"/>
  <c r="AW150" i="5"/>
  <c r="AR150" i="5"/>
  <c r="AQ150" i="5"/>
  <c r="AS150" i="5"/>
  <c r="C150" i="5"/>
  <c r="AX150" i="5"/>
  <c r="AY150" i="5"/>
  <c r="AZ150" i="5"/>
  <c r="AT150" i="5"/>
  <c r="AB159" i="4" l="1"/>
  <c r="AB158" i="4"/>
  <c r="AC157" i="4"/>
  <c r="F149" i="3"/>
  <c r="E151" i="3"/>
  <c r="E150" i="3"/>
  <c r="AC158" i="2"/>
  <c r="AD157" i="2"/>
  <c r="AC159" i="2"/>
  <c r="AA159" i="6"/>
  <c r="AB157" i="6"/>
  <c r="AA158" i="6"/>
  <c r="E151" i="1"/>
  <c r="E150" i="1"/>
  <c r="F149" i="1"/>
  <c r="D150" i="5"/>
  <c r="E149" i="5"/>
  <c r="D151" i="5"/>
  <c r="AC158" i="4" l="1"/>
  <c r="AD157" i="4"/>
  <c r="AC159" i="4"/>
  <c r="F151" i="3"/>
  <c r="F150" i="3"/>
  <c r="G149" i="3"/>
  <c r="AD159" i="2"/>
  <c r="AH159" i="2" s="1"/>
  <c r="AD158" i="2"/>
  <c r="AY158" i="2"/>
  <c r="AZ158" i="2"/>
  <c r="BH158" i="2"/>
  <c r="CD158" i="2"/>
  <c r="BC158" i="2"/>
  <c r="BT158" i="2"/>
  <c r="BU158" i="2"/>
  <c r="BY158" i="2"/>
  <c r="BX158" i="2"/>
  <c r="CJ158" i="2"/>
  <c r="CN158" i="2"/>
  <c r="BI158" i="2"/>
  <c r="CL158" i="2"/>
  <c r="BP158" i="2"/>
  <c r="BD158" i="2"/>
  <c r="BF158" i="2"/>
  <c r="C156" i="2"/>
  <c r="D156" i="2" s="1"/>
  <c r="AU158" i="2"/>
  <c r="BQ158" i="2"/>
  <c r="CE158" i="2"/>
  <c r="A164" i="2"/>
  <c r="C165" i="2" s="1"/>
  <c r="BO158" i="2"/>
  <c r="CG158" i="2"/>
  <c r="BA158" i="2"/>
  <c r="CB158" i="2"/>
  <c r="BS158" i="2"/>
  <c r="CM158" i="2"/>
  <c r="BR158" i="2"/>
  <c r="AT158" i="2"/>
  <c r="AV158" i="2"/>
  <c r="CH158" i="2"/>
  <c r="BV158" i="2"/>
  <c r="CK158" i="2"/>
  <c r="BN158" i="2"/>
  <c r="CC158" i="2"/>
  <c r="BK158" i="2"/>
  <c r="CI158" i="2"/>
  <c r="CF158" i="2"/>
  <c r="AW158" i="2"/>
  <c r="BG158" i="2"/>
  <c r="BL158" i="2"/>
  <c r="BZ158" i="2"/>
  <c r="BW158" i="2"/>
  <c r="BJ158" i="2"/>
  <c r="BE158" i="2"/>
  <c r="BM158" i="2"/>
  <c r="CA158" i="2"/>
  <c r="AX158" i="2"/>
  <c r="BB158" i="2"/>
  <c r="AB159" i="6"/>
  <c r="AC157" i="6"/>
  <c r="AB158" i="6"/>
  <c r="F150" i="1"/>
  <c r="G149" i="1"/>
  <c r="F151" i="1"/>
  <c r="E150" i="5"/>
  <c r="F149" i="5"/>
  <c r="E151" i="5"/>
  <c r="AD158" i="4" l="1"/>
  <c r="AD159" i="4"/>
  <c r="AH159" i="4" s="1"/>
  <c r="BK158" i="4"/>
  <c r="CL158" i="4"/>
  <c r="CM158" i="4"/>
  <c r="CE158" i="4"/>
  <c r="AZ158" i="4"/>
  <c r="CJ158" i="4"/>
  <c r="CC158" i="4"/>
  <c r="A164" i="4"/>
  <c r="C165" i="4" s="1"/>
  <c r="BJ158" i="4"/>
  <c r="AX158" i="4"/>
  <c r="BN158" i="4"/>
  <c r="CA158" i="4"/>
  <c r="BV158" i="4"/>
  <c r="AV158" i="4"/>
  <c r="BH158" i="4"/>
  <c r="CD158" i="4"/>
  <c r="BY158" i="4"/>
  <c r="AU158" i="4"/>
  <c r="BI158" i="4"/>
  <c r="C156" i="4"/>
  <c r="D156" i="4" s="1"/>
  <c r="AY158" i="4"/>
  <c r="BT158" i="4"/>
  <c r="BW158" i="4"/>
  <c r="BU158" i="4"/>
  <c r="BG158" i="4"/>
  <c r="BQ158" i="4"/>
  <c r="CH158" i="4"/>
  <c r="CB158" i="4"/>
  <c r="CF158" i="4"/>
  <c r="BE158" i="4"/>
  <c r="BB158" i="4"/>
  <c r="BX158" i="4"/>
  <c r="BD158" i="4"/>
  <c r="BM158" i="4"/>
  <c r="BC158" i="4"/>
  <c r="BF158" i="4"/>
  <c r="CN158" i="4"/>
  <c r="AT158" i="4"/>
  <c r="AW158" i="4"/>
  <c r="BR158" i="4"/>
  <c r="BZ158" i="4"/>
  <c r="BP158" i="4"/>
  <c r="BL158" i="4"/>
  <c r="BS158" i="4"/>
  <c r="BO158" i="4"/>
  <c r="CK158" i="4"/>
  <c r="CI158" i="4"/>
  <c r="BA158" i="4"/>
  <c r="CG158" i="4"/>
  <c r="G150" i="3"/>
  <c r="H149" i="3"/>
  <c r="G151" i="3"/>
  <c r="AS166" i="2"/>
  <c r="C167" i="2"/>
  <c r="AQ166" i="2"/>
  <c r="AR166" i="2"/>
  <c r="D165" i="2"/>
  <c r="C166" i="2"/>
  <c r="AE158" i="2"/>
  <c r="AJ159" i="2"/>
  <c r="AC158" i="6"/>
  <c r="AC159" i="6"/>
  <c r="AD157" i="6"/>
  <c r="H149" i="1"/>
  <c r="G151" i="1"/>
  <c r="G150" i="1"/>
  <c r="F150" i="5"/>
  <c r="G149" i="5"/>
  <c r="F151" i="5"/>
  <c r="AJ159" i="4" l="1"/>
  <c r="AE158" i="4"/>
  <c r="AQ166" i="4"/>
  <c r="D165" i="4"/>
  <c r="C166" i="4"/>
  <c r="C167" i="4"/>
  <c r="AS166" i="4"/>
  <c r="AR166" i="4"/>
  <c r="I149" i="3"/>
  <c r="H151" i="3"/>
  <c r="H150" i="3"/>
  <c r="E165" i="2"/>
  <c r="D166" i="2"/>
  <c r="D167" i="2"/>
  <c r="AD159" i="6"/>
  <c r="AH159" i="6" s="1"/>
  <c r="AD158" i="6"/>
  <c r="BC158" i="6"/>
  <c r="CH158" i="6"/>
  <c r="CB158" i="6"/>
  <c r="CK158" i="6"/>
  <c r="BG158" i="6"/>
  <c r="CC158" i="6"/>
  <c r="C156" i="6"/>
  <c r="D156" i="6" s="1"/>
  <c r="BK158" i="6"/>
  <c r="AT158" i="6"/>
  <c r="AX158" i="6"/>
  <c r="BO158" i="6"/>
  <c r="BB158" i="6"/>
  <c r="BV158" i="6"/>
  <c r="A164" i="6"/>
  <c r="C165" i="6" s="1"/>
  <c r="CN158" i="6"/>
  <c r="BE158" i="6"/>
  <c r="BS158" i="6"/>
  <c r="BI158" i="6"/>
  <c r="BZ158" i="6"/>
  <c r="CJ158" i="6"/>
  <c r="BP158" i="6"/>
  <c r="CD158" i="6"/>
  <c r="CE158" i="6"/>
  <c r="BX158" i="6"/>
  <c r="BJ158" i="6"/>
  <c r="CA158" i="6"/>
  <c r="BU158" i="6"/>
  <c r="CI158" i="6"/>
  <c r="BM158" i="6"/>
  <c r="BR158" i="6"/>
  <c r="CG158" i="6"/>
  <c r="BA158" i="6"/>
  <c r="CM158" i="6"/>
  <c r="AZ158" i="6"/>
  <c r="BN158" i="6"/>
  <c r="CF158" i="6"/>
  <c r="AU158" i="6"/>
  <c r="BL158" i="6"/>
  <c r="BF158" i="6"/>
  <c r="BW158" i="6"/>
  <c r="AV158" i="6"/>
  <c r="AW158" i="6"/>
  <c r="BY158" i="6"/>
  <c r="BD158" i="6"/>
  <c r="BQ158" i="6"/>
  <c r="CL158" i="6"/>
  <c r="BT158" i="6"/>
  <c r="BH158" i="6"/>
  <c r="AY158" i="6"/>
  <c r="I149" i="1"/>
  <c r="H151" i="1"/>
  <c r="H150" i="1"/>
  <c r="H149" i="5"/>
  <c r="G150" i="5"/>
  <c r="G151" i="5"/>
  <c r="D166" i="4" l="1"/>
  <c r="D167" i="4"/>
  <c r="E165" i="4"/>
  <c r="J149" i="3"/>
  <c r="I151" i="3"/>
  <c r="I150" i="3"/>
  <c r="F165" i="2"/>
  <c r="E167" i="2"/>
  <c r="E166" i="2"/>
  <c r="AS166" i="6"/>
  <c r="C166" i="6"/>
  <c r="AQ166" i="6"/>
  <c r="D165" i="6"/>
  <c r="C167" i="6"/>
  <c r="AR166" i="6"/>
  <c r="AJ159" i="6"/>
  <c r="AE158" i="6"/>
  <c r="I151" i="1"/>
  <c r="I150" i="1"/>
  <c r="J149" i="1"/>
  <c r="H151" i="5"/>
  <c r="H150" i="5"/>
  <c r="I149" i="5"/>
  <c r="E167" i="4" l="1"/>
  <c r="E166" i="4"/>
  <c r="F165" i="4"/>
  <c r="J151" i="3"/>
  <c r="J150" i="3"/>
  <c r="K149" i="3"/>
  <c r="F166" i="2"/>
  <c r="G165" i="2"/>
  <c r="F167" i="2"/>
  <c r="D166" i="6"/>
  <c r="E165" i="6"/>
  <c r="D167" i="6"/>
  <c r="J150" i="1"/>
  <c r="K149" i="1"/>
  <c r="J151" i="1"/>
  <c r="I150" i="5"/>
  <c r="J149" i="5"/>
  <c r="I151" i="5"/>
  <c r="F167" i="4" l="1"/>
  <c r="F166" i="4"/>
  <c r="G165" i="4"/>
  <c r="K150" i="3"/>
  <c r="L149" i="3"/>
  <c r="K151" i="3"/>
  <c r="G167" i="2"/>
  <c r="H165" i="2"/>
  <c r="G166" i="2"/>
  <c r="F165" i="6"/>
  <c r="E167" i="6"/>
  <c r="E166" i="6"/>
  <c r="L149" i="1"/>
  <c r="K151" i="1"/>
  <c r="K150" i="1"/>
  <c r="J150" i="5"/>
  <c r="K149" i="5"/>
  <c r="J151" i="5"/>
  <c r="H165" i="4" l="1"/>
  <c r="G166" i="4"/>
  <c r="G167" i="4"/>
  <c r="M149" i="3"/>
  <c r="L151" i="3"/>
  <c r="L150" i="3"/>
  <c r="H167" i="2"/>
  <c r="I165" i="2"/>
  <c r="H166" i="2"/>
  <c r="F167" i="6"/>
  <c r="F166" i="6"/>
  <c r="G165" i="6"/>
  <c r="M149" i="1"/>
  <c r="L151" i="1"/>
  <c r="L150" i="1"/>
  <c r="L149" i="5"/>
  <c r="K151" i="5"/>
  <c r="K150" i="5"/>
  <c r="H166" i="4" l="1"/>
  <c r="H167" i="4"/>
  <c r="I165" i="4"/>
  <c r="N149" i="3"/>
  <c r="M151" i="3"/>
  <c r="M150" i="3"/>
  <c r="J165" i="2"/>
  <c r="I166" i="2"/>
  <c r="I167" i="2"/>
  <c r="G167" i="6"/>
  <c r="G166" i="6"/>
  <c r="H165" i="6"/>
  <c r="M151" i="1"/>
  <c r="M150" i="1"/>
  <c r="N149" i="1"/>
  <c r="L151" i="5"/>
  <c r="L150" i="5"/>
  <c r="M149" i="5"/>
  <c r="I167" i="4" l="1"/>
  <c r="I166" i="4"/>
  <c r="J165" i="4"/>
  <c r="N151" i="3"/>
  <c r="N150" i="3"/>
  <c r="O149" i="3"/>
  <c r="J166" i="2"/>
  <c r="K165" i="2"/>
  <c r="J167" i="2"/>
  <c r="H166" i="6"/>
  <c r="I165" i="6"/>
  <c r="H167" i="6"/>
  <c r="N150" i="1"/>
  <c r="O149" i="1"/>
  <c r="N151" i="1"/>
  <c r="M150" i="5"/>
  <c r="N149" i="5"/>
  <c r="M151" i="5"/>
  <c r="J166" i="4" l="1"/>
  <c r="K165" i="4"/>
  <c r="J167" i="4"/>
  <c r="O150" i="3"/>
  <c r="P149" i="3"/>
  <c r="O151" i="3"/>
  <c r="K167" i="2"/>
  <c r="L165" i="2"/>
  <c r="K166" i="2"/>
  <c r="J165" i="6"/>
  <c r="I167" i="6"/>
  <c r="I166" i="6"/>
  <c r="P149" i="1"/>
  <c r="O151" i="1"/>
  <c r="O150" i="1"/>
  <c r="N150" i="5"/>
  <c r="O149" i="5"/>
  <c r="N151" i="5"/>
  <c r="L165" i="4" l="1"/>
  <c r="K167" i="4"/>
  <c r="K166" i="4"/>
  <c r="Q149" i="3"/>
  <c r="P151" i="3"/>
  <c r="P150" i="3"/>
  <c r="L167" i="2"/>
  <c r="M165" i="2"/>
  <c r="L166" i="2"/>
  <c r="J166" i="6"/>
  <c r="J167" i="6"/>
  <c r="K165" i="6"/>
  <c r="Q149" i="1"/>
  <c r="P151" i="1"/>
  <c r="P150" i="1"/>
  <c r="P149" i="5"/>
  <c r="O151" i="5"/>
  <c r="O150" i="5"/>
  <c r="L166" i="4" l="1"/>
  <c r="L167" i="4"/>
  <c r="M165" i="4"/>
  <c r="R149" i="3"/>
  <c r="Q151" i="3"/>
  <c r="Q150" i="3"/>
  <c r="N165" i="2"/>
  <c r="M167" i="2"/>
  <c r="M166" i="2"/>
  <c r="L165" i="6"/>
  <c r="K167" i="6"/>
  <c r="K166" i="6"/>
  <c r="Q151" i="1"/>
  <c r="Q150" i="1"/>
  <c r="R149" i="1"/>
  <c r="P151" i="5"/>
  <c r="P150" i="5"/>
  <c r="Q149" i="5"/>
  <c r="M167" i="4" l="1"/>
  <c r="M166" i="4"/>
  <c r="N165" i="4"/>
  <c r="R151" i="3"/>
  <c r="R150" i="3"/>
  <c r="S149" i="3"/>
  <c r="N166" i="2"/>
  <c r="O165" i="2"/>
  <c r="N167" i="2"/>
  <c r="L166" i="6"/>
  <c r="L167" i="6"/>
  <c r="M165" i="6"/>
  <c r="R150" i="1"/>
  <c r="S149" i="1"/>
  <c r="R151" i="1"/>
  <c r="Q150" i="5"/>
  <c r="R149" i="5"/>
  <c r="Q151" i="5"/>
  <c r="N166" i="4" l="1"/>
  <c r="O165" i="4"/>
  <c r="N167" i="4"/>
  <c r="S150" i="3"/>
  <c r="T149" i="3"/>
  <c r="S151" i="3"/>
  <c r="O167" i="2"/>
  <c r="P165" i="2"/>
  <c r="O166" i="2"/>
  <c r="M167" i="6"/>
  <c r="M166" i="6"/>
  <c r="N165" i="6"/>
  <c r="T149" i="1"/>
  <c r="S151" i="1"/>
  <c r="S150" i="1"/>
  <c r="R150" i="5"/>
  <c r="S149" i="5"/>
  <c r="R151" i="5"/>
  <c r="P165" i="4" l="1"/>
  <c r="O166" i="4"/>
  <c r="O167" i="4"/>
  <c r="U149" i="3"/>
  <c r="T151" i="3"/>
  <c r="T150" i="3"/>
  <c r="P167" i="2"/>
  <c r="Q165" i="2"/>
  <c r="P166" i="2"/>
  <c r="N166" i="6"/>
  <c r="N167" i="6"/>
  <c r="O165" i="6"/>
  <c r="U149" i="1"/>
  <c r="T151" i="1"/>
  <c r="T150" i="1"/>
  <c r="T149" i="5"/>
  <c r="S150" i="5"/>
  <c r="S151" i="5"/>
  <c r="P166" i="4" l="1"/>
  <c r="P167" i="4"/>
  <c r="Q165" i="4"/>
  <c r="V149" i="3"/>
  <c r="U151" i="3"/>
  <c r="U150" i="3"/>
  <c r="R165" i="2"/>
  <c r="Q167" i="2"/>
  <c r="Q166" i="2"/>
  <c r="O166" i="6"/>
  <c r="O167" i="6"/>
  <c r="P165" i="6"/>
  <c r="U151" i="1"/>
  <c r="U150" i="1"/>
  <c r="V149" i="1"/>
  <c r="T151" i="5"/>
  <c r="T150" i="5"/>
  <c r="U149" i="5"/>
  <c r="Q167" i="4" l="1"/>
  <c r="Q166" i="4"/>
  <c r="R165" i="4"/>
  <c r="V151" i="3"/>
  <c r="V150" i="3"/>
  <c r="W149" i="3"/>
  <c r="R166" i="2"/>
  <c r="S165" i="2"/>
  <c r="R167" i="2"/>
  <c r="Q165" i="6"/>
  <c r="P167" i="6"/>
  <c r="P166" i="6"/>
  <c r="V150" i="1"/>
  <c r="W149" i="1"/>
  <c r="V151" i="1"/>
  <c r="U150" i="5"/>
  <c r="U151" i="5"/>
  <c r="V149" i="5"/>
  <c r="R166" i="4" l="1"/>
  <c r="S165" i="4"/>
  <c r="R167" i="4"/>
  <c r="W150" i="3"/>
  <c r="X149" i="3"/>
  <c r="W151" i="3"/>
  <c r="S167" i="2"/>
  <c r="T165" i="2"/>
  <c r="S166" i="2"/>
  <c r="Q167" i="6"/>
  <c r="R165" i="6"/>
  <c r="Q166" i="6"/>
  <c r="X149" i="1"/>
  <c r="W151" i="1"/>
  <c r="W150" i="1"/>
  <c r="V150" i="5"/>
  <c r="W149" i="5"/>
  <c r="V151" i="5"/>
  <c r="T165" i="4" l="1"/>
  <c r="S166" i="4"/>
  <c r="S167" i="4"/>
  <c r="Y149" i="3"/>
  <c r="X151" i="3"/>
  <c r="X150" i="3"/>
  <c r="U165" i="2"/>
  <c r="T166" i="2"/>
  <c r="T167" i="2"/>
  <c r="R166" i="6"/>
  <c r="R167" i="6"/>
  <c r="S165" i="6"/>
  <c r="Y149" i="1"/>
  <c r="X151" i="1"/>
  <c r="X150" i="1"/>
  <c r="X149" i="5"/>
  <c r="W150" i="5"/>
  <c r="W151" i="5"/>
  <c r="T166" i="4" l="1"/>
  <c r="T167" i="4"/>
  <c r="U165" i="4"/>
  <c r="Z149" i="3"/>
  <c r="Y151" i="3"/>
  <c r="Y150" i="3"/>
  <c r="V165" i="2"/>
  <c r="U167" i="2"/>
  <c r="U166" i="2"/>
  <c r="S167" i="6"/>
  <c r="T165" i="6"/>
  <c r="S166" i="6"/>
  <c r="Y151" i="1"/>
  <c r="Y150" i="1"/>
  <c r="Z149" i="1"/>
  <c r="X151" i="5"/>
  <c r="X150" i="5"/>
  <c r="Y149" i="5"/>
  <c r="U167" i="4" l="1"/>
  <c r="U166" i="4"/>
  <c r="V165" i="4"/>
  <c r="Z151" i="3"/>
  <c r="Z150" i="3"/>
  <c r="AA149" i="3"/>
  <c r="V166" i="2"/>
  <c r="W165" i="2"/>
  <c r="V167" i="2"/>
  <c r="T167" i="6"/>
  <c r="T166" i="6"/>
  <c r="U165" i="6"/>
  <c r="Z150" i="1"/>
  <c r="AA149" i="1"/>
  <c r="Z151" i="1"/>
  <c r="Y150" i="5"/>
  <c r="Y151" i="5"/>
  <c r="Z149" i="5"/>
  <c r="V167" i="4" l="1"/>
  <c r="V166" i="4"/>
  <c r="W165" i="4"/>
  <c r="AA150" i="3"/>
  <c r="AB149" i="3"/>
  <c r="AA151" i="3"/>
  <c r="W167" i="2"/>
  <c r="X165" i="2"/>
  <c r="W166" i="2"/>
  <c r="V165" i="6"/>
  <c r="U167" i="6"/>
  <c r="U166" i="6"/>
  <c r="AB149" i="1"/>
  <c r="AA151" i="1"/>
  <c r="AA150" i="1"/>
  <c r="Z150" i="5"/>
  <c r="AA149" i="5"/>
  <c r="Z151" i="5"/>
  <c r="X165" i="4" l="1"/>
  <c r="W166" i="4"/>
  <c r="W167" i="4"/>
  <c r="AC149" i="3"/>
  <c r="AB151" i="3"/>
  <c r="AB150" i="3"/>
  <c r="X167" i="2"/>
  <c r="Y165" i="2"/>
  <c r="X166" i="2"/>
  <c r="V166" i="6"/>
  <c r="W165" i="6"/>
  <c r="V167" i="6"/>
  <c r="AC149" i="1"/>
  <c r="AB151" i="1"/>
  <c r="AB150" i="1"/>
  <c r="AB149" i="5"/>
  <c r="AA151" i="5"/>
  <c r="AA150" i="5"/>
  <c r="X166" i="4" l="1"/>
  <c r="X167" i="4"/>
  <c r="Y165" i="4"/>
  <c r="AD149" i="3"/>
  <c r="AC151" i="3"/>
  <c r="AC150" i="3"/>
  <c r="Z165" i="2"/>
  <c r="Y166" i="2"/>
  <c r="Y167" i="2"/>
  <c r="X165" i="6"/>
  <c r="W167" i="6"/>
  <c r="W166" i="6"/>
  <c r="AC151" i="1"/>
  <c r="AC150" i="1"/>
  <c r="AD149" i="1"/>
  <c r="AB151" i="5"/>
  <c r="AB150" i="5"/>
  <c r="AC149" i="5"/>
  <c r="Y167" i="4" l="1"/>
  <c r="Y166" i="4"/>
  <c r="Z165" i="4"/>
  <c r="AD151" i="3"/>
  <c r="AD150" i="3"/>
  <c r="AE149" i="3"/>
  <c r="Z166" i="2"/>
  <c r="AA165" i="2"/>
  <c r="Z167" i="2"/>
  <c r="X166" i="6"/>
  <c r="X167" i="6"/>
  <c r="Y165" i="6"/>
  <c r="AD150" i="1"/>
  <c r="AE149" i="1"/>
  <c r="AD151" i="1"/>
  <c r="AC150" i="5"/>
  <c r="AD149" i="5"/>
  <c r="AC151" i="5"/>
  <c r="Z166" i="4" l="1"/>
  <c r="AA165" i="4"/>
  <c r="Z167" i="4"/>
  <c r="AE150" i="3"/>
  <c r="AF149" i="3"/>
  <c r="AE151" i="3"/>
  <c r="AA167" i="2"/>
  <c r="AB165" i="2"/>
  <c r="AA166" i="2"/>
  <c r="Z165" i="6"/>
  <c r="Y167" i="6"/>
  <c r="Y166" i="6"/>
  <c r="AF149" i="1"/>
  <c r="AE151" i="1"/>
  <c r="AE150" i="1"/>
  <c r="AD150" i="5"/>
  <c r="AE149" i="5"/>
  <c r="AD151" i="5"/>
  <c r="AB165" i="4" l="1"/>
  <c r="AA167" i="4"/>
  <c r="AA166" i="4"/>
  <c r="AG149" i="3"/>
  <c r="AF151" i="3"/>
  <c r="AF150" i="3"/>
  <c r="AB167" i="2"/>
  <c r="AC165" i="2"/>
  <c r="AB166" i="2"/>
  <c r="AA165" i="6"/>
  <c r="Z166" i="6"/>
  <c r="Z167" i="6"/>
  <c r="AG149" i="1"/>
  <c r="AF151" i="1"/>
  <c r="AF150" i="1"/>
  <c r="AF149" i="5"/>
  <c r="AE151" i="5"/>
  <c r="AE150" i="5"/>
  <c r="AB166" i="4" l="1"/>
  <c r="AB167" i="4"/>
  <c r="AC165" i="4"/>
  <c r="AG151" i="3"/>
  <c r="AH151" i="3" s="1"/>
  <c r="AG150" i="3"/>
  <c r="BP150" i="3"/>
  <c r="CE150" i="3"/>
  <c r="CJ150" i="3"/>
  <c r="BX150" i="3"/>
  <c r="BO150" i="3"/>
  <c r="BW150" i="3"/>
  <c r="BI150" i="3"/>
  <c r="BC150" i="3"/>
  <c r="CC150" i="3"/>
  <c r="BL150" i="3"/>
  <c r="BR150" i="3"/>
  <c r="A156" i="3"/>
  <c r="C157" i="3" s="1"/>
  <c r="BE150" i="3"/>
  <c r="CI150" i="3"/>
  <c r="BD150" i="3"/>
  <c r="CL150" i="3"/>
  <c r="CF150" i="3"/>
  <c r="BN150" i="3"/>
  <c r="CA150" i="3"/>
  <c r="BF150" i="3"/>
  <c r="CH150" i="3"/>
  <c r="BJ150" i="3"/>
  <c r="BT150" i="3"/>
  <c r="BY150" i="3"/>
  <c r="BH150" i="3"/>
  <c r="CM150" i="3"/>
  <c r="BV150" i="3"/>
  <c r="BS150" i="3"/>
  <c r="CB150" i="3"/>
  <c r="CN150" i="3"/>
  <c r="CG150" i="3"/>
  <c r="BQ150" i="3"/>
  <c r="CD150" i="3"/>
  <c r="BB150" i="3"/>
  <c r="BZ150" i="3"/>
  <c r="BK150" i="3"/>
  <c r="CK150" i="3"/>
  <c r="BU150" i="3"/>
  <c r="BA150" i="3"/>
  <c r="BM150" i="3"/>
  <c r="BG150" i="3"/>
  <c r="AD165" i="2"/>
  <c r="AC167" i="2"/>
  <c r="AC166" i="2"/>
  <c r="AB165" i="6"/>
  <c r="AA166" i="6"/>
  <c r="AA167" i="6"/>
  <c r="AG151" i="1"/>
  <c r="AH151" i="1" s="1"/>
  <c r="AG150" i="1"/>
  <c r="CI150" i="1"/>
  <c r="BH150" i="1"/>
  <c r="BA150" i="1"/>
  <c r="CK150" i="1"/>
  <c r="BG150" i="1"/>
  <c r="BF150" i="1"/>
  <c r="CA150" i="1"/>
  <c r="BN150" i="1"/>
  <c r="BW150" i="1"/>
  <c r="CE150" i="1"/>
  <c r="BQ150" i="1"/>
  <c r="BT150" i="1"/>
  <c r="CG150" i="1"/>
  <c r="CB150" i="1"/>
  <c r="CD150" i="1"/>
  <c r="CM150" i="1"/>
  <c r="BR150" i="1"/>
  <c r="BK150" i="1"/>
  <c r="BP150" i="1"/>
  <c r="BB150" i="1"/>
  <c r="CJ150" i="1"/>
  <c r="BV150" i="1"/>
  <c r="BI150" i="1"/>
  <c r="CN150" i="1"/>
  <c r="BC150" i="1"/>
  <c r="BX150" i="1"/>
  <c r="BS150" i="1"/>
  <c r="A156" i="1"/>
  <c r="C157" i="1" s="1"/>
  <c r="BD150" i="1"/>
  <c r="CL150" i="1"/>
  <c r="CF150" i="1"/>
  <c r="BU150" i="1"/>
  <c r="BZ150" i="1"/>
  <c r="CH150" i="1"/>
  <c r="BE150" i="1"/>
  <c r="BJ150" i="1"/>
  <c r="BO150" i="1"/>
  <c r="BM150" i="1"/>
  <c r="CC150" i="1"/>
  <c r="BL150" i="1"/>
  <c r="BY150" i="1"/>
  <c r="AF151" i="5"/>
  <c r="AF150" i="5"/>
  <c r="AG149" i="5"/>
  <c r="AC167" i="4" l="1"/>
  <c r="AC166" i="4"/>
  <c r="AD165" i="4"/>
  <c r="C159" i="3"/>
  <c r="AW158" i="3"/>
  <c r="AS158" i="3"/>
  <c r="AZ158" i="3"/>
  <c r="AV158" i="3"/>
  <c r="AR158" i="3"/>
  <c r="C158" i="3"/>
  <c r="AY158" i="3"/>
  <c r="AU158" i="3"/>
  <c r="AQ158" i="3"/>
  <c r="AT158" i="3"/>
  <c r="D157" i="3"/>
  <c r="AX158" i="3"/>
  <c r="AG155" i="3"/>
  <c r="AJ151" i="3"/>
  <c r="AD166" i="2"/>
  <c r="AD167" i="2"/>
  <c r="AH167" i="2" s="1"/>
  <c r="AZ166" i="2"/>
  <c r="CI166" i="2"/>
  <c r="BP166" i="2"/>
  <c r="BQ166" i="2"/>
  <c r="CL166" i="2"/>
  <c r="BV166" i="2"/>
  <c r="CN166" i="2"/>
  <c r="BI166" i="2"/>
  <c r="BG166" i="2"/>
  <c r="CJ166" i="2"/>
  <c r="AX166" i="2"/>
  <c r="BB166" i="2"/>
  <c r="CC166" i="2"/>
  <c r="BY166" i="2"/>
  <c r="BW166" i="2"/>
  <c r="BM166" i="2"/>
  <c r="AU166" i="2"/>
  <c r="CE166" i="2"/>
  <c r="CG166" i="2"/>
  <c r="BN166" i="2"/>
  <c r="BS166" i="2"/>
  <c r="CB166" i="2"/>
  <c r="BA166" i="2"/>
  <c r="AW166" i="2"/>
  <c r="C164" i="2"/>
  <c r="D164" i="2" s="1"/>
  <c r="CH166" i="2"/>
  <c r="BD166" i="2"/>
  <c r="BH166" i="2"/>
  <c r="AT166" i="2"/>
  <c r="CF166" i="2"/>
  <c r="BL166" i="2"/>
  <c r="BU166" i="2"/>
  <c r="CM166" i="2"/>
  <c r="CA166" i="2"/>
  <c r="AY166" i="2"/>
  <c r="BX166" i="2"/>
  <c r="BC166" i="2"/>
  <c r="BE166" i="2"/>
  <c r="BZ166" i="2"/>
  <c r="BJ166" i="2"/>
  <c r="BF166" i="2"/>
  <c r="AV166" i="2"/>
  <c r="BT166" i="2"/>
  <c r="CD166" i="2"/>
  <c r="BR166" i="2"/>
  <c r="BK166" i="2"/>
  <c r="BO166" i="2"/>
  <c r="CK166" i="2"/>
  <c r="A172" i="2"/>
  <c r="C173" i="2" s="1"/>
  <c r="AB167" i="6"/>
  <c r="AB166" i="6"/>
  <c r="AC165" i="6"/>
  <c r="AZ158" i="1"/>
  <c r="AV158" i="1"/>
  <c r="AR158" i="1"/>
  <c r="C158" i="1"/>
  <c r="AY158" i="1"/>
  <c r="AU158" i="1"/>
  <c r="AQ158" i="1"/>
  <c r="AX158" i="1"/>
  <c r="AT158" i="1"/>
  <c r="D157" i="1"/>
  <c r="C159" i="1"/>
  <c r="C161" i="1" s="1"/>
  <c r="AW158" i="1"/>
  <c r="AS158" i="1"/>
  <c r="AG155" i="1"/>
  <c r="AJ151" i="1"/>
  <c r="AG151" i="5"/>
  <c r="AH151" i="5" s="1"/>
  <c r="AG150" i="5"/>
  <c r="BL150" i="5"/>
  <c r="BC150" i="5"/>
  <c r="BM150" i="5"/>
  <c r="BR150" i="5"/>
  <c r="CL150" i="5"/>
  <c r="BA150" i="5"/>
  <c r="A156" i="5"/>
  <c r="C157" i="5" s="1"/>
  <c r="BT150" i="5"/>
  <c r="CB150" i="5"/>
  <c r="BG150" i="5"/>
  <c r="CD150" i="5"/>
  <c r="CC150" i="5"/>
  <c r="BJ150" i="5"/>
  <c r="BS150" i="5"/>
  <c r="BE150" i="5"/>
  <c r="CG150" i="5"/>
  <c r="BX150" i="5"/>
  <c r="BY150" i="5"/>
  <c r="BW150" i="5"/>
  <c r="BD150" i="5"/>
  <c r="BN150" i="5"/>
  <c r="BO150" i="5"/>
  <c r="BK150" i="5"/>
  <c r="BF150" i="5"/>
  <c r="BU150" i="5"/>
  <c r="BP150" i="5"/>
  <c r="CK150" i="5"/>
  <c r="CF150" i="5"/>
  <c r="CJ150" i="5"/>
  <c r="CE150" i="5"/>
  <c r="BV150" i="5"/>
  <c r="CI150" i="5"/>
  <c r="CH150" i="5"/>
  <c r="BZ150" i="5"/>
  <c r="BB150" i="5"/>
  <c r="BH150" i="5"/>
  <c r="CM150" i="5"/>
  <c r="BQ150" i="5"/>
  <c r="CN150" i="5"/>
  <c r="BI150" i="5"/>
  <c r="CA150" i="5"/>
  <c r="C162" i="1" l="1"/>
  <c r="AD166" i="4"/>
  <c r="AD167" i="4"/>
  <c r="AH167" i="4" s="1"/>
  <c r="BC166" i="4"/>
  <c r="A172" i="4"/>
  <c r="C173" i="4" s="1"/>
  <c r="BZ166" i="4"/>
  <c r="BE166" i="4"/>
  <c r="BM166" i="4"/>
  <c r="CH166" i="4"/>
  <c r="CI166" i="4"/>
  <c r="BJ166" i="4"/>
  <c r="C164" i="4"/>
  <c r="D164" i="4" s="1"/>
  <c r="CL166" i="4"/>
  <c r="BW166" i="4"/>
  <c r="BO166" i="4"/>
  <c r="BV166" i="4"/>
  <c r="BS166" i="4"/>
  <c r="BQ166" i="4"/>
  <c r="BN166" i="4"/>
  <c r="CA166" i="4"/>
  <c r="BK166" i="4"/>
  <c r="BG166" i="4"/>
  <c r="CF166" i="4"/>
  <c r="BA166" i="4"/>
  <c r="CG166" i="4"/>
  <c r="BD166" i="4"/>
  <c r="CK166" i="4"/>
  <c r="BU166" i="4"/>
  <c r="BF166" i="4"/>
  <c r="AW166" i="4"/>
  <c r="BT166" i="4"/>
  <c r="BX166" i="4"/>
  <c r="CD166" i="4"/>
  <c r="BI166" i="4"/>
  <c r="CE166" i="4"/>
  <c r="BP166" i="4"/>
  <c r="AY166" i="4"/>
  <c r="BY166" i="4"/>
  <c r="BL166" i="4"/>
  <c r="CM166" i="4"/>
  <c r="AU166" i="4"/>
  <c r="AX166" i="4"/>
  <c r="AV166" i="4"/>
  <c r="CN166" i="4"/>
  <c r="CC166" i="4"/>
  <c r="BB166" i="4"/>
  <c r="AT166" i="4"/>
  <c r="BH166" i="4"/>
  <c r="CB166" i="4"/>
  <c r="CJ166" i="4"/>
  <c r="AZ166" i="4"/>
  <c r="BR166" i="4"/>
  <c r="D158" i="3"/>
  <c r="E157" i="3"/>
  <c r="D159" i="3"/>
  <c r="C174" i="2"/>
  <c r="AQ174" i="2"/>
  <c r="AR174" i="2"/>
  <c r="D173" i="2"/>
  <c r="AS174" i="2"/>
  <c r="C175" i="2"/>
  <c r="AE166" i="2"/>
  <c r="AJ167" i="2"/>
  <c r="AD165" i="6"/>
  <c r="AC166" i="6"/>
  <c r="AC167" i="6"/>
  <c r="E157" i="1"/>
  <c r="D159" i="1"/>
  <c r="D158" i="1"/>
  <c r="D157" i="5"/>
  <c r="AZ158" i="5"/>
  <c r="AY158" i="5"/>
  <c r="AV158" i="5"/>
  <c r="AU158" i="5"/>
  <c r="AS158" i="5"/>
  <c r="C159" i="5"/>
  <c r="AX158" i="5"/>
  <c r="AW158" i="5"/>
  <c r="AR158" i="5"/>
  <c r="AQ158" i="5"/>
  <c r="AT158" i="5"/>
  <c r="C158" i="5"/>
  <c r="AG155" i="5"/>
  <c r="AJ151" i="5"/>
  <c r="AR174" i="4" l="1"/>
  <c r="C174" i="4"/>
  <c r="D173" i="4"/>
  <c r="C175" i="4"/>
  <c r="AS174" i="4"/>
  <c r="AQ174" i="4"/>
  <c r="AJ167" i="4"/>
  <c r="AE166" i="4"/>
  <c r="F157" i="3"/>
  <c r="E159" i="3"/>
  <c r="E158" i="3"/>
  <c r="D175" i="2"/>
  <c r="E173" i="2"/>
  <c r="D174" i="2"/>
  <c r="AD166" i="6"/>
  <c r="AD167" i="6"/>
  <c r="AH167" i="6" s="1"/>
  <c r="CL166" i="6"/>
  <c r="BA166" i="6"/>
  <c r="BX166" i="6"/>
  <c r="BJ166" i="6"/>
  <c r="BE166" i="6"/>
  <c r="BM166" i="6"/>
  <c r="BU166" i="6"/>
  <c r="BW166" i="6"/>
  <c r="BZ166" i="6"/>
  <c r="BQ166" i="6"/>
  <c r="CJ166" i="6"/>
  <c r="BY166" i="6"/>
  <c r="BN166" i="6"/>
  <c r="A172" i="6"/>
  <c r="C173" i="6" s="1"/>
  <c r="BT166" i="6"/>
  <c r="BB166" i="6"/>
  <c r="BC166" i="6"/>
  <c r="AY166" i="6"/>
  <c r="CI166" i="6"/>
  <c r="CM166" i="6"/>
  <c r="AW166" i="6"/>
  <c r="BV166" i="6"/>
  <c r="BD166" i="6"/>
  <c r="CH166" i="6"/>
  <c r="BG166" i="6"/>
  <c r="CN166" i="6"/>
  <c r="BP166" i="6"/>
  <c r="BH166" i="6"/>
  <c r="CC166" i="6"/>
  <c r="AV166" i="6"/>
  <c r="BR166" i="6"/>
  <c r="BL166" i="6"/>
  <c r="AT166" i="6"/>
  <c r="CE166" i="6"/>
  <c r="CA166" i="6"/>
  <c r="AZ166" i="6"/>
  <c r="BS166" i="6"/>
  <c r="CB166" i="6"/>
  <c r="AU166" i="6"/>
  <c r="AX166" i="6"/>
  <c r="CG166" i="6"/>
  <c r="BK166" i="6"/>
  <c r="C164" i="6"/>
  <c r="D164" i="6" s="1"/>
  <c r="BF166" i="6"/>
  <c r="BI166" i="6"/>
  <c r="BO166" i="6"/>
  <c r="CD166" i="6"/>
  <c r="CF166" i="6"/>
  <c r="CK166" i="6"/>
  <c r="F157" i="1"/>
  <c r="E159" i="1"/>
  <c r="E158" i="1"/>
  <c r="D159" i="5"/>
  <c r="D158" i="5"/>
  <c r="E157" i="5"/>
  <c r="E173" i="4" l="1"/>
  <c r="D174" i="4"/>
  <c r="D175" i="4"/>
  <c r="G157" i="3"/>
  <c r="F159" i="3"/>
  <c r="F158" i="3"/>
  <c r="F173" i="2"/>
  <c r="E174" i="2"/>
  <c r="E175" i="2"/>
  <c r="AQ174" i="6"/>
  <c r="C175" i="6"/>
  <c r="D173" i="6"/>
  <c r="C174" i="6"/>
  <c r="AR174" i="6"/>
  <c r="AS174" i="6"/>
  <c r="AJ167" i="6"/>
  <c r="AE166" i="6"/>
  <c r="F159" i="1"/>
  <c r="F161" i="1" s="1"/>
  <c r="F158" i="1"/>
  <c r="G157" i="1"/>
  <c r="E159" i="5"/>
  <c r="E158" i="5"/>
  <c r="F157" i="5"/>
  <c r="F162" i="1" l="1"/>
  <c r="E174" i="4"/>
  <c r="E175" i="4"/>
  <c r="F173" i="4"/>
  <c r="G159" i="3"/>
  <c r="G158" i="3"/>
  <c r="H157" i="3"/>
  <c r="G173" i="2"/>
  <c r="F175" i="2"/>
  <c r="F174" i="2"/>
  <c r="D174" i="6"/>
  <c r="D175" i="6"/>
  <c r="E173" i="6"/>
  <c r="G158" i="1"/>
  <c r="H157" i="1"/>
  <c r="G159" i="1"/>
  <c r="G161" i="1" s="1"/>
  <c r="G162" i="1" s="1"/>
  <c r="F158" i="5"/>
  <c r="F159" i="5"/>
  <c r="G157" i="5"/>
  <c r="F175" i="4" l="1"/>
  <c r="F174" i="4"/>
  <c r="G173" i="4"/>
  <c r="H158" i="3"/>
  <c r="I157" i="3"/>
  <c r="H159" i="3"/>
  <c r="G174" i="2"/>
  <c r="H173" i="2"/>
  <c r="G175" i="2"/>
  <c r="E174" i="6"/>
  <c r="F173" i="6"/>
  <c r="E175" i="6"/>
  <c r="I157" i="1"/>
  <c r="H159" i="1"/>
  <c r="H161" i="1" s="1"/>
  <c r="H158" i="1"/>
  <c r="G158" i="5"/>
  <c r="H157" i="5"/>
  <c r="G159" i="5"/>
  <c r="H162" i="1" l="1"/>
  <c r="G175" i="4"/>
  <c r="G174" i="4"/>
  <c r="H173" i="4"/>
  <c r="J157" i="3"/>
  <c r="I159" i="3"/>
  <c r="I158" i="3"/>
  <c r="I173" i="2"/>
  <c r="H174" i="2"/>
  <c r="H175" i="2"/>
  <c r="F175" i="6"/>
  <c r="G173" i="6"/>
  <c r="F174" i="6"/>
  <c r="J157" i="1"/>
  <c r="I159" i="1"/>
  <c r="I161" i="1" s="1"/>
  <c r="I158" i="1"/>
  <c r="H158" i="5"/>
  <c r="I157" i="5"/>
  <c r="H159" i="5"/>
  <c r="I162" i="1" l="1"/>
  <c r="I173" i="4"/>
  <c r="H174" i="4"/>
  <c r="H175" i="4"/>
  <c r="K157" i="3"/>
  <c r="J159" i="3"/>
  <c r="J158" i="3"/>
  <c r="J173" i="2"/>
  <c r="I175" i="2"/>
  <c r="I174" i="2"/>
  <c r="G174" i="6"/>
  <c r="G175" i="6"/>
  <c r="H173" i="6"/>
  <c r="J159" i="1"/>
  <c r="J161" i="1" s="1"/>
  <c r="J158" i="1"/>
  <c r="K157" i="1"/>
  <c r="I158" i="5"/>
  <c r="I159" i="5"/>
  <c r="J157" i="5"/>
  <c r="J162" i="1" l="1"/>
  <c r="I174" i="4"/>
  <c r="I175" i="4"/>
  <c r="J173" i="4"/>
  <c r="K159" i="3"/>
  <c r="K158" i="3"/>
  <c r="L157" i="3"/>
  <c r="K173" i="2"/>
  <c r="J174" i="2"/>
  <c r="J175" i="2"/>
  <c r="H175" i="6"/>
  <c r="I173" i="6"/>
  <c r="H174" i="6"/>
  <c r="K158" i="1"/>
  <c r="L157" i="1"/>
  <c r="K159" i="1"/>
  <c r="K161" i="1" s="1"/>
  <c r="K162" i="1" s="1"/>
  <c r="J159" i="5"/>
  <c r="J158" i="5"/>
  <c r="K157" i="5"/>
  <c r="J175" i="4" l="1"/>
  <c r="J174" i="4"/>
  <c r="K173" i="4"/>
  <c r="L158" i="3"/>
  <c r="M157" i="3"/>
  <c r="L159" i="3"/>
  <c r="K174" i="2"/>
  <c r="L173" i="2"/>
  <c r="K175" i="2"/>
  <c r="I175" i="6"/>
  <c r="J173" i="6"/>
  <c r="I174" i="6"/>
  <c r="M157" i="1"/>
  <c r="L159" i="1"/>
  <c r="L161" i="1" s="1"/>
  <c r="L162" i="1" s="1"/>
  <c r="L158" i="1"/>
  <c r="K158" i="5"/>
  <c r="K159" i="5"/>
  <c r="L157" i="5"/>
  <c r="K175" i="4" l="1"/>
  <c r="K174" i="4"/>
  <c r="L173" i="4"/>
  <c r="N157" i="3"/>
  <c r="M159" i="3"/>
  <c r="M158" i="3"/>
  <c r="M173" i="2"/>
  <c r="L174" i="2"/>
  <c r="L175" i="2"/>
  <c r="J175" i="6"/>
  <c r="K173" i="6"/>
  <c r="J174" i="6"/>
  <c r="N157" i="1"/>
  <c r="M159" i="1"/>
  <c r="M161" i="1" s="1"/>
  <c r="M162" i="1" s="1"/>
  <c r="M158" i="1"/>
  <c r="M157" i="5"/>
  <c r="L159" i="5"/>
  <c r="L158" i="5"/>
  <c r="M173" i="4" l="1"/>
  <c r="L175" i="4"/>
  <c r="L174" i="4"/>
  <c r="O157" i="3"/>
  <c r="N159" i="3"/>
  <c r="N158" i="3"/>
  <c r="N173" i="2"/>
  <c r="M174" i="2"/>
  <c r="M175" i="2"/>
  <c r="L173" i="6"/>
  <c r="K175" i="6"/>
  <c r="K174" i="6"/>
  <c r="N159" i="1"/>
  <c r="N161" i="1" s="1"/>
  <c r="N162" i="1" s="1"/>
  <c r="N158" i="1"/>
  <c r="O157" i="1"/>
  <c r="M159" i="5"/>
  <c r="M158" i="5"/>
  <c r="N157" i="5"/>
  <c r="M174" i="4" l="1"/>
  <c r="M175" i="4"/>
  <c r="N173" i="4"/>
  <c r="O159" i="3"/>
  <c r="O158" i="3"/>
  <c r="P157" i="3"/>
  <c r="O173" i="2"/>
  <c r="N175" i="2"/>
  <c r="N174" i="2"/>
  <c r="L174" i="6"/>
  <c r="L175" i="6"/>
  <c r="M173" i="6"/>
  <c r="O158" i="1"/>
  <c r="P157" i="1"/>
  <c r="O159" i="1"/>
  <c r="O161" i="1" s="1"/>
  <c r="O162" i="1" s="1"/>
  <c r="N158" i="5"/>
  <c r="N159" i="5"/>
  <c r="O157" i="5"/>
  <c r="N175" i="4" l="1"/>
  <c r="N174" i="4"/>
  <c r="O173" i="4"/>
  <c r="P158" i="3"/>
  <c r="Q157" i="3"/>
  <c r="P159" i="3"/>
  <c r="O174" i="2"/>
  <c r="O175" i="2"/>
  <c r="P173" i="2"/>
  <c r="M175" i="6"/>
  <c r="N173" i="6"/>
  <c r="M174" i="6"/>
  <c r="Q157" i="1"/>
  <c r="P159" i="1"/>
  <c r="P161" i="1" s="1"/>
  <c r="P162" i="1" s="1"/>
  <c r="P158" i="1"/>
  <c r="O158" i="5"/>
  <c r="P157" i="5"/>
  <c r="O159" i="5"/>
  <c r="O175" i="4" l="1"/>
  <c r="O174" i="4"/>
  <c r="P173" i="4"/>
  <c r="R157" i="3"/>
  <c r="Q159" i="3"/>
  <c r="Q158" i="3"/>
  <c r="Q173" i="2"/>
  <c r="P174" i="2"/>
  <c r="P175" i="2"/>
  <c r="N175" i="6"/>
  <c r="O173" i="6"/>
  <c r="N174" i="6"/>
  <c r="R157" i="1"/>
  <c r="Q159" i="1"/>
  <c r="Q161" i="1" s="1"/>
  <c r="Q162" i="1" s="1"/>
  <c r="Q158" i="1"/>
  <c r="Q157" i="5"/>
  <c r="P159" i="5"/>
  <c r="P158" i="5"/>
  <c r="Q173" i="4" l="1"/>
  <c r="P175" i="4"/>
  <c r="P174" i="4"/>
  <c r="S157" i="3"/>
  <c r="R159" i="3"/>
  <c r="R158" i="3"/>
  <c r="R173" i="2"/>
  <c r="Q174" i="2"/>
  <c r="Q175" i="2"/>
  <c r="P173" i="6"/>
  <c r="O174" i="6"/>
  <c r="O175" i="6"/>
  <c r="R159" i="1"/>
  <c r="R161" i="1" s="1"/>
  <c r="R162" i="1" s="1"/>
  <c r="R158" i="1"/>
  <c r="S157" i="1"/>
  <c r="Q159" i="5"/>
  <c r="Q158" i="5"/>
  <c r="R157" i="5"/>
  <c r="Q174" i="4" l="1"/>
  <c r="Q175" i="4"/>
  <c r="R173" i="4"/>
  <c r="S159" i="3"/>
  <c r="S158" i="3"/>
  <c r="T157" i="3"/>
  <c r="S173" i="2"/>
  <c r="R175" i="2"/>
  <c r="R174" i="2"/>
  <c r="Q173" i="6"/>
  <c r="P174" i="6"/>
  <c r="P175" i="6"/>
  <c r="S158" i="1"/>
  <c r="T157" i="1"/>
  <c r="S159" i="1"/>
  <c r="S161" i="1" s="1"/>
  <c r="S162" i="1" s="1"/>
  <c r="R158" i="5"/>
  <c r="S157" i="5"/>
  <c r="R159" i="5"/>
  <c r="R175" i="4" l="1"/>
  <c r="R174" i="4"/>
  <c r="S173" i="4"/>
  <c r="T158" i="3"/>
  <c r="U157" i="3"/>
  <c r="T159" i="3"/>
  <c r="S174" i="2"/>
  <c r="S175" i="2"/>
  <c r="T173" i="2"/>
  <c r="R173" i="6"/>
  <c r="Q174" i="6"/>
  <c r="Q175" i="6"/>
  <c r="U157" i="1"/>
  <c r="T159" i="1"/>
  <c r="T161" i="1" s="1"/>
  <c r="T162" i="1" s="1"/>
  <c r="T158" i="1"/>
  <c r="S158" i="5"/>
  <c r="S159" i="5"/>
  <c r="T157" i="5"/>
  <c r="S174" i="4" l="1"/>
  <c r="T173" i="4"/>
  <c r="S175" i="4"/>
  <c r="V157" i="3"/>
  <c r="U159" i="3"/>
  <c r="U158" i="3"/>
  <c r="T175" i="2"/>
  <c r="T174" i="2"/>
  <c r="U173" i="2"/>
  <c r="R175" i="6"/>
  <c r="R174" i="6"/>
  <c r="S173" i="6"/>
  <c r="V157" i="1"/>
  <c r="U159" i="1"/>
  <c r="U161" i="1" s="1"/>
  <c r="U162" i="1" s="1"/>
  <c r="U158" i="1"/>
  <c r="U157" i="5"/>
  <c r="T159" i="5"/>
  <c r="T158" i="5"/>
  <c r="U173" i="4" l="1"/>
  <c r="T174" i="4"/>
  <c r="T175" i="4"/>
  <c r="W157" i="3"/>
  <c r="V159" i="3"/>
  <c r="V158" i="3"/>
  <c r="V173" i="2"/>
  <c r="U174" i="2"/>
  <c r="U175" i="2"/>
  <c r="T173" i="6"/>
  <c r="S175" i="6"/>
  <c r="S174" i="6"/>
  <c r="V159" i="1"/>
  <c r="V161" i="1" s="1"/>
  <c r="V162" i="1" s="1"/>
  <c r="V158" i="1"/>
  <c r="W157" i="1"/>
  <c r="U159" i="5"/>
  <c r="U158" i="5"/>
  <c r="V157" i="5"/>
  <c r="U174" i="4" l="1"/>
  <c r="U175" i="4"/>
  <c r="V173" i="4"/>
  <c r="W159" i="3"/>
  <c r="W158" i="3"/>
  <c r="X157" i="3"/>
  <c r="W173" i="2"/>
  <c r="V175" i="2"/>
  <c r="V174" i="2"/>
  <c r="U173" i="6"/>
  <c r="T174" i="6"/>
  <c r="T175" i="6"/>
  <c r="W158" i="1"/>
  <c r="X157" i="1"/>
  <c r="W159" i="1"/>
  <c r="W161" i="1" s="1"/>
  <c r="W162" i="1" s="1"/>
  <c r="V158" i="5"/>
  <c r="W157" i="5"/>
  <c r="V159" i="5"/>
  <c r="V175" i="4" l="1"/>
  <c r="V174" i="4"/>
  <c r="W173" i="4"/>
  <c r="X158" i="3"/>
  <c r="Y157" i="3"/>
  <c r="X159" i="3"/>
  <c r="W174" i="2"/>
  <c r="X173" i="2"/>
  <c r="W175" i="2"/>
  <c r="U174" i="6"/>
  <c r="U175" i="6"/>
  <c r="V173" i="6"/>
  <c r="Y157" i="1"/>
  <c r="X159" i="1"/>
  <c r="X161" i="1" s="1"/>
  <c r="X162" i="1" s="1"/>
  <c r="X158" i="1"/>
  <c r="W158" i="5"/>
  <c r="X157" i="5"/>
  <c r="W159" i="5"/>
  <c r="W175" i="4" l="1"/>
  <c r="W174" i="4"/>
  <c r="X173" i="4"/>
  <c r="Z157" i="3"/>
  <c r="Y159" i="3"/>
  <c r="Y158" i="3"/>
  <c r="Y173" i="2"/>
  <c r="X174" i="2"/>
  <c r="X175" i="2"/>
  <c r="W173" i="6"/>
  <c r="V174" i="6"/>
  <c r="V175" i="6"/>
  <c r="Z157" i="1"/>
  <c r="Y159" i="1"/>
  <c r="Y161" i="1" s="1"/>
  <c r="Y162" i="1" s="1"/>
  <c r="Y158" i="1"/>
  <c r="Y157" i="5"/>
  <c r="X159" i="5"/>
  <c r="X158" i="5"/>
  <c r="Y173" i="4" l="1"/>
  <c r="X174" i="4"/>
  <c r="X175" i="4"/>
  <c r="AA157" i="3"/>
  <c r="Z159" i="3"/>
  <c r="Z158" i="3"/>
  <c r="Z173" i="2"/>
  <c r="Y174" i="2"/>
  <c r="Y175" i="2"/>
  <c r="W175" i="6"/>
  <c r="X173" i="6"/>
  <c r="W174" i="6"/>
  <c r="Z159" i="1"/>
  <c r="Z161" i="1" s="1"/>
  <c r="Z162" i="1" s="1"/>
  <c r="Z158" i="1"/>
  <c r="AA157" i="1"/>
  <c r="Y159" i="5"/>
  <c r="Y158" i="5"/>
  <c r="Z157" i="5"/>
  <c r="Y174" i="4" l="1"/>
  <c r="Y175" i="4"/>
  <c r="Z173" i="4"/>
  <c r="AA159" i="3"/>
  <c r="AA158" i="3"/>
  <c r="AB157" i="3"/>
  <c r="AA173" i="2"/>
  <c r="Z174" i="2"/>
  <c r="Z175" i="2"/>
  <c r="X175" i="6"/>
  <c r="Y173" i="6"/>
  <c r="X174" i="6"/>
  <c r="AA158" i="1"/>
  <c r="AB157" i="1"/>
  <c r="AA159" i="1"/>
  <c r="AA161" i="1" s="1"/>
  <c r="AA162" i="1" s="1"/>
  <c r="Z158" i="5"/>
  <c r="AA157" i="5"/>
  <c r="Z159" i="5"/>
  <c r="Z175" i="4" l="1"/>
  <c r="Z174" i="4"/>
  <c r="AA173" i="4"/>
  <c r="AB158" i="3"/>
  <c r="AC157" i="3"/>
  <c r="AB159" i="3"/>
  <c r="AA174" i="2"/>
  <c r="AB173" i="2"/>
  <c r="AA175" i="2"/>
  <c r="Y174" i="6"/>
  <c r="Y175" i="6"/>
  <c r="Z173" i="6"/>
  <c r="AC157" i="1"/>
  <c r="AB159" i="1"/>
  <c r="AB161" i="1" s="1"/>
  <c r="AB162" i="1" s="1"/>
  <c r="AB158" i="1"/>
  <c r="AA158" i="5"/>
  <c r="AB157" i="5"/>
  <c r="AA159" i="5"/>
  <c r="AA175" i="4" l="1"/>
  <c r="AA174" i="4"/>
  <c r="AB173" i="4"/>
  <c r="AD157" i="3"/>
  <c r="AC159" i="3"/>
  <c r="AC158" i="3"/>
  <c r="AC173" i="2"/>
  <c r="AB174" i="2"/>
  <c r="AB175" i="2"/>
  <c r="AA173" i="6"/>
  <c r="Z175" i="6"/>
  <c r="Z174" i="6"/>
  <c r="AD157" i="1"/>
  <c r="AC159" i="1"/>
  <c r="AC161" i="1" s="1"/>
  <c r="AC162" i="1" s="1"/>
  <c r="AC158" i="1"/>
  <c r="AC157" i="5"/>
  <c r="AB159" i="5"/>
  <c r="AB158" i="5"/>
  <c r="AC173" i="4" l="1"/>
  <c r="AB175" i="4"/>
  <c r="AB174" i="4"/>
  <c r="AE157" i="3"/>
  <c r="AD159" i="3"/>
  <c r="AD158" i="3"/>
  <c r="AD173" i="2"/>
  <c r="AC174" i="2"/>
  <c r="AC175" i="2"/>
  <c r="AB173" i="6"/>
  <c r="AA175" i="6"/>
  <c r="AA174" i="6"/>
  <c r="AD159" i="1"/>
  <c r="AD161" i="1" s="1"/>
  <c r="AD162" i="1" s="1"/>
  <c r="AD158" i="1"/>
  <c r="AE157" i="1"/>
  <c r="AC159" i="5"/>
  <c r="AC158" i="5"/>
  <c r="AD157" i="5"/>
  <c r="AC174" i="4" l="1"/>
  <c r="AC175" i="4"/>
  <c r="AD173" i="4"/>
  <c r="AE159" i="3"/>
  <c r="AE158" i="3"/>
  <c r="AF157" i="3"/>
  <c r="AD175" i="2"/>
  <c r="AH175" i="2" s="1"/>
  <c r="AD174" i="2"/>
  <c r="BH174" i="2"/>
  <c r="BB174" i="2"/>
  <c r="CC174" i="2"/>
  <c r="AV174" i="2"/>
  <c r="BQ174" i="2"/>
  <c r="BS174" i="2"/>
  <c r="BC174" i="2"/>
  <c r="BN174" i="2"/>
  <c r="A180" i="2"/>
  <c r="C181" i="2" s="1"/>
  <c r="BD174" i="2"/>
  <c r="BY174" i="2"/>
  <c r="CJ174" i="2"/>
  <c r="BW174" i="2"/>
  <c r="CD174" i="2"/>
  <c r="CA174" i="2"/>
  <c r="C172" i="2"/>
  <c r="D172" i="2" s="1"/>
  <c r="BG174" i="2"/>
  <c r="BV174" i="2"/>
  <c r="CH174" i="2"/>
  <c r="BX174" i="2"/>
  <c r="BU174" i="2"/>
  <c r="CL174" i="2"/>
  <c r="AZ174" i="2"/>
  <c r="AW174" i="2"/>
  <c r="AU174" i="2"/>
  <c r="BL174" i="2"/>
  <c r="BJ174" i="2"/>
  <c r="BM174" i="2"/>
  <c r="BO174" i="2"/>
  <c r="CI174" i="2"/>
  <c r="CN174" i="2"/>
  <c r="BK174" i="2"/>
  <c r="CG174" i="2"/>
  <c r="AX174" i="2"/>
  <c r="CF174" i="2"/>
  <c r="AY174" i="2"/>
  <c r="AT174" i="2"/>
  <c r="BF174" i="2"/>
  <c r="CB174" i="2"/>
  <c r="BA174" i="2"/>
  <c r="CM174" i="2"/>
  <c r="BZ174" i="2"/>
  <c r="BT174" i="2"/>
  <c r="CE174" i="2"/>
  <c r="BR174" i="2"/>
  <c r="BP174" i="2"/>
  <c r="BE174" i="2"/>
  <c r="BI174" i="2"/>
  <c r="CK174" i="2"/>
  <c r="AB174" i="6"/>
  <c r="AB175" i="6"/>
  <c r="AC173" i="6"/>
  <c r="AE158" i="1"/>
  <c r="AF157" i="1"/>
  <c r="AE159" i="1"/>
  <c r="AE161" i="1" s="1"/>
  <c r="AE162" i="1" s="1"/>
  <c r="AD158" i="5"/>
  <c r="AE157" i="5"/>
  <c r="AD159" i="5"/>
  <c r="AD175" i="4" l="1"/>
  <c r="AH175" i="4" s="1"/>
  <c r="AD174" i="4"/>
  <c r="BS174" i="4"/>
  <c r="CN174" i="4"/>
  <c r="BP174" i="4"/>
  <c r="BT174" i="4"/>
  <c r="BD174" i="4"/>
  <c r="BQ174" i="4"/>
  <c r="BR174" i="4"/>
  <c r="CF174" i="4"/>
  <c r="BX174" i="4"/>
  <c r="AX174" i="4"/>
  <c r="BF174" i="4"/>
  <c r="BZ174" i="4"/>
  <c r="AV174" i="4"/>
  <c r="CJ174" i="4"/>
  <c r="C172" i="4"/>
  <c r="D172" i="4" s="1"/>
  <c r="AZ174" i="4"/>
  <c r="BE174" i="4"/>
  <c r="BL174" i="4"/>
  <c r="CG174" i="4"/>
  <c r="CI174" i="4"/>
  <c r="A180" i="4"/>
  <c r="C181" i="4" s="1"/>
  <c r="CC174" i="4"/>
  <c r="CB174" i="4"/>
  <c r="BH174" i="4"/>
  <c r="CM174" i="4"/>
  <c r="BJ174" i="4"/>
  <c r="BK174" i="4"/>
  <c r="BU174" i="4"/>
  <c r="AW174" i="4"/>
  <c r="CL174" i="4"/>
  <c r="BA174" i="4"/>
  <c r="BO174" i="4"/>
  <c r="BV174" i="4"/>
  <c r="CH174" i="4"/>
  <c r="BM174" i="4"/>
  <c r="CA174" i="4"/>
  <c r="BY174" i="4"/>
  <c r="BW174" i="4"/>
  <c r="BC174" i="4"/>
  <c r="CD174" i="4"/>
  <c r="AU174" i="4"/>
  <c r="BN174" i="4"/>
  <c r="BB174" i="4"/>
  <c r="BI174" i="4"/>
  <c r="CK174" i="4"/>
  <c r="BG174" i="4"/>
  <c r="AT174" i="4"/>
  <c r="AY174" i="4"/>
  <c r="CE174" i="4"/>
  <c r="AF158" i="3"/>
  <c r="AG157" i="3"/>
  <c r="AF159" i="3"/>
  <c r="AS182" i="2"/>
  <c r="C183" i="2"/>
  <c r="C182" i="2"/>
  <c r="D181" i="2"/>
  <c r="AQ182" i="2"/>
  <c r="AR182" i="2"/>
  <c r="AE174" i="2"/>
  <c r="AJ175" i="2"/>
  <c r="AC174" i="6"/>
  <c r="AC175" i="6"/>
  <c r="AD173" i="6"/>
  <c r="AG157" i="1"/>
  <c r="AF159" i="1"/>
  <c r="AF161" i="1" s="1"/>
  <c r="AF162" i="1" s="1"/>
  <c r="AF158" i="1"/>
  <c r="AE158" i="5"/>
  <c r="AE159" i="5"/>
  <c r="AF157" i="5"/>
  <c r="AQ182" i="4" l="1"/>
  <c r="D181" i="4"/>
  <c r="C182" i="4"/>
  <c r="C183" i="4"/>
  <c r="AS182" i="4"/>
  <c r="AR182" i="4"/>
  <c r="AJ175" i="4"/>
  <c r="AE174" i="4"/>
  <c r="AG159" i="3"/>
  <c r="AH159" i="3" s="1"/>
  <c r="AG158" i="3"/>
  <c r="CM158" i="3"/>
  <c r="CK158" i="3"/>
  <c r="BM158" i="3"/>
  <c r="CA158" i="3"/>
  <c r="BK158" i="3"/>
  <c r="BJ158" i="3"/>
  <c r="CN158" i="3"/>
  <c r="CF158" i="3"/>
  <c r="BT158" i="3"/>
  <c r="CG158" i="3"/>
  <c r="BV158" i="3"/>
  <c r="CI158" i="3"/>
  <c r="BW158" i="3"/>
  <c r="BN158" i="3"/>
  <c r="BF158" i="3"/>
  <c r="BS158" i="3"/>
  <c r="BL158" i="3"/>
  <c r="BI158" i="3"/>
  <c r="BC158" i="3"/>
  <c r="BG158" i="3"/>
  <c r="CD158" i="3"/>
  <c r="BD158" i="3"/>
  <c r="BP158" i="3"/>
  <c r="BO158" i="3"/>
  <c r="BH158" i="3"/>
  <c r="CH158" i="3"/>
  <c r="BQ158" i="3"/>
  <c r="BA158" i="3"/>
  <c r="BU158" i="3"/>
  <c r="CJ158" i="3"/>
  <c r="CL158" i="3"/>
  <c r="BZ158" i="3"/>
  <c r="BR158" i="3"/>
  <c r="CB158" i="3"/>
  <c r="BX158" i="3"/>
  <c r="CE158" i="3"/>
  <c r="CC158" i="3"/>
  <c r="BB158" i="3"/>
  <c r="BY158" i="3"/>
  <c r="BE158" i="3"/>
  <c r="A164" i="3"/>
  <c r="C165" i="3" s="1"/>
  <c r="D183" i="2"/>
  <c r="D182" i="2"/>
  <c r="E181" i="2"/>
  <c r="AD175" i="6"/>
  <c r="AH175" i="6" s="1"/>
  <c r="AD174" i="6"/>
  <c r="BU174" i="6"/>
  <c r="BE174" i="6"/>
  <c r="BD174" i="6"/>
  <c r="CG174" i="6"/>
  <c r="BV174" i="6"/>
  <c r="CB174" i="6"/>
  <c r="BT174" i="6"/>
  <c r="CI174" i="6"/>
  <c r="CC174" i="6"/>
  <c r="C172" i="6"/>
  <c r="D172" i="6" s="1"/>
  <c r="AU174" i="6"/>
  <c r="BG174" i="6"/>
  <c r="AY174" i="6"/>
  <c r="BO174" i="6"/>
  <c r="BC174" i="6"/>
  <c r="BI174" i="6"/>
  <c r="BX174" i="6"/>
  <c r="AX174" i="6"/>
  <c r="BA174" i="6"/>
  <c r="CN174" i="6"/>
  <c r="BN174" i="6"/>
  <c r="BF174" i="6"/>
  <c r="BL174" i="6"/>
  <c r="BK174" i="6"/>
  <c r="BP174" i="6"/>
  <c r="CF174" i="6"/>
  <c r="BH174" i="6"/>
  <c r="AZ174" i="6"/>
  <c r="CE174" i="6"/>
  <c r="BW174" i="6"/>
  <c r="BB174" i="6"/>
  <c r="CD174" i="6"/>
  <c r="CK174" i="6"/>
  <c r="AT174" i="6"/>
  <c r="BS174" i="6"/>
  <c r="BJ174" i="6"/>
  <c r="BM174" i="6"/>
  <c r="CL174" i="6"/>
  <c r="BR174" i="6"/>
  <c r="BZ174" i="6"/>
  <c r="A180" i="6"/>
  <c r="C181" i="6" s="1"/>
  <c r="BY174" i="6"/>
  <c r="CJ174" i="6"/>
  <c r="CM174" i="6"/>
  <c r="CH174" i="6"/>
  <c r="AW174" i="6"/>
  <c r="AV174" i="6"/>
  <c r="BQ174" i="6"/>
  <c r="CA174" i="6"/>
  <c r="AG159" i="1"/>
  <c r="AG158" i="1"/>
  <c r="BP158" i="1"/>
  <c r="CM158" i="1"/>
  <c r="CJ158" i="1"/>
  <c r="A164" i="1"/>
  <c r="C165" i="1" s="1"/>
  <c r="BT158" i="1"/>
  <c r="BB158" i="1"/>
  <c r="BL158" i="1"/>
  <c r="CE158" i="1"/>
  <c r="BK158" i="1"/>
  <c r="BO158" i="1"/>
  <c r="BR158" i="1"/>
  <c r="CB158" i="1"/>
  <c r="BY158" i="1"/>
  <c r="BV158" i="1"/>
  <c r="CI158" i="1"/>
  <c r="BX158" i="1"/>
  <c r="BF158" i="1"/>
  <c r="BW158" i="1"/>
  <c r="BI158" i="1"/>
  <c r="BD158" i="1"/>
  <c r="CA158" i="1"/>
  <c r="CH158" i="1"/>
  <c r="CN158" i="1"/>
  <c r="CF158" i="1"/>
  <c r="BS158" i="1"/>
  <c r="CC158" i="1"/>
  <c r="CL158" i="1"/>
  <c r="BC158" i="1"/>
  <c r="BU158" i="1"/>
  <c r="CK158" i="1"/>
  <c r="BJ158" i="1"/>
  <c r="BN158" i="1"/>
  <c r="BQ158" i="1"/>
  <c r="BH158" i="1"/>
  <c r="CG158" i="1"/>
  <c r="CD158" i="1"/>
  <c r="BM158" i="1"/>
  <c r="BZ158" i="1"/>
  <c r="BG158" i="1"/>
  <c r="BA158" i="1"/>
  <c r="BE158" i="1"/>
  <c r="AG157" i="5"/>
  <c r="AF159" i="5"/>
  <c r="AF158" i="5"/>
  <c r="AH159" i="1" l="1"/>
  <c r="AJ159" i="1" s="1"/>
  <c r="AG161" i="1"/>
  <c r="D182" i="4"/>
  <c r="D183" i="4"/>
  <c r="E181" i="4"/>
  <c r="AX166" i="3"/>
  <c r="AT166" i="3"/>
  <c r="D165" i="3"/>
  <c r="C167" i="3"/>
  <c r="AW166" i="3"/>
  <c r="AS166" i="3"/>
  <c r="AZ166" i="3"/>
  <c r="AV166" i="3"/>
  <c r="AR166" i="3"/>
  <c r="C166" i="3"/>
  <c r="AY166" i="3"/>
  <c r="AU166" i="3"/>
  <c r="AQ166" i="3"/>
  <c r="AJ159" i="3"/>
  <c r="AG163" i="3"/>
  <c r="F181" i="2"/>
  <c r="E183" i="2"/>
  <c r="E182" i="2"/>
  <c r="AR182" i="6"/>
  <c r="AQ182" i="6"/>
  <c r="C183" i="6"/>
  <c r="D181" i="6"/>
  <c r="AS182" i="6"/>
  <c r="C182" i="6"/>
  <c r="AJ175" i="6"/>
  <c r="AE174" i="6"/>
  <c r="C167" i="1"/>
  <c r="C169" i="1" s="1"/>
  <c r="AW166" i="1"/>
  <c r="AS166" i="1"/>
  <c r="AZ166" i="1"/>
  <c r="AV166" i="1"/>
  <c r="AR166" i="1"/>
  <c r="C166" i="1"/>
  <c r="AY166" i="1"/>
  <c r="AU166" i="1"/>
  <c r="AQ166" i="1"/>
  <c r="AX166" i="1"/>
  <c r="AT166" i="1"/>
  <c r="D165" i="1"/>
  <c r="AG158" i="5"/>
  <c r="AG159" i="5"/>
  <c r="AH159" i="5" s="1"/>
  <c r="CL158" i="5"/>
  <c r="CB158" i="5"/>
  <c r="CE158" i="5"/>
  <c r="BU158" i="5"/>
  <c r="CK158" i="5"/>
  <c r="BI158" i="5"/>
  <c r="CM158" i="5"/>
  <c r="BL158" i="5"/>
  <c r="BA158" i="5"/>
  <c r="BQ158" i="5"/>
  <c r="CG158" i="5"/>
  <c r="BY158" i="5"/>
  <c r="BM158" i="5"/>
  <c r="CA158" i="5"/>
  <c r="BF158" i="5"/>
  <c r="CI158" i="5"/>
  <c r="BJ158" i="5"/>
  <c r="BX158" i="5"/>
  <c r="CC158" i="5"/>
  <c r="CF158" i="5"/>
  <c r="BW158" i="5"/>
  <c r="BC158" i="5"/>
  <c r="BN158" i="5"/>
  <c r="CH158" i="5"/>
  <c r="BS158" i="5"/>
  <c r="BE158" i="5"/>
  <c r="BZ158" i="5"/>
  <c r="BR158" i="5"/>
  <c r="BD158" i="5"/>
  <c r="BP158" i="5"/>
  <c r="BG158" i="5"/>
  <c r="BK158" i="5"/>
  <c r="BT158" i="5"/>
  <c r="CJ158" i="5"/>
  <c r="BB158" i="5"/>
  <c r="CN158" i="5"/>
  <c r="CD158" i="5"/>
  <c r="BO158" i="5"/>
  <c r="BV158" i="5"/>
  <c r="BH158" i="5"/>
  <c r="A164" i="5"/>
  <c r="C165" i="5" s="1"/>
  <c r="C170" i="1" l="1"/>
  <c r="AG163" i="1"/>
  <c r="AG162" i="1"/>
  <c r="AH162" i="1" s="1"/>
  <c r="AM162" i="1" s="1"/>
  <c r="AH161" i="1"/>
  <c r="AL161" i="1" s="1"/>
  <c r="AO161" i="1"/>
  <c r="AN161" i="1"/>
  <c r="E183" i="4"/>
  <c r="F181" i="4"/>
  <c r="E182" i="4"/>
  <c r="D167" i="3"/>
  <c r="D166" i="3"/>
  <c r="E165" i="3"/>
  <c r="F182" i="2"/>
  <c r="G181" i="2"/>
  <c r="F183" i="2"/>
  <c r="D182" i="6"/>
  <c r="D183" i="6"/>
  <c r="E181" i="6"/>
  <c r="D166" i="1"/>
  <c r="E165" i="1"/>
  <c r="D167" i="1"/>
  <c r="AS166" i="5"/>
  <c r="C166" i="5"/>
  <c r="D165" i="5"/>
  <c r="AR166" i="5"/>
  <c r="AZ166" i="5"/>
  <c r="AY166" i="5"/>
  <c r="AX166" i="5"/>
  <c r="AQ166" i="5"/>
  <c r="C167" i="5"/>
  <c r="AV166" i="5"/>
  <c r="AU166" i="5"/>
  <c r="AT166" i="5"/>
  <c r="AW166" i="5"/>
  <c r="AJ159" i="5"/>
  <c r="AG163" i="5"/>
  <c r="G181" i="4" l="1"/>
  <c r="F182" i="4"/>
  <c r="F183" i="4"/>
  <c r="E166" i="3"/>
  <c r="F165" i="3"/>
  <c r="E167" i="3"/>
  <c r="G183" i="2"/>
  <c r="G182" i="2"/>
  <c r="H181" i="2"/>
  <c r="F181" i="6"/>
  <c r="E182" i="6"/>
  <c r="E183" i="6"/>
  <c r="F165" i="1"/>
  <c r="E167" i="1"/>
  <c r="E166" i="1"/>
  <c r="D166" i="5"/>
  <c r="E165" i="5"/>
  <c r="D167" i="5"/>
  <c r="H181" i="4" l="1"/>
  <c r="G182" i="4"/>
  <c r="G183" i="4"/>
  <c r="G165" i="3"/>
  <c r="F167" i="3"/>
  <c r="F166" i="3"/>
  <c r="H183" i="2"/>
  <c r="H182" i="2"/>
  <c r="I181" i="2"/>
  <c r="F183" i="6"/>
  <c r="G181" i="6"/>
  <c r="F182" i="6"/>
  <c r="G165" i="1"/>
  <c r="F167" i="1"/>
  <c r="F169" i="1" s="1"/>
  <c r="F166" i="1"/>
  <c r="E167" i="5"/>
  <c r="E166" i="5"/>
  <c r="F165" i="5"/>
  <c r="F170" i="1" l="1"/>
  <c r="H182" i="4"/>
  <c r="H183" i="4"/>
  <c r="I181" i="4"/>
  <c r="H165" i="3"/>
  <c r="G167" i="3"/>
  <c r="G166" i="3"/>
  <c r="J181" i="2"/>
  <c r="I183" i="2"/>
  <c r="I182" i="2"/>
  <c r="G182" i="6"/>
  <c r="H181" i="6"/>
  <c r="G183" i="6"/>
  <c r="G167" i="1"/>
  <c r="G169" i="1" s="1"/>
  <c r="G170" i="1" s="1"/>
  <c r="G166" i="1"/>
  <c r="H165" i="1"/>
  <c r="F166" i="5"/>
  <c r="G165" i="5"/>
  <c r="F167" i="5"/>
  <c r="I183" i="4" l="1"/>
  <c r="J181" i="4"/>
  <c r="I182" i="4"/>
  <c r="H167" i="3"/>
  <c r="H166" i="3"/>
  <c r="I165" i="3"/>
  <c r="J182" i="2"/>
  <c r="K181" i="2"/>
  <c r="J183" i="2"/>
  <c r="H183" i="6"/>
  <c r="H182" i="6"/>
  <c r="I181" i="6"/>
  <c r="H166" i="1"/>
  <c r="I165" i="1"/>
  <c r="H167" i="1"/>
  <c r="H169" i="1" s="1"/>
  <c r="G167" i="5"/>
  <c r="H165" i="5"/>
  <c r="G166" i="5"/>
  <c r="H170" i="1" l="1"/>
  <c r="K181" i="4"/>
  <c r="J182" i="4"/>
  <c r="J183" i="4"/>
  <c r="I166" i="3"/>
  <c r="J165" i="3"/>
  <c r="I167" i="3"/>
  <c r="K183" i="2"/>
  <c r="K182" i="2"/>
  <c r="L181" i="2"/>
  <c r="I183" i="6"/>
  <c r="J181" i="6"/>
  <c r="I182" i="6"/>
  <c r="J165" i="1"/>
  <c r="I167" i="1"/>
  <c r="I169" i="1" s="1"/>
  <c r="I170" i="1" s="1"/>
  <c r="I166" i="1"/>
  <c r="H166" i="5"/>
  <c r="I165" i="5"/>
  <c r="H167" i="5"/>
  <c r="L181" i="4" l="1"/>
  <c r="K182" i="4"/>
  <c r="K183" i="4"/>
  <c r="K165" i="3"/>
  <c r="J167" i="3"/>
  <c r="J166" i="3"/>
  <c r="L183" i="2"/>
  <c r="L182" i="2"/>
  <c r="M181" i="2"/>
  <c r="J182" i="6"/>
  <c r="J183" i="6"/>
  <c r="K181" i="6"/>
  <c r="K165" i="1"/>
  <c r="J167" i="1"/>
  <c r="J169" i="1" s="1"/>
  <c r="J166" i="1"/>
  <c r="I166" i="5"/>
  <c r="I167" i="5"/>
  <c r="J165" i="5"/>
  <c r="J170" i="1" l="1"/>
  <c r="L182" i="4"/>
  <c r="L183" i="4"/>
  <c r="M181" i="4"/>
  <c r="L165" i="3"/>
  <c r="K167" i="3"/>
  <c r="K166" i="3"/>
  <c r="N181" i="2"/>
  <c r="M183" i="2"/>
  <c r="M182" i="2"/>
  <c r="K183" i="6"/>
  <c r="L181" i="6"/>
  <c r="K182" i="6"/>
  <c r="K167" i="1"/>
  <c r="K169" i="1" s="1"/>
  <c r="K170" i="1" s="1"/>
  <c r="K166" i="1"/>
  <c r="L165" i="1"/>
  <c r="J166" i="5"/>
  <c r="K165" i="5"/>
  <c r="J167" i="5"/>
  <c r="M183" i="4" l="1"/>
  <c r="N181" i="4"/>
  <c r="M182" i="4"/>
  <c r="L167" i="3"/>
  <c r="L166" i="3"/>
  <c r="M165" i="3"/>
  <c r="N182" i="2"/>
  <c r="O181" i="2"/>
  <c r="N183" i="2"/>
  <c r="M181" i="6"/>
  <c r="L182" i="6"/>
  <c r="L183" i="6"/>
  <c r="L166" i="1"/>
  <c r="M165" i="1"/>
  <c r="L167" i="1"/>
  <c r="L169" i="1" s="1"/>
  <c r="L165" i="5"/>
  <c r="K166" i="5"/>
  <c r="K167" i="5"/>
  <c r="L170" i="1" l="1"/>
  <c r="O181" i="4"/>
  <c r="N182" i="4"/>
  <c r="N183" i="4"/>
  <c r="M166" i="3"/>
  <c r="N165" i="3"/>
  <c r="M167" i="3"/>
  <c r="O183" i="2"/>
  <c r="O182" i="2"/>
  <c r="P181" i="2"/>
  <c r="M182" i="6"/>
  <c r="M183" i="6"/>
  <c r="N181" i="6"/>
  <c r="N165" i="1"/>
  <c r="M167" i="1"/>
  <c r="M169" i="1" s="1"/>
  <c r="M170" i="1" s="1"/>
  <c r="M166" i="1"/>
  <c r="L167" i="5"/>
  <c r="M165" i="5"/>
  <c r="L166" i="5"/>
  <c r="P181" i="4" l="1"/>
  <c r="O182" i="4"/>
  <c r="O183" i="4"/>
  <c r="O165" i="3"/>
  <c r="N167" i="3"/>
  <c r="N166" i="3"/>
  <c r="P183" i="2"/>
  <c r="P182" i="2"/>
  <c r="Q181" i="2"/>
  <c r="N182" i="6"/>
  <c r="O181" i="6"/>
  <c r="N183" i="6"/>
  <c r="O165" i="1"/>
  <c r="N167" i="1"/>
  <c r="N169" i="1" s="1"/>
  <c r="N170" i="1" s="1"/>
  <c r="N166" i="1"/>
  <c r="M166" i="5"/>
  <c r="M167" i="5"/>
  <c r="N165" i="5"/>
  <c r="P182" i="4" l="1"/>
  <c r="P183" i="4"/>
  <c r="Q181" i="4"/>
  <c r="P165" i="3"/>
  <c r="O167" i="3"/>
  <c r="O166" i="3"/>
  <c r="R181" i="2"/>
  <c r="Q183" i="2"/>
  <c r="Q182" i="2"/>
  <c r="O183" i="6"/>
  <c r="O182" i="6"/>
  <c r="P181" i="6"/>
  <c r="O167" i="1"/>
  <c r="O169" i="1" s="1"/>
  <c r="O170" i="1" s="1"/>
  <c r="O166" i="1"/>
  <c r="P165" i="1"/>
  <c r="N166" i="5"/>
  <c r="O165" i="5"/>
  <c r="N167" i="5"/>
  <c r="Q183" i="4" l="1"/>
  <c r="R181" i="4"/>
  <c r="Q182" i="4"/>
  <c r="P167" i="3"/>
  <c r="P166" i="3"/>
  <c r="Q165" i="3"/>
  <c r="R182" i="2"/>
  <c r="S181" i="2"/>
  <c r="R183" i="2"/>
  <c r="P183" i="6"/>
  <c r="Q181" i="6"/>
  <c r="P182" i="6"/>
  <c r="P166" i="1"/>
  <c r="Q165" i="1"/>
  <c r="P167" i="1"/>
  <c r="P169" i="1" s="1"/>
  <c r="P170" i="1" s="1"/>
  <c r="P165" i="5"/>
  <c r="O167" i="5"/>
  <c r="O166" i="5"/>
  <c r="S181" i="4" l="1"/>
  <c r="R182" i="4"/>
  <c r="R183" i="4"/>
  <c r="Q166" i="3"/>
  <c r="R165" i="3"/>
  <c r="Q167" i="3"/>
  <c r="S183" i="2"/>
  <c r="S182" i="2"/>
  <c r="T181" i="2"/>
  <c r="R181" i="6"/>
  <c r="Q182" i="6"/>
  <c r="Q183" i="6"/>
  <c r="R165" i="1"/>
  <c r="Q167" i="1"/>
  <c r="Q169" i="1" s="1"/>
  <c r="Q170" i="1" s="1"/>
  <c r="Q166" i="1"/>
  <c r="P167" i="5"/>
  <c r="P166" i="5"/>
  <c r="Q165" i="5"/>
  <c r="T181" i="4" l="1"/>
  <c r="S182" i="4"/>
  <c r="S183" i="4"/>
  <c r="S165" i="3"/>
  <c r="R167" i="3"/>
  <c r="R166" i="3"/>
  <c r="T183" i="2"/>
  <c r="T182" i="2"/>
  <c r="U181" i="2"/>
  <c r="R182" i="6"/>
  <c r="R183" i="6"/>
  <c r="S181" i="6"/>
  <c r="S165" i="1"/>
  <c r="R167" i="1"/>
  <c r="R169" i="1" s="1"/>
  <c r="R170" i="1" s="1"/>
  <c r="R166" i="1"/>
  <c r="R165" i="5"/>
  <c r="Q167" i="5"/>
  <c r="Q166" i="5"/>
  <c r="T182" i="4" l="1"/>
  <c r="T183" i="4"/>
  <c r="U181" i="4"/>
  <c r="T165" i="3"/>
  <c r="S167" i="3"/>
  <c r="S166" i="3"/>
  <c r="V181" i="2"/>
  <c r="U183" i="2"/>
  <c r="U182" i="2"/>
  <c r="S183" i="6"/>
  <c r="T181" i="6"/>
  <c r="S182" i="6"/>
  <c r="S167" i="1"/>
  <c r="S169" i="1" s="1"/>
  <c r="S170" i="1" s="1"/>
  <c r="S166" i="1"/>
  <c r="T165" i="1"/>
  <c r="R166" i="5"/>
  <c r="R167" i="5"/>
  <c r="S165" i="5"/>
  <c r="U183" i="4" l="1"/>
  <c r="V181" i="4"/>
  <c r="U182" i="4"/>
  <c r="T167" i="3"/>
  <c r="T166" i="3"/>
  <c r="U165" i="3"/>
  <c r="V182" i="2"/>
  <c r="W181" i="2"/>
  <c r="V183" i="2"/>
  <c r="T182" i="6"/>
  <c r="T183" i="6"/>
  <c r="U181" i="6"/>
  <c r="T166" i="1"/>
  <c r="U165" i="1"/>
  <c r="T167" i="1"/>
  <c r="T169" i="1" s="1"/>
  <c r="T170" i="1" s="1"/>
  <c r="T165" i="5"/>
  <c r="S166" i="5"/>
  <c r="S167" i="5"/>
  <c r="W181" i="4" l="1"/>
  <c r="V182" i="4"/>
  <c r="V183" i="4"/>
  <c r="U166" i="3"/>
  <c r="V165" i="3"/>
  <c r="U167" i="3"/>
  <c r="W183" i="2"/>
  <c r="W182" i="2"/>
  <c r="X181" i="2"/>
  <c r="U182" i="6"/>
  <c r="U183" i="6"/>
  <c r="V181" i="6"/>
  <c r="V165" i="1"/>
  <c r="U167" i="1"/>
  <c r="U169" i="1" s="1"/>
  <c r="U170" i="1" s="1"/>
  <c r="U166" i="1"/>
  <c r="T167" i="5"/>
  <c r="T166" i="5"/>
  <c r="U165" i="5"/>
  <c r="X181" i="4" l="1"/>
  <c r="W182" i="4"/>
  <c r="W183" i="4"/>
  <c r="W165" i="3"/>
  <c r="V167" i="3"/>
  <c r="V166" i="3"/>
  <c r="X183" i="2"/>
  <c r="X182" i="2"/>
  <c r="Y181" i="2"/>
  <c r="V182" i="6"/>
  <c r="W181" i="6"/>
  <c r="V183" i="6"/>
  <c r="W165" i="1"/>
  <c r="V167" i="1"/>
  <c r="V169" i="1" s="1"/>
  <c r="V170" i="1" s="1"/>
  <c r="V166" i="1"/>
  <c r="U166" i="5"/>
  <c r="V165" i="5"/>
  <c r="U167" i="5"/>
  <c r="X182" i="4" l="1"/>
  <c r="X183" i="4"/>
  <c r="Y181" i="4"/>
  <c r="X165" i="3"/>
  <c r="W167" i="3"/>
  <c r="W166" i="3"/>
  <c r="Z181" i="2"/>
  <c r="Y183" i="2"/>
  <c r="Y182" i="2"/>
  <c r="W182" i="6"/>
  <c r="W183" i="6"/>
  <c r="X181" i="6"/>
  <c r="W167" i="1"/>
  <c r="W169" i="1" s="1"/>
  <c r="W170" i="1" s="1"/>
  <c r="W166" i="1"/>
  <c r="X165" i="1"/>
  <c r="V166" i="5"/>
  <c r="W165" i="5"/>
  <c r="V167" i="5"/>
  <c r="Y183" i="4" l="1"/>
  <c r="Z181" i="4"/>
  <c r="Y182" i="4"/>
  <c r="X167" i="3"/>
  <c r="X166" i="3"/>
  <c r="Y165" i="3"/>
  <c r="Z182" i="2"/>
  <c r="AA181" i="2"/>
  <c r="Z183" i="2"/>
  <c r="Y181" i="6"/>
  <c r="X182" i="6"/>
  <c r="X183" i="6"/>
  <c r="X166" i="1"/>
  <c r="Y165" i="1"/>
  <c r="X167" i="1"/>
  <c r="X169" i="1" s="1"/>
  <c r="X170" i="1" s="1"/>
  <c r="X165" i="5"/>
  <c r="W166" i="5"/>
  <c r="W167" i="5"/>
  <c r="AA181" i="4" l="1"/>
  <c r="Z182" i="4"/>
  <c r="Z183" i="4"/>
  <c r="Y166" i="3"/>
  <c r="Z165" i="3"/>
  <c r="Y167" i="3"/>
  <c r="AA183" i="2"/>
  <c r="AA182" i="2"/>
  <c r="AB181" i="2"/>
  <c r="Z181" i="6"/>
  <c r="Y182" i="6"/>
  <c r="Y183" i="6"/>
  <c r="Z165" i="1"/>
  <c r="Y167" i="1"/>
  <c r="Y169" i="1" s="1"/>
  <c r="Y170" i="1" s="1"/>
  <c r="Y166" i="1"/>
  <c r="X167" i="5"/>
  <c r="X166" i="5"/>
  <c r="Y165" i="5"/>
  <c r="AB181" i="4" l="1"/>
  <c r="AA182" i="4"/>
  <c r="AA183" i="4"/>
  <c r="AA165" i="3"/>
  <c r="Z167" i="3"/>
  <c r="Z166" i="3"/>
  <c r="AB183" i="2"/>
  <c r="AB182" i="2"/>
  <c r="AC181" i="2"/>
  <c r="Z182" i="6"/>
  <c r="Z183" i="6"/>
  <c r="AA181" i="6"/>
  <c r="AA165" i="1"/>
  <c r="Z167" i="1"/>
  <c r="Z169" i="1" s="1"/>
  <c r="Z170" i="1" s="1"/>
  <c r="Z166" i="1"/>
  <c r="Z165" i="5"/>
  <c r="Y166" i="5"/>
  <c r="Y167" i="5"/>
  <c r="AB182" i="4" l="1"/>
  <c r="AB183" i="4"/>
  <c r="AC181" i="4"/>
  <c r="AB165" i="3"/>
  <c r="AA167" i="3"/>
  <c r="AA166" i="3"/>
  <c r="AD181" i="2"/>
  <c r="AC183" i="2"/>
  <c r="AC182" i="2"/>
  <c r="AB181" i="6"/>
  <c r="AA183" i="6"/>
  <c r="AA182" i="6"/>
  <c r="AA167" i="1"/>
  <c r="AA169" i="1" s="1"/>
  <c r="AA170" i="1" s="1"/>
  <c r="AA166" i="1"/>
  <c r="AB165" i="1"/>
  <c r="Z166" i="5"/>
  <c r="AA165" i="5"/>
  <c r="Z167" i="5"/>
  <c r="AC183" i="4" l="1"/>
  <c r="AD181" i="4"/>
  <c r="AC182" i="4"/>
  <c r="AB167" i="3"/>
  <c r="AB166" i="3"/>
  <c r="AC165" i="3"/>
  <c r="AD182" i="2"/>
  <c r="AD183" i="2"/>
  <c r="AH183" i="2" s="1"/>
  <c r="AY182" i="2"/>
  <c r="AX182" i="2"/>
  <c r="AZ182" i="2"/>
  <c r="AW182" i="2"/>
  <c r="CC182" i="2"/>
  <c r="CL182" i="2"/>
  <c r="BE182" i="2"/>
  <c r="BP182" i="2"/>
  <c r="BK182" i="2"/>
  <c r="AU182" i="2"/>
  <c r="BA182" i="2"/>
  <c r="BT182" i="2"/>
  <c r="BQ182" i="2"/>
  <c r="AT182" i="2"/>
  <c r="BY182" i="2"/>
  <c r="BJ182" i="2"/>
  <c r="BN182" i="2"/>
  <c r="C180" i="2"/>
  <c r="D180" i="2" s="1"/>
  <c r="CD182" i="2"/>
  <c r="CA182" i="2"/>
  <c r="BU182" i="2"/>
  <c r="BZ182" i="2"/>
  <c r="BF182" i="2"/>
  <c r="CE182" i="2"/>
  <c r="CK182" i="2"/>
  <c r="BM182" i="2"/>
  <c r="CG182" i="2"/>
  <c r="BO182" i="2"/>
  <c r="BI182" i="2"/>
  <c r="BV182" i="2"/>
  <c r="A188" i="2"/>
  <c r="C189" i="2" s="1"/>
  <c r="BR182" i="2"/>
  <c r="CJ182" i="2"/>
  <c r="CI182" i="2"/>
  <c r="CM182" i="2"/>
  <c r="BB182" i="2"/>
  <c r="BG182" i="2"/>
  <c r="BW182" i="2"/>
  <c r="CF182" i="2"/>
  <c r="BC182" i="2"/>
  <c r="BH182" i="2"/>
  <c r="BS182" i="2"/>
  <c r="BD182" i="2"/>
  <c r="BX182" i="2"/>
  <c r="CB182" i="2"/>
  <c r="AV182" i="2"/>
  <c r="CH182" i="2"/>
  <c r="BL182" i="2"/>
  <c r="CN182" i="2"/>
  <c r="AC181" i="6"/>
  <c r="AB183" i="6"/>
  <c r="AB182" i="6"/>
  <c r="AB166" i="1"/>
  <c r="AC165" i="1"/>
  <c r="AB167" i="1"/>
  <c r="AB169" i="1" s="1"/>
  <c r="AB170" i="1" s="1"/>
  <c r="AB165" i="5"/>
  <c r="AA166" i="5"/>
  <c r="AA167" i="5"/>
  <c r="AD182" i="4" l="1"/>
  <c r="AD183" i="4"/>
  <c r="AH183" i="4" s="1"/>
  <c r="BB182" i="4"/>
  <c r="BO182" i="4"/>
  <c r="CE182" i="4"/>
  <c r="BW182" i="4"/>
  <c r="CM182" i="4"/>
  <c r="AY182" i="4"/>
  <c r="CH182" i="4"/>
  <c r="CI182" i="4"/>
  <c r="BC182" i="4"/>
  <c r="BG182" i="4"/>
  <c r="CA182" i="4"/>
  <c r="BR182" i="4"/>
  <c r="BS182" i="4"/>
  <c r="BN182" i="4"/>
  <c r="BK182" i="4"/>
  <c r="AU182" i="4"/>
  <c r="AT182" i="4"/>
  <c r="C180" i="4"/>
  <c r="D180" i="4" s="1"/>
  <c r="AV182" i="4"/>
  <c r="A188" i="4"/>
  <c r="C189" i="4" s="1"/>
  <c r="BQ182" i="4"/>
  <c r="BL182" i="4"/>
  <c r="BA182" i="4"/>
  <c r="BZ182" i="4"/>
  <c r="CC182" i="4"/>
  <c r="BV182" i="4"/>
  <c r="AZ182" i="4"/>
  <c r="CJ182" i="4"/>
  <c r="BP182" i="4"/>
  <c r="BJ182" i="4"/>
  <c r="BM182" i="4"/>
  <c r="BU182" i="4"/>
  <c r="BH182" i="4"/>
  <c r="BE182" i="4"/>
  <c r="CD182" i="4"/>
  <c r="CF182" i="4"/>
  <c r="CN182" i="4"/>
  <c r="AW182" i="4"/>
  <c r="BF182" i="4"/>
  <c r="CG182" i="4"/>
  <c r="BD182" i="4"/>
  <c r="CB182" i="4"/>
  <c r="CL182" i="4"/>
  <c r="BT182" i="4"/>
  <c r="BY182" i="4"/>
  <c r="AX182" i="4"/>
  <c r="BX182" i="4"/>
  <c r="BI182" i="4"/>
  <c r="CK182" i="4"/>
  <c r="AC166" i="3"/>
  <c r="AD165" i="3"/>
  <c r="AC167" i="3"/>
  <c r="AE182" i="2"/>
  <c r="AJ183" i="2"/>
  <c r="C190" i="2"/>
  <c r="D189" i="2"/>
  <c r="AQ190" i="2"/>
  <c r="AR190" i="2"/>
  <c r="AS190" i="2"/>
  <c r="C191" i="2"/>
  <c r="AD181" i="6"/>
  <c r="AC182" i="6"/>
  <c r="AC183" i="6"/>
  <c r="AD165" i="1"/>
  <c r="AC167" i="1"/>
  <c r="AC169" i="1" s="1"/>
  <c r="AC170" i="1" s="1"/>
  <c r="AC166" i="1"/>
  <c r="AB167" i="5"/>
  <c r="AB166" i="5"/>
  <c r="AC165" i="5"/>
  <c r="AJ183" i="4" l="1"/>
  <c r="AE182" i="4"/>
  <c r="AR190" i="4"/>
  <c r="AQ190" i="4"/>
  <c r="D189" i="4"/>
  <c r="C190" i="4"/>
  <c r="C191" i="4"/>
  <c r="AS190" i="4"/>
  <c r="AE165" i="3"/>
  <c r="AD167" i="3"/>
  <c r="AD166" i="3"/>
  <c r="D191" i="2"/>
  <c r="D190" i="2"/>
  <c r="E189" i="2"/>
  <c r="AD182" i="6"/>
  <c r="AD183" i="6"/>
  <c r="AH183" i="6" s="1"/>
  <c r="CF182" i="6"/>
  <c r="CA182" i="6"/>
  <c r="BN182" i="6"/>
  <c r="CI182" i="6"/>
  <c r="CB182" i="6"/>
  <c r="BC182" i="6"/>
  <c r="CH182" i="6"/>
  <c r="BH182" i="6"/>
  <c r="CJ182" i="6"/>
  <c r="A188" i="6"/>
  <c r="C189" i="6" s="1"/>
  <c r="BL182" i="6"/>
  <c r="CL182" i="6"/>
  <c r="C180" i="6"/>
  <c r="D180" i="6" s="1"/>
  <c r="CD182" i="6"/>
  <c r="AW182" i="6"/>
  <c r="CC182" i="6"/>
  <c r="BA182" i="6"/>
  <c r="BG182" i="6"/>
  <c r="BJ182" i="6"/>
  <c r="BX182" i="6"/>
  <c r="BS182" i="6"/>
  <c r="BW182" i="6"/>
  <c r="BI182" i="6"/>
  <c r="CN182" i="6"/>
  <c r="CE182" i="6"/>
  <c r="AV182" i="6"/>
  <c r="BB182" i="6"/>
  <c r="BY182" i="6"/>
  <c r="BE182" i="6"/>
  <c r="BD182" i="6"/>
  <c r="BR182" i="6"/>
  <c r="BF182" i="6"/>
  <c r="CK182" i="6"/>
  <c r="AX182" i="6"/>
  <c r="BZ182" i="6"/>
  <c r="BM182" i="6"/>
  <c r="BK182" i="6"/>
  <c r="BP182" i="6"/>
  <c r="AU182" i="6"/>
  <c r="BO182" i="6"/>
  <c r="BQ182" i="6"/>
  <c r="AZ182" i="6"/>
  <c r="CM182" i="6"/>
  <c r="CG182" i="6"/>
  <c r="AT182" i="6"/>
  <c r="BV182" i="6"/>
  <c r="AY182" i="6"/>
  <c r="BT182" i="6"/>
  <c r="BU182" i="6"/>
  <c r="AE165" i="1"/>
  <c r="AD167" i="1"/>
  <c r="AD169" i="1" s="1"/>
  <c r="AD170" i="1" s="1"/>
  <c r="AD166" i="1"/>
  <c r="AC166" i="5"/>
  <c r="AC167" i="5"/>
  <c r="AD165" i="5"/>
  <c r="E189" i="4" l="1"/>
  <c r="D190" i="4"/>
  <c r="D191" i="4"/>
  <c r="AF165" i="3"/>
  <c r="AE167" i="3"/>
  <c r="AE166" i="3"/>
  <c r="E191" i="2"/>
  <c r="E190" i="2"/>
  <c r="F189" i="2"/>
  <c r="AE182" i="6"/>
  <c r="AJ183" i="6"/>
  <c r="D189" i="6"/>
  <c r="AS190" i="6"/>
  <c r="AQ190" i="6"/>
  <c r="AR190" i="6"/>
  <c r="C191" i="6"/>
  <c r="C190" i="6"/>
  <c r="AE167" i="1"/>
  <c r="AE169" i="1" s="1"/>
  <c r="AE170" i="1" s="1"/>
  <c r="AE166" i="1"/>
  <c r="AF165" i="1"/>
  <c r="AD166" i="5"/>
  <c r="AE165" i="5"/>
  <c r="AD167" i="5"/>
  <c r="E190" i="4" l="1"/>
  <c r="E191" i="4"/>
  <c r="F189" i="4"/>
  <c r="AF167" i="3"/>
  <c r="AF166" i="3"/>
  <c r="AG165" i="3"/>
  <c r="G189" i="2"/>
  <c r="F191" i="2"/>
  <c r="F190" i="2"/>
  <c r="D191" i="6"/>
  <c r="E189" i="6"/>
  <c r="D190" i="6"/>
  <c r="AF166" i="1"/>
  <c r="AG165" i="1"/>
  <c r="AF167" i="1"/>
  <c r="AF169" i="1" s="1"/>
  <c r="AF170" i="1" s="1"/>
  <c r="AF165" i="5"/>
  <c r="AE167" i="5"/>
  <c r="AE166" i="5"/>
  <c r="F191" i="4" l="1"/>
  <c r="G189" i="4"/>
  <c r="F190" i="4"/>
  <c r="AG166" i="3"/>
  <c r="AG167" i="3"/>
  <c r="AH167" i="3" s="1"/>
  <c r="BR166" i="3"/>
  <c r="CH166" i="3"/>
  <c r="BF166" i="3"/>
  <c r="BV166" i="3"/>
  <c r="BB166" i="3"/>
  <c r="A172" i="3"/>
  <c r="C173" i="3" s="1"/>
  <c r="CC166" i="3"/>
  <c r="BY166" i="3"/>
  <c r="CL166" i="3"/>
  <c r="CD166" i="3"/>
  <c r="CJ166" i="3"/>
  <c r="CM166" i="3"/>
  <c r="BE166" i="3"/>
  <c r="BX166" i="3"/>
  <c r="BM166" i="3"/>
  <c r="BJ166" i="3"/>
  <c r="BG166" i="3"/>
  <c r="CE166" i="3"/>
  <c r="BL166" i="3"/>
  <c r="BO166" i="3"/>
  <c r="BI166" i="3"/>
  <c r="BP166" i="3"/>
  <c r="BN166" i="3"/>
  <c r="BC166" i="3"/>
  <c r="BD166" i="3"/>
  <c r="BS166" i="3"/>
  <c r="BU166" i="3"/>
  <c r="BT166" i="3"/>
  <c r="BA166" i="3"/>
  <c r="CB166" i="3"/>
  <c r="CF166" i="3"/>
  <c r="CK166" i="3"/>
  <c r="BH166" i="3"/>
  <c r="CN166" i="3"/>
  <c r="BW166" i="3"/>
  <c r="CI166" i="3"/>
  <c r="BZ166" i="3"/>
  <c r="CA166" i="3"/>
  <c r="CG166" i="3"/>
  <c r="BQ166" i="3"/>
  <c r="BK166" i="3"/>
  <c r="G190" i="2"/>
  <c r="H189" i="2"/>
  <c r="G191" i="2"/>
  <c r="E190" i="6"/>
  <c r="E191" i="6"/>
  <c r="F189" i="6"/>
  <c r="AG167" i="1"/>
  <c r="AG166" i="1"/>
  <c r="CF166" i="1"/>
  <c r="CG166" i="1"/>
  <c r="BK166" i="1"/>
  <c r="BV166" i="1"/>
  <c r="CA166" i="1"/>
  <c r="BP166" i="1"/>
  <c r="CC166" i="1"/>
  <c r="BU166" i="1"/>
  <c r="BT166" i="1"/>
  <c r="BH166" i="1"/>
  <c r="CJ166" i="1"/>
  <c r="CM166" i="1"/>
  <c r="BF166" i="1"/>
  <c r="CB166" i="1"/>
  <c r="BY166" i="1"/>
  <c r="BD166" i="1"/>
  <c r="BR166" i="1"/>
  <c r="CL166" i="1"/>
  <c r="BQ166" i="1"/>
  <c r="BM166" i="1"/>
  <c r="CE166" i="1"/>
  <c r="BS166" i="1"/>
  <c r="BB166" i="1"/>
  <c r="BN166" i="1"/>
  <c r="CN166" i="1"/>
  <c r="CK166" i="1"/>
  <c r="BJ166" i="1"/>
  <c r="BA166" i="1"/>
  <c r="BE166" i="1"/>
  <c r="BI166" i="1"/>
  <c r="BW166" i="1"/>
  <c r="BO166" i="1"/>
  <c r="BX166" i="1"/>
  <c r="CH166" i="1"/>
  <c r="BL166" i="1"/>
  <c r="CD166" i="1"/>
  <c r="BG166" i="1"/>
  <c r="CI166" i="1"/>
  <c r="BC166" i="1"/>
  <c r="A172" i="1"/>
  <c r="C173" i="1" s="1"/>
  <c r="BZ166" i="1"/>
  <c r="AF167" i="5"/>
  <c r="AF166" i="5"/>
  <c r="AG165" i="5"/>
  <c r="AH167" i="1" l="1"/>
  <c r="AG171" i="1" s="1"/>
  <c r="AG169" i="1"/>
  <c r="H189" i="4"/>
  <c r="G190" i="4"/>
  <c r="G191" i="4"/>
  <c r="AY174" i="3"/>
  <c r="AU174" i="3"/>
  <c r="AV174" i="3"/>
  <c r="AQ174" i="3"/>
  <c r="AZ174" i="3"/>
  <c r="AT174" i="3"/>
  <c r="D173" i="3"/>
  <c r="AX174" i="3"/>
  <c r="AS174" i="3"/>
  <c r="AW174" i="3"/>
  <c r="C175" i="3"/>
  <c r="AR174" i="3"/>
  <c r="C174" i="3"/>
  <c r="AG171" i="3"/>
  <c r="AJ167" i="3"/>
  <c r="H191" i="2"/>
  <c r="H190" i="2"/>
  <c r="I189" i="2"/>
  <c r="G189" i="6"/>
  <c r="F190" i="6"/>
  <c r="F191" i="6"/>
  <c r="C175" i="1"/>
  <c r="C177" i="1" s="1"/>
  <c r="AW174" i="1"/>
  <c r="AS174" i="1"/>
  <c r="AV174" i="1"/>
  <c r="AQ174" i="1"/>
  <c r="D173" i="1"/>
  <c r="AY174" i="1"/>
  <c r="AR174" i="1"/>
  <c r="AX174" i="1"/>
  <c r="AU174" i="1"/>
  <c r="AZ174" i="1"/>
  <c r="AT174" i="1"/>
  <c r="C174" i="1"/>
  <c r="AG167" i="5"/>
  <c r="AH167" i="5" s="1"/>
  <c r="AG166" i="5"/>
  <c r="BN166" i="5"/>
  <c r="BI166" i="5"/>
  <c r="CM166" i="5"/>
  <c r="CI166" i="5"/>
  <c r="BJ166" i="5"/>
  <c r="CN166" i="5"/>
  <c r="CH166" i="5"/>
  <c r="CF166" i="5"/>
  <c r="BO166" i="5"/>
  <c r="CD166" i="5"/>
  <c r="A172" i="5"/>
  <c r="C173" i="5" s="1"/>
  <c r="BT166" i="5"/>
  <c r="CB166" i="5"/>
  <c r="BG166" i="5"/>
  <c r="CG166" i="5"/>
  <c r="BR166" i="5"/>
  <c r="BH166" i="5"/>
  <c r="BY166" i="5"/>
  <c r="CK166" i="5"/>
  <c r="CL166" i="5"/>
  <c r="BW166" i="5"/>
  <c r="BF166" i="5"/>
  <c r="BX166" i="5"/>
  <c r="CJ166" i="5"/>
  <c r="BD166" i="5"/>
  <c r="CA166" i="5"/>
  <c r="BP166" i="5"/>
  <c r="BB166" i="5"/>
  <c r="BC166" i="5"/>
  <c r="BV166" i="5"/>
  <c r="BK166" i="5"/>
  <c r="BZ166" i="5"/>
  <c r="BU166" i="5"/>
  <c r="BS166" i="5"/>
  <c r="CC166" i="5"/>
  <c r="CE166" i="5"/>
  <c r="BA166" i="5"/>
  <c r="BM166" i="5"/>
  <c r="BE166" i="5"/>
  <c r="BQ166" i="5"/>
  <c r="BL166" i="5"/>
  <c r="AJ167" i="1" l="1"/>
  <c r="C178" i="1"/>
  <c r="AG170" i="1"/>
  <c r="AH170" i="1" s="1"/>
  <c r="AM170" i="1" s="1"/>
  <c r="AN169" i="1"/>
  <c r="AO169" i="1"/>
  <c r="AH169" i="1"/>
  <c r="AL169" i="1" s="1"/>
  <c r="I189" i="4"/>
  <c r="H190" i="4"/>
  <c r="H191" i="4"/>
  <c r="D175" i="3"/>
  <c r="E173" i="3"/>
  <c r="D174" i="3"/>
  <c r="I191" i="2"/>
  <c r="I190" i="2"/>
  <c r="J189" i="2"/>
  <c r="G190" i="6"/>
  <c r="G191" i="6"/>
  <c r="H189" i="6"/>
  <c r="E173" i="1"/>
  <c r="D175" i="1"/>
  <c r="D174" i="1"/>
  <c r="AQ174" i="5"/>
  <c r="D173" i="5"/>
  <c r="C174" i="5"/>
  <c r="AW174" i="5"/>
  <c r="AZ174" i="5"/>
  <c r="AV174" i="5"/>
  <c r="C175" i="5"/>
  <c r="AX174" i="5"/>
  <c r="AT174" i="5"/>
  <c r="AS174" i="5"/>
  <c r="AY174" i="5"/>
  <c r="AR174" i="5"/>
  <c r="AU174" i="5"/>
  <c r="AG171" i="5"/>
  <c r="AJ167" i="5"/>
  <c r="I190" i="4" l="1"/>
  <c r="I191" i="4"/>
  <c r="J189" i="4"/>
  <c r="E175" i="3"/>
  <c r="E174" i="3"/>
  <c r="F173" i="3"/>
  <c r="K189" i="2"/>
  <c r="J191" i="2"/>
  <c r="J190" i="2"/>
  <c r="H191" i="6"/>
  <c r="I189" i="6"/>
  <c r="H190" i="6"/>
  <c r="E174" i="1"/>
  <c r="F173" i="1"/>
  <c r="E175" i="1"/>
  <c r="D174" i="5"/>
  <c r="D175" i="5"/>
  <c r="E173" i="5"/>
  <c r="J191" i="4" l="1"/>
  <c r="K189" i="4"/>
  <c r="J190" i="4"/>
  <c r="F174" i="3"/>
  <c r="F175" i="3"/>
  <c r="G173" i="3"/>
  <c r="K190" i="2"/>
  <c r="L189" i="2"/>
  <c r="K191" i="2"/>
  <c r="I190" i="6"/>
  <c r="J189" i="6"/>
  <c r="I191" i="6"/>
  <c r="F175" i="1"/>
  <c r="F177" i="1" s="1"/>
  <c r="F174" i="1"/>
  <c r="G173" i="1"/>
  <c r="F173" i="5"/>
  <c r="E175" i="5"/>
  <c r="E174" i="5"/>
  <c r="F178" i="1" l="1"/>
  <c r="L189" i="4"/>
  <c r="K190" i="4"/>
  <c r="K191" i="4"/>
  <c r="G175" i="3"/>
  <c r="H173" i="3"/>
  <c r="G174" i="3"/>
  <c r="L191" i="2"/>
  <c r="L190" i="2"/>
  <c r="M189" i="2"/>
  <c r="J191" i="6"/>
  <c r="K189" i="6"/>
  <c r="J190" i="6"/>
  <c r="G175" i="1"/>
  <c r="G177" i="1" s="1"/>
  <c r="G178" i="1" s="1"/>
  <c r="H173" i="1"/>
  <c r="G174" i="1"/>
  <c r="F174" i="5"/>
  <c r="G173" i="5"/>
  <c r="F175" i="5"/>
  <c r="M189" i="4" l="1"/>
  <c r="L190" i="4"/>
  <c r="L191" i="4"/>
  <c r="H175" i="3"/>
  <c r="I173" i="3"/>
  <c r="H174" i="3"/>
  <c r="M191" i="2"/>
  <c r="M190" i="2"/>
  <c r="N189" i="2"/>
  <c r="K190" i="6"/>
  <c r="K191" i="6"/>
  <c r="L189" i="6"/>
  <c r="H175" i="1"/>
  <c r="H177" i="1" s="1"/>
  <c r="I173" i="1"/>
  <c r="H174" i="1"/>
  <c r="H173" i="5"/>
  <c r="G175" i="5"/>
  <c r="G174" i="5"/>
  <c r="H178" i="1" l="1"/>
  <c r="M190" i="4"/>
  <c r="M191" i="4"/>
  <c r="N189" i="4"/>
  <c r="I175" i="3"/>
  <c r="I174" i="3"/>
  <c r="J173" i="3"/>
  <c r="O189" i="2"/>
  <c r="N191" i="2"/>
  <c r="N190" i="2"/>
  <c r="L191" i="6"/>
  <c r="M189" i="6"/>
  <c r="L190" i="6"/>
  <c r="I174" i="1"/>
  <c r="I175" i="1"/>
  <c r="I177" i="1" s="1"/>
  <c r="I178" i="1" s="1"/>
  <c r="J173" i="1"/>
  <c r="H175" i="5"/>
  <c r="H174" i="5"/>
  <c r="I173" i="5"/>
  <c r="N191" i="4" l="1"/>
  <c r="O189" i="4"/>
  <c r="N190" i="4"/>
  <c r="J175" i="3"/>
  <c r="J174" i="3"/>
  <c r="K173" i="3"/>
  <c r="O190" i="2"/>
  <c r="P189" i="2"/>
  <c r="O191" i="2"/>
  <c r="N189" i="6"/>
  <c r="M191" i="6"/>
  <c r="M190" i="6"/>
  <c r="J175" i="1"/>
  <c r="J177" i="1" s="1"/>
  <c r="K173" i="1"/>
  <c r="J174" i="1"/>
  <c r="J173" i="5"/>
  <c r="I175" i="5"/>
  <c r="I174" i="5"/>
  <c r="J178" i="1" l="1"/>
  <c r="P189" i="4"/>
  <c r="O190" i="4"/>
  <c r="O191" i="4"/>
  <c r="L173" i="3"/>
  <c r="K174" i="3"/>
  <c r="K175" i="3"/>
  <c r="P191" i="2"/>
  <c r="P190" i="2"/>
  <c r="Q189" i="2"/>
  <c r="O189" i="6"/>
  <c r="N190" i="6"/>
  <c r="N191" i="6"/>
  <c r="K175" i="1"/>
  <c r="K177" i="1" s="1"/>
  <c r="K178" i="1" s="1"/>
  <c r="L173" i="1"/>
  <c r="K174" i="1"/>
  <c r="J174" i="5"/>
  <c r="K173" i="5"/>
  <c r="J175" i="5"/>
  <c r="Q189" i="4" l="1"/>
  <c r="P190" i="4"/>
  <c r="P191" i="4"/>
  <c r="L175" i="3"/>
  <c r="M173" i="3"/>
  <c r="L174" i="3"/>
  <c r="Q191" i="2"/>
  <c r="Q190" i="2"/>
  <c r="R189" i="2"/>
  <c r="O190" i="6"/>
  <c r="P189" i="6"/>
  <c r="O191" i="6"/>
  <c r="L174" i="1"/>
  <c r="L175" i="1"/>
  <c r="L177" i="1" s="1"/>
  <c r="M173" i="1"/>
  <c r="K174" i="5"/>
  <c r="L173" i="5"/>
  <c r="K175" i="5"/>
  <c r="L178" i="1" l="1"/>
  <c r="Q190" i="4"/>
  <c r="Q191" i="4"/>
  <c r="R189" i="4"/>
  <c r="M175" i="3"/>
  <c r="M174" i="3"/>
  <c r="N173" i="3"/>
  <c r="S189" i="2"/>
  <c r="R191" i="2"/>
  <c r="R190" i="2"/>
  <c r="P191" i="6"/>
  <c r="Q189" i="6"/>
  <c r="P190" i="6"/>
  <c r="M174" i="1"/>
  <c r="M175" i="1"/>
  <c r="M177" i="1" s="1"/>
  <c r="M178" i="1" s="1"/>
  <c r="N173" i="1"/>
  <c r="M173" i="5"/>
  <c r="L175" i="5"/>
  <c r="L174" i="5"/>
  <c r="R191" i="4" l="1"/>
  <c r="S189" i="4"/>
  <c r="R190" i="4"/>
  <c r="N174" i="3"/>
  <c r="N175" i="3"/>
  <c r="O173" i="3"/>
  <c r="S190" i="2"/>
  <c r="T189" i="2"/>
  <c r="S191" i="2"/>
  <c r="R189" i="6"/>
  <c r="Q191" i="6"/>
  <c r="Q190" i="6"/>
  <c r="N175" i="1"/>
  <c r="N177" i="1" s="1"/>
  <c r="N178" i="1" s="1"/>
  <c r="O173" i="1"/>
  <c r="N174" i="1"/>
  <c r="N173" i="5"/>
  <c r="M175" i="5"/>
  <c r="M174" i="5"/>
  <c r="T189" i="4" l="1"/>
  <c r="S190" i="4"/>
  <c r="S191" i="4"/>
  <c r="O175" i="3"/>
  <c r="P173" i="3"/>
  <c r="O174" i="3"/>
  <c r="T191" i="2"/>
  <c r="T190" i="2"/>
  <c r="U189" i="2"/>
  <c r="S189" i="6"/>
  <c r="R190" i="6"/>
  <c r="R191" i="6"/>
  <c r="O175" i="1"/>
  <c r="O177" i="1" s="1"/>
  <c r="O178" i="1" s="1"/>
  <c r="P173" i="1"/>
  <c r="O174" i="1"/>
  <c r="N174" i="5"/>
  <c r="O173" i="5"/>
  <c r="N175" i="5"/>
  <c r="U189" i="4" l="1"/>
  <c r="T190" i="4"/>
  <c r="T191" i="4"/>
  <c r="P175" i="3"/>
  <c r="Q173" i="3"/>
  <c r="P174" i="3"/>
  <c r="U191" i="2"/>
  <c r="U190" i="2"/>
  <c r="V189" i="2"/>
  <c r="S190" i="6"/>
  <c r="S191" i="6"/>
  <c r="T189" i="6"/>
  <c r="P175" i="1"/>
  <c r="P177" i="1" s="1"/>
  <c r="P178" i="1" s="1"/>
  <c r="Q173" i="1"/>
  <c r="P174" i="1"/>
  <c r="O175" i="5"/>
  <c r="P173" i="5"/>
  <c r="O174" i="5"/>
  <c r="U190" i="4" l="1"/>
  <c r="U191" i="4"/>
  <c r="V189" i="4"/>
  <c r="Q175" i="3"/>
  <c r="Q174" i="3"/>
  <c r="R173" i="3"/>
  <c r="W189" i="2"/>
  <c r="V191" i="2"/>
  <c r="V190" i="2"/>
  <c r="T191" i="6"/>
  <c r="U189" i="6"/>
  <c r="T190" i="6"/>
  <c r="Q174" i="1"/>
  <c r="Q175" i="1"/>
  <c r="Q177" i="1" s="1"/>
  <c r="Q178" i="1" s="1"/>
  <c r="R173" i="1"/>
  <c r="Q173" i="5"/>
  <c r="P174" i="5"/>
  <c r="P175" i="5"/>
  <c r="V191" i="4" l="1"/>
  <c r="W189" i="4"/>
  <c r="V190" i="4"/>
  <c r="R175" i="3"/>
  <c r="R174" i="3"/>
  <c r="S173" i="3"/>
  <c r="W190" i="2"/>
  <c r="X189" i="2"/>
  <c r="W191" i="2"/>
  <c r="V189" i="6"/>
  <c r="U190" i="6"/>
  <c r="U191" i="6"/>
  <c r="R175" i="1"/>
  <c r="R177" i="1" s="1"/>
  <c r="R178" i="1" s="1"/>
  <c r="R174" i="1"/>
  <c r="S173" i="1"/>
  <c r="R173" i="5"/>
  <c r="Q175" i="5"/>
  <c r="Q174" i="5"/>
  <c r="X189" i="4" l="1"/>
  <c r="W190" i="4"/>
  <c r="W191" i="4"/>
  <c r="T173" i="3"/>
  <c r="S175" i="3"/>
  <c r="S174" i="3"/>
  <c r="X191" i="2"/>
  <c r="X190" i="2"/>
  <c r="Y189" i="2"/>
  <c r="W189" i="6"/>
  <c r="V190" i="6"/>
  <c r="V191" i="6"/>
  <c r="S175" i="1"/>
  <c r="S177" i="1" s="1"/>
  <c r="S178" i="1" s="1"/>
  <c r="T173" i="1"/>
  <c r="S174" i="1"/>
  <c r="R174" i="5"/>
  <c r="R175" i="5"/>
  <c r="S173" i="5"/>
  <c r="Y189" i="4" l="1"/>
  <c r="X190" i="4"/>
  <c r="X191" i="4"/>
  <c r="T175" i="3"/>
  <c r="U173" i="3"/>
  <c r="T174" i="3"/>
  <c r="Y191" i="2"/>
  <c r="Y190" i="2"/>
  <c r="Z189" i="2"/>
  <c r="W190" i="6"/>
  <c r="W191" i="6"/>
  <c r="X189" i="6"/>
  <c r="T175" i="1"/>
  <c r="T177" i="1" s="1"/>
  <c r="T178" i="1" s="1"/>
  <c r="U173" i="1"/>
  <c r="T174" i="1"/>
  <c r="S174" i="5"/>
  <c r="T173" i="5"/>
  <c r="S175" i="5"/>
  <c r="Y190" i="4" l="1"/>
  <c r="Y191" i="4"/>
  <c r="Z189" i="4"/>
  <c r="U175" i="3"/>
  <c r="U174" i="3"/>
  <c r="V173" i="3"/>
  <c r="AA189" i="2"/>
  <c r="Z191" i="2"/>
  <c r="Z190" i="2"/>
  <c r="X191" i="6"/>
  <c r="Y189" i="6"/>
  <c r="X190" i="6"/>
  <c r="U174" i="1"/>
  <c r="V173" i="1"/>
  <c r="U175" i="1"/>
  <c r="U177" i="1" s="1"/>
  <c r="U178" i="1" s="1"/>
  <c r="T175" i="5"/>
  <c r="T174" i="5"/>
  <c r="U173" i="5"/>
  <c r="Z191" i="4" l="1"/>
  <c r="AA189" i="4"/>
  <c r="Z190" i="4"/>
  <c r="V174" i="3"/>
  <c r="V175" i="3"/>
  <c r="W173" i="3"/>
  <c r="AA190" i="2"/>
  <c r="AB189" i="2"/>
  <c r="AA191" i="2"/>
  <c r="Z189" i="6"/>
  <c r="Y190" i="6"/>
  <c r="Y191" i="6"/>
  <c r="V175" i="1"/>
  <c r="V177" i="1" s="1"/>
  <c r="V178" i="1" s="1"/>
  <c r="V174" i="1"/>
  <c r="W173" i="1"/>
  <c r="V173" i="5"/>
  <c r="U174" i="5"/>
  <c r="U175" i="5"/>
  <c r="AB189" i="4" l="1"/>
  <c r="AA190" i="4"/>
  <c r="AA191" i="4"/>
  <c r="W175" i="3"/>
  <c r="X173" i="3"/>
  <c r="W174" i="3"/>
  <c r="AB191" i="2"/>
  <c r="AB190" i="2"/>
  <c r="AC189" i="2"/>
  <c r="AA189" i="6"/>
  <c r="Z190" i="6"/>
  <c r="Z191" i="6"/>
  <c r="W175" i="1"/>
  <c r="W177" i="1" s="1"/>
  <c r="W178" i="1" s="1"/>
  <c r="X173" i="1"/>
  <c r="W174" i="1"/>
  <c r="V174" i="5"/>
  <c r="W173" i="5"/>
  <c r="V175" i="5"/>
  <c r="AC189" i="4" l="1"/>
  <c r="AB190" i="4"/>
  <c r="AB191" i="4"/>
  <c r="X175" i="3"/>
  <c r="Y173" i="3"/>
  <c r="X174" i="3"/>
  <c r="AC191" i="2"/>
  <c r="AC190" i="2"/>
  <c r="AD189" i="2"/>
  <c r="AA190" i="6"/>
  <c r="AA191" i="6"/>
  <c r="AB189" i="6"/>
  <c r="X175" i="1"/>
  <c r="X177" i="1" s="1"/>
  <c r="X178" i="1" s="1"/>
  <c r="Y173" i="1"/>
  <c r="X174" i="1"/>
  <c r="W174" i="5"/>
  <c r="X173" i="5"/>
  <c r="W175" i="5"/>
  <c r="AC190" i="4" l="1"/>
  <c r="AC191" i="4"/>
  <c r="AD189" i="4"/>
  <c r="Y175" i="3"/>
  <c r="Y174" i="3"/>
  <c r="Z173" i="3"/>
  <c r="AD191" i="2"/>
  <c r="AH191" i="2" s="1"/>
  <c r="AD190" i="2"/>
  <c r="C188" i="2"/>
  <c r="D188" i="2" s="1"/>
  <c r="AX190" i="2"/>
  <c r="BZ190" i="2"/>
  <c r="AT190" i="2"/>
  <c r="A196" i="2"/>
  <c r="C197" i="2" s="1"/>
  <c r="AZ190" i="2"/>
  <c r="CM190" i="2"/>
  <c r="CG190" i="2"/>
  <c r="BB190" i="2"/>
  <c r="BN190" i="2"/>
  <c r="AU190" i="2"/>
  <c r="BR190" i="2"/>
  <c r="CK190" i="2"/>
  <c r="BP190" i="2"/>
  <c r="BK190" i="2"/>
  <c r="BG190" i="2"/>
  <c r="CH190" i="2"/>
  <c r="BM190" i="2"/>
  <c r="BO190" i="2"/>
  <c r="CB190" i="2"/>
  <c r="BJ190" i="2"/>
  <c r="CL190" i="2"/>
  <c r="CA190" i="2"/>
  <c r="BL190" i="2"/>
  <c r="BY190" i="2"/>
  <c r="BQ190" i="2"/>
  <c r="BV190" i="2"/>
  <c r="AV190" i="2"/>
  <c r="CD190" i="2"/>
  <c r="BF190" i="2"/>
  <c r="CF190" i="2"/>
  <c r="AY190" i="2"/>
  <c r="AW190" i="2"/>
  <c r="BW190" i="2"/>
  <c r="BE190" i="2"/>
  <c r="CC190" i="2"/>
  <c r="CJ190" i="2"/>
  <c r="BC190" i="2"/>
  <c r="CI190" i="2"/>
  <c r="BH190" i="2"/>
  <c r="BD190" i="2"/>
  <c r="BS190" i="2"/>
  <c r="BX190" i="2"/>
  <c r="BU190" i="2"/>
  <c r="BI190" i="2"/>
  <c r="CE190" i="2"/>
  <c r="CN190" i="2"/>
  <c r="BA190" i="2"/>
  <c r="BT190" i="2"/>
  <c r="AB191" i="6"/>
  <c r="AC189" i="6"/>
  <c r="AB190" i="6"/>
  <c r="Y174" i="1"/>
  <c r="Z173" i="1"/>
  <c r="Y175" i="1"/>
  <c r="Y177" i="1" s="1"/>
  <c r="Y178" i="1" s="1"/>
  <c r="Y173" i="5"/>
  <c r="X175" i="5"/>
  <c r="X174" i="5"/>
  <c r="AD191" i="4" l="1"/>
  <c r="AH191" i="4" s="1"/>
  <c r="AD190" i="4"/>
  <c r="C188" i="4"/>
  <c r="D188" i="4" s="1"/>
  <c r="CL190" i="4"/>
  <c r="CJ190" i="4"/>
  <c r="BO190" i="4"/>
  <c r="BF190" i="4"/>
  <c r="CD190" i="4"/>
  <c r="CE190" i="4"/>
  <c r="BH190" i="4"/>
  <c r="AX190" i="4"/>
  <c r="BX190" i="4"/>
  <c r="BB190" i="4"/>
  <c r="BR190" i="4"/>
  <c r="BL190" i="4"/>
  <c r="CH190" i="4"/>
  <c r="CB190" i="4"/>
  <c r="BC190" i="4"/>
  <c r="A196" i="4"/>
  <c r="C197" i="4" s="1"/>
  <c r="BT190" i="4"/>
  <c r="CA190" i="4"/>
  <c r="CF190" i="4"/>
  <c r="AY190" i="4"/>
  <c r="BW190" i="4"/>
  <c r="BD190" i="4"/>
  <c r="BS190" i="4"/>
  <c r="BV190" i="4"/>
  <c r="CK190" i="4"/>
  <c r="BG190" i="4"/>
  <c r="BK190" i="4"/>
  <c r="BU190" i="4"/>
  <c r="CI190" i="4"/>
  <c r="CN190" i="4"/>
  <c r="CM190" i="4"/>
  <c r="BN190" i="4"/>
  <c r="AZ190" i="4"/>
  <c r="AU190" i="4"/>
  <c r="BP190" i="4"/>
  <c r="AV190" i="4"/>
  <c r="AT190" i="4"/>
  <c r="BM190" i="4"/>
  <c r="BZ190" i="4"/>
  <c r="BJ190" i="4"/>
  <c r="BY190" i="4"/>
  <c r="CC190" i="4"/>
  <c r="BQ190" i="4"/>
  <c r="CG190" i="4"/>
  <c r="BE190" i="4"/>
  <c r="AW190" i="4"/>
  <c r="BI190" i="4"/>
  <c r="BA190" i="4"/>
  <c r="Z175" i="3"/>
  <c r="Z174" i="3"/>
  <c r="AA173" i="3"/>
  <c r="C198" i="2"/>
  <c r="D197" i="2"/>
  <c r="AQ198" i="2"/>
  <c r="AR198" i="2"/>
  <c r="AS198" i="2"/>
  <c r="C199" i="2"/>
  <c r="AE190" i="2"/>
  <c r="AJ191" i="2"/>
  <c r="AD189" i="6"/>
  <c r="AC190" i="6"/>
  <c r="AC191" i="6"/>
  <c r="Z175" i="1"/>
  <c r="Z177" i="1" s="1"/>
  <c r="Z178" i="1" s="1"/>
  <c r="AA173" i="1"/>
  <c r="Z174" i="1"/>
  <c r="Z173" i="5"/>
  <c r="Y175" i="5"/>
  <c r="Y174" i="5"/>
  <c r="AR198" i="4" l="1"/>
  <c r="AQ198" i="4"/>
  <c r="D197" i="4"/>
  <c r="C198" i="4"/>
  <c r="C199" i="4"/>
  <c r="AS198" i="4"/>
  <c r="AJ191" i="4"/>
  <c r="AE190" i="4"/>
  <c r="AB173" i="3"/>
  <c r="AA175" i="3"/>
  <c r="AA174" i="3"/>
  <c r="D198" i="2"/>
  <c r="E197" i="2"/>
  <c r="D199" i="2"/>
  <c r="AD190" i="6"/>
  <c r="AD191" i="6"/>
  <c r="AH191" i="6" s="1"/>
  <c r="CM190" i="6"/>
  <c r="BQ190" i="6"/>
  <c r="BT190" i="6"/>
  <c r="CG190" i="6"/>
  <c r="BR190" i="6"/>
  <c r="AT190" i="6"/>
  <c r="BU190" i="6"/>
  <c r="AV190" i="6"/>
  <c r="BH190" i="6"/>
  <c r="BJ190" i="6"/>
  <c r="CE190" i="6"/>
  <c r="AX190" i="6"/>
  <c r="BZ190" i="6"/>
  <c r="A196" i="6"/>
  <c r="C197" i="6" s="1"/>
  <c r="AZ190" i="6"/>
  <c r="BF190" i="6"/>
  <c r="CB190" i="6"/>
  <c r="AW190" i="6"/>
  <c r="BY190" i="6"/>
  <c r="CI190" i="6"/>
  <c r="CJ190" i="6"/>
  <c r="CF190" i="6"/>
  <c r="BV190" i="6"/>
  <c r="CD190" i="6"/>
  <c r="BM190" i="6"/>
  <c r="C188" i="6"/>
  <c r="D188" i="6" s="1"/>
  <c r="BK190" i="6"/>
  <c r="CL190" i="6"/>
  <c r="CH190" i="6"/>
  <c r="BA190" i="6"/>
  <c r="CK190" i="6"/>
  <c r="BI190" i="6"/>
  <c r="BL190" i="6"/>
  <c r="CC190" i="6"/>
  <c r="BS190" i="6"/>
  <c r="BG190" i="6"/>
  <c r="BW190" i="6"/>
  <c r="BO190" i="6"/>
  <c r="CA190" i="6"/>
  <c r="AU190" i="6"/>
  <c r="BN190" i="6"/>
  <c r="BB190" i="6"/>
  <c r="BE190" i="6"/>
  <c r="BP190" i="6"/>
  <c r="BX190" i="6"/>
  <c r="BD190" i="6"/>
  <c r="BC190" i="6"/>
  <c r="CN190" i="6"/>
  <c r="AY190" i="6"/>
  <c r="AA175" i="1"/>
  <c r="AA177" i="1" s="1"/>
  <c r="AA178" i="1" s="1"/>
  <c r="AB173" i="1"/>
  <c r="AA174" i="1"/>
  <c r="Z175" i="5"/>
  <c r="AA173" i="5"/>
  <c r="Z174" i="5"/>
  <c r="E197" i="4" l="1"/>
  <c r="D198" i="4"/>
  <c r="D199" i="4"/>
  <c r="AB175" i="3"/>
  <c r="AC173" i="3"/>
  <c r="AB174" i="3"/>
  <c r="E199" i="2"/>
  <c r="E198" i="2"/>
  <c r="F197" i="2"/>
  <c r="AR198" i="6"/>
  <c r="C198" i="6"/>
  <c r="D197" i="6"/>
  <c r="AQ198" i="6"/>
  <c r="C199" i="6"/>
  <c r="AS198" i="6"/>
  <c r="AE190" i="6"/>
  <c r="AJ191" i="6"/>
  <c r="AB174" i="1"/>
  <c r="AB175" i="1"/>
  <c r="AB177" i="1" s="1"/>
  <c r="AB178" i="1" s="1"/>
  <c r="AC173" i="1"/>
  <c r="AA174" i="5"/>
  <c r="AB173" i="5"/>
  <c r="AA175" i="5"/>
  <c r="E198" i="4" l="1"/>
  <c r="E199" i="4"/>
  <c r="F197" i="4"/>
  <c r="AC175" i="3"/>
  <c r="AC174" i="3"/>
  <c r="AD173" i="3"/>
  <c r="G197" i="2"/>
  <c r="F199" i="2"/>
  <c r="F198" i="2"/>
  <c r="E197" i="6"/>
  <c r="D198" i="6"/>
  <c r="D199" i="6"/>
  <c r="AC174" i="1"/>
  <c r="AC175" i="1"/>
  <c r="AC177" i="1" s="1"/>
  <c r="AC178" i="1" s="1"/>
  <c r="AD173" i="1"/>
  <c r="AC173" i="5"/>
  <c r="AB175" i="5"/>
  <c r="AB174" i="5"/>
  <c r="F199" i="4" l="1"/>
  <c r="G197" i="4"/>
  <c r="F198" i="4"/>
  <c r="AD174" i="3"/>
  <c r="AD175" i="3"/>
  <c r="AE173" i="3"/>
  <c r="G198" i="2"/>
  <c r="H197" i="2"/>
  <c r="G199" i="2"/>
  <c r="E198" i="6"/>
  <c r="E199" i="6"/>
  <c r="F197" i="6"/>
  <c r="AD175" i="1"/>
  <c r="AD177" i="1" s="1"/>
  <c r="AD178" i="1" s="1"/>
  <c r="AE173" i="1"/>
  <c r="AD174" i="1"/>
  <c r="AD173" i="5"/>
  <c r="AC175" i="5"/>
  <c r="AC174" i="5"/>
  <c r="H197" i="4" l="1"/>
  <c r="G198" i="4"/>
  <c r="G199" i="4"/>
  <c r="AE175" i="3"/>
  <c r="AF173" i="3"/>
  <c r="AE174" i="3"/>
  <c r="H198" i="2"/>
  <c r="I197" i="2"/>
  <c r="H199" i="2"/>
  <c r="F198" i="6"/>
  <c r="F199" i="6"/>
  <c r="G197" i="6"/>
  <c r="AE175" i="1"/>
  <c r="AE177" i="1" s="1"/>
  <c r="AE178" i="1" s="1"/>
  <c r="AF173" i="1"/>
  <c r="AE174" i="1"/>
  <c r="AE173" i="5"/>
  <c r="AD174" i="5"/>
  <c r="AD175" i="5"/>
  <c r="I197" i="4" l="1"/>
  <c r="H198" i="4"/>
  <c r="H199" i="4"/>
  <c r="AF175" i="3"/>
  <c r="AG173" i="3"/>
  <c r="AF174" i="3"/>
  <c r="I199" i="2"/>
  <c r="I198" i="2"/>
  <c r="J197" i="2"/>
  <c r="G198" i="6"/>
  <c r="G199" i="6"/>
  <c r="H197" i="6"/>
  <c r="AF174" i="1"/>
  <c r="AF175" i="1"/>
  <c r="AF177" i="1" s="1"/>
  <c r="AF178" i="1" s="1"/>
  <c r="AG173" i="1"/>
  <c r="AE175" i="5"/>
  <c r="AF173" i="5"/>
  <c r="AE174" i="5"/>
  <c r="I198" i="4" l="1"/>
  <c r="I199" i="4"/>
  <c r="J197" i="4"/>
  <c r="AG175" i="3"/>
  <c r="AH175" i="3" s="1"/>
  <c r="AG174" i="3"/>
  <c r="BE174" i="3"/>
  <c r="CD174" i="3"/>
  <c r="CI174" i="3"/>
  <c r="BR174" i="3"/>
  <c r="BS174" i="3"/>
  <c r="A180" i="3"/>
  <c r="C181" i="3" s="1"/>
  <c r="CH174" i="3"/>
  <c r="BJ174" i="3"/>
  <c r="CN174" i="3"/>
  <c r="CM174" i="3"/>
  <c r="BK174" i="3"/>
  <c r="BC174" i="3"/>
  <c r="BV174" i="3"/>
  <c r="CJ174" i="3"/>
  <c r="BN174" i="3"/>
  <c r="BG174" i="3"/>
  <c r="BF174" i="3"/>
  <c r="CE174" i="3"/>
  <c r="BT174" i="3"/>
  <c r="BH174" i="3"/>
  <c r="BO174" i="3"/>
  <c r="BD174" i="3"/>
  <c r="BX174" i="3"/>
  <c r="CF174" i="3"/>
  <c r="BP174" i="3"/>
  <c r="CK174" i="3"/>
  <c r="CL174" i="3"/>
  <c r="BU174" i="3"/>
  <c r="BW174" i="3"/>
  <c r="BY174" i="3"/>
  <c r="BQ174" i="3"/>
  <c r="CB174" i="3"/>
  <c r="BM174" i="3"/>
  <c r="CG174" i="3"/>
  <c r="BZ174" i="3"/>
  <c r="CA174" i="3"/>
  <c r="BI174" i="3"/>
  <c r="BL174" i="3"/>
  <c r="BB174" i="3"/>
  <c r="BA174" i="3"/>
  <c r="CC174" i="3"/>
  <c r="K197" i="2"/>
  <c r="J199" i="2"/>
  <c r="J198" i="2"/>
  <c r="I197" i="6"/>
  <c r="H198" i="6"/>
  <c r="H199" i="6"/>
  <c r="AG174" i="1"/>
  <c r="AG175" i="1"/>
  <c r="CI174" i="1"/>
  <c r="BB174" i="1"/>
  <c r="CC174" i="1"/>
  <c r="BK174" i="1"/>
  <c r="CJ174" i="1"/>
  <c r="BZ174" i="1"/>
  <c r="BW174" i="1"/>
  <c r="BV174" i="1"/>
  <c r="BU174" i="1"/>
  <c r="BI174" i="1"/>
  <c r="BG174" i="1"/>
  <c r="BJ174" i="1"/>
  <c r="BX174" i="1"/>
  <c r="BO174" i="1"/>
  <c r="BT174" i="1"/>
  <c r="BF174" i="1"/>
  <c r="CL174" i="1"/>
  <c r="CF174" i="1"/>
  <c r="BY174" i="1"/>
  <c r="CN174" i="1"/>
  <c r="BH174" i="1"/>
  <c r="CA174" i="1"/>
  <c r="BA174" i="1"/>
  <c r="CB174" i="1"/>
  <c r="CM174" i="1"/>
  <c r="BR174" i="1"/>
  <c r="BN174" i="1"/>
  <c r="BM174" i="1"/>
  <c r="CE174" i="1"/>
  <c r="BE174" i="1"/>
  <c r="CH174" i="1"/>
  <c r="BD174" i="1"/>
  <c r="A180" i="1"/>
  <c r="C181" i="1" s="1"/>
  <c r="CD174" i="1"/>
  <c r="BL174" i="1"/>
  <c r="BP174" i="1"/>
  <c r="CK174" i="1"/>
  <c r="BQ174" i="1"/>
  <c r="CG174" i="1"/>
  <c r="BS174" i="1"/>
  <c r="BC174" i="1"/>
  <c r="AF174" i="5"/>
  <c r="AF175" i="5"/>
  <c r="AG173" i="5"/>
  <c r="AH175" i="1" l="1"/>
  <c r="AG179" i="1" s="1"/>
  <c r="AG177" i="1"/>
  <c r="J199" i="4"/>
  <c r="K197" i="4"/>
  <c r="J198" i="4"/>
  <c r="C183" i="3"/>
  <c r="AW182" i="3"/>
  <c r="AS182" i="3"/>
  <c r="AZ182" i="3"/>
  <c r="AV182" i="3"/>
  <c r="AR182" i="3"/>
  <c r="C182" i="3"/>
  <c r="AY182" i="3"/>
  <c r="AU182" i="3"/>
  <c r="AQ182" i="3"/>
  <c r="AX182" i="3"/>
  <c r="D181" i="3"/>
  <c r="AT182" i="3"/>
  <c r="AG179" i="3"/>
  <c r="AJ175" i="3"/>
  <c r="L197" i="2"/>
  <c r="K199" i="2"/>
  <c r="K198" i="2"/>
  <c r="I198" i="6"/>
  <c r="J197" i="6"/>
  <c r="I199" i="6"/>
  <c r="AX182" i="1"/>
  <c r="AT182" i="1"/>
  <c r="D181" i="1"/>
  <c r="C183" i="1"/>
  <c r="C185" i="1" s="1"/>
  <c r="AW182" i="1"/>
  <c r="AS182" i="1"/>
  <c r="AU182" i="1"/>
  <c r="AZ182" i="1"/>
  <c r="AR182" i="1"/>
  <c r="C182" i="1"/>
  <c r="AY182" i="1"/>
  <c r="AQ182" i="1"/>
  <c r="AV182" i="1"/>
  <c r="AG175" i="5"/>
  <c r="AH175" i="5" s="1"/>
  <c r="AG174" i="5"/>
  <c r="BM174" i="5"/>
  <c r="BV174" i="5"/>
  <c r="CC174" i="5"/>
  <c r="BE174" i="5"/>
  <c r="BF174" i="5"/>
  <c r="CK174" i="5"/>
  <c r="BG174" i="5"/>
  <c r="BR174" i="5"/>
  <c r="BN174" i="5"/>
  <c r="BL174" i="5"/>
  <c r="CJ174" i="5"/>
  <c r="BD174" i="5"/>
  <c r="BI174" i="5"/>
  <c r="CF174" i="5"/>
  <c r="CD174" i="5"/>
  <c r="CG174" i="5"/>
  <c r="CB174" i="5"/>
  <c r="CA174" i="5"/>
  <c r="BW174" i="5"/>
  <c r="BQ174" i="5"/>
  <c r="BK174" i="5"/>
  <c r="CN174" i="5"/>
  <c r="CL174" i="5"/>
  <c r="BU174" i="5"/>
  <c r="BA174" i="5"/>
  <c r="CE174" i="5"/>
  <c r="BB174" i="5"/>
  <c r="CH174" i="5"/>
  <c r="BZ174" i="5"/>
  <c r="BP174" i="5"/>
  <c r="BY174" i="5"/>
  <c r="CI174" i="5"/>
  <c r="BH174" i="5"/>
  <c r="BO174" i="5"/>
  <c r="BX174" i="5"/>
  <c r="BS174" i="5"/>
  <c r="CM174" i="5"/>
  <c r="BJ174" i="5"/>
  <c r="BC174" i="5"/>
  <c r="BT174" i="5"/>
  <c r="A180" i="5"/>
  <c r="C181" i="5" s="1"/>
  <c r="AJ175" i="1" l="1"/>
  <c r="C186" i="1"/>
  <c r="AG178" i="1"/>
  <c r="AH178" i="1" s="1"/>
  <c r="AM178" i="1" s="1"/>
  <c r="AN177" i="1"/>
  <c r="AO177" i="1"/>
  <c r="AH177" i="1"/>
  <c r="AL177" i="1" s="1"/>
  <c r="L197" i="4"/>
  <c r="K198" i="4"/>
  <c r="K199" i="4"/>
  <c r="D182" i="3"/>
  <c r="E181" i="3"/>
  <c r="D183" i="3"/>
  <c r="L198" i="2"/>
  <c r="M197" i="2"/>
  <c r="L199" i="2"/>
  <c r="K197" i="6"/>
  <c r="J198" i="6"/>
  <c r="J199" i="6"/>
  <c r="D183" i="1"/>
  <c r="D182" i="1"/>
  <c r="E181" i="1"/>
  <c r="AS182" i="5"/>
  <c r="AV182" i="5"/>
  <c r="AU182" i="5"/>
  <c r="AX182" i="5"/>
  <c r="AQ182" i="5"/>
  <c r="C183" i="5"/>
  <c r="AY182" i="5"/>
  <c r="AZ182" i="5"/>
  <c r="C182" i="5"/>
  <c r="AT182" i="5"/>
  <c r="AW182" i="5"/>
  <c r="AR182" i="5"/>
  <c r="D181" i="5"/>
  <c r="AJ175" i="5"/>
  <c r="AG179" i="5"/>
  <c r="M197" i="4" l="1"/>
  <c r="L198" i="4"/>
  <c r="L199" i="4"/>
  <c r="F181" i="3"/>
  <c r="E183" i="3"/>
  <c r="E182" i="3"/>
  <c r="M199" i="2"/>
  <c r="M198" i="2"/>
  <c r="N197" i="2"/>
  <c r="K198" i="6"/>
  <c r="K199" i="6"/>
  <c r="L197" i="6"/>
  <c r="E182" i="1"/>
  <c r="E183" i="1"/>
  <c r="F181" i="1"/>
  <c r="D182" i="5"/>
  <c r="E181" i="5"/>
  <c r="D183" i="5"/>
  <c r="M198" i="4" l="1"/>
  <c r="M199" i="4"/>
  <c r="N197" i="4"/>
  <c r="F183" i="3"/>
  <c r="F182" i="3"/>
  <c r="G181" i="3"/>
  <c r="O197" i="2"/>
  <c r="N199" i="2"/>
  <c r="N198" i="2"/>
  <c r="L199" i="6"/>
  <c r="M197" i="6"/>
  <c r="L198" i="6"/>
  <c r="G181" i="1"/>
  <c r="F182" i="1"/>
  <c r="F183" i="1"/>
  <c r="F185" i="1" s="1"/>
  <c r="E183" i="5"/>
  <c r="F181" i="5"/>
  <c r="E182" i="5"/>
  <c r="F186" i="1" l="1"/>
  <c r="N199" i="4"/>
  <c r="O197" i="4"/>
  <c r="N198" i="4"/>
  <c r="G183" i="3"/>
  <c r="G182" i="3"/>
  <c r="H181" i="3"/>
  <c r="P197" i="2"/>
  <c r="O198" i="2"/>
  <c r="O199" i="2"/>
  <c r="N197" i="6"/>
  <c r="M199" i="6"/>
  <c r="M198" i="6"/>
  <c r="H181" i="1"/>
  <c r="G183" i="1"/>
  <c r="G185" i="1" s="1"/>
  <c r="G186" i="1" s="1"/>
  <c r="G182" i="1"/>
  <c r="F182" i="5"/>
  <c r="F183" i="5"/>
  <c r="G181" i="5"/>
  <c r="P197" i="4" l="1"/>
  <c r="O198" i="4"/>
  <c r="O199" i="4"/>
  <c r="H182" i="3"/>
  <c r="I181" i="3"/>
  <c r="H183" i="3"/>
  <c r="P198" i="2"/>
  <c r="Q197" i="2"/>
  <c r="P199" i="2"/>
  <c r="O197" i="6"/>
  <c r="N199" i="6"/>
  <c r="N198" i="6"/>
  <c r="H183" i="1"/>
  <c r="H185" i="1" s="1"/>
  <c r="H182" i="1"/>
  <c r="I181" i="1"/>
  <c r="G183" i="5"/>
  <c r="G182" i="5"/>
  <c r="H181" i="5"/>
  <c r="H186" i="1" l="1"/>
  <c r="Q197" i="4"/>
  <c r="P198" i="4"/>
  <c r="P199" i="4"/>
  <c r="J181" i="3"/>
  <c r="I183" i="3"/>
  <c r="I182" i="3"/>
  <c r="Q199" i="2"/>
  <c r="Q198" i="2"/>
  <c r="R197" i="2"/>
  <c r="O198" i="6"/>
  <c r="O199" i="6"/>
  <c r="P197" i="6"/>
  <c r="I182" i="1"/>
  <c r="J181" i="1"/>
  <c r="I183" i="1"/>
  <c r="I185" i="1" s="1"/>
  <c r="H182" i="5"/>
  <c r="I181" i="5"/>
  <c r="H183" i="5"/>
  <c r="I186" i="1" l="1"/>
  <c r="Q198" i="4"/>
  <c r="Q199" i="4"/>
  <c r="R197" i="4"/>
  <c r="J183" i="3"/>
  <c r="J182" i="3"/>
  <c r="K181" i="3"/>
  <c r="S197" i="2"/>
  <c r="R199" i="2"/>
  <c r="R198" i="2"/>
  <c r="P199" i="6"/>
  <c r="Q197" i="6"/>
  <c r="P198" i="6"/>
  <c r="K181" i="1"/>
  <c r="J183" i="1"/>
  <c r="J185" i="1" s="1"/>
  <c r="J182" i="1"/>
  <c r="J181" i="5"/>
  <c r="I182" i="5"/>
  <c r="I183" i="5"/>
  <c r="J186" i="1" l="1"/>
  <c r="R199" i="4"/>
  <c r="S197" i="4"/>
  <c r="R198" i="4"/>
  <c r="K183" i="3"/>
  <c r="K182" i="3"/>
  <c r="L181" i="3"/>
  <c r="T197" i="2"/>
  <c r="S199" i="2"/>
  <c r="S198" i="2"/>
  <c r="Q199" i="6"/>
  <c r="R197" i="6"/>
  <c r="Q198" i="6"/>
  <c r="L181" i="1"/>
  <c r="K183" i="1"/>
  <c r="K185" i="1" s="1"/>
  <c r="K182" i="1"/>
  <c r="J183" i="5"/>
  <c r="K181" i="5"/>
  <c r="J182" i="5"/>
  <c r="K186" i="1" l="1"/>
  <c r="T197" i="4"/>
  <c r="S198" i="4"/>
  <c r="S199" i="4"/>
  <c r="L182" i="3"/>
  <c r="M181" i="3"/>
  <c r="L183" i="3"/>
  <c r="T198" i="2"/>
  <c r="U197" i="2"/>
  <c r="T199" i="2"/>
  <c r="S197" i="6"/>
  <c r="R198" i="6"/>
  <c r="R199" i="6"/>
  <c r="L183" i="1"/>
  <c r="L185" i="1" s="1"/>
  <c r="L182" i="1"/>
  <c r="M181" i="1"/>
  <c r="K182" i="5"/>
  <c r="L181" i="5"/>
  <c r="K183" i="5"/>
  <c r="L186" i="1" l="1"/>
  <c r="U197" i="4"/>
  <c r="T198" i="4"/>
  <c r="T199" i="4"/>
  <c r="N181" i="3"/>
  <c r="M183" i="3"/>
  <c r="M182" i="3"/>
  <c r="U199" i="2"/>
  <c r="U198" i="2"/>
  <c r="V197" i="2"/>
  <c r="S198" i="6"/>
  <c r="T197" i="6"/>
  <c r="S199" i="6"/>
  <c r="M182" i="1"/>
  <c r="M183" i="1"/>
  <c r="M185" i="1" s="1"/>
  <c r="M186" i="1" s="1"/>
  <c r="N181" i="1"/>
  <c r="M181" i="5"/>
  <c r="L182" i="5"/>
  <c r="L183" i="5"/>
  <c r="U198" i="4" l="1"/>
  <c r="U199" i="4"/>
  <c r="V197" i="4"/>
  <c r="N183" i="3"/>
  <c r="N182" i="3"/>
  <c r="O181" i="3"/>
  <c r="W197" i="2"/>
  <c r="V199" i="2"/>
  <c r="V198" i="2"/>
  <c r="T199" i="6"/>
  <c r="U197" i="6"/>
  <c r="T198" i="6"/>
  <c r="O181" i="1"/>
  <c r="N182" i="1"/>
  <c r="N183" i="1"/>
  <c r="N185" i="1" s="1"/>
  <c r="N186" i="1" s="1"/>
  <c r="N181" i="5"/>
  <c r="M183" i="5"/>
  <c r="M182" i="5"/>
  <c r="V199" i="4" l="1"/>
  <c r="W197" i="4"/>
  <c r="V198" i="4"/>
  <c r="O183" i="3"/>
  <c r="O182" i="3"/>
  <c r="P181" i="3"/>
  <c r="X197" i="2"/>
  <c r="W198" i="2"/>
  <c r="W199" i="2"/>
  <c r="V197" i="6"/>
  <c r="U198" i="6"/>
  <c r="U199" i="6"/>
  <c r="P181" i="1"/>
  <c r="O183" i="1"/>
  <c r="O185" i="1" s="1"/>
  <c r="O186" i="1" s="1"/>
  <c r="O182" i="1"/>
  <c r="O181" i="5"/>
  <c r="N183" i="5"/>
  <c r="N182" i="5"/>
  <c r="X197" i="4" l="1"/>
  <c r="W198" i="4"/>
  <c r="W199" i="4"/>
  <c r="P182" i="3"/>
  <c r="Q181" i="3"/>
  <c r="P183" i="3"/>
  <c r="X198" i="2"/>
  <c r="Y197" i="2"/>
  <c r="X199" i="2"/>
  <c r="W197" i="6"/>
  <c r="V198" i="6"/>
  <c r="V199" i="6"/>
  <c r="P183" i="1"/>
  <c r="P185" i="1" s="1"/>
  <c r="P186" i="1" s="1"/>
  <c r="P182" i="1"/>
  <c r="Q181" i="1"/>
  <c r="P181" i="5"/>
  <c r="O183" i="5"/>
  <c r="O182" i="5"/>
  <c r="Y197" i="4" l="1"/>
  <c r="X198" i="4"/>
  <c r="X199" i="4"/>
  <c r="R181" i="3"/>
  <c r="Q183" i="3"/>
  <c r="Q182" i="3"/>
  <c r="Y199" i="2"/>
  <c r="Y198" i="2"/>
  <c r="Z197" i="2"/>
  <c r="W198" i="6"/>
  <c r="W199" i="6"/>
  <c r="X197" i="6"/>
  <c r="Q182" i="1"/>
  <c r="R181" i="1"/>
  <c r="Q183" i="1"/>
  <c r="Q185" i="1" s="1"/>
  <c r="Q186" i="1" s="1"/>
  <c r="Q181" i="5"/>
  <c r="P182" i="5"/>
  <c r="P183" i="5"/>
  <c r="Y198" i="4" l="1"/>
  <c r="Y199" i="4"/>
  <c r="Z197" i="4"/>
  <c r="S181" i="3"/>
  <c r="R183" i="3"/>
  <c r="R182" i="3"/>
  <c r="AA197" i="2"/>
  <c r="Z199" i="2"/>
  <c r="Z198" i="2"/>
  <c r="X199" i="6"/>
  <c r="Y197" i="6"/>
  <c r="X198" i="6"/>
  <c r="S181" i="1"/>
  <c r="R183" i="1"/>
  <c r="R185" i="1" s="1"/>
  <c r="R186" i="1" s="1"/>
  <c r="R182" i="1"/>
  <c r="Q182" i="5"/>
  <c r="R181" i="5"/>
  <c r="Q183" i="5"/>
  <c r="Z199" i="4" l="1"/>
  <c r="AA197" i="4"/>
  <c r="Z198" i="4"/>
  <c r="S183" i="3"/>
  <c r="S182" i="3"/>
  <c r="T181" i="3"/>
  <c r="AB197" i="2"/>
  <c r="AA199" i="2"/>
  <c r="AA198" i="2"/>
  <c r="Y198" i="6"/>
  <c r="Z197" i="6"/>
  <c r="Y199" i="6"/>
  <c r="T181" i="1"/>
  <c r="S183" i="1"/>
  <c r="S185" i="1" s="1"/>
  <c r="S186" i="1" s="1"/>
  <c r="S182" i="1"/>
  <c r="R182" i="5"/>
  <c r="S181" i="5"/>
  <c r="R183" i="5"/>
  <c r="AB197" i="4" l="1"/>
  <c r="AA198" i="4"/>
  <c r="AA199" i="4"/>
  <c r="T182" i="3"/>
  <c r="U181" i="3"/>
  <c r="T183" i="3"/>
  <c r="AB198" i="2"/>
  <c r="AC197" i="2"/>
  <c r="AB199" i="2"/>
  <c r="AA197" i="6"/>
  <c r="Z198" i="6"/>
  <c r="Z199" i="6"/>
  <c r="T183" i="1"/>
  <c r="T185" i="1" s="1"/>
  <c r="T186" i="1" s="1"/>
  <c r="T182" i="1"/>
  <c r="U181" i="1"/>
  <c r="T181" i="5"/>
  <c r="S183" i="5"/>
  <c r="S182" i="5"/>
  <c r="AC197" i="4" l="1"/>
  <c r="AB198" i="4"/>
  <c r="AB199" i="4"/>
  <c r="V181" i="3"/>
  <c r="U183" i="3"/>
  <c r="U182" i="3"/>
  <c r="AC199" i="2"/>
  <c r="AC198" i="2"/>
  <c r="AD197" i="2"/>
  <c r="AA198" i="6"/>
  <c r="AA199" i="6"/>
  <c r="AB197" i="6"/>
  <c r="U182" i="1"/>
  <c r="U183" i="1"/>
  <c r="U185" i="1" s="1"/>
  <c r="U186" i="1" s="1"/>
  <c r="V181" i="1"/>
  <c r="U181" i="5"/>
  <c r="T182" i="5"/>
  <c r="T183" i="5"/>
  <c r="AC198" i="4" l="1"/>
  <c r="AC199" i="4"/>
  <c r="AD197" i="4"/>
  <c r="W181" i="3"/>
  <c r="V183" i="3"/>
  <c r="V182" i="3"/>
  <c r="AD199" i="2"/>
  <c r="AH199" i="2" s="1"/>
  <c r="AD198" i="2"/>
  <c r="AY198" i="2"/>
  <c r="BS198" i="2"/>
  <c r="BU198" i="2"/>
  <c r="BQ198" i="2"/>
  <c r="BH198" i="2"/>
  <c r="A204" i="2"/>
  <c r="C205" i="2" s="1"/>
  <c r="BO198" i="2"/>
  <c r="CM198" i="2"/>
  <c r="BV198" i="2"/>
  <c r="BK198" i="2"/>
  <c r="BM198" i="2"/>
  <c r="BW198" i="2"/>
  <c r="CI198" i="2"/>
  <c r="AU198" i="2"/>
  <c r="CA198" i="2"/>
  <c r="C196" i="2"/>
  <c r="D196" i="2" s="1"/>
  <c r="BZ198" i="2"/>
  <c r="BI198" i="2"/>
  <c r="BT198" i="2"/>
  <c r="CG198" i="2"/>
  <c r="BR198" i="2"/>
  <c r="CE198" i="2"/>
  <c r="BB198" i="2"/>
  <c r="AT198" i="2"/>
  <c r="BP198" i="2"/>
  <c r="AX198" i="2"/>
  <c r="AZ198" i="2"/>
  <c r="BL198" i="2"/>
  <c r="AV198" i="2"/>
  <c r="CK198" i="2"/>
  <c r="BX198" i="2"/>
  <c r="CB198" i="2"/>
  <c r="BE198" i="2"/>
  <c r="CC198" i="2"/>
  <c r="BF198" i="2"/>
  <c r="CL198" i="2"/>
  <c r="BD198" i="2"/>
  <c r="CN198" i="2"/>
  <c r="BJ198" i="2"/>
  <c r="BY198" i="2"/>
  <c r="CH198" i="2"/>
  <c r="BG198" i="2"/>
  <c r="CF198" i="2"/>
  <c r="BA198" i="2"/>
  <c r="CJ198" i="2"/>
  <c r="BN198" i="2"/>
  <c r="BC198" i="2"/>
  <c r="AW198" i="2"/>
  <c r="CD198" i="2"/>
  <c r="AB199" i="6"/>
  <c r="AC197" i="6"/>
  <c r="AB198" i="6"/>
  <c r="W181" i="1"/>
  <c r="V182" i="1"/>
  <c r="V183" i="1"/>
  <c r="V185" i="1" s="1"/>
  <c r="V186" i="1" s="1"/>
  <c r="U182" i="5"/>
  <c r="V181" i="5"/>
  <c r="U183" i="5"/>
  <c r="AD199" i="4" l="1"/>
  <c r="AH199" i="4" s="1"/>
  <c r="AD198" i="4"/>
  <c r="BY198" i="4"/>
  <c r="CM198" i="4"/>
  <c r="BX198" i="4"/>
  <c r="BF198" i="4"/>
  <c r="BB198" i="4"/>
  <c r="CB198" i="4"/>
  <c r="BZ198" i="4"/>
  <c r="A204" i="4"/>
  <c r="C205" i="4" s="1"/>
  <c r="BS198" i="4"/>
  <c r="CA198" i="4"/>
  <c r="AU198" i="4"/>
  <c r="CC198" i="4"/>
  <c r="BA198" i="4"/>
  <c r="BC198" i="4"/>
  <c r="BL198" i="4"/>
  <c r="BO198" i="4"/>
  <c r="CN198" i="4"/>
  <c r="CL198" i="4"/>
  <c r="AY198" i="4"/>
  <c r="BW198" i="4"/>
  <c r="CF198" i="4"/>
  <c r="BR198" i="4"/>
  <c r="AX198" i="4"/>
  <c r="AZ198" i="4"/>
  <c r="BV198" i="4"/>
  <c r="CK198" i="4"/>
  <c r="CH198" i="4"/>
  <c r="CJ198" i="4"/>
  <c r="BJ198" i="4"/>
  <c r="CD198" i="4"/>
  <c r="BI198" i="4"/>
  <c r="AV198" i="4"/>
  <c r="BP198" i="4"/>
  <c r="BH198" i="4"/>
  <c r="CI198" i="4"/>
  <c r="BG198" i="4"/>
  <c r="AW198" i="4"/>
  <c r="BU198" i="4"/>
  <c r="BK198" i="4"/>
  <c r="BT198" i="4"/>
  <c r="C196" i="4"/>
  <c r="D196" i="4" s="1"/>
  <c r="CE198" i="4"/>
  <c r="BM198" i="4"/>
  <c r="BQ198" i="4"/>
  <c r="CG198" i="4"/>
  <c r="BD198" i="4"/>
  <c r="AT198" i="4"/>
  <c r="BN198" i="4"/>
  <c r="BE198" i="4"/>
  <c r="W183" i="3"/>
  <c r="W182" i="3"/>
  <c r="X181" i="3"/>
  <c r="AR206" i="2"/>
  <c r="AS206" i="2"/>
  <c r="C207" i="2"/>
  <c r="D205" i="2"/>
  <c r="AQ206" i="2"/>
  <c r="C206" i="2"/>
  <c r="AE198" i="2"/>
  <c r="AJ199" i="2"/>
  <c r="AD197" i="6"/>
  <c r="AC198" i="6"/>
  <c r="AC199" i="6"/>
  <c r="X181" i="1"/>
  <c r="W183" i="1"/>
  <c r="W185" i="1" s="1"/>
  <c r="W186" i="1" s="1"/>
  <c r="W182" i="1"/>
  <c r="V182" i="5"/>
  <c r="W181" i="5"/>
  <c r="V183" i="5"/>
  <c r="AR206" i="4" l="1"/>
  <c r="C207" i="4"/>
  <c r="AS206" i="4"/>
  <c r="AQ206" i="4"/>
  <c r="C206" i="4"/>
  <c r="D205" i="4"/>
  <c r="AJ199" i="4"/>
  <c r="AE198" i="4"/>
  <c r="X182" i="3"/>
  <c r="Y181" i="3"/>
  <c r="X183" i="3"/>
  <c r="E205" i="2"/>
  <c r="D207" i="2"/>
  <c r="D206" i="2"/>
  <c r="AD198" i="6"/>
  <c r="AD199" i="6"/>
  <c r="AH199" i="6" s="1"/>
  <c r="BJ198" i="6"/>
  <c r="BU198" i="6"/>
  <c r="CG198" i="6"/>
  <c r="AT198" i="6"/>
  <c r="BY198" i="6"/>
  <c r="A204" i="6"/>
  <c r="C205" i="6" s="1"/>
  <c r="BS198" i="6"/>
  <c r="BV198" i="6"/>
  <c r="CK198" i="6"/>
  <c r="CA198" i="6"/>
  <c r="BW198" i="6"/>
  <c r="BX198" i="6"/>
  <c r="AV198" i="6"/>
  <c r="BZ198" i="6"/>
  <c r="BD198" i="6"/>
  <c r="AW198" i="6"/>
  <c r="CI198" i="6"/>
  <c r="BG198" i="6"/>
  <c r="CN198" i="6"/>
  <c r="CB198" i="6"/>
  <c r="BC198" i="6"/>
  <c r="BL198" i="6"/>
  <c r="BO198" i="6"/>
  <c r="BF198" i="6"/>
  <c r="CD198" i="6"/>
  <c r="BN198" i="6"/>
  <c r="BK198" i="6"/>
  <c r="BM198" i="6"/>
  <c r="CL198" i="6"/>
  <c r="C196" i="6"/>
  <c r="D196" i="6" s="1"/>
  <c r="AZ198" i="6"/>
  <c r="BB198" i="6"/>
  <c r="BI198" i="6"/>
  <c r="BP198" i="6"/>
  <c r="BT198" i="6"/>
  <c r="BQ198" i="6"/>
  <c r="CH198" i="6"/>
  <c r="CJ198" i="6"/>
  <c r="BH198" i="6"/>
  <c r="CF198" i="6"/>
  <c r="BA198" i="6"/>
  <c r="CM198" i="6"/>
  <c r="AX198" i="6"/>
  <c r="AY198" i="6"/>
  <c r="AU198" i="6"/>
  <c r="CE198" i="6"/>
  <c r="BE198" i="6"/>
  <c r="BR198" i="6"/>
  <c r="CC198" i="6"/>
  <c r="X183" i="1"/>
  <c r="X185" i="1" s="1"/>
  <c r="X186" i="1" s="1"/>
  <c r="X182" i="1"/>
  <c r="Y181" i="1"/>
  <c r="W182" i="5"/>
  <c r="W183" i="5"/>
  <c r="X181" i="5"/>
  <c r="E205" i="4" l="1"/>
  <c r="D206" i="4"/>
  <c r="D207" i="4"/>
  <c r="Z181" i="3"/>
  <c r="Y183" i="3"/>
  <c r="Y182" i="3"/>
  <c r="E206" i="2"/>
  <c r="F205" i="2"/>
  <c r="E207" i="2"/>
  <c r="AQ206" i="6"/>
  <c r="C207" i="6"/>
  <c r="AS206" i="6"/>
  <c r="D205" i="6"/>
  <c r="AR206" i="6"/>
  <c r="C206" i="6"/>
  <c r="AJ199" i="6"/>
  <c r="AE198" i="6"/>
  <c r="Y182" i="1"/>
  <c r="Z181" i="1"/>
  <c r="Y183" i="1"/>
  <c r="Y185" i="1" s="1"/>
  <c r="Y186" i="1" s="1"/>
  <c r="Y181" i="5"/>
  <c r="X183" i="5"/>
  <c r="X182" i="5"/>
  <c r="E206" i="4" l="1"/>
  <c r="E207" i="4"/>
  <c r="F205" i="4"/>
  <c r="AA181" i="3"/>
  <c r="Z183" i="3"/>
  <c r="Z182" i="3"/>
  <c r="F207" i="2"/>
  <c r="F206" i="2"/>
  <c r="G205" i="2"/>
  <c r="D206" i="6"/>
  <c r="D207" i="6"/>
  <c r="E205" i="6"/>
  <c r="AA181" i="1"/>
  <c r="Z183" i="1"/>
  <c r="Z185" i="1" s="1"/>
  <c r="Z186" i="1" s="1"/>
  <c r="Z182" i="1"/>
  <c r="Z181" i="5"/>
  <c r="Y183" i="5"/>
  <c r="Y182" i="5"/>
  <c r="F207" i="4" l="1"/>
  <c r="F206" i="4"/>
  <c r="G205" i="4"/>
  <c r="AA183" i="3"/>
  <c r="AA182" i="3"/>
  <c r="AB181" i="3"/>
  <c r="G207" i="2"/>
  <c r="H205" i="2"/>
  <c r="G206" i="2"/>
  <c r="E207" i="6"/>
  <c r="E206" i="6"/>
  <c r="F205" i="6"/>
  <c r="AB181" i="1"/>
  <c r="AA183" i="1"/>
  <c r="AA185" i="1" s="1"/>
  <c r="AA186" i="1" s="1"/>
  <c r="AA182" i="1"/>
  <c r="Z183" i="5"/>
  <c r="AA181" i="5"/>
  <c r="Z182" i="5"/>
  <c r="G206" i="4" l="1"/>
  <c r="H205" i="4"/>
  <c r="G207" i="4"/>
  <c r="AB182" i="3"/>
  <c r="AC181" i="3"/>
  <c r="AB183" i="3"/>
  <c r="I205" i="2"/>
  <c r="H206" i="2"/>
  <c r="H207" i="2"/>
  <c r="F206" i="6"/>
  <c r="F207" i="6"/>
  <c r="G205" i="6"/>
  <c r="AB183" i="1"/>
  <c r="AB185" i="1" s="1"/>
  <c r="AB186" i="1" s="1"/>
  <c r="AB182" i="1"/>
  <c r="AC181" i="1"/>
  <c r="AA182" i="5"/>
  <c r="AA183" i="5"/>
  <c r="AB181" i="5"/>
  <c r="I205" i="4" l="1"/>
  <c r="H207" i="4"/>
  <c r="H206" i="4"/>
  <c r="AD181" i="3"/>
  <c r="AC183" i="3"/>
  <c r="AC182" i="3"/>
  <c r="I206" i="2"/>
  <c r="J205" i="2"/>
  <c r="I207" i="2"/>
  <c r="G206" i="6"/>
  <c r="H205" i="6"/>
  <c r="G207" i="6"/>
  <c r="AC182" i="1"/>
  <c r="AC183" i="1"/>
  <c r="AC185" i="1" s="1"/>
  <c r="AC186" i="1" s="1"/>
  <c r="AD181" i="1"/>
  <c r="AB183" i="5"/>
  <c r="AC181" i="5"/>
  <c r="AB182" i="5"/>
  <c r="I206" i="4" l="1"/>
  <c r="I207" i="4"/>
  <c r="J205" i="4"/>
  <c r="AE181" i="3"/>
  <c r="AD183" i="3"/>
  <c r="AD182" i="3"/>
  <c r="J207" i="2"/>
  <c r="J206" i="2"/>
  <c r="K205" i="2"/>
  <c r="I205" i="6"/>
  <c r="H207" i="6"/>
  <c r="H206" i="6"/>
  <c r="AE181" i="1"/>
  <c r="AD182" i="1"/>
  <c r="AD183" i="1"/>
  <c r="AD185" i="1" s="1"/>
  <c r="AD186" i="1" s="1"/>
  <c r="AD181" i="5"/>
  <c r="AC183" i="5"/>
  <c r="AC182" i="5"/>
  <c r="J207" i="4" l="1"/>
  <c r="J206" i="4"/>
  <c r="K205" i="4"/>
  <c r="AE183" i="3"/>
  <c r="AE182" i="3"/>
  <c r="AF181" i="3"/>
  <c r="K207" i="2"/>
  <c r="L205" i="2"/>
  <c r="K206" i="2"/>
  <c r="J205" i="6"/>
  <c r="I206" i="6"/>
  <c r="I207" i="6"/>
  <c r="AF181" i="1"/>
  <c r="AE183" i="1"/>
  <c r="AE185" i="1" s="1"/>
  <c r="AE186" i="1" s="1"/>
  <c r="AE182" i="1"/>
  <c r="AD182" i="5"/>
  <c r="AE181" i="5"/>
  <c r="AD183" i="5"/>
  <c r="K206" i="4" l="1"/>
  <c r="L205" i="4"/>
  <c r="K207" i="4"/>
  <c r="AF182" i="3"/>
  <c r="AG181" i="3"/>
  <c r="AF183" i="3"/>
  <c r="M205" i="2"/>
  <c r="L207" i="2"/>
  <c r="L206" i="2"/>
  <c r="J206" i="6"/>
  <c r="J207" i="6"/>
  <c r="K205" i="6"/>
  <c r="AF183" i="1"/>
  <c r="AF185" i="1" s="1"/>
  <c r="AF186" i="1" s="1"/>
  <c r="AF182" i="1"/>
  <c r="AG181" i="1"/>
  <c r="AF181" i="5"/>
  <c r="AE183" i="5"/>
  <c r="AE182" i="5"/>
  <c r="M205" i="4" l="1"/>
  <c r="L206" i="4"/>
  <c r="L207" i="4"/>
  <c r="AG183" i="3"/>
  <c r="AH183" i="3" s="1"/>
  <c r="AG182" i="3"/>
  <c r="CK182" i="3"/>
  <c r="CH182" i="3"/>
  <c r="CF182" i="3"/>
  <c r="BH182" i="3"/>
  <c r="BJ182" i="3"/>
  <c r="BF182" i="3"/>
  <c r="BQ182" i="3"/>
  <c r="BE182" i="3"/>
  <c r="BA182" i="3"/>
  <c r="BW182" i="3"/>
  <c r="BM182" i="3"/>
  <c r="BP182" i="3"/>
  <c r="A188" i="3"/>
  <c r="C189" i="3" s="1"/>
  <c r="CJ182" i="3"/>
  <c r="BD182" i="3"/>
  <c r="BT182" i="3"/>
  <c r="BN182" i="3"/>
  <c r="CG182" i="3"/>
  <c r="CB182" i="3"/>
  <c r="CE182" i="3"/>
  <c r="BX182" i="3"/>
  <c r="BK182" i="3"/>
  <c r="BU182" i="3"/>
  <c r="BY182" i="3"/>
  <c r="CM182" i="3"/>
  <c r="CA182" i="3"/>
  <c r="CN182" i="3"/>
  <c r="BI182" i="3"/>
  <c r="BO182" i="3"/>
  <c r="BR182" i="3"/>
  <c r="CC182" i="3"/>
  <c r="BG182" i="3"/>
  <c r="BB182" i="3"/>
  <c r="BL182" i="3"/>
  <c r="CL182" i="3"/>
  <c r="CD182" i="3"/>
  <c r="BV182" i="3"/>
  <c r="CI182" i="3"/>
  <c r="BC182" i="3"/>
  <c r="BS182" i="3"/>
  <c r="BZ182" i="3"/>
  <c r="M206" i="2"/>
  <c r="N205" i="2"/>
  <c r="M207" i="2"/>
  <c r="K206" i="6"/>
  <c r="K207" i="6"/>
  <c r="L205" i="6"/>
  <c r="AG182" i="1"/>
  <c r="AG183" i="1"/>
  <c r="CH182" i="1"/>
  <c r="BG182" i="1"/>
  <c r="BR182" i="1"/>
  <c r="BX182" i="1"/>
  <c r="CK182" i="1"/>
  <c r="BS182" i="1"/>
  <c r="BQ182" i="1"/>
  <c r="BM182" i="1"/>
  <c r="BF182" i="1"/>
  <c r="BV182" i="1"/>
  <c r="CF182" i="1"/>
  <c r="CL182" i="1"/>
  <c r="BK182" i="1"/>
  <c r="CJ182" i="1"/>
  <c r="BL182" i="1"/>
  <c r="BU182" i="1"/>
  <c r="CG182" i="1"/>
  <c r="BP182" i="1"/>
  <c r="CC182" i="1"/>
  <c r="CI182" i="1"/>
  <c r="BB182" i="1"/>
  <c r="CD182" i="1"/>
  <c r="CE182" i="1"/>
  <c r="BI182" i="1"/>
  <c r="BZ182" i="1"/>
  <c r="CB182" i="1"/>
  <c r="BN182" i="1"/>
  <c r="BC182" i="1"/>
  <c r="A188" i="1"/>
  <c r="C189" i="1" s="1"/>
  <c r="BW182" i="1"/>
  <c r="BO182" i="1"/>
  <c r="BE182" i="1"/>
  <c r="BH182" i="1"/>
  <c r="BT182" i="1"/>
  <c r="CM182" i="1"/>
  <c r="BA182" i="1"/>
  <c r="BJ182" i="1"/>
  <c r="BY182" i="1"/>
  <c r="CN182" i="1"/>
  <c r="BD182" i="1"/>
  <c r="CA182" i="1"/>
  <c r="AF183" i="5"/>
  <c r="AF182" i="5"/>
  <c r="AG181" i="5"/>
  <c r="AH183" i="1" l="1"/>
  <c r="AJ183" i="1" s="1"/>
  <c r="AG185" i="1"/>
  <c r="M206" i="4"/>
  <c r="M207" i="4"/>
  <c r="N205" i="4"/>
  <c r="AX190" i="3"/>
  <c r="AT190" i="3"/>
  <c r="D189" i="3"/>
  <c r="C191" i="3"/>
  <c r="AW190" i="3"/>
  <c r="AS190" i="3"/>
  <c r="AZ190" i="3"/>
  <c r="AV190" i="3"/>
  <c r="AR190" i="3"/>
  <c r="C190" i="3"/>
  <c r="AY190" i="3"/>
  <c r="AU190" i="3"/>
  <c r="AQ190" i="3"/>
  <c r="AJ183" i="3"/>
  <c r="AG187" i="3"/>
  <c r="N207" i="2"/>
  <c r="N206" i="2"/>
  <c r="O205" i="2"/>
  <c r="M205" i="6"/>
  <c r="L206" i="6"/>
  <c r="L207" i="6"/>
  <c r="AY190" i="1"/>
  <c r="AU190" i="1"/>
  <c r="AQ190" i="1"/>
  <c r="AX190" i="1"/>
  <c r="AT190" i="1"/>
  <c r="D189" i="1"/>
  <c r="C191" i="1"/>
  <c r="C193" i="1" s="1"/>
  <c r="AW190" i="1"/>
  <c r="AS190" i="1"/>
  <c r="AR190" i="1"/>
  <c r="C190" i="1"/>
  <c r="AZ190" i="1"/>
  <c r="AV190" i="1"/>
  <c r="AG183" i="5"/>
  <c r="AH183" i="5" s="1"/>
  <c r="AG182" i="5"/>
  <c r="BE182" i="5"/>
  <c r="BY182" i="5"/>
  <c r="CJ182" i="5"/>
  <c r="BB182" i="5"/>
  <c r="CL182" i="5"/>
  <c r="BT182" i="5"/>
  <c r="CH182" i="5"/>
  <c r="BQ182" i="5"/>
  <c r="CG182" i="5"/>
  <c r="BO182" i="5"/>
  <c r="CB182" i="5"/>
  <c r="CD182" i="5"/>
  <c r="BM182" i="5"/>
  <c r="BX182" i="5"/>
  <c r="BK182" i="5"/>
  <c r="CF182" i="5"/>
  <c r="BC182" i="5"/>
  <c r="CE182" i="5"/>
  <c r="BS182" i="5"/>
  <c r="CN182" i="5"/>
  <c r="BF182" i="5"/>
  <c r="BH182" i="5"/>
  <c r="BW182" i="5"/>
  <c r="BA182" i="5"/>
  <c r="BI182" i="5"/>
  <c r="BU182" i="5"/>
  <c r="A188" i="5"/>
  <c r="C189" i="5" s="1"/>
  <c r="CC182" i="5"/>
  <c r="BR182" i="5"/>
  <c r="CI182" i="5"/>
  <c r="BP182" i="5"/>
  <c r="BN182" i="5"/>
  <c r="BD182" i="5"/>
  <c r="CM182" i="5"/>
  <c r="BV182" i="5"/>
  <c r="BG182" i="5"/>
  <c r="BJ182" i="5"/>
  <c r="CA182" i="5"/>
  <c r="CK182" i="5"/>
  <c r="BL182" i="5"/>
  <c r="BZ182" i="5"/>
  <c r="C194" i="1" l="1"/>
  <c r="AG187" i="1"/>
  <c r="AG186" i="1"/>
  <c r="AH186" i="1" s="1"/>
  <c r="AM186" i="1" s="1"/>
  <c r="AN185" i="1"/>
  <c r="AH185" i="1"/>
  <c r="AL185" i="1" s="1"/>
  <c r="AO185" i="1"/>
  <c r="N207" i="4"/>
  <c r="N206" i="4"/>
  <c r="O205" i="4"/>
  <c r="D191" i="3"/>
  <c r="D190" i="3"/>
  <c r="E189" i="3"/>
  <c r="O207" i="2"/>
  <c r="P205" i="2"/>
  <c r="O206" i="2"/>
  <c r="N205" i="6"/>
  <c r="M206" i="6"/>
  <c r="M207" i="6"/>
  <c r="E189" i="1"/>
  <c r="D191" i="1"/>
  <c r="D190" i="1"/>
  <c r="D189" i="5"/>
  <c r="AW190" i="5"/>
  <c r="AQ190" i="5"/>
  <c r="AR190" i="5"/>
  <c r="AZ190" i="5"/>
  <c r="C191" i="5"/>
  <c r="AU190" i="5"/>
  <c r="AX190" i="5"/>
  <c r="AY190" i="5"/>
  <c r="C190" i="5"/>
  <c r="AT190" i="5"/>
  <c r="AV190" i="5"/>
  <c r="AS190" i="5"/>
  <c r="AG187" i="5"/>
  <c r="AJ183" i="5"/>
  <c r="O206" i="4" l="1"/>
  <c r="P205" i="4"/>
  <c r="O207" i="4"/>
  <c r="E190" i="3"/>
  <c r="F189" i="3"/>
  <c r="E191" i="3"/>
  <c r="Q205" i="2"/>
  <c r="P206" i="2"/>
  <c r="P207" i="2"/>
  <c r="N206" i="6"/>
  <c r="N207" i="6"/>
  <c r="O205" i="6"/>
  <c r="E191" i="1"/>
  <c r="E190" i="1"/>
  <c r="F189" i="1"/>
  <c r="D191" i="5"/>
  <c r="D190" i="5"/>
  <c r="E189" i="5"/>
  <c r="Q205" i="4" l="1"/>
  <c r="P206" i="4"/>
  <c r="P207" i="4"/>
  <c r="G189" i="3"/>
  <c r="F191" i="3"/>
  <c r="F190" i="3"/>
  <c r="Q206" i="2"/>
  <c r="R205" i="2"/>
  <c r="Q207" i="2"/>
  <c r="O206" i="6"/>
  <c r="P205" i="6"/>
  <c r="O207" i="6"/>
  <c r="F190" i="1"/>
  <c r="G189" i="1"/>
  <c r="F191" i="1"/>
  <c r="F193" i="1" s="1"/>
  <c r="E191" i="5"/>
  <c r="E190" i="5"/>
  <c r="F189" i="5"/>
  <c r="F194" i="1" l="1"/>
  <c r="Q206" i="4"/>
  <c r="Q207" i="4"/>
  <c r="R205" i="4"/>
  <c r="H189" i="3"/>
  <c r="G191" i="3"/>
  <c r="G190" i="3"/>
  <c r="R207" i="2"/>
  <c r="R206" i="2"/>
  <c r="S205" i="2"/>
  <c r="Q205" i="6"/>
  <c r="P207" i="6"/>
  <c r="P206" i="6"/>
  <c r="H189" i="1"/>
  <c r="G191" i="1"/>
  <c r="G193" i="1" s="1"/>
  <c r="G194" i="1" s="1"/>
  <c r="G190" i="1"/>
  <c r="F190" i="5"/>
  <c r="G189" i="5"/>
  <c r="F191" i="5"/>
  <c r="R207" i="4" l="1"/>
  <c r="R206" i="4"/>
  <c r="S205" i="4"/>
  <c r="H191" i="3"/>
  <c r="H190" i="3"/>
  <c r="I189" i="3"/>
  <c r="S207" i="2"/>
  <c r="T205" i="2"/>
  <c r="S206" i="2"/>
  <c r="R205" i="6"/>
  <c r="Q206" i="6"/>
  <c r="Q207" i="6"/>
  <c r="I189" i="1"/>
  <c r="H191" i="1"/>
  <c r="H193" i="1" s="1"/>
  <c r="H190" i="1"/>
  <c r="H189" i="5"/>
  <c r="G191" i="5"/>
  <c r="G190" i="5"/>
  <c r="H194" i="1" l="1"/>
  <c r="S207" i="4"/>
  <c r="S206" i="4"/>
  <c r="T205" i="4"/>
  <c r="I190" i="3"/>
  <c r="J189" i="3"/>
  <c r="I191" i="3"/>
  <c r="U205" i="2"/>
  <c r="T207" i="2"/>
  <c r="T206" i="2"/>
  <c r="R206" i="6"/>
  <c r="R207" i="6"/>
  <c r="S205" i="6"/>
  <c r="I191" i="1"/>
  <c r="I193" i="1" s="1"/>
  <c r="I190" i="1"/>
  <c r="J189" i="1"/>
  <c r="H191" i="5"/>
  <c r="I189" i="5"/>
  <c r="H190" i="5"/>
  <c r="I194" i="1" l="1"/>
  <c r="U205" i="4"/>
  <c r="T206" i="4"/>
  <c r="T207" i="4"/>
  <c r="K189" i="3"/>
  <c r="J191" i="3"/>
  <c r="J190" i="3"/>
  <c r="U206" i="2"/>
  <c r="V205" i="2"/>
  <c r="U207" i="2"/>
  <c r="S207" i="6"/>
  <c r="T205" i="6"/>
  <c r="S206" i="6"/>
  <c r="J190" i="1"/>
  <c r="K189" i="1"/>
  <c r="J191" i="1"/>
  <c r="J193" i="1" s="1"/>
  <c r="J189" i="5"/>
  <c r="I190" i="5"/>
  <c r="I191" i="5"/>
  <c r="J194" i="1" l="1"/>
  <c r="U206" i="4"/>
  <c r="U207" i="4"/>
  <c r="V205" i="4"/>
  <c r="L189" i="3"/>
  <c r="K191" i="3"/>
  <c r="K190" i="3"/>
  <c r="V207" i="2"/>
  <c r="V206" i="2"/>
  <c r="W205" i="2"/>
  <c r="U205" i="6"/>
  <c r="T206" i="6"/>
  <c r="T207" i="6"/>
  <c r="L189" i="1"/>
  <c r="K191" i="1"/>
  <c r="K193" i="1" s="1"/>
  <c r="K190" i="1"/>
  <c r="J191" i="5"/>
  <c r="K189" i="5"/>
  <c r="J190" i="5"/>
  <c r="K194" i="1" l="1"/>
  <c r="V207" i="4"/>
  <c r="V206" i="4"/>
  <c r="W205" i="4"/>
  <c r="L191" i="3"/>
  <c r="L190" i="3"/>
  <c r="M189" i="3"/>
  <c r="W207" i="2"/>
  <c r="X205" i="2"/>
  <c r="W206" i="2"/>
  <c r="V205" i="6"/>
  <c r="U206" i="6"/>
  <c r="U207" i="6"/>
  <c r="M189" i="1"/>
  <c r="L191" i="1"/>
  <c r="L193" i="1" s="1"/>
  <c r="L190" i="1"/>
  <c r="K190" i="5"/>
  <c r="K191" i="5"/>
  <c r="L189" i="5"/>
  <c r="L194" i="1" l="1"/>
  <c r="W206" i="4"/>
  <c r="X205" i="4"/>
  <c r="W207" i="4"/>
  <c r="M190" i="3"/>
  <c r="N189" i="3"/>
  <c r="M191" i="3"/>
  <c r="Y205" i="2"/>
  <c r="X206" i="2"/>
  <c r="X207" i="2"/>
  <c r="V206" i="6"/>
  <c r="W205" i="6"/>
  <c r="V207" i="6"/>
  <c r="M191" i="1"/>
  <c r="M193" i="1" s="1"/>
  <c r="M194" i="1" s="1"/>
  <c r="M190" i="1"/>
  <c r="N189" i="1"/>
  <c r="L190" i="5"/>
  <c r="L191" i="5"/>
  <c r="M189" i="5"/>
  <c r="Y205" i="4" l="1"/>
  <c r="X207" i="4"/>
  <c r="X206" i="4"/>
  <c r="O189" i="3"/>
  <c r="N191" i="3"/>
  <c r="N190" i="3"/>
  <c r="Y206" i="2"/>
  <c r="Z205" i="2"/>
  <c r="Y207" i="2"/>
  <c r="W206" i="6"/>
  <c r="X205" i="6"/>
  <c r="W207" i="6"/>
  <c r="N190" i="1"/>
  <c r="O189" i="1"/>
  <c r="N191" i="1"/>
  <c r="N193" i="1" s="1"/>
  <c r="N194" i="1" s="1"/>
  <c r="N189" i="5"/>
  <c r="M191" i="5"/>
  <c r="M190" i="5"/>
  <c r="Y206" i="4" l="1"/>
  <c r="Y207" i="4"/>
  <c r="Z205" i="4"/>
  <c r="P189" i="3"/>
  <c r="O191" i="3"/>
  <c r="O190" i="3"/>
  <c r="Z207" i="2"/>
  <c r="Z206" i="2"/>
  <c r="AA205" i="2"/>
  <c r="Y205" i="6"/>
  <c r="X207" i="6"/>
  <c r="X206" i="6"/>
  <c r="P189" i="1"/>
  <c r="O191" i="1"/>
  <c r="O193" i="1" s="1"/>
  <c r="O194" i="1" s="1"/>
  <c r="O190" i="1"/>
  <c r="O189" i="5"/>
  <c r="N190" i="5"/>
  <c r="N191" i="5"/>
  <c r="Z207" i="4" l="1"/>
  <c r="Z206" i="4"/>
  <c r="AA205" i="4"/>
  <c r="P191" i="3"/>
  <c r="P190" i="3"/>
  <c r="Q189" i="3"/>
  <c r="AA207" i="2"/>
  <c r="AB205" i="2"/>
  <c r="AA206" i="2"/>
  <c r="Z205" i="6"/>
  <c r="Y206" i="6"/>
  <c r="Y207" i="6"/>
  <c r="Q189" i="1"/>
  <c r="P191" i="1"/>
  <c r="P193" i="1" s="1"/>
  <c r="P194" i="1" s="1"/>
  <c r="P190" i="1"/>
  <c r="O190" i="5"/>
  <c r="P189" i="5"/>
  <c r="O191" i="5"/>
  <c r="AA206" i="4" l="1"/>
  <c r="AB205" i="4"/>
  <c r="AA207" i="4"/>
  <c r="Q190" i="3"/>
  <c r="R189" i="3"/>
  <c r="Q191" i="3"/>
  <c r="AC205" i="2"/>
  <c r="AB207" i="2"/>
  <c r="AB206" i="2"/>
  <c r="Z206" i="6"/>
  <c r="Z207" i="6"/>
  <c r="AA205" i="6"/>
  <c r="Q191" i="1"/>
  <c r="Q193" i="1" s="1"/>
  <c r="Q194" i="1" s="1"/>
  <c r="Q190" i="1"/>
  <c r="R189" i="1"/>
  <c r="P191" i="5"/>
  <c r="Q189" i="5"/>
  <c r="P190" i="5"/>
  <c r="AC205" i="4" l="1"/>
  <c r="AB206" i="4"/>
  <c r="AB207" i="4"/>
  <c r="S189" i="3"/>
  <c r="R191" i="3"/>
  <c r="R190" i="3"/>
  <c r="AC206" i="2"/>
  <c r="AD205" i="2"/>
  <c r="AC207" i="2"/>
  <c r="AA206" i="6"/>
  <c r="AA207" i="6"/>
  <c r="AB205" i="6"/>
  <c r="R190" i="1"/>
  <c r="S189" i="1"/>
  <c r="R191" i="1"/>
  <c r="R193" i="1" s="1"/>
  <c r="R194" i="1" s="1"/>
  <c r="R189" i="5"/>
  <c r="Q191" i="5"/>
  <c r="Q190" i="5"/>
  <c r="AC206" i="4" l="1"/>
  <c r="AC207" i="4"/>
  <c r="AD205" i="4"/>
  <c r="T189" i="3"/>
  <c r="S191" i="3"/>
  <c r="S190" i="3"/>
  <c r="AD207" i="2"/>
  <c r="AH207" i="2" s="1"/>
  <c r="AD206" i="2"/>
  <c r="BH206" i="2"/>
  <c r="BP206" i="2"/>
  <c r="BZ206" i="2"/>
  <c r="AV206" i="2"/>
  <c r="CH206" i="2"/>
  <c r="BX206" i="2"/>
  <c r="AT206" i="2"/>
  <c r="BT206" i="2"/>
  <c r="CC206" i="2"/>
  <c r="BG206" i="2"/>
  <c r="CG206" i="2"/>
  <c r="CI206" i="2"/>
  <c r="BA206" i="2"/>
  <c r="BS206" i="2"/>
  <c r="BE206" i="2"/>
  <c r="CK206" i="2"/>
  <c r="BY206" i="2"/>
  <c r="CN206" i="2"/>
  <c r="BF206" i="2"/>
  <c r="BC206" i="2"/>
  <c r="BU206" i="2"/>
  <c r="BR206" i="2"/>
  <c r="CD206" i="2"/>
  <c r="BJ206" i="2"/>
  <c r="BB206" i="2"/>
  <c r="AZ206" i="2"/>
  <c r="CB206" i="2"/>
  <c r="BI206" i="2"/>
  <c r="BM206" i="2"/>
  <c r="A212" i="2"/>
  <c r="C213" i="2" s="1"/>
  <c r="AX206" i="2"/>
  <c r="BQ206" i="2"/>
  <c r="CJ206" i="2"/>
  <c r="CF206" i="2"/>
  <c r="BW206" i="2"/>
  <c r="AY206" i="2"/>
  <c r="BK206" i="2"/>
  <c r="CL206" i="2"/>
  <c r="AW206" i="2"/>
  <c r="BN206" i="2"/>
  <c r="BD206" i="2"/>
  <c r="BV206" i="2"/>
  <c r="C204" i="2"/>
  <c r="D204" i="2" s="1"/>
  <c r="CM206" i="2"/>
  <c r="BL206" i="2"/>
  <c r="CE206" i="2"/>
  <c r="AU206" i="2"/>
  <c r="BO206" i="2"/>
  <c r="CA206" i="2"/>
  <c r="AC205" i="6"/>
  <c r="AB206" i="6"/>
  <c r="AB207" i="6"/>
  <c r="T189" i="1"/>
  <c r="S191" i="1"/>
  <c r="S193" i="1" s="1"/>
  <c r="S194" i="1" s="1"/>
  <c r="S190" i="1"/>
  <c r="R190" i="5"/>
  <c r="S189" i="5"/>
  <c r="R191" i="5"/>
  <c r="AD207" i="4" l="1"/>
  <c r="AH207" i="4" s="1"/>
  <c r="AD206" i="4"/>
  <c r="CB206" i="4"/>
  <c r="BY206" i="4"/>
  <c r="BA206" i="4"/>
  <c r="C204" i="4"/>
  <c r="D204" i="4" s="1"/>
  <c r="AZ206" i="4"/>
  <c r="A212" i="4"/>
  <c r="C213" i="4" s="1"/>
  <c r="CH206" i="4"/>
  <c r="CM206" i="4"/>
  <c r="BO206" i="4"/>
  <c r="BD206" i="4"/>
  <c r="CJ206" i="4"/>
  <c r="BG206" i="4"/>
  <c r="BT206" i="4"/>
  <c r="BJ206" i="4"/>
  <c r="AV206" i="4"/>
  <c r="AY206" i="4"/>
  <c r="BI206" i="4"/>
  <c r="BH206" i="4"/>
  <c r="BZ206" i="4"/>
  <c r="BP206" i="4"/>
  <c r="BK206" i="4"/>
  <c r="BB206" i="4"/>
  <c r="CG206" i="4"/>
  <c r="CN206" i="4"/>
  <c r="BC206" i="4"/>
  <c r="BQ206" i="4"/>
  <c r="AW206" i="4"/>
  <c r="CA206" i="4"/>
  <c r="CK206" i="4"/>
  <c r="AT206" i="4"/>
  <c r="CD206" i="4"/>
  <c r="CL206" i="4"/>
  <c r="BE206" i="4"/>
  <c r="BW206" i="4"/>
  <c r="CF206" i="4"/>
  <c r="BF206" i="4"/>
  <c r="BV206" i="4"/>
  <c r="AX206" i="4"/>
  <c r="BL206" i="4"/>
  <c r="BU206" i="4"/>
  <c r="BX206" i="4"/>
  <c r="CC206" i="4"/>
  <c r="BM206" i="4"/>
  <c r="BS206" i="4"/>
  <c r="CI206" i="4"/>
  <c r="CE206" i="4"/>
  <c r="BN206" i="4"/>
  <c r="BR206" i="4"/>
  <c r="AU206" i="4"/>
  <c r="T191" i="3"/>
  <c r="T190" i="3"/>
  <c r="U189" i="3"/>
  <c r="AS214" i="2"/>
  <c r="C215" i="2"/>
  <c r="C214" i="2"/>
  <c r="D213" i="2"/>
  <c r="AQ214" i="2"/>
  <c r="AR214" i="2"/>
  <c r="AE206" i="2"/>
  <c r="AJ207" i="2"/>
  <c r="AD205" i="6"/>
  <c r="AC206" i="6"/>
  <c r="AC207" i="6"/>
  <c r="U189" i="1"/>
  <c r="T191" i="1"/>
  <c r="T193" i="1" s="1"/>
  <c r="T194" i="1" s="1"/>
  <c r="T190" i="1"/>
  <c r="S191" i="5"/>
  <c r="T189" i="5"/>
  <c r="S190" i="5"/>
  <c r="C215" i="4" l="1"/>
  <c r="AS214" i="4"/>
  <c r="C214" i="4"/>
  <c r="D213" i="4"/>
  <c r="AR214" i="4"/>
  <c r="AQ214" i="4"/>
  <c r="AJ207" i="4"/>
  <c r="AE206" i="4"/>
  <c r="U190" i="3"/>
  <c r="V189" i="3"/>
  <c r="U191" i="3"/>
  <c r="D215" i="2"/>
  <c r="D214" i="2"/>
  <c r="E213" i="2"/>
  <c r="AD207" i="6"/>
  <c r="AH207" i="6" s="1"/>
  <c r="AD206" i="6"/>
  <c r="BL206" i="6"/>
  <c r="BO206" i="6"/>
  <c r="CD206" i="6"/>
  <c r="BY206" i="6"/>
  <c r="CB206" i="6"/>
  <c r="BJ206" i="6"/>
  <c r="AT206" i="6"/>
  <c r="CF206" i="6"/>
  <c r="CE206" i="6"/>
  <c r="AZ206" i="6"/>
  <c r="CA206" i="6"/>
  <c r="BT206" i="6"/>
  <c r="BD206" i="6"/>
  <c r="BK206" i="6"/>
  <c r="CM206" i="6"/>
  <c r="BV206" i="6"/>
  <c r="BA206" i="6"/>
  <c r="CH206" i="6"/>
  <c r="BW206" i="6"/>
  <c r="CJ206" i="6"/>
  <c r="BN206" i="6"/>
  <c r="BE206" i="6"/>
  <c r="BB206" i="6"/>
  <c r="BZ206" i="6"/>
  <c r="AY206" i="6"/>
  <c r="CL206" i="6"/>
  <c r="BS206" i="6"/>
  <c r="BX206" i="6"/>
  <c r="BH206" i="6"/>
  <c r="CI206" i="6"/>
  <c r="CG206" i="6"/>
  <c r="AU206" i="6"/>
  <c r="CC206" i="6"/>
  <c r="CN206" i="6"/>
  <c r="BQ206" i="6"/>
  <c r="AV206" i="6"/>
  <c r="BG206" i="6"/>
  <c r="BM206" i="6"/>
  <c r="BI206" i="6"/>
  <c r="BU206" i="6"/>
  <c r="C204" i="6"/>
  <c r="D204" i="6" s="1"/>
  <c r="BF206" i="6"/>
  <c r="AW206" i="6"/>
  <c r="BR206" i="6"/>
  <c r="BC206" i="6"/>
  <c r="CK206" i="6"/>
  <c r="AX206" i="6"/>
  <c r="BP206" i="6"/>
  <c r="A212" i="6"/>
  <c r="C213" i="6" s="1"/>
  <c r="U191" i="1"/>
  <c r="U193" i="1" s="1"/>
  <c r="U194" i="1" s="1"/>
  <c r="U190" i="1"/>
  <c r="V189" i="1"/>
  <c r="U189" i="5"/>
  <c r="T190" i="5"/>
  <c r="T191" i="5"/>
  <c r="D214" i="4" l="1"/>
  <c r="E213" i="4"/>
  <c r="D215" i="4"/>
  <c r="W189" i="3"/>
  <c r="V191" i="3"/>
  <c r="V190" i="3"/>
  <c r="F213" i="2"/>
  <c r="E215" i="2"/>
  <c r="E214" i="2"/>
  <c r="AQ214" i="6"/>
  <c r="D213" i="6"/>
  <c r="C215" i="6"/>
  <c r="AR214" i="6"/>
  <c r="AS214" i="6"/>
  <c r="C214" i="6"/>
  <c r="AJ207" i="6"/>
  <c r="AE206" i="6"/>
  <c r="V190" i="1"/>
  <c r="W189" i="1"/>
  <c r="V191" i="1"/>
  <c r="V193" i="1" s="1"/>
  <c r="V194" i="1" s="1"/>
  <c r="V189" i="5"/>
  <c r="U191" i="5"/>
  <c r="U190" i="5"/>
  <c r="F213" i="4" l="1"/>
  <c r="E215" i="4"/>
  <c r="E214" i="4"/>
  <c r="X189" i="3"/>
  <c r="W191" i="3"/>
  <c r="W190" i="3"/>
  <c r="F214" i="2"/>
  <c r="G213" i="2"/>
  <c r="F215" i="2"/>
  <c r="D214" i="6"/>
  <c r="E213" i="6"/>
  <c r="D215" i="6"/>
  <c r="X189" i="1"/>
  <c r="W191" i="1"/>
  <c r="W193" i="1" s="1"/>
  <c r="W194" i="1" s="1"/>
  <c r="W190" i="1"/>
  <c r="V190" i="5"/>
  <c r="V191" i="5"/>
  <c r="W189" i="5"/>
  <c r="F214" i="4" l="1"/>
  <c r="F215" i="4"/>
  <c r="G213" i="4"/>
  <c r="X191" i="3"/>
  <c r="X190" i="3"/>
  <c r="Y189" i="3"/>
  <c r="G215" i="2"/>
  <c r="G214" i="2"/>
  <c r="H213" i="2"/>
  <c r="F213" i="6"/>
  <c r="E215" i="6"/>
  <c r="E214" i="6"/>
  <c r="Y189" i="1"/>
  <c r="X191" i="1"/>
  <c r="X193" i="1" s="1"/>
  <c r="X194" i="1" s="1"/>
  <c r="X190" i="1"/>
  <c r="W190" i="5"/>
  <c r="W191" i="5"/>
  <c r="X189" i="5"/>
  <c r="G215" i="4" l="1"/>
  <c r="G214" i="4"/>
  <c r="H213" i="4"/>
  <c r="Y190" i="3"/>
  <c r="Z189" i="3"/>
  <c r="Y191" i="3"/>
  <c r="H215" i="2"/>
  <c r="I213" i="2"/>
  <c r="H214" i="2"/>
  <c r="G213" i="6"/>
  <c r="F214" i="6"/>
  <c r="F215" i="6"/>
  <c r="Y191" i="1"/>
  <c r="Y193" i="1" s="1"/>
  <c r="Y194" i="1" s="1"/>
  <c r="Y190" i="1"/>
  <c r="Z189" i="1"/>
  <c r="X191" i="5"/>
  <c r="Y189" i="5"/>
  <c r="X190" i="5"/>
  <c r="H214" i="4" l="1"/>
  <c r="I213" i="4"/>
  <c r="H215" i="4"/>
  <c r="AA189" i="3"/>
  <c r="Z191" i="3"/>
  <c r="Z190" i="3"/>
  <c r="J213" i="2"/>
  <c r="I215" i="2"/>
  <c r="I214" i="2"/>
  <c r="G215" i="6"/>
  <c r="H213" i="6"/>
  <c r="G214" i="6"/>
  <c r="Z190" i="1"/>
  <c r="AA189" i="1"/>
  <c r="Z191" i="1"/>
  <c r="Z193" i="1" s="1"/>
  <c r="Z194" i="1" s="1"/>
  <c r="Z189" i="5"/>
  <c r="Y190" i="5"/>
  <c r="Y191" i="5"/>
  <c r="J213" i="4" l="1"/>
  <c r="I214" i="4"/>
  <c r="I215" i="4"/>
  <c r="AB189" i="3"/>
  <c r="AA191" i="3"/>
  <c r="AA190" i="3"/>
  <c r="J214" i="2"/>
  <c r="K213" i="2"/>
  <c r="J215" i="2"/>
  <c r="I213" i="6"/>
  <c r="H215" i="6"/>
  <c r="H214" i="6"/>
  <c r="AB189" i="1"/>
  <c r="AA191" i="1"/>
  <c r="AA193" i="1" s="1"/>
  <c r="AA194" i="1" s="1"/>
  <c r="AA190" i="1"/>
  <c r="AA189" i="5"/>
  <c r="Z190" i="5"/>
  <c r="Z191" i="5"/>
  <c r="J214" i="4" l="1"/>
  <c r="J215" i="4"/>
  <c r="K213" i="4"/>
  <c r="AB191" i="3"/>
  <c r="AB190" i="3"/>
  <c r="AC189" i="3"/>
  <c r="K215" i="2"/>
  <c r="K214" i="2"/>
  <c r="L213" i="2"/>
  <c r="I214" i="6"/>
  <c r="J213" i="6"/>
  <c r="I215" i="6"/>
  <c r="AC189" i="1"/>
  <c r="AB191" i="1"/>
  <c r="AB193" i="1" s="1"/>
  <c r="AB194" i="1" s="1"/>
  <c r="AB190" i="1"/>
  <c r="AA190" i="5"/>
  <c r="AB189" i="5"/>
  <c r="AA191" i="5"/>
  <c r="K215" i="4" l="1"/>
  <c r="K214" i="4"/>
  <c r="L213" i="4"/>
  <c r="AC190" i="3"/>
  <c r="AD189" i="3"/>
  <c r="AC191" i="3"/>
  <c r="L215" i="2"/>
  <c r="L214" i="2"/>
  <c r="M213" i="2"/>
  <c r="K213" i="6"/>
  <c r="J214" i="6"/>
  <c r="J215" i="6"/>
  <c r="AC191" i="1"/>
  <c r="AC193" i="1" s="1"/>
  <c r="AC194" i="1" s="1"/>
  <c r="AC190" i="1"/>
  <c r="AD189" i="1"/>
  <c r="AB190" i="5"/>
  <c r="AB191" i="5"/>
  <c r="AC189" i="5"/>
  <c r="L214" i="4" l="1"/>
  <c r="M213" i="4"/>
  <c r="L215" i="4"/>
  <c r="AE189" i="3"/>
  <c r="AD191" i="3"/>
  <c r="AD190" i="3"/>
  <c r="N213" i="2"/>
  <c r="M215" i="2"/>
  <c r="M214" i="2"/>
  <c r="K214" i="6"/>
  <c r="K215" i="6"/>
  <c r="L213" i="6"/>
  <c r="AD190" i="1"/>
  <c r="AE189" i="1"/>
  <c r="AD191" i="1"/>
  <c r="AD193" i="1" s="1"/>
  <c r="AD194" i="1" s="1"/>
  <c r="AD189" i="5"/>
  <c r="AC190" i="5"/>
  <c r="AC191" i="5"/>
  <c r="N213" i="4" l="1"/>
  <c r="M214" i="4"/>
  <c r="M215" i="4"/>
  <c r="AF189" i="3"/>
  <c r="AE191" i="3"/>
  <c r="AE190" i="3"/>
  <c r="N214" i="2"/>
  <c r="O213" i="2"/>
  <c r="N215" i="2"/>
  <c r="L215" i="6"/>
  <c r="M213" i="6"/>
  <c r="L214" i="6"/>
  <c r="AF189" i="1"/>
  <c r="AE191" i="1"/>
  <c r="AE193" i="1" s="1"/>
  <c r="AE194" i="1" s="1"/>
  <c r="AE190" i="1"/>
  <c r="AE189" i="5"/>
  <c r="AD191" i="5"/>
  <c r="AD190" i="5"/>
  <c r="N214" i="4" l="1"/>
  <c r="N215" i="4"/>
  <c r="O213" i="4"/>
  <c r="AF191" i="3"/>
  <c r="AF190" i="3"/>
  <c r="AG189" i="3"/>
  <c r="O215" i="2"/>
  <c r="O214" i="2"/>
  <c r="P213" i="2"/>
  <c r="M214" i="6"/>
  <c r="N213" i="6"/>
  <c r="M215" i="6"/>
  <c r="AG189" i="1"/>
  <c r="AF191" i="1"/>
  <c r="AF193" i="1" s="1"/>
  <c r="AF194" i="1" s="1"/>
  <c r="AF190" i="1"/>
  <c r="AE191" i="5"/>
  <c r="AE190" i="5"/>
  <c r="AF189" i="5"/>
  <c r="O215" i="4" l="1"/>
  <c r="O214" i="4"/>
  <c r="P213" i="4"/>
  <c r="AG190" i="3"/>
  <c r="AG191" i="3"/>
  <c r="AH191" i="3" s="1"/>
  <c r="BN190" i="3"/>
  <c r="CH190" i="3"/>
  <c r="BR190" i="3"/>
  <c r="BZ190" i="3"/>
  <c r="BQ190" i="3"/>
  <c r="BB190" i="3"/>
  <c r="BX190" i="3"/>
  <c r="BF190" i="3"/>
  <c r="BD190" i="3"/>
  <c r="CD190" i="3"/>
  <c r="CM190" i="3"/>
  <c r="CC190" i="3"/>
  <c r="BW190" i="3"/>
  <c r="BV190" i="3"/>
  <c r="CL190" i="3"/>
  <c r="CI190" i="3"/>
  <c r="CB190" i="3"/>
  <c r="CK190" i="3"/>
  <c r="BM190" i="3"/>
  <c r="CE190" i="3"/>
  <c r="CA190" i="3"/>
  <c r="BA190" i="3"/>
  <c r="BY190" i="3"/>
  <c r="BS190" i="3"/>
  <c r="BK190" i="3"/>
  <c r="BI190" i="3"/>
  <c r="BO190" i="3"/>
  <c r="BP190" i="3"/>
  <c r="BL190" i="3"/>
  <c r="CF190" i="3"/>
  <c r="BE190" i="3"/>
  <c r="CN190" i="3"/>
  <c r="BC190" i="3"/>
  <c r="BG190" i="3"/>
  <c r="BU190" i="3"/>
  <c r="BH190" i="3"/>
  <c r="CG190" i="3"/>
  <c r="CJ190" i="3"/>
  <c r="BJ190" i="3"/>
  <c r="BT190" i="3"/>
  <c r="A196" i="3"/>
  <c r="C197" i="3" s="1"/>
  <c r="P215" i="2"/>
  <c r="Q213" i="2"/>
  <c r="P214" i="2"/>
  <c r="N215" i="6"/>
  <c r="N214" i="6"/>
  <c r="O213" i="6"/>
  <c r="AG191" i="1"/>
  <c r="AG190" i="1"/>
  <c r="CI190" i="1"/>
  <c r="BE190" i="1"/>
  <c r="BV190" i="1"/>
  <c r="CK190" i="1"/>
  <c r="CD190" i="1"/>
  <c r="BQ190" i="1"/>
  <c r="CN190" i="1"/>
  <c r="BJ190" i="1"/>
  <c r="BD190" i="1"/>
  <c r="BI190" i="1"/>
  <c r="BO190" i="1"/>
  <c r="CJ190" i="1"/>
  <c r="BZ190" i="1"/>
  <c r="BN190" i="1"/>
  <c r="BK190" i="1"/>
  <c r="BM190" i="1"/>
  <c r="CC190" i="1"/>
  <c r="BF190" i="1"/>
  <c r="BW190" i="1"/>
  <c r="BS190" i="1"/>
  <c r="BA190" i="1"/>
  <c r="BU190" i="1"/>
  <c r="CL190" i="1"/>
  <c r="CA190" i="1"/>
  <c r="CG190" i="1"/>
  <c r="CF190" i="1"/>
  <c r="CH190" i="1"/>
  <c r="BX190" i="1"/>
  <c r="BT190" i="1"/>
  <c r="BG190" i="1"/>
  <c r="BB190" i="1"/>
  <c r="CM190" i="1"/>
  <c r="BC190" i="1"/>
  <c r="BL190" i="1"/>
  <c r="A196" i="1"/>
  <c r="C197" i="1" s="1"/>
  <c r="CE190" i="1"/>
  <c r="BR190" i="1"/>
  <c r="BP190" i="1"/>
  <c r="BH190" i="1"/>
  <c r="BY190" i="1"/>
  <c r="CB190" i="1"/>
  <c r="AF190" i="5"/>
  <c r="AF191" i="5"/>
  <c r="AG189" i="5"/>
  <c r="AH191" i="1" l="1"/>
  <c r="AJ191" i="1" s="1"/>
  <c r="AG193" i="1"/>
  <c r="P215" i="4"/>
  <c r="P214" i="4"/>
  <c r="Q213" i="4"/>
  <c r="AY198" i="3"/>
  <c r="AU198" i="3"/>
  <c r="AQ198" i="3"/>
  <c r="AX198" i="3"/>
  <c r="AT198" i="3"/>
  <c r="D197" i="3"/>
  <c r="C199" i="3"/>
  <c r="AW198" i="3"/>
  <c r="AS198" i="3"/>
  <c r="AZ198" i="3"/>
  <c r="AV198" i="3"/>
  <c r="C198" i="3"/>
  <c r="AR198" i="3"/>
  <c r="AG195" i="3"/>
  <c r="AJ191" i="3"/>
  <c r="R213" i="2"/>
  <c r="Q215" i="2"/>
  <c r="Q214" i="2"/>
  <c r="O214" i="6"/>
  <c r="O215" i="6"/>
  <c r="P213" i="6"/>
  <c r="AZ198" i="1"/>
  <c r="AV198" i="1"/>
  <c r="AR198" i="1"/>
  <c r="C198" i="1"/>
  <c r="AY198" i="1"/>
  <c r="AU198" i="1"/>
  <c r="AQ198" i="1"/>
  <c r="AX198" i="1"/>
  <c r="AT198" i="1"/>
  <c r="D197" i="1"/>
  <c r="AW198" i="1"/>
  <c r="C199" i="1"/>
  <c r="AS198" i="1"/>
  <c r="AG191" i="5"/>
  <c r="AH191" i="5" s="1"/>
  <c r="AG190" i="5"/>
  <c r="CJ190" i="5"/>
  <c r="BO190" i="5"/>
  <c r="BF190" i="5"/>
  <c r="CH190" i="5"/>
  <c r="BM190" i="5"/>
  <c r="CN190" i="5"/>
  <c r="BR190" i="5"/>
  <c r="BI190" i="5"/>
  <c r="BE190" i="5"/>
  <c r="CL190" i="5"/>
  <c r="BD190" i="5"/>
  <c r="CK190" i="5"/>
  <c r="BH190" i="5"/>
  <c r="BL190" i="5"/>
  <c r="BS190" i="5"/>
  <c r="BJ190" i="5"/>
  <c r="CC190" i="5"/>
  <c r="CI190" i="5"/>
  <c r="BG190" i="5"/>
  <c r="CE190" i="5"/>
  <c r="CF190" i="5"/>
  <c r="BV190" i="5"/>
  <c r="CD190" i="5"/>
  <c r="BC190" i="5"/>
  <c r="BK190" i="5"/>
  <c r="BZ190" i="5"/>
  <c r="BT190" i="5"/>
  <c r="CG190" i="5"/>
  <c r="BX190" i="5"/>
  <c r="BN190" i="5"/>
  <c r="CM190" i="5"/>
  <c r="A196" i="5"/>
  <c r="C197" i="5" s="1"/>
  <c r="BY190" i="5"/>
  <c r="CB190" i="5"/>
  <c r="BW190" i="5"/>
  <c r="CA190" i="5"/>
  <c r="BB190" i="5"/>
  <c r="BQ190" i="5"/>
  <c r="BU190" i="5"/>
  <c r="BP190" i="5"/>
  <c r="BA190" i="5"/>
  <c r="AG195" i="1" l="1"/>
  <c r="AG194" i="1"/>
  <c r="AH194" i="1" s="1"/>
  <c r="AM194" i="1" s="1"/>
  <c r="AH193" i="1"/>
  <c r="AL193" i="1" s="1"/>
  <c r="AO193" i="1"/>
  <c r="AN193" i="1"/>
  <c r="R213" i="4"/>
  <c r="Q214" i="4"/>
  <c r="Q215" i="4"/>
  <c r="E197" i="3"/>
  <c r="D199" i="3"/>
  <c r="D198" i="3"/>
  <c r="R214" i="2"/>
  <c r="S213" i="2"/>
  <c r="R215" i="2"/>
  <c r="Q213" i="6"/>
  <c r="P215" i="6"/>
  <c r="P214" i="6"/>
  <c r="E197" i="1"/>
  <c r="D199" i="1"/>
  <c r="D198" i="1"/>
  <c r="AR198" i="5"/>
  <c r="AS198" i="5"/>
  <c r="AT198" i="5"/>
  <c r="AW198" i="5"/>
  <c r="C198" i="5"/>
  <c r="AY198" i="5"/>
  <c r="D197" i="5"/>
  <c r="AX198" i="5"/>
  <c r="AZ198" i="5"/>
  <c r="C199" i="5"/>
  <c r="AQ198" i="5"/>
  <c r="AU198" i="5"/>
  <c r="AV198" i="5"/>
  <c r="AJ191" i="5"/>
  <c r="AG195" i="5"/>
  <c r="R214" i="4" l="1"/>
  <c r="R215" i="4"/>
  <c r="S213" i="4"/>
  <c r="E199" i="3"/>
  <c r="E198" i="3"/>
  <c r="F197" i="3"/>
  <c r="S215" i="2"/>
  <c r="S214" i="2"/>
  <c r="T213" i="2"/>
  <c r="Q214" i="6"/>
  <c r="R213" i="6"/>
  <c r="Q215" i="6"/>
  <c r="F197" i="1"/>
  <c r="E199" i="1"/>
  <c r="E198" i="1"/>
  <c r="D198" i="5"/>
  <c r="D199" i="5"/>
  <c r="E197" i="5"/>
  <c r="S215" i="4" l="1"/>
  <c r="S214" i="4"/>
  <c r="T213" i="4"/>
  <c r="F198" i="3"/>
  <c r="G197" i="3"/>
  <c r="F199" i="3"/>
  <c r="T215" i="2"/>
  <c r="T214" i="2"/>
  <c r="U213" i="2"/>
  <c r="S213" i="6"/>
  <c r="R214" i="6"/>
  <c r="R215" i="6"/>
  <c r="F199" i="1"/>
  <c r="F198" i="1"/>
  <c r="G197" i="1"/>
  <c r="E198" i="5"/>
  <c r="F197" i="5"/>
  <c r="E199" i="5"/>
  <c r="T214" i="4" l="1"/>
  <c r="U213" i="4"/>
  <c r="T215" i="4"/>
  <c r="H197" i="3"/>
  <c r="G199" i="3"/>
  <c r="G198" i="3"/>
  <c r="V213" i="2"/>
  <c r="U215" i="2"/>
  <c r="U214" i="2"/>
  <c r="S214" i="6"/>
  <c r="T213" i="6"/>
  <c r="S215" i="6"/>
  <c r="G198" i="1"/>
  <c r="H197" i="1"/>
  <c r="G199" i="1"/>
  <c r="F198" i="5"/>
  <c r="F199" i="5"/>
  <c r="G197" i="5"/>
  <c r="V213" i="4" l="1"/>
  <c r="U215" i="4"/>
  <c r="U214" i="4"/>
  <c r="I197" i="3"/>
  <c r="H199" i="3"/>
  <c r="H198" i="3"/>
  <c r="V214" i="2"/>
  <c r="W213" i="2"/>
  <c r="V215" i="2"/>
  <c r="T215" i="6"/>
  <c r="T214" i="6"/>
  <c r="U213" i="6"/>
  <c r="I197" i="1"/>
  <c r="H199" i="1"/>
  <c r="H198" i="1"/>
  <c r="G198" i="5"/>
  <c r="G199" i="5"/>
  <c r="H197" i="5"/>
  <c r="V214" i="4" l="1"/>
  <c r="V215" i="4"/>
  <c r="W213" i="4"/>
  <c r="I199" i="3"/>
  <c r="I198" i="3"/>
  <c r="J197" i="3"/>
  <c r="W215" i="2"/>
  <c r="W214" i="2"/>
  <c r="X213" i="2"/>
  <c r="U214" i="6"/>
  <c r="U215" i="6"/>
  <c r="V213" i="6"/>
  <c r="J197" i="1"/>
  <c r="I199" i="1"/>
  <c r="I198" i="1"/>
  <c r="H198" i="5"/>
  <c r="I197" i="5"/>
  <c r="H199" i="5"/>
  <c r="W215" i="4" l="1"/>
  <c r="W214" i="4"/>
  <c r="X213" i="4"/>
  <c r="J198" i="3"/>
  <c r="K197" i="3"/>
  <c r="J199" i="3"/>
  <c r="X215" i="2"/>
  <c r="Y213" i="2"/>
  <c r="X214" i="2"/>
  <c r="W213" i="6"/>
  <c r="V214" i="6"/>
  <c r="V215" i="6"/>
  <c r="J199" i="1"/>
  <c r="J198" i="1"/>
  <c r="K197" i="1"/>
  <c r="I198" i="5"/>
  <c r="I199" i="5"/>
  <c r="J197" i="5"/>
  <c r="X214" i="4" l="1"/>
  <c r="Y213" i="4"/>
  <c r="X215" i="4"/>
  <c r="L197" i="3"/>
  <c r="K199" i="3"/>
  <c r="K198" i="3"/>
  <c r="Z213" i="2"/>
  <c r="Y215" i="2"/>
  <c r="Y214" i="2"/>
  <c r="W214" i="6"/>
  <c r="W215" i="6"/>
  <c r="X213" i="6"/>
  <c r="K198" i="1"/>
  <c r="L197" i="1"/>
  <c r="K199" i="1"/>
  <c r="J198" i="5"/>
  <c r="J199" i="5"/>
  <c r="K197" i="5"/>
  <c r="Z213" i="4" l="1"/>
  <c r="Y214" i="4"/>
  <c r="Y215" i="4"/>
  <c r="M197" i="3"/>
  <c r="L199" i="3"/>
  <c r="L198" i="3"/>
  <c r="Z214" i="2"/>
  <c r="AA213" i="2"/>
  <c r="Z215" i="2"/>
  <c r="Y213" i="6"/>
  <c r="X214" i="6"/>
  <c r="X215" i="6"/>
  <c r="M197" i="1"/>
  <c r="L199" i="1"/>
  <c r="L198" i="1"/>
  <c r="L197" i="5"/>
  <c r="K198" i="5"/>
  <c r="K199" i="5"/>
  <c r="Z214" i="4" l="1"/>
  <c r="Z215" i="4"/>
  <c r="AA213" i="4"/>
  <c r="M199" i="3"/>
  <c r="M198" i="3"/>
  <c r="N197" i="3"/>
  <c r="AA215" i="2"/>
  <c r="AA214" i="2"/>
  <c r="AB213" i="2"/>
  <c r="Y214" i="6"/>
  <c r="Z213" i="6"/>
  <c r="Y215" i="6"/>
  <c r="N197" i="1"/>
  <c r="M199" i="1"/>
  <c r="M198" i="1"/>
  <c r="M197" i="5"/>
  <c r="L198" i="5"/>
  <c r="L199" i="5"/>
  <c r="AA215" i="4" l="1"/>
  <c r="AA214" i="4"/>
  <c r="AB213" i="4"/>
  <c r="N198" i="3"/>
  <c r="O197" i="3"/>
  <c r="N199" i="3"/>
  <c r="AB215" i="2"/>
  <c r="AB214" i="2"/>
  <c r="AC213" i="2"/>
  <c r="AA213" i="6"/>
  <c r="Z214" i="6"/>
  <c r="Z215" i="6"/>
  <c r="N199" i="1"/>
  <c r="N198" i="1"/>
  <c r="O197" i="1"/>
  <c r="M198" i="5"/>
  <c r="M199" i="5"/>
  <c r="N197" i="5"/>
  <c r="AB214" i="4" l="1"/>
  <c r="AC213" i="4"/>
  <c r="AB215" i="4"/>
  <c r="P197" i="3"/>
  <c r="O199" i="3"/>
  <c r="O198" i="3"/>
  <c r="AD213" i="2"/>
  <c r="AC215" i="2"/>
  <c r="AC214" i="2"/>
  <c r="AA214" i="6"/>
  <c r="AB213" i="6"/>
  <c r="AA215" i="6"/>
  <c r="O198" i="1"/>
  <c r="P197" i="1"/>
  <c r="O199" i="1"/>
  <c r="N198" i="5"/>
  <c r="O197" i="5"/>
  <c r="N199" i="5"/>
  <c r="AD213" i="4" l="1"/>
  <c r="AC214" i="4"/>
  <c r="AC215" i="4"/>
  <c r="Q197" i="3"/>
  <c r="P199" i="3"/>
  <c r="P198" i="3"/>
  <c r="AD214" i="2"/>
  <c r="AD215" i="2"/>
  <c r="AH215" i="2" s="1"/>
  <c r="AW214" i="2"/>
  <c r="BL214" i="2"/>
  <c r="BV214" i="2"/>
  <c r="AU214" i="2"/>
  <c r="CF214" i="2"/>
  <c r="BY214" i="2"/>
  <c r="BF214" i="2"/>
  <c r="BW214" i="2"/>
  <c r="AT214" i="2"/>
  <c r="BA214" i="2"/>
  <c r="BD214" i="2"/>
  <c r="CJ214" i="2"/>
  <c r="AX214" i="2"/>
  <c r="BT214" i="2"/>
  <c r="CG214" i="2"/>
  <c r="CD214" i="2"/>
  <c r="CA214" i="2"/>
  <c r="BC214" i="2"/>
  <c r="CM214" i="2"/>
  <c r="CK214" i="2"/>
  <c r="CL214" i="2"/>
  <c r="CH214" i="2"/>
  <c r="BK214" i="2"/>
  <c r="BI214" i="2"/>
  <c r="BO214" i="2"/>
  <c r="BR214" i="2"/>
  <c r="CE214" i="2"/>
  <c r="BP214" i="2"/>
  <c r="CC214" i="2"/>
  <c r="CI214" i="2"/>
  <c r="CB214" i="2"/>
  <c r="AY214" i="2"/>
  <c r="C212" i="2"/>
  <c r="D212" i="2" s="1"/>
  <c r="BG214" i="2"/>
  <c r="BJ214" i="2"/>
  <c r="CN214" i="2"/>
  <c r="BS214" i="2"/>
  <c r="BU214" i="2"/>
  <c r="BQ214" i="2"/>
  <c r="AV214" i="2"/>
  <c r="BZ214" i="2"/>
  <c r="BE214" i="2"/>
  <c r="AZ214" i="2"/>
  <c r="BM214" i="2"/>
  <c r="BN214" i="2"/>
  <c r="A220" i="2"/>
  <c r="C221" i="2" s="1"/>
  <c r="BB214" i="2"/>
  <c r="BH214" i="2"/>
  <c r="BX214" i="2"/>
  <c r="AB215" i="6"/>
  <c r="AB214" i="6"/>
  <c r="AC213" i="6"/>
  <c r="Q197" i="1"/>
  <c r="P199" i="1"/>
  <c r="P198" i="1"/>
  <c r="P197" i="5"/>
  <c r="O198" i="5"/>
  <c r="O199" i="5"/>
  <c r="AD214" i="4" l="1"/>
  <c r="AD215" i="4"/>
  <c r="AH215" i="4" s="1"/>
  <c r="CC214" i="4"/>
  <c r="CB214" i="4"/>
  <c r="BR214" i="4"/>
  <c r="CF214" i="4"/>
  <c r="BO214" i="4"/>
  <c r="BN214" i="4"/>
  <c r="BY214" i="4"/>
  <c r="AZ214" i="4"/>
  <c r="BF214" i="4"/>
  <c r="BU214" i="4"/>
  <c r="BT214" i="4"/>
  <c r="AX214" i="4"/>
  <c r="BH214" i="4"/>
  <c r="BA214" i="4"/>
  <c r="BG214" i="4"/>
  <c r="BQ214" i="4"/>
  <c r="C212" i="4"/>
  <c r="D212" i="4" s="1"/>
  <c r="BJ214" i="4"/>
  <c r="CI214" i="4"/>
  <c r="BE214" i="4"/>
  <c r="BV214" i="4"/>
  <c r="BD214" i="4"/>
  <c r="BS214" i="4"/>
  <c r="CH214" i="4"/>
  <c r="AW214" i="4"/>
  <c r="CJ214" i="4"/>
  <c r="BC214" i="4"/>
  <c r="BW214" i="4"/>
  <c r="CA214" i="4"/>
  <c r="AT214" i="4"/>
  <c r="BX214" i="4"/>
  <c r="BM214" i="4"/>
  <c r="AU214" i="4"/>
  <c r="BB214" i="4"/>
  <c r="CM214" i="4"/>
  <c r="BZ214" i="4"/>
  <c r="CE214" i="4"/>
  <c r="AV214" i="4"/>
  <c r="BK214" i="4"/>
  <c r="AY214" i="4"/>
  <c r="BP214" i="4"/>
  <c r="CK214" i="4"/>
  <c r="CD214" i="4"/>
  <c r="CN214" i="4"/>
  <c r="A220" i="4"/>
  <c r="C221" i="4" s="1"/>
  <c r="BL214" i="4"/>
  <c r="CL214" i="4"/>
  <c r="BI214" i="4"/>
  <c r="CG214" i="4"/>
  <c r="Q199" i="3"/>
  <c r="Q198" i="3"/>
  <c r="R197" i="3"/>
  <c r="D221" i="2"/>
  <c r="AQ222" i="2"/>
  <c r="C222" i="2"/>
  <c r="AR222" i="2"/>
  <c r="AS222" i="2"/>
  <c r="C223" i="2"/>
  <c r="AE214" i="2"/>
  <c r="AJ215" i="2"/>
  <c r="AC214" i="6"/>
  <c r="AD213" i="6"/>
  <c r="AC215" i="6"/>
  <c r="R197" i="1"/>
  <c r="Q199" i="1"/>
  <c r="Q198" i="1"/>
  <c r="P199" i="5"/>
  <c r="P198" i="5"/>
  <c r="Q197" i="5"/>
  <c r="C223" i="4" l="1"/>
  <c r="AS222" i="4"/>
  <c r="C222" i="4"/>
  <c r="AQ222" i="4"/>
  <c r="D221" i="4"/>
  <c r="AR222" i="4"/>
  <c r="AJ215" i="4"/>
  <c r="AE214" i="4"/>
  <c r="R198" i="3"/>
  <c r="S197" i="3"/>
  <c r="R199" i="3"/>
  <c r="D222" i="2"/>
  <c r="D223" i="2"/>
  <c r="E221" i="2"/>
  <c r="AD214" i="6"/>
  <c r="AD215" i="6"/>
  <c r="AH215" i="6" s="1"/>
  <c r="BS214" i="6"/>
  <c r="BZ214" i="6"/>
  <c r="CJ214" i="6"/>
  <c r="BK214" i="6"/>
  <c r="BV214" i="6"/>
  <c r="CK214" i="6"/>
  <c r="AZ214" i="6"/>
  <c r="BL214" i="6"/>
  <c r="CB214" i="6"/>
  <c r="CC214" i="6"/>
  <c r="BA214" i="6"/>
  <c r="BY214" i="6"/>
  <c r="BF214" i="6"/>
  <c r="BU214" i="6"/>
  <c r="BE214" i="6"/>
  <c r="AW214" i="6"/>
  <c r="BO214" i="6"/>
  <c r="BN214" i="6"/>
  <c r="CD214" i="6"/>
  <c r="CG214" i="6"/>
  <c r="CM214" i="6"/>
  <c r="A220" i="6"/>
  <c r="C221" i="6" s="1"/>
  <c r="BD214" i="6"/>
  <c r="BM214" i="6"/>
  <c r="BI214" i="6"/>
  <c r="CN214" i="6"/>
  <c r="BX214" i="6"/>
  <c r="AU214" i="6"/>
  <c r="C212" i="6"/>
  <c r="D212" i="6" s="1"/>
  <c r="BP214" i="6"/>
  <c r="BB214" i="6"/>
  <c r="CI214" i="6"/>
  <c r="BR214" i="6"/>
  <c r="CF214" i="6"/>
  <c r="BW214" i="6"/>
  <c r="CE214" i="6"/>
  <c r="AT214" i="6"/>
  <c r="CA214" i="6"/>
  <c r="BQ214" i="6"/>
  <c r="BJ214" i="6"/>
  <c r="BH214" i="6"/>
  <c r="CH214" i="6"/>
  <c r="BC214" i="6"/>
  <c r="CL214" i="6"/>
  <c r="BT214" i="6"/>
  <c r="AV214" i="6"/>
  <c r="BG214" i="6"/>
  <c r="AX214" i="6"/>
  <c r="AY214" i="6"/>
  <c r="R199" i="1"/>
  <c r="R198" i="1"/>
  <c r="S197" i="1"/>
  <c r="Q198" i="5"/>
  <c r="R197" i="5"/>
  <c r="Q199" i="5"/>
  <c r="D223" i="4" l="1"/>
  <c r="D222" i="4"/>
  <c r="E221" i="4"/>
  <c r="T197" i="3"/>
  <c r="S199" i="3"/>
  <c r="S198" i="3"/>
  <c r="E223" i="2"/>
  <c r="E222" i="2"/>
  <c r="F221" i="2"/>
  <c r="AJ215" i="6"/>
  <c r="AE214" i="6"/>
  <c r="AQ222" i="6"/>
  <c r="AS222" i="6"/>
  <c r="D221" i="6"/>
  <c r="AR222" i="6"/>
  <c r="C222" i="6"/>
  <c r="C223" i="6"/>
  <c r="S198" i="1"/>
  <c r="T197" i="1"/>
  <c r="S199" i="1"/>
  <c r="R198" i="5"/>
  <c r="R199" i="5"/>
  <c r="S197" i="5"/>
  <c r="F221" i="4" l="1"/>
  <c r="E222" i="4"/>
  <c r="E223" i="4"/>
  <c r="U197" i="3"/>
  <c r="T199" i="3"/>
  <c r="T198" i="3"/>
  <c r="G221" i="2"/>
  <c r="F223" i="2"/>
  <c r="F222" i="2"/>
  <c r="D222" i="6"/>
  <c r="D223" i="6"/>
  <c r="E221" i="6"/>
  <c r="U197" i="1"/>
  <c r="T199" i="1"/>
  <c r="T198" i="1"/>
  <c r="T197" i="5"/>
  <c r="S198" i="5"/>
  <c r="S199" i="5"/>
  <c r="F222" i="4" l="1"/>
  <c r="G221" i="4"/>
  <c r="F223" i="4"/>
  <c r="U199" i="3"/>
  <c r="U198" i="3"/>
  <c r="V197" i="3"/>
  <c r="H221" i="2"/>
  <c r="G223" i="2"/>
  <c r="G222" i="2"/>
  <c r="E223" i="6"/>
  <c r="F221" i="6"/>
  <c r="E222" i="6"/>
  <c r="V197" i="1"/>
  <c r="U199" i="1"/>
  <c r="U198" i="1"/>
  <c r="T199" i="5"/>
  <c r="T198" i="5"/>
  <c r="U197" i="5"/>
  <c r="G223" i="4" l="1"/>
  <c r="G222" i="4"/>
  <c r="H221" i="4"/>
  <c r="V198" i="3"/>
  <c r="W197" i="3"/>
  <c r="V199" i="3"/>
  <c r="H222" i="2"/>
  <c r="I221" i="2"/>
  <c r="H223" i="2"/>
  <c r="F223" i="6"/>
  <c r="F222" i="6"/>
  <c r="G221" i="6"/>
  <c r="V199" i="1"/>
  <c r="V198" i="1"/>
  <c r="W197" i="1"/>
  <c r="U198" i="5"/>
  <c r="U199" i="5"/>
  <c r="V197" i="5"/>
  <c r="H223" i="4" l="1"/>
  <c r="H222" i="4"/>
  <c r="I221" i="4"/>
  <c r="X197" i="3"/>
  <c r="W199" i="3"/>
  <c r="W198" i="3"/>
  <c r="I223" i="2"/>
  <c r="I222" i="2"/>
  <c r="J221" i="2"/>
  <c r="G223" i="6"/>
  <c r="H221" i="6"/>
  <c r="G222" i="6"/>
  <c r="W198" i="1"/>
  <c r="X197" i="1"/>
  <c r="W199" i="1"/>
  <c r="V198" i="5"/>
  <c r="V199" i="5"/>
  <c r="W197" i="5"/>
  <c r="J221" i="4" l="1"/>
  <c r="I223" i="4"/>
  <c r="I222" i="4"/>
  <c r="Y197" i="3"/>
  <c r="X199" i="3"/>
  <c r="X198" i="3"/>
  <c r="K221" i="2"/>
  <c r="J223" i="2"/>
  <c r="J222" i="2"/>
  <c r="I221" i="6"/>
  <c r="H222" i="6"/>
  <c r="H223" i="6"/>
  <c r="Y197" i="1"/>
  <c r="X199" i="1"/>
  <c r="X198" i="1"/>
  <c r="X197" i="5"/>
  <c r="W198" i="5"/>
  <c r="W199" i="5"/>
  <c r="J222" i="4" l="1"/>
  <c r="K221" i="4"/>
  <c r="J223" i="4"/>
  <c r="Y199" i="3"/>
  <c r="Y198" i="3"/>
  <c r="Z197" i="3"/>
  <c r="L221" i="2"/>
  <c r="K223" i="2"/>
  <c r="K222" i="2"/>
  <c r="I222" i="6"/>
  <c r="J221" i="6"/>
  <c r="I223" i="6"/>
  <c r="Z197" i="1"/>
  <c r="Y199" i="1"/>
  <c r="Y198" i="1"/>
  <c r="X199" i="5"/>
  <c r="X198" i="5"/>
  <c r="Y197" i="5"/>
  <c r="K223" i="4" l="1"/>
  <c r="K222" i="4"/>
  <c r="L221" i="4"/>
  <c r="Z198" i="3"/>
  <c r="AA197" i="3"/>
  <c r="Z199" i="3"/>
  <c r="L222" i="2"/>
  <c r="M221" i="2"/>
  <c r="L223" i="2"/>
  <c r="J223" i="6"/>
  <c r="K221" i="6"/>
  <c r="J222" i="6"/>
  <c r="Z199" i="1"/>
  <c r="Z198" i="1"/>
  <c r="AA197" i="1"/>
  <c r="Y198" i="5"/>
  <c r="Z197" i="5"/>
  <c r="Y199" i="5"/>
  <c r="L223" i="4" l="1"/>
  <c r="L222" i="4"/>
  <c r="M221" i="4"/>
  <c r="AB197" i="3"/>
  <c r="AA199" i="3"/>
  <c r="AA198" i="3"/>
  <c r="M223" i="2"/>
  <c r="M222" i="2"/>
  <c r="N221" i="2"/>
  <c r="K223" i="6"/>
  <c r="L221" i="6"/>
  <c r="K222" i="6"/>
  <c r="AA198" i="1"/>
  <c r="AB197" i="1"/>
  <c r="AA199" i="1"/>
  <c r="Z198" i="5"/>
  <c r="Z199" i="5"/>
  <c r="AA197" i="5"/>
  <c r="N221" i="4" l="1"/>
  <c r="M222" i="4"/>
  <c r="M223" i="4"/>
  <c r="AC197" i="3"/>
  <c r="AB199" i="3"/>
  <c r="AB198" i="3"/>
  <c r="O221" i="2"/>
  <c r="N222" i="2"/>
  <c r="N223" i="2"/>
  <c r="M221" i="6"/>
  <c r="L222" i="6"/>
  <c r="L223" i="6"/>
  <c r="AC197" i="1"/>
  <c r="AB199" i="1"/>
  <c r="AB198" i="1"/>
  <c r="AB197" i="5"/>
  <c r="AA198" i="5"/>
  <c r="AA199" i="5"/>
  <c r="N222" i="4" l="1"/>
  <c r="O221" i="4"/>
  <c r="N223" i="4"/>
  <c r="AC199" i="3"/>
  <c r="AC198" i="3"/>
  <c r="AD197" i="3"/>
  <c r="P221" i="2"/>
  <c r="O223" i="2"/>
  <c r="O222" i="2"/>
  <c r="M222" i="6"/>
  <c r="M223" i="6"/>
  <c r="N221" i="6"/>
  <c r="AD197" i="1"/>
  <c r="AC199" i="1"/>
  <c r="AC198" i="1"/>
  <c r="AC197" i="5"/>
  <c r="AB199" i="5"/>
  <c r="AB198" i="5"/>
  <c r="O223" i="4" l="1"/>
  <c r="O222" i="4"/>
  <c r="P221" i="4"/>
  <c r="AD198" i="3"/>
  <c r="AE197" i="3"/>
  <c r="AD199" i="3"/>
  <c r="P222" i="2"/>
  <c r="Q221" i="2"/>
  <c r="P223" i="2"/>
  <c r="N223" i="6"/>
  <c r="N222" i="6"/>
  <c r="O221" i="6"/>
  <c r="AD199" i="1"/>
  <c r="AD198" i="1"/>
  <c r="AE197" i="1"/>
  <c r="AC198" i="5"/>
  <c r="AD197" i="5"/>
  <c r="AC199" i="5"/>
  <c r="P223" i="4" l="1"/>
  <c r="P222" i="4"/>
  <c r="Q221" i="4"/>
  <c r="AF197" i="3"/>
  <c r="AE199" i="3"/>
  <c r="AE198" i="3"/>
  <c r="Q223" i="2"/>
  <c r="R221" i="2"/>
  <c r="Q222" i="2"/>
  <c r="O223" i="6"/>
  <c r="O222" i="6"/>
  <c r="P221" i="6"/>
  <c r="AE198" i="1"/>
  <c r="AF197" i="1"/>
  <c r="AE199" i="1"/>
  <c r="AD198" i="5"/>
  <c r="AE197" i="5"/>
  <c r="AD199" i="5"/>
  <c r="R221" i="4" l="1"/>
  <c r="Q223" i="4"/>
  <c r="Q222" i="4"/>
  <c r="AG197" i="3"/>
  <c r="AF199" i="3"/>
  <c r="AF198" i="3"/>
  <c r="R223" i="2"/>
  <c r="S221" i="2"/>
  <c r="R222" i="2"/>
  <c r="Q221" i="6"/>
  <c r="P222" i="6"/>
  <c r="P223" i="6"/>
  <c r="AG197" i="1"/>
  <c r="AF199" i="1"/>
  <c r="AF198" i="1"/>
  <c r="AF197" i="5"/>
  <c r="AE198" i="5"/>
  <c r="AE199" i="5"/>
  <c r="R222" i="4" l="1"/>
  <c r="S221" i="4"/>
  <c r="R223" i="4"/>
  <c r="AG199" i="3"/>
  <c r="AH199" i="3" s="1"/>
  <c r="AG198" i="3"/>
  <c r="CI198" i="3"/>
  <c r="CK198" i="3"/>
  <c r="CG198" i="3"/>
  <c r="BG198" i="3"/>
  <c r="BE198" i="3"/>
  <c r="BQ198" i="3"/>
  <c r="BT198" i="3"/>
  <c r="BA198" i="3"/>
  <c r="BV198" i="3"/>
  <c r="BZ198" i="3"/>
  <c r="CE198" i="3"/>
  <c r="BO198" i="3"/>
  <c r="CB198" i="3"/>
  <c r="BI198" i="3"/>
  <c r="BU198" i="3"/>
  <c r="BS198" i="3"/>
  <c r="BH198" i="3"/>
  <c r="CM198" i="3"/>
  <c r="CL198" i="3"/>
  <c r="BX198" i="3"/>
  <c r="BC198" i="3"/>
  <c r="CJ198" i="3"/>
  <c r="CD198" i="3"/>
  <c r="BW198" i="3"/>
  <c r="BP198" i="3"/>
  <c r="BF198" i="3"/>
  <c r="CN198" i="3"/>
  <c r="BJ198" i="3"/>
  <c r="CH198" i="3"/>
  <c r="CA198" i="3"/>
  <c r="BN198" i="3"/>
  <c r="A204" i="3"/>
  <c r="C205" i="3" s="1"/>
  <c r="CC198" i="3"/>
  <c r="CF198" i="3"/>
  <c r="BY198" i="3"/>
  <c r="BL198" i="3"/>
  <c r="BD198" i="3"/>
  <c r="BB198" i="3"/>
  <c r="BR198" i="3"/>
  <c r="BK198" i="3"/>
  <c r="BM198" i="3"/>
  <c r="T221" i="2"/>
  <c r="S222" i="2"/>
  <c r="S223" i="2"/>
  <c r="Q222" i="6"/>
  <c r="R221" i="6"/>
  <c r="Q223" i="6"/>
  <c r="AG199" i="1"/>
  <c r="AH199" i="1" s="1"/>
  <c r="AG198" i="1"/>
  <c r="CJ198" i="1"/>
  <c r="BW198" i="1"/>
  <c r="BP198" i="1"/>
  <c r="BV198" i="1"/>
  <c r="BK198" i="1"/>
  <c r="CM198" i="1"/>
  <c r="BF198" i="1"/>
  <c r="CL198" i="1"/>
  <c r="CB198" i="1"/>
  <c r="BD198" i="1"/>
  <c r="CA198" i="1"/>
  <c r="BO198" i="1"/>
  <c r="BX198" i="1"/>
  <c r="BT198" i="1"/>
  <c r="BL198" i="1"/>
  <c r="BH198" i="1"/>
  <c r="CE198" i="1"/>
  <c r="BR198" i="1"/>
  <c r="CF198" i="1"/>
  <c r="CN198" i="1"/>
  <c r="CH198" i="1"/>
  <c r="A204" i="1"/>
  <c r="C205" i="1" s="1"/>
  <c r="BQ198" i="1"/>
  <c r="BE198" i="1"/>
  <c r="BC198" i="1"/>
  <c r="CG198" i="1"/>
  <c r="BU198" i="1"/>
  <c r="BY198" i="1"/>
  <c r="CC198" i="1"/>
  <c r="CK198" i="1"/>
  <c r="BS198" i="1"/>
  <c r="BZ198" i="1"/>
  <c r="CI198" i="1"/>
  <c r="BM198" i="1"/>
  <c r="BJ198" i="1"/>
  <c r="BI198" i="1"/>
  <c r="BG198" i="1"/>
  <c r="CD198" i="1"/>
  <c r="BN198" i="1"/>
  <c r="BA198" i="1"/>
  <c r="BB198" i="1"/>
  <c r="AF199" i="5"/>
  <c r="AF198" i="5"/>
  <c r="AG197" i="5"/>
  <c r="S223" i="4" l="1"/>
  <c r="S222" i="4"/>
  <c r="T221" i="4"/>
  <c r="C207" i="3"/>
  <c r="AW206" i="3"/>
  <c r="AS206" i="3"/>
  <c r="AZ206" i="3"/>
  <c r="AV206" i="3"/>
  <c r="AR206" i="3"/>
  <c r="C206" i="3"/>
  <c r="AY206" i="3"/>
  <c r="AU206" i="3"/>
  <c r="AQ206" i="3"/>
  <c r="AX206" i="3"/>
  <c r="AT206" i="3"/>
  <c r="D205" i="3"/>
  <c r="AG203" i="3"/>
  <c r="AJ199" i="3"/>
  <c r="T222" i="2"/>
  <c r="U221" i="2"/>
  <c r="T223" i="2"/>
  <c r="R223" i="6"/>
  <c r="S221" i="6"/>
  <c r="R222" i="6"/>
  <c r="AX206" i="1"/>
  <c r="AT206" i="1"/>
  <c r="D205" i="1"/>
  <c r="C207" i="1"/>
  <c r="C209" i="1" s="1"/>
  <c r="AW206" i="1"/>
  <c r="AS206" i="1"/>
  <c r="AZ206" i="1"/>
  <c r="AV206" i="1"/>
  <c r="AR206" i="1"/>
  <c r="C206" i="1"/>
  <c r="AY206" i="1"/>
  <c r="AU206" i="1"/>
  <c r="AQ206" i="1"/>
  <c r="AG203" i="1"/>
  <c r="AJ199" i="1"/>
  <c r="AG199" i="5"/>
  <c r="AH199" i="5" s="1"/>
  <c r="AG198" i="5"/>
  <c r="CD198" i="5"/>
  <c r="BZ198" i="5"/>
  <c r="CM198" i="5"/>
  <c r="CG198" i="5"/>
  <c r="BW198" i="5"/>
  <c r="CH198" i="5"/>
  <c r="BJ198" i="5"/>
  <c r="BE198" i="5"/>
  <c r="CL198" i="5"/>
  <c r="CE198" i="5"/>
  <c r="BX198" i="5"/>
  <c r="BU198" i="5"/>
  <c r="BV198" i="5"/>
  <c r="BO198" i="5"/>
  <c r="BQ198" i="5"/>
  <c r="BN198" i="5"/>
  <c r="BH198" i="5"/>
  <c r="BI198" i="5"/>
  <c r="BL198" i="5"/>
  <c r="BD198" i="5"/>
  <c r="BR198" i="5"/>
  <c r="CK198" i="5"/>
  <c r="BM198" i="5"/>
  <c r="CI198" i="5"/>
  <c r="CA198" i="5"/>
  <c r="BA198" i="5"/>
  <c r="CB198" i="5"/>
  <c r="BB198" i="5"/>
  <c r="BK198" i="5"/>
  <c r="BP198" i="5"/>
  <c r="CC198" i="5"/>
  <c r="BS198" i="5"/>
  <c r="CF198" i="5"/>
  <c r="BF198" i="5"/>
  <c r="CJ198" i="5"/>
  <c r="A204" i="5"/>
  <c r="C205" i="5" s="1"/>
  <c r="CN198" i="5"/>
  <c r="BC198" i="5"/>
  <c r="BY198" i="5"/>
  <c r="BT198" i="5"/>
  <c r="BG198" i="5"/>
  <c r="C210" i="1" l="1"/>
  <c r="T223" i="4"/>
  <c r="T222" i="4"/>
  <c r="U221" i="4"/>
  <c r="D206" i="3"/>
  <c r="E205" i="3"/>
  <c r="D207" i="3"/>
  <c r="U223" i="2"/>
  <c r="V221" i="2"/>
  <c r="U222" i="2"/>
  <c r="S223" i="6"/>
  <c r="T221" i="6"/>
  <c r="S222" i="6"/>
  <c r="D207" i="1"/>
  <c r="D206" i="1"/>
  <c r="E205" i="1"/>
  <c r="C207" i="5"/>
  <c r="AV206" i="5"/>
  <c r="AU206" i="5"/>
  <c r="AY206" i="5"/>
  <c r="AX206" i="5"/>
  <c r="AW206" i="5"/>
  <c r="AR206" i="5"/>
  <c r="AQ206" i="5"/>
  <c r="AT206" i="5"/>
  <c r="AS206" i="5"/>
  <c r="C206" i="5"/>
  <c r="AZ206" i="5"/>
  <c r="D205" i="5"/>
  <c r="AG203" i="5"/>
  <c r="AJ199" i="5"/>
  <c r="V221" i="4" l="1"/>
  <c r="U222" i="4"/>
  <c r="U223" i="4"/>
  <c r="F205" i="3"/>
  <c r="E207" i="3"/>
  <c r="E206" i="3"/>
  <c r="V223" i="2"/>
  <c r="W221" i="2"/>
  <c r="V222" i="2"/>
  <c r="U221" i="6"/>
  <c r="T222" i="6"/>
  <c r="T223" i="6"/>
  <c r="E206" i="1"/>
  <c r="F205" i="1"/>
  <c r="E207" i="1"/>
  <c r="D207" i="5"/>
  <c r="D206" i="5"/>
  <c r="E205" i="5"/>
  <c r="V222" i="4" l="1"/>
  <c r="W221" i="4"/>
  <c r="V223" i="4"/>
  <c r="G205" i="3"/>
  <c r="F207" i="3"/>
  <c r="F206" i="3"/>
  <c r="X221" i="2"/>
  <c r="W223" i="2"/>
  <c r="W222" i="2"/>
  <c r="U222" i="6"/>
  <c r="U223" i="6"/>
  <c r="V221" i="6"/>
  <c r="G205" i="1"/>
  <c r="F207" i="1"/>
  <c r="F209" i="1" s="1"/>
  <c r="F206" i="1"/>
  <c r="F205" i="5"/>
  <c r="E207" i="5"/>
  <c r="E206" i="5"/>
  <c r="F210" i="1" l="1"/>
  <c r="W223" i="4"/>
  <c r="W222" i="4"/>
  <c r="X221" i="4"/>
  <c r="G207" i="3"/>
  <c r="G206" i="3"/>
  <c r="H205" i="3"/>
  <c r="X222" i="2"/>
  <c r="Y221" i="2"/>
  <c r="X223" i="2"/>
  <c r="V223" i="6"/>
  <c r="V222" i="6"/>
  <c r="W221" i="6"/>
  <c r="H205" i="1"/>
  <c r="G207" i="1"/>
  <c r="G209" i="1" s="1"/>
  <c r="G210" i="1" s="1"/>
  <c r="G206" i="1"/>
  <c r="F206" i="5"/>
  <c r="G205" i="5"/>
  <c r="F207" i="5"/>
  <c r="X223" i="4" l="1"/>
  <c r="X222" i="4"/>
  <c r="Y221" i="4"/>
  <c r="H206" i="3"/>
  <c r="I205" i="3"/>
  <c r="H207" i="3"/>
  <c r="Y223" i="2"/>
  <c r="Z221" i="2"/>
  <c r="Y222" i="2"/>
  <c r="W223" i="6"/>
  <c r="X221" i="6"/>
  <c r="W222" i="6"/>
  <c r="H207" i="1"/>
  <c r="H209" i="1" s="1"/>
  <c r="H206" i="1"/>
  <c r="I205" i="1"/>
  <c r="G207" i="5"/>
  <c r="G206" i="5"/>
  <c r="H205" i="5"/>
  <c r="H210" i="1" l="1"/>
  <c r="Z221" i="4"/>
  <c r="Y223" i="4"/>
  <c r="Y222" i="4"/>
  <c r="J205" i="3"/>
  <c r="I207" i="3"/>
  <c r="I206" i="3"/>
  <c r="Z223" i="2"/>
  <c r="AA221" i="2"/>
  <c r="Z222" i="2"/>
  <c r="Y221" i="6"/>
  <c r="X222" i="6"/>
  <c r="X223" i="6"/>
  <c r="I206" i="1"/>
  <c r="J205" i="1"/>
  <c r="I207" i="1"/>
  <c r="I209" i="1" s="1"/>
  <c r="H207" i="5"/>
  <c r="H206" i="5"/>
  <c r="I205" i="5"/>
  <c r="I210" i="1" l="1"/>
  <c r="Z222" i="4"/>
  <c r="AA221" i="4"/>
  <c r="Z223" i="4"/>
  <c r="K205" i="3"/>
  <c r="J207" i="3"/>
  <c r="J206" i="3"/>
  <c r="AB221" i="2"/>
  <c r="AA223" i="2"/>
  <c r="AA222" i="2"/>
  <c r="Y222" i="6"/>
  <c r="Z221" i="6"/>
  <c r="Y223" i="6"/>
  <c r="K205" i="1"/>
  <c r="J207" i="1"/>
  <c r="J209" i="1" s="1"/>
  <c r="J206" i="1"/>
  <c r="I206" i="5"/>
  <c r="J205" i="5"/>
  <c r="I207" i="5"/>
  <c r="J210" i="1" l="1"/>
  <c r="AA223" i="4"/>
  <c r="AA222" i="4"/>
  <c r="AB221" i="4"/>
  <c r="K207" i="3"/>
  <c r="K206" i="3"/>
  <c r="L205" i="3"/>
  <c r="AB222" i="2"/>
  <c r="AC221" i="2"/>
  <c r="AB223" i="2"/>
  <c r="Z223" i="6"/>
  <c r="AA221" i="6"/>
  <c r="Z222" i="6"/>
  <c r="L205" i="1"/>
  <c r="K207" i="1"/>
  <c r="K209" i="1" s="1"/>
  <c r="K206" i="1"/>
  <c r="J207" i="5"/>
  <c r="J206" i="5"/>
  <c r="K205" i="5"/>
  <c r="K210" i="1" l="1"/>
  <c r="AB223" i="4"/>
  <c r="AB222" i="4"/>
  <c r="AC221" i="4"/>
  <c r="L206" i="3"/>
  <c r="M205" i="3"/>
  <c r="L207" i="3"/>
  <c r="AC223" i="2"/>
  <c r="AD221" i="2"/>
  <c r="AC222" i="2"/>
  <c r="AA223" i="6"/>
  <c r="AB221" i="6"/>
  <c r="AA222" i="6"/>
  <c r="L207" i="1"/>
  <c r="L209" i="1" s="1"/>
  <c r="L210" i="1" s="1"/>
  <c r="L206" i="1"/>
  <c r="M205" i="1"/>
  <c r="K207" i="5"/>
  <c r="K206" i="5"/>
  <c r="L205" i="5"/>
  <c r="AD221" i="4" l="1"/>
  <c r="AC222" i="4"/>
  <c r="AC223" i="4"/>
  <c r="N205" i="3"/>
  <c r="M207" i="3"/>
  <c r="M206" i="3"/>
  <c r="AD222" i="2"/>
  <c r="AD223" i="2"/>
  <c r="AH223" i="2" s="1"/>
  <c r="CI222" i="2"/>
  <c r="BO222" i="2"/>
  <c r="AZ222" i="2"/>
  <c r="BG222" i="2"/>
  <c r="CL222" i="2"/>
  <c r="BT222" i="2"/>
  <c r="BK222" i="2"/>
  <c r="BA222" i="2"/>
  <c r="BL222" i="2"/>
  <c r="BN222" i="2"/>
  <c r="AW222" i="2"/>
  <c r="CC222" i="2"/>
  <c r="BE222" i="2"/>
  <c r="BI222" i="2"/>
  <c r="BW222" i="2"/>
  <c r="CN222" i="2"/>
  <c r="CG222" i="2"/>
  <c r="BZ222" i="2"/>
  <c r="BX222" i="2"/>
  <c r="BP222" i="2"/>
  <c r="BR222" i="2"/>
  <c r="CF222" i="2"/>
  <c r="A228" i="2"/>
  <c r="C229" i="2" s="1"/>
  <c r="BY222" i="2"/>
  <c r="CA222" i="2"/>
  <c r="BD222" i="2"/>
  <c r="BV222" i="2"/>
  <c r="BQ222" i="2"/>
  <c r="CK222" i="2"/>
  <c r="AT222" i="2"/>
  <c r="BM222" i="2"/>
  <c r="BC222" i="2"/>
  <c r="CB222" i="2"/>
  <c r="BJ222" i="2"/>
  <c r="AU222" i="2"/>
  <c r="C220" i="2"/>
  <c r="D220" i="2" s="1"/>
  <c r="BS222" i="2"/>
  <c r="AY222" i="2"/>
  <c r="CM222" i="2"/>
  <c r="BB222" i="2"/>
  <c r="BU222" i="2"/>
  <c r="CE222" i="2"/>
  <c r="CH222" i="2"/>
  <c r="BF222" i="2"/>
  <c r="CJ222" i="2"/>
  <c r="AX222" i="2"/>
  <c r="AV222" i="2"/>
  <c r="BH222" i="2"/>
  <c r="CD222" i="2"/>
  <c r="AC221" i="6"/>
  <c r="AB222" i="6"/>
  <c r="AB223" i="6"/>
  <c r="M206" i="1"/>
  <c r="N205" i="1"/>
  <c r="M207" i="1"/>
  <c r="M209" i="1" s="1"/>
  <c r="L206" i="5"/>
  <c r="M205" i="5"/>
  <c r="L207" i="5"/>
  <c r="M210" i="1" l="1"/>
  <c r="AD222" i="4"/>
  <c r="AD223" i="4"/>
  <c r="AH223" i="4" s="1"/>
  <c r="BE222" i="4"/>
  <c r="BD222" i="4"/>
  <c r="CC222" i="4"/>
  <c r="CA222" i="4"/>
  <c r="BB222" i="4"/>
  <c r="BV222" i="4"/>
  <c r="BO222" i="4"/>
  <c r="A228" i="4"/>
  <c r="C229" i="4" s="1"/>
  <c r="CF222" i="4"/>
  <c r="BA222" i="4"/>
  <c r="BK222" i="4"/>
  <c r="CK222" i="4"/>
  <c r="BW222" i="4"/>
  <c r="BJ222" i="4"/>
  <c r="BR222" i="4"/>
  <c r="CB222" i="4"/>
  <c r="CJ222" i="4"/>
  <c r="BZ222" i="4"/>
  <c r="AW222" i="4"/>
  <c r="AT222" i="4"/>
  <c r="BT222" i="4"/>
  <c r="C220" i="4"/>
  <c r="D220" i="4" s="1"/>
  <c r="BU222" i="4"/>
  <c r="AU222" i="4"/>
  <c r="BQ222" i="4"/>
  <c r="CH222" i="4"/>
  <c r="BG222" i="4"/>
  <c r="CG222" i="4"/>
  <c r="CL222" i="4"/>
  <c r="CM222" i="4"/>
  <c r="BF222" i="4"/>
  <c r="BM222" i="4"/>
  <c r="CE222" i="4"/>
  <c r="AY222" i="4"/>
  <c r="BC222" i="4"/>
  <c r="BS222" i="4"/>
  <c r="BN222" i="4"/>
  <c r="BI222" i="4"/>
  <c r="BY222" i="4"/>
  <c r="BH222" i="4"/>
  <c r="AV222" i="4"/>
  <c r="CN222" i="4"/>
  <c r="CI222" i="4"/>
  <c r="AZ222" i="4"/>
  <c r="CD222" i="4"/>
  <c r="BL222" i="4"/>
  <c r="BP222" i="4"/>
  <c r="AX222" i="4"/>
  <c r="BX222" i="4"/>
  <c r="O205" i="3"/>
  <c r="N207" i="3"/>
  <c r="N206" i="3"/>
  <c r="AE222" i="2"/>
  <c r="AJ223" i="2"/>
  <c r="C230" i="2"/>
  <c r="D229" i="2"/>
  <c r="AQ230" i="2"/>
  <c r="AR230" i="2"/>
  <c r="AS230" i="2"/>
  <c r="C231" i="2"/>
  <c r="AC222" i="6"/>
  <c r="AC223" i="6"/>
  <c r="AD221" i="6"/>
  <c r="O205" i="1"/>
  <c r="N207" i="1"/>
  <c r="N209" i="1" s="1"/>
  <c r="N210" i="1" s="1"/>
  <c r="N206" i="1"/>
  <c r="N205" i="5"/>
  <c r="M207" i="5"/>
  <c r="M206" i="5"/>
  <c r="AJ223" i="4" l="1"/>
  <c r="AE222" i="4"/>
  <c r="C230" i="4"/>
  <c r="AQ230" i="4"/>
  <c r="D229" i="4"/>
  <c r="AR230" i="4"/>
  <c r="C231" i="4"/>
  <c r="AS230" i="4"/>
  <c r="O207" i="3"/>
  <c r="O206" i="3"/>
  <c r="P205" i="3"/>
  <c r="D231" i="2"/>
  <c r="D230" i="2"/>
  <c r="E229" i="2"/>
  <c r="AD222" i="6"/>
  <c r="AD223" i="6"/>
  <c r="AH223" i="6" s="1"/>
  <c r="A228" i="6"/>
  <c r="C229" i="6" s="1"/>
  <c r="CH222" i="6"/>
  <c r="BM222" i="6"/>
  <c r="BX222" i="6"/>
  <c r="BK222" i="6"/>
  <c r="BW222" i="6"/>
  <c r="AX222" i="6"/>
  <c r="BI222" i="6"/>
  <c r="BO222" i="6"/>
  <c r="BN222" i="6"/>
  <c r="BB222" i="6"/>
  <c r="C220" i="6"/>
  <c r="D220" i="6" s="1"/>
  <c r="CE222" i="6"/>
  <c r="CF222" i="6"/>
  <c r="AW222" i="6"/>
  <c r="CB222" i="6"/>
  <c r="BP222" i="6"/>
  <c r="CD222" i="6"/>
  <c r="BZ222" i="6"/>
  <c r="CA222" i="6"/>
  <c r="BU222" i="6"/>
  <c r="BJ222" i="6"/>
  <c r="BS222" i="6"/>
  <c r="CL222" i="6"/>
  <c r="BR222" i="6"/>
  <c r="AY222" i="6"/>
  <c r="CK222" i="6"/>
  <c r="BQ222" i="6"/>
  <c r="AU222" i="6"/>
  <c r="BD222" i="6"/>
  <c r="BC222" i="6"/>
  <c r="BT222" i="6"/>
  <c r="BA222" i="6"/>
  <c r="CM222" i="6"/>
  <c r="BE222" i="6"/>
  <c r="AV222" i="6"/>
  <c r="BG222" i="6"/>
  <c r="BL222" i="6"/>
  <c r="CG222" i="6"/>
  <c r="CI222" i="6"/>
  <c r="BY222" i="6"/>
  <c r="BF222" i="6"/>
  <c r="AZ222" i="6"/>
  <c r="CJ222" i="6"/>
  <c r="CN222" i="6"/>
  <c r="AT222" i="6"/>
  <c r="CC222" i="6"/>
  <c r="BH222" i="6"/>
  <c r="BV222" i="6"/>
  <c r="P205" i="1"/>
  <c r="O207" i="1"/>
  <c r="O209" i="1" s="1"/>
  <c r="O206" i="1"/>
  <c r="N207" i="5"/>
  <c r="N206" i="5"/>
  <c r="O205" i="5"/>
  <c r="O210" i="1" l="1"/>
  <c r="D231" i="4"/>
  <c r="D230" i="4"/>
  <c r="E229" i="4"/>
  <c r="P206" i="3"/>
  <c r="Q205" i="3"/>
  <c r="P207" i="3"/>
  <c r="E231" i="2"/>
  <c r="E230" i="2"/>
  <c r="F229" i="2"/>
  <c r="AQ230" i="6"/>
  <c r="D229" i="6"/>
  <c r="C231" i="6"/>
  <c r="AS230" i="6"/>
  <c r="AR230" i="6"/>
  <c r="C230" i="6"/>
  <c r="AJ223" i="6"/>
  <c r="AE222" i="6"/>
  <c r="P207" i="1"/>
  <c r="P209" i="1" s="1"/>
  <c r="P210" i="1" s="1"/>
  <c r="P206" i="1"/>
  <c r="Q205" i="1"/>
  <c r="O207" i="5"/>
  <c r="P205" i="5"/>
  <c r="O206" i="5"/>
  <c r="E231" i="4" l="1"/>
  <c r="E230" i="4"/>
  <c r="F229" i="4"/>
  <c r="R205" i="3"/>
  <c r="Q207" i="3"/>
  <c r="Q206" i="3"/>
  <c r="G229" i="2"/>
  <c r="F231" i="2"/>
  <c r="F230" i="2"/>
  <c r="E229" i="6"/>
  <c r="D231" i="6"/>
  <c r="D230" i="6"/>
  <c r="Q206" i="1"/>
  <c r="R205" i="1"/>
  <c r="Q207" i="1"/>
  <c r="Q209" i="1" s="1"/>
  <c r="Q210" i="1" s="1"/>
  <c r="P206" i="5"/>
  <c r="Q205" i="5"/>
  <c r="P207" i="5"/>
  <c r="G229" i="4" l="1"/>
  <c r="F230" i="4"/>
  <c r="F231" i="4"/>
  <c r="S205" i="3"/>
  <c r="R207" i="3"/>
  <c r="R206" i="3"/>
  <c r="G230" i="2"/>
  <c r="H229" i="2"/>
  <c r="G231" i="2"/>
  <c r="E231" i="6"/>
  <c r="E230" i="6"/>
  <c r="F229" i="6"/>
  <c r="S205" i="1"/>
  <c r="R207" i="1"/>
  <c r="R209" i="1" s="1"/>
  <c r="R210" i="1" s="1"/>
  <c r="R206" i="1"/>
  <c r="R205" i="5"/>
  <c r="Q207" i="5"/>
  <c r="Q206" i="5"/>
  <c r="G230" i="4" l="1"/>
  <c r="H229" i="4"/>
  <c r="G231" i="4"/>
  <c r="S207" i="3"/>
  <c r="S206" i="3"/>
  <c r="T205" i="3"/>
  <c r="H231" i="2"/>
  <c r="H230" i="2"/>
  <c r="I229" i="2"/>
  <c r="G229" i="6"/>
  <c r="F231" i="6"/>
  <c r="F230" i="6"/>
  <c r="T205" i="1"/>
  <c r="S207" i="1"/>
  <c r="S209" i="1" s="1"/>
  <c r="S210" i="1" s="1"/>
  <c r="S206" i="1"/>
  <c r="R207" i="5"/>
  <c r="R206" i="5"/>
  <c r="S205" i="5"/>
  <c r="H231" i="4" l="1"/>
  <c r="H230" i="4"/>
  <c r="I229" i="4"/>
  <c r="T206" i="3"/>
  <c r="U205" i="3"/>
  <c r="T207" i="3"/>
  <c r="I231" i="2"/>
  <c r="I230" i="2"/>
  <c r="J229" i="2"/>
  <c r="G230" i="6"/>
  <c r="H229" i="6"/>
  <c r="G231" i="6"/>
  <c r="T207" i="1"/>
  <c r="T209" i="1" s="1"/>
  <c r="T210" i="1" s="1"/>
  <c r="T206" i="1"/>
  <c r="U205" i="1"/>
  <c r="S207" i="5"/>
  <c r="S206" i="5"/>
  <c r="T205" i="5"/>
  <c r="I231" i="4" l="1"/>
  <c r="I230" i="4"/>
  <c r="J229" i="4"/>
  <c r="V205" i="3"/>
  <c r="U207" i="3"/>
  <c r="U206" i="3"/>
  <c r="K229" i="2"/>
  <c r="J231" i="2"/>
  <c r="J230" i="2"/>
  <c r="H231" i="6"/>
  <c r="I229" i="6"/>
  <c r="H230" i="6"/>
  <c r="U206" i="1"/>
  <c r="V205" i="1"/>
  <c r="U207" i="1"/>
  <c r="U209" i="1" s="1"/>
  <c r="U210" i="1" s="1"/>
  <c r="T206" i="5"/>
  <c r="T207" i="5"/>
  <c r="U205" i="5"/>
  <c r="K229" i="4" l="1"/>
  <c r="J231" i="4"/>
  <c r="J230" i="4"/>
  <c r="W205" i="3"/>
  <c r="V207" i="3"/>
  <c r="V206" i="3"/>
  <c r="K230" i="2"/>
  <c r="L229" i="2"/>
  <c r="K231" i="2"/>
  <c r="J229" i="6"/>
  <c r="I230" i="6"/>
  <c r="I231" i="6"/>
  <c r="W205" i="1"/>
  <c r="V207" i="1"/>
  <c r="V209" i="1" s="1"/>
  <c r="V210" i="1" s="1"/>
  <c r="V206" i="1"/>
  <c r="V205" i="5"/>
  <c r="U207" i="5"/>
  <c r="U206" i="5"/>
  <c r="K230" i="4" l="1"/>
  <c r="L229" i="4"/>
  <c r="K231" i="4"/>
  <c r="W207" i="3"/>
  <c r="W206" i="3"/>
  <c r="X205" i="3"/>
  <c r="L231" i="2"/>
  <c r="L230" i="2"/>
  <c r="M229" i="2"/>
  <c r="K229" i="6"/>
  <c r="J231" i="6"/>
  <c r="J230" i="6"/>
  <c r="X205" i="1"/>
  <c r="W207" i="1"/>
  <c r="W209" i="1" s="1"/>
  <c r="W210" i="1" s="1"/>
  <c r="W206" i="1"/>
  <c r="V207" i="5"/>
  <c r="V206" i="5"/>
  <c r="W205" i="5"/>
  <c r="L231" i="4" l="1"/>
  <c r="L230" i="4"/>
  <c r="M229" i="4"/>
  <c r="X206" i="3"/>
  <c r="Y205" i="3"/>
  <c r="X207" i="3"/>
  <c r="M231" i="2"/>
  <c r="M230" i="2"/>
  <c r="N229" i="2"/>
  <c r="K230" i="6"/>
  <c r="K231" i="6"/>
  <c r="L229" i="6"/>
  <c r="X207" i="1"/>
  <c r="X209" i="1" s="1"/>
  <c r="X210" i="1" s="1"/>
  <c r="X206" i="1"/>
  <c r="Y205" i="1"/>
  <c r="W207" i="5"/>
  <c r="W206" i="5"/>
  <c r="X205" i="5"/>
  <c r="M231" i="4" l="1"/>
  <c r="M230" i="4"/>
  <c r="N229" i="4"/>
  <c r="Z205" i="3"/>
  <c r="Y207" i="3"/>
  <c r="Y206" i="3"/>
  <c r="O229" i="2"/>
  <c r="N231" i="2"/>
  <c r="N230" i="2"/>
  <c r="L231" i="6"/>
  <c r="L230" i="6"/>
  <c r="M229" i="6"/>
  <c r="Y206" i="1"/>
  <c r="Z205" i="1"/>
  <c r="Y207" i="1"/>
  <c r="Y209" i="1" s="1"/>
  <c r="Y210" i="1" s="1"/>
  <c r="X206" i="5"/>
  <c r="Y205" i="5"/>
  <c r="X207" i="5"/>
  <c r="O229" i="4" l="1"/>
  <c r="N230" i="4"/>
  <c r="N231" i="4"/>
  <c r="AA205" i="3"/>
  <c r="Z207" i="3"/>
  <c r="Z206" i="3"/>
  <c r="O230" i="2"/>
  <c r="P229" i="2"/>
  <c r="O231" i="2"/>
  <c r="M231" i="6"/>
  <c r="N229" i="6"/>
  <c r="M230" i="6"/>
  <c r="AA205" i="1"/>
  <c r="Z207" i="1"/>
  <c r="Z209" i="1" s="1"/>
  <c r="Z210" i="1" s="1"/>
  <c r="Z206" i="1"/>
  <c r="Z205" i="5"/>
  <c r="Y207" i="5"/>
  <c r="Y206" i="5"/>
  <c r="O230" i="4" l="1"/>
  <c r="P229" i="4"/>
  <c r="O231" i="4"/>
  <c r="AA207" i="3"/>
  <c r="AA206" i="3"/>
  <c r="AB205" i="3"/>
  <c r="P231" i="2"/>
  <c r="P230" i="2"/>
  <c r="Q229" i="2"/>
  <c r="O229" i="6"/>
  <c r="N231" i="6"/>
  <c r="N230" i="6"/>
  <c r="AB205" i="1"/>
  <c r="AA207" i="1"/>
  <c r="AA209" i="1" s="1"/>
  <c r="AA210" i="1" s="1"/>
  <c r="AA206" i="1"/>
  <c r="Z207" i="5"/>
  <c r="Z206" i="5"/>
  <c r="AA205" i="5"/>
  <c r="P231" i="4" l="1"/>
  <c r="P230" i="4"/>
  <c r="Q229" i="4"/>
  <c r="AB206" i="3"/>
  <c r="AC205" i="3"/>
  <c r="AB207" i="3"/>
  <c r="Q231" i="2"/>
  <c r="Q230" i="2"/>
  <c r="R229" i="2"/>
  <c r="O230" i="6"/>
  <c r="O231" i="6"/>
  <c r="P229" i="6"/>
  <c r="AB207" i="1"/>
  <c r="AB209" i="1" s="1"/>
  <c r="AB210" i="1" s="1"/>
  <c r="AB206" i="1"/>
  <c r="AC205" i="1"/>
  <c r="AA207" i="5"/>
  <c r="AA206" i="5"/>
  <c r="AB205" i="5"/>
  <c r="Q231" i="4" l="1"/>
  <c r="Q230" i="4"/>
  <c r="R229" i="4"/>
  <c r="AD205" i="3"/>
  <c r="AC207" i="3"/>
  <c r="AC206" i="3"/>
  <c r="S229" i="2"/>
  <c r="R231" i="2"/>
  <c r="R230" i="2"/>
  <c r="P230" i="6"/>
  <c r="Q229" i="6"/>
  <c r="P231" i="6"/>
  <c r="AC206" i="1"/>
  <c r="AD205" i="1"/>
  <c r="AC207" i="1"/>
  <c r="AC209" i="1" s="1"/>
  <c r="AC210" i="1" s="1"/>
  <c r="AB206" i="5"/>
  <c r="AB207" i="5"/>
  <c r="AC205" i="5"/>
  <c r="S229" i="4" l="1"/>
  <c r="R231" i="4"/>
  <c r="R230" i="4"/>
  <c r="AE205" i="3"/>
  <c r="AD207" i="3"/>
  <c r="AD206" i="3"/>
  <c r="S230" i="2"/>
  <c r="T229" i="2"/>
  <c r="S231" i="2"/>
  <c r="R229" i="6"/>
  <c r="Q230" i="6"/>
  <c r="Q231" i="6"/>
  <c r="AE205" i="1"/>
  <c r="AD207" i="1"/>
  <c r="AD209" i="1" s="1"/>
  <c r="AD210" i="1" s="1"/>
  <c r="AD206" i="1"/>
  <c r="AD205" i="5"/>
  <c r="AC206" i="5"/>
  <c r="AC207" i="5"/>
  <c r="S230" i="4" l="1"/>
  <c r="T229" i="4"/>
  <c r="S231" i="4"/>
  <c r="AE207" i="3"/>
  <c r="AE206" i="3"/>
  <c r="AF205" i="3"/>
  <c r="T231" i="2"/>
  <c r="T230" i="2"/>
  <c r="U229" i="2"/>
  <c r="S229" i="6"/>
  <c r="R231" i="6"/>
  <c r="R230" i="6"/>
  <c r="AF205" i="1"/>
  <c r="AE207" i="1"/>
  <c r="AE209" i="1" s="1"/>
  <c r="AE210" i="1" s="1"/>
  <c r="AE206" i="1"/>
  <c r="AD207" i="5"/>
  <c r="AE205" i="5"/>
  <c r="AD206" i="5"/>
  <c r="T231" i="4" l="1"/>
  <c r="T230" i="4"/>
  <c r="U229" i="4"/>
  <c r="AF206" i="3"/>
  <c r="AG205" i="3"/>
  <c r="AF207" i="3"/>
  <c r="U231" i="2"/>
  <c r="U230" i="2"/>
  <c r="V229" i="2"/>
  <c r="S230" i="6"/>
  <c r="S231" i="6"/>
  <c r="T229" i="6"/>
  <c r="AF207" i="1"/>
  <c r="AF209" i="1" s="1"/>
  <c r="AF210" i="1" s="1"/>
  <c r="AF206" i="1"/>
  <c r="AG205" i="1"/>
  <c r="AE207" i="5"/>
  <c r="AE206" i="5"/>
  <c r="AF205" i="5"/>
  <c r="U231" i="4" l="1"/>
  <c r="U230" i="4"/>
  <c r="V229" i="4"/>
  <c r="AG207" i="3"/>
  <c r="AH207" i="3" s="1"/>
  <c r="AG206" i="3"/>
  <c r="BB206" i="3"/>
  <c r="CA206" i="3"/>
  <c r="BY206" i="3"/>
  <c r="BO206" i="3"/>
  <c r="CL206" i="3"/>
  <c r="BD206" i="3"/>
  <c r="BZ206" i="3"/>
  <c r="BL206" i="3"/>
  <c r="CM206" i="3"/>
  <c r="BF206" i="3"/>
  <c r="CK206" i="3"/>
  <c r="BK206" i="3"/>
  <c r="BP206" i="3"/>
  <c r="BI206" i="3"/>
  <c r="CJ206" i="3"/>
  <c r="CI206" i="3"/>
  <c r="BQ206" i="3"/>
  <c r="BN206" i="3"/>
  <c r="CN206" i="3"/>
  <c r="BR206" i="3"/>
  <c r="BE206" i="3"/>
  <c r="BA206" i="3"/>
  <c r="CF206" i="3"/>
  <c r="BM206" i="3"/>
  <c r="CD206" i="3"/>
  <c r="BJ206" i="3"/>
  <c r="BW206" i="3"/>
  <c r="CG206" i="3"/>
  <c r="BU206" i="3"/>
  <c r="BS206" i="3"/>
  <c r="CB206" i="3"/>
  <c r="CC206" i="3"/>
  <c r="CE206" i="3"/>
  <c r="BT206" i="3"/>
  <c r="BG206" i="3"/>
  <c r="BH206" i="3"/>
  <c r="BC206" i="3"/>
  <c r="BX206" i="3"/>
  <c r="BV206" i="3"/>
  <c r="CH206" i="3"/>
  <c r="A212" i="3"/>
  <c r="C213" i="3" s="1"/>
  <c r="W229" i="2"/>
  <c r="V231" i="2"/>
  <c r="V230" i="2"/>
  <c r="T230" i="6"/>
  <c r="U229" i="6"/>
  <c r="T231" i="6"/>
  <c r="AG206" i="1"/>
  <c r="AG207" i="1"/>
  <c r="CH206" i="1"/>
  <c r="BM206" i="1"/>
  <c r="BF206" i="1"/>
  <c r="CL206" i="1"/>
  <c r="CB206" i="1"/>
  <c r="BO206" i="1"/>
  <c r="BD206" i="1"/>
  <c r="CC206" i="1"/>
  <c r="CI206" i="1"/>
  <c r="BX206" i="1"/>
  <c r="BV206" i="1"/>
  <c r="BI206" i="1"/>
  <c r="BH206" i="1"/>
  <c r="CN206" i="1"/>
  <c r="CG206" i="1"/>
  <c r="BB206" i="1"/>
  <c r="CK206" i="1"/>
  <c r="CM206" i="1"/>
  <c r="BG206" i="1"/>
  <c r="CE206" i="1"/>
  <c r="CD206" i="1"/>
  <c r="CJ206" i="1"/>
  <c r="CF206" i="1"/>
  <c r="BU206" i="1"/>
  <c r="A212" i="1"/>
  <c r="C213" i="1" s="1"/>
  <c r="BQ206" i="1"/>
  <c r="BZ206" i="1"/>
  <c r="BY206" i="1"/>
  <c r="BC206" i="1"/>
  <c r="BT206" i="1"/>
  <c r="BR206" i="1"/>
  <c r="BW206" i="1"/>
  <c r="BS206" i="1"/>
  <c r="BJ206" i="1"/>
  <c r="BK206" i="1"/>
  <c r="BN206" i="1"/>
  <c r="CA206" i="1"/>
  <c r="BL206" i="1"/>
  <c r="BA206" i="1"/>
  <c r="BP206" i="1"/>
  <c r="BE206" i="1"/>
  <c r="AG205" i="5"/>
  <c r="AF206" i="5"/>
  <c r="AF207" i="5"/>
  <c r="AH207" i="1" l="1"/>
  <c r="AJ207" i="1" s="1"/>
  <c r="AG209" i="1"/>
  <c r="W229" i="4"/>
  <c r="V230" i="4"/>
  <c r="V231" i="4"/>
  <c r="AX214" i="3"/>
  <c r="AT214" i="3"/>
  <c r="D213" i="3"/>
  <c r="C215" i="3"/>
  <c r="AW214" i="3"/>
  <c r="AS214" i="3"/>
  <c r="AZ214" i="3"/>
  <c r="AV214" i="3"/>
  <c r="AR214" i="3"/>
  <c r="C214" i="3"/>
  <c r="AY214" i="3"/>
  <c r="AU214" i="3"/>
  <c r="AQ214" i="3"/>
  <c r="AJ207" i="3"/>
  <c r="AG211" i="3"/>
  <c r="W230" i="2"/>
  <c r="X229" i="2"/>
  <c r="W231" i="2"/>
  <c r="V229" i="6"/>
  <c r="U231" i="6"/>
  <c r="U230" i="6"/>
  <c r="AY214" i="1"/>
  <c r="AU214" i="1"/>
  <c r="AQ214" i="1"/>
  <c r="AX214" i="1"/>
  <c r="AT214" i="1"/>
  <c r="D213" i="1"/>
  <c r="C215" i="1"/>
  <c r="AW214" i="1"/>
  <c r="AS214" i="1"/>
  <c r="AZ214" i="1"/>
  <c r="AV214" i="1"/>
  <c r="AR214" i="1"/>
  <c r="C214" i="1"/>
  <c r="AG206" i="5"/>
  <c r="AG207" i="5"/>
  <c r="AH207" i="5" s="1"/>
  <c r="BL206" i="5"/>
  <c r="BH206" i="5"/>
  <c r="BO206" i="5"/>
  <c r="BU206" i="5"/>
  <c r="BM206" i="5"/>
  <c r="BJ206" i="5"/>
  <c r="CE206" i="5"/>
  <c r="BW206" i="5"/>
  <c r="BN206" i="5"/>
  <c r="A212" i="5"/>
  <c r="C213" i="5" s="1"/>
  <c r="BE206" i="5"/>
  <c r="CN206" i="5"/>
  <c r="CJ206" i="5"/>
  <c r="CM206" i="5"/>
  <c r="BD206" i="5"/>
  <c r="BC206" i="5"/>
  <c r="CG206" i="5"/>
  <c r="BY206" i="5"/>
  <c r="BG206" i="5"/>
  <c r="BR206" i="5"/>
  <c r="BT206" i="5"/>
  <c r="BB206" i="5"/>
  <c r="CI206" i="5"/>
  <c r="BP206" i="5"/>
  <c r="BQ206" i="5"/>
  <c r="BA206" i="5"/>
  <c r="BV206" i="5"/>
  <c r="BF206" i="5"/>
  <c r="BS206" i="5"/>
  <c r="CK206" i="5"/>
  <c r="CB206" i="5"/>
  <c r="CL206" i="5"/>
  <c r="BX206" i="5"/>
  <c r="CF206" i="5"/>
  <c r="CH206" i="5"/>
  <c r="CA206" i="5"/>
  <c r="BK206" i="5"/>
  <c r="BI206" i="5"/>
  <c r="BZ206" i="5"/>
  <c r="CD206" i="5"/>
  <c r="CC206" i="5"/>
  <c r="AG211" i="1" l="1"/>
  <c r="AG210" i="1"/>
  <c r="AH210" i="1" s="1"/>
  <c r="AM210" i="1" s="1"/>
  <c r="AH209" i="1"/>
  <c r="AL209" i="1" s="1"/>
  <c r="AO209" i="1"/>
  <c r="AN209" i="1"/>
  <c r="W230" i="4"/>
  <c r="X229" i="4"/>
  <c r="W231" i="4"/>
  <c r="D215" i="3"/>
  <c r="D214" i="3"/>
  <c r="E213" i="3"/>
  <c r="X231" i="2"/>
  <c r="X230" i="2"/>
  <c r="Y229" i="2"/>
  <c r="W229" i="6"/>
  <c r="V230" i="6"/>
  <c r="V231" i="6"/>
  <c r="E213" i="1"/>
  <c r="D215" i="1"/>
  <c r="D214" i="1"/>
  <c r="C215" i="5"/>
  <c r="AX214" i="5"/>
  <c r="D213" i="5"/>
  <c r="AU214" i="5"/>
  <c r="AT214" i="5"/>
  <c r="AY214" i="5"/>
  <c r="AQ214" i="5"/>
  <c r="AR214" i="5"/>
  <c r="AV214" i="5"/>
  <c r="AS214" i="5"/>
  <c r="C214" i="5"/>
  <c r="AZ214" i="5"/>
  <c r="AW214" i="5"/>
  <c r="AG211" i="5"/>
  <c r="AJ207" i="5"/>
  <c r="X231" i="4" l="1"/>
  <c r="X230" i="4"/>
  <c r="Y229" i="4"/>
  <c r="E214" i="3"/>
  <c r="F213" i="3"/>
  <c r="E215" i="3"/>
  <c r="Y231" i="2"/>
  <c r="Y230" i="2"/>
  <c r="Z229" i="2"/>
  <c r="W230" i="6"/>
  <c r="W231" i="6"/>
  <c r="X229" i="6"/>
  <c r="E215" i="1"/>
  <c r="E214" i="1"/>
  <c r="F213" i="1"/>
  <c r="D214" i="5"/>
  <c r="E213" i="5"/>
  <c r="D215" i="5"/>
  <c r="Y231" i="4" l="1"/>
  <c r="Y230" i="4"/>
  <c r="Z229" i="4"/>
  <c r="G213" i="3"/>
  <c r="F215" i="3"/>
  <c r="F214" i="3"/>
  <c r="AA229" i="2"/>
  <c r="Z231" i="2"/>
  <c r="Z230" i="2"/>
  <c r="X231" i="6"/>
  <c r="X230" i="6"/>
  <c r="Y229" i="6"/>
  <c r="F214" i="1"/>
  <c r="G213" i="1"/>
  <c r="F215" i="1"/>
  <c r="F213" i="5"/>
  <c r="E215" i="5"/>
  <c r="E214" i="5"/>
  <c r="AA229" i="4" l="1"/>
  <c r="Z231" i="4"/>
  <c r="Z230" i="4"/>
  <c r="H213" i="3"/>
  <c r="G215" i="3"/>
  <c r="G214" i="3"/>
  <c r="AA230" i="2"/>
  <c r="AB229" i="2"/>
  <c r="AA231" i="2"/>
  <c r="Z229" i="6"/>
  <c r="Y230" i="6"/>
  <c r="Y231" i="6"/>
  <c r="H213" i="1"/>
  <c r="G215" i="1"/>
  <c r="G214" i="1"/>
  <c r="G213" i="5"/>
  <c r="F215" i="5"/>
  <c r="F214" i="5"/>
  <c r="AA230" i="4" l="1"/>
  <c r="AB229" i="4"/>
  <c r="AA231" i="4"/>
  <c r="H215" i="3"/>
  <c r="H214" i="3"/>
  <c r="I213" i="3"/>
  <c r="AB231" i="2"/>
  <c r="AB230" i="2"/>
  <c r="AC229" i="2"/>
  <c r="AA229" i="6"/>
  <c r="Z231" i="6"/>
  <c r="Z230" i="6"/>
  <c r="I213" i="1"/>
  <c r="H215" i="1"/>
  <c r="H214" i="1"/>
  <c r="G215" i="5"/>
  <c r="G214" i="5"/>
  <c r="H213" i="5"/>
  <c r="AB231" i="4" l="1"/>
  <c r="AB230" i="4"/>
  <c r="AC229" i="4"/>
  <c r="I214" i="3"/>
  <c r="J213" i="3"/>
  <c r="I215" i="3"/>
  <c r="AC231" i="2"/>
  <c r="AC230" i="2"/>
  <c r="AD229" i="2"/>
  <c r="AA230" i="6"/>
  <c r="AA231" i="6"/>
  <c r="AB229" i="6"/>
  <c r="I215" i="1"/>
  <c r="I214" i="1"/>
  <c r="J213" i="1"/>
  <c r="H215" i="5"/>
  <c r="I213" i="5"/>
  <c r="H214" i="5"/>
  <c r="AC231" i="4" l="1"/>
  <c r="AC230" i="4"/>
  <c r="AD229" i="4"/>
  <c r="K213" i="3"/>
  <c r="J215" i="3"/>
  <c r="J214" i="3"/>
  <c r="AD231" i="2"/>
  <c r="AH231" i="2" s="1"/>
  <c r="AD230" i="2"/>
  <c r="CD230" i="2"/>
  <c r="BR230" i="2"/>
  <c r="CE230" i="2"/>
  <c r="BB230" i="2"/>
  <c r="AX230" i="2"/>
  <c r="CK230" i="2"/>
  <c r="CG230" i="2"/>
  <c r="BY230" i="2"/>
  <c r="BN230" i="2"/>
  <c r="CA230" i="2"/>
  <c r="BG230" i="2"/>
  <c r="BP230" i="2"/>
  <c r="BL230" i="2"/>
  <c r="BC230" i="2"/>
  <c r="BZ230" i="2"/>
  <c r="BV230" i="2"/>
  <c r="CC230" i="2"/>
  <c r="CM230" i="2"/>
  <c r="BK230" i="2"/>
  <c r="CF230" i="2"/>
  <c r="AV230" i="2"/>
  <c r="AT230" i="2"/>
  <c r="CN230" i="2"/>
  <c r="A236" i="2"/>
  <c r="C237" i="2" s="1"/>
  <c r="CL230" i="2"/>
  <c r="BH230" i="2"/>
  <c r="BD230" i="2"/>
  <c r="BX230" i="2"/>
  <c r="BT230" i="2"/>
  <c r="BS230" i="2"/>
  <c r="BI230" i="2"/>
  <c r="BA230" i="2"/>
  <c r="BO230" i="2"/>
  <c r="CJ230" i="2"/>
  <c r="CB230" i="2"/>
  <c r="BQ230" i="2"/>
  <c r="BW230" i="2"/>
  <c r="AY230" i="2"/>
  <c r="BM230" i="2"/>
  <c r="BJ230" i="2"/>
  <c r="AZ230" i="2"/>
  <c r="BU230" i="2"/>
  <c r="CI230" i="2"/>
  <c r="AW230" i="2"/>
  <c r="BE230" i="2"/>
  <c r="CH230" i="2"/>
  <c r="BF230" i="2"/>
  <c r="AU230" i="2"/>
  <c r="C228" i="2"/>
  <c r="D228" i="2" s="1"/>
  <c r="AB231" i="6"/>
  <c r="AC229" i="6"/>
  <c r="AB230" i="6"/>
  <c r="J214" i="1"/>
  <c r="K213" i="1"/>
  <c r="J215" i="1"/>
  <c r="I214" i="5"/>
  <c r="I215" i="5"/>
  <c r="J213" i="5"/>
  <c r="AD230" i="4" l="1"/>
  <c r="AD231" i="4"/>
  <c r="AH231" i="4" s="1"/>
  <c r="A236" i="4"/>
  <c r="C237" i="4" s="1"/>
  <c r="C228" i="4"/>
  <c r="D228" i="4" s="1"/>
  <c r="BB230" i="4"/>
  <c r="AT230" i="4"/>
  <c r="AX230" i="4"/>
  <c r="BM230" i="4"/>
  <c r="CL230" i="4"/>
  <c r="CE230" i="4"/>
  <c r="BF230" i="4"/>
  <c r="BT230" i="4"/>
  <c r="BG230" i="4"/>
  <c r="BH230" i="4"/>
  <c r="BO230" i="4"/>
  <c r="BX230" i="4"/>
  <c r="AY230" i="4"/>
  <c r="BJ230" i="4"/>
  <c r="CD230" i="4"/>
  <c r="BR230" i="4"/>
  <c r="CM230" i="4"/>
  <c r="CN230" i="4"/>
  <c r="BN230" i="4"/>
  <c r="CI230" i="4"/>
  <c r="BY230" i="4"/>
  <c r="BC230" i="4"/>
  <c r="BS230" i="4"/>
  <c r="BV230" i="4"/>
  <c r="CC230" i="4"/>
  <c r="AV230" i="4"/>
  <c r="CF230" i="4"/>
  <c r="BA230" i="4"/>
  <c r="CB230" i="4"/>
  <c r="AW230" i="4"/>
  <c r="BW230" i="4"/>
  <c r="BZ230" i="4"/>
  <c r="CH230" i="4"/>
  <c r="CG230" i="4"/>
  <c r="CA230" i="4"/>
  <c r="BK230" i="4"/>
  <c r="CJ230" i="4"/>
  <c r="AZ230" i="4"/>
  <c r="BI230" i="4"/>
  <c r="BD230" i="4"/>
  <c r="BQ230" i="4"/>
  <c r="BL230" i="4"/>
  <c r="BP230" i="4"/>
  <c r="BE230" i="4"/>
  <c r="BU230" i="4"/>
  <c r="CK230" i="4"/>
  <c r="AU230" i="4"/>
  <c r="L213" i="3"/>
  <c r="K215" i="3"/>
  <c r="K214" i="3"/>
  <c r="D237" i="2"/>
  <c r="AQ238" i="2"/>
  <c r="AR238" i="2"/>
  <c r="AS238" i="2"/>
  <c r="C239" i="2"/>
  <c r="C238" i="2"/>
  <c r="AE230" i="2"/>
  <c r="AJ231" i="2"/>
  <c r="AC231" i="6"/>
  <c r="AC230" i="6"/>
  <c r="AD229" i="6"/>
  <c r="L213" i="1"/>
  <c r="K215" i="1"/>
  <c r="K214" i="1"/>
  <c r="J215" i="5"/>
  <c r="J214" i="5"/>
  <c r="K213" i="5"/>
  <c r="AQ238" i="4" l="1"/>
  <c r="D237" i="4"/>
  <c r="C238" i="4"/>
  <c r="C239" i="4"/>
  <c r="AS238" i="4"/>
  <c r="AR238" i="4"/>
  <c r="AJ231" i="4"/>
  <c r="AE230" i="4"/>
  <c r="L215" i="3"/>
  <c r="L214" i="3"/>
  <c r="M213" i="3"/>
  <c r="D238" i="2"/>
  <c r="E237" i="2"/>
  <c r="D239" i="2"/>
  <c r="AD231" i="6"/>
  <c r="AH231" i="6" s="1"/>
  <c r="AD230" i="6"/>
  <c r="BY230" i="6"/>
  <c r="AU230" i="6"/>
  <c r="BT230" i="6"/>
  <c r="CH230" i="6"/>
  <c r="BH230" i="6"/>
  <c r="BP230" i="6"/>
  <c r="BG230" i="6"/>
  <c r="CN230" i="6"/>
  <c r="AY230" i="6"/>
  <c r="BX230" i="6"/>
  <c r="CA230" i="6"/>
  <c r="BV230" i="6"/>
  <c r="CF230" i="6"/>
  <c r="BZ230" i="6"/>
  <c r="CK230" i="6"/>
  <c r="AZ230" i="6"/>
  <c r="AV230" i="6"/>
  <c r="A236" i="6"/>
  <c r="C237" i="6" s="1"/>
  <c r="CI230" i="6"/>
  <c r="AX230" i="6"/>
  <c r="BN230" i="6"/>
  <c r="BS230" i="6"/>
  <c r="BB230" i="6"/>
  <c r="CC230" i="6"/>
  <c r="CB230" i="6"/>
  <c r="BE230" i="6"/>
  <c r="BL230" i="6"/>
  <c r="BC230" i="6"/>
  <c r="AT230" i="6"/>
  <c r="C228" i="6"/>
  <c r="D228" i="6" s="1"/>
  <c r="BQ230" i="6"/>
  <c r="BW230" i="6"/>
  <c r="BD230" i="6"/>
  <c r="CE230" i="6"/>
  <c r="BU230" i="6"/>
  <c r="CL230" i="6"/>
  <c r="BI230" i="6"/>
  <c r="AW230" i="6"/>
  <c r="BO230" i="6"/>
  <c r="CG230" i="6"/>
  <c r="BM230" i="6"/>
  <c r="CD230" i="6"/>
  <c r="CJ230" i="6"/>
  <c r="BA230" i="6"/>
  <c r="BK230" i="6"/>
  <c r="BF230" i="6"/>
  <c r="BJ230" i="6"/>
  <c r="CM230" i="6"/>
  <c r="BR230" i="6"/>
  <c r="M213" i="1"/>
  <c r="L215" i="1"/>
  <c r="L214" i="1"/>
  <c r="K214" i="5"/>
  <c r="L213" i="5"/>
  <c r="K215" i="5"/>
  <c r="D238" i="4" l="1"/>
  <c r="D239" i="4"/>
  <c r="E237" i="4"/>
  <c r="M214" i="3"/>
  <c r="N213" i="3"/>
  <c r="M215" i="3"/>
  <c r="E239" i="2"/>
  <c r="E238" i="2"/>
  <c r="F237" i="2"/>
  <c r="D237" i="6"/>
  <c r="C238" i="6"/>
  <c r="AR238" i="6"/>
  <c r="AS238" i="6"/>
  <c r="AQ238" i="6"/>
  <c r="C239" i="6"/>
  <c r="AJ231" i="6"/>
  <c r="AE230" i="6"/>
  <c r="M215" i="1"/>
  <c r="M214" i="1"/>
  <c r="N213" i="1"/>
  <c r="M213" i="5"/>
  <c r="L215" i="5"/>
  <c r="L214" i="5"/>
  <c r="E239" i="4" l="1"/>
  <c r="E238" i="4"/>
  <c r="F237" i="4"/>
  <c r="O213" i="3"/>
  <c r="N215" i="3"/>
  <c r="N214" i="3"/>
  <c r="F239" i="2"/>
  <c r="F238" i="2"/>
  <c r="G237" i="2"/>
  <c r="E237" i="6"/>
  <c r="D238" i="6"/>
  <c r="D239" i="6"/>
  <c r="N215" i="1"/>
  <c r="N214" i="1"/>
  <c r="O213" i="1"/>
  <c r="M215" i="5"/>
  <c r="M214" i="5"/>
  <c r="N213" i="5"/>
  <c r="G237" i="4" l="1"/>
  <c r="F239" i="4"/>
  <c r="F238" i="4"/>
  <c r="P213" i="3"/>
  <c r="O215" i="3"/>
  <c r="O214" i="3"/>
  <c r="H237" i="2"/>
  <c r="G239" i="2"/>
  <c r="G238" i="2"/>
  <c r="E238" i="6"/>
  <c r="E239" i="6"/>
  <c r="F237" i="6"/>
  <c r="P213" i="1"/>
  <c r="O215" i="1"/>
  <c r="O214" i="1"/>
  <c r="N215" i="5"/>
  <c r="N214" i="5"/>
  <c r="O213" i="5"/>
  <c r="H237" i="4" l="1"/>
  <c r="G238" i="4"/>
  <c r="G239" i="4"/>
  <c r="P215" i="3"/>
  <c r="P214" i="3"/>
  <c r="Q213" i="3"/>
  <c r="H238" i="2"/>
  <c r="I237" i="2"/>
  <c r="H239" i="2"/>
  <c r="F239" i="6"/>
  <c r="G237" i="6"/>
  <c r="F238" i="6"/>
  <c r="Q213" i="1"/>
  <c r="P215" i="1"/>
  <c r="P214" i="1"/>
  <c r="O214" i="5"/>
  <c r="P213" i="5"/>
  <c r="O215" i="5"/>
  <c r="H238" i="4" l="1"/>
  <c r="H239" i="4"/>
  <c r="I237" i="4"/>
  <c r="Q214" i="3"/>
  <c r="R213" i="3"/>
  <c r="Q215" i="3"/>
  <c r="I239" i="2"/>
  <c r="I238" i="2"/>
  <c r="J237" i="2"/>
  <c r="H237" i="6"/>
  <c r="G239" i="6"/>
  <c r="G238" i="6"/>
  <c r="Q215" i="1"/>
  <c r="Q214" i="1"/>
  <c r="R213" i="1"/>
  <c r="P215" i="5"/>
  <c r="Q213" i="5"/>
  <c r="P214" i="5"/>
  <c r="I239" i="4" l="1"/>
  <c r="I238" i="4"/>
  <c r="J237" i="4"/>
  <c r="S213" i="3"/>
  <c r="R215" i="3"/>
  <c r="R214" i="3"/>
  <c r="J239" i="2"/>
  <c r="J238" i="2"/>
  <c r="K237" i="2"/>
  <c r="I237" i="6"/>
  <c r="H238" i="6"/>
  <c r="H239" i="6"/>
  <c r="R215" i="1"/>
  <c r="R214" i="1"/>
  <c r="S213" i="1"/>
  <c r="Q214" i="5"/>
  <c r="Q215" i="5"/>
  <c r="R213" i="5"/>
  <c r="K237" i="4" l="1"/>
  <c r="J239" i="4"/>
  <c r="J238" i="4"/>
  <c r="T213" i="3"/>
  <c r="S215" i="3"/>
  <c r="S214" i="3"/>
  <c r="L237" i="2"/>
  <c r="K239" i="2"/>
  <c r="K238" i="2"/>
  <c r="I239" i="6"/>
  <c r="J237" i="6"/>
  <c r="I238" i="6"/>
  <c r="S215" i="1"/>
  <c r="T213" i="1"/>
  <c r="S214" i="1"/>
  <c r="R215" i="5"/>
  <c r="R214" i="5"/>
  <c r="S213" i="5"/>
  <c r="L237" i="4" l="1"/>
  <c r="K238" i="4"/>
  <c r="K239" i="4"/>
  <c r="T215" i="3"/>
  <c r="T214" i="3"/>
  <c r="U213" i="3"/>
  <c r="L238" i="2"/>
  <c r="M237" i="2"/>
  <c r="L239" i="2"/>
  <c r="J238" i="6"/>
  <c r="J239" i="6"/>
  <c r="K237" i="6"/>
  <c r="U213" i="1"/>
  <c r="T214" i="1"/>
  <c r="T215" i="1"/>
  <c r="S215" i="5"/>
  <c r="S214" i="5"/>
  <c r="T213" i="5"/>
  <c r="L238" i="4" l="1"/>
  <c r="L239" i="4"/>
  <c r="M237" i="4"/>
  <c r="U214" i="3"/>
  <c r="V213" i="3"/>
  <c r="U215" i="3"/>
  <c r="M239" i="2"/>
  <c r="M238" i="2"/>
  <c r="N237" i="2"/>
  <c r="K239" i="6"/>
  <c r="K238" i="6"/>
  <c r="L237" i="6"/>
  <c r="U214" i="1"/>
  <c r="U215" i="1"/>
  <c r="V213" i="1"/>
  <c r="U213" i="5"/>
  <c r="T215" i="5"/>
  <c r="T214" i="5"/>
  <c r="M239" i="4" l="1"/>
  <c r="M238" i="4"/>
  <c r="N237" i="4"/>
  <c r="W213" i="3"/>
  <c r="V215" i="3"/>
  <c r="V214" i="3"/>
  <c r="N239" i="2"/>
  <c r="N238" i="2"/>
  <c r="O237" i="2"/>
  <c r="L239" i="6"/>
  <c r="M237" i="6"/>
  <c r="L238" i="6"/>
  <c r="V215" i="1"/>
  <c r="V214" i="1"/>
  <c r="W213" i="1"/>
  <c r="U215" i="5"/>
  <c r="U214" i="5"/>
  <c r="V213" i="5"/>
  <c r="O237" i="4" l="1"/>
  <c r="N239" i="4"/>
  <c r="N238" i="4"/>
  <c r="X213" i="3"/>
  <c r="W215" i="3"/>
  <c r="W214" i="3"/>
  <c r="P237" i="2"/>
  <c r="O239" i="2"/>
  <c r="O238" i="2"/>
  <c r="N237" i="6"/>
  <c r="M238" i="6"/>
  <c r="M239" i="6"/>
  <c r="W215" i="1"/>
  <c r="X213" i="1"/>
  <c r="W214" i="1"/>
  <c r="V215" i="5"/>
  <c r="V214" i="5"/>
  <c r="W213" i="5"/>
  <c r="P237" i="4" l="1"/>
  <c r="O238" i="4"/>
  <c r="O239" i="4"/>
  <c r="X215" i="3"/>
  <c r="X214" i="3"/>
  <c r="Y213" i="3"/>
  <c r="P238" i="2"/>
  <c r="Q237" i="2"/>
  <c r="P239" i="2"/>
  <c r="N238" i="6"/>
  <c r="N239" i="6"/>
  <c r="O237" i="6"/>
  <c r="X215" i="1"/>
  <c r="Y213" i="1"/>
  <c r="X214" i="1"/>
  <c r="W214" i="5"/>
  <c r="X213" i="5"/>
  <c r="W215" i="5"/>
  <c r="P238" i="4" l="1"/>
  <c r="P239" i="4"/>
  <c r="Q237" i="4"/>
  <c r="Y214" i="3"/>
  <c r="Z213" i="3"/>
  <c r="Y215" i="3"/>
  <c r="Q239" i="2"/>
  <c r="Q238" i="2"/>
  <c r="R237" i="2"/>
  <c r="O239" i="6"/>
  <c r="O238" i="6"/>
  <c r="P237" i="6"/>
  <c r="Y214" i="1"/>
  <c r="Z213" i="1"/>
  <c r="Y215" i="1"/>
  <c r="X215" i="5"/>
  <c r="Y213" i="5"/>
  <c r="X214" i="5"/>
  <c r="Q239" i="4" l="1"/>
  <c r="Q238" i="4"/>
  <c r="R237" i="4"/>
  <c r="AA213" i="3"/>
  <c r="Z215" i="3"/>
  <c r="Z214" i="3"/>
  <c r="R239" i="2"/>
  <c r="R238" i="2"/>
  <c r="S237" i="2"/>
  <c r="P239" i="6"/>
  <c r="P238" i="6"/>
  <c r="Q237" i="6"/>
  <c r="Z215" i="1"/>
  <c r="Z214" i="1"/>
  <c r="AA213" i="1"/>
  <c r="Y214" i="5"/>
  <c r="Y215" i="5"/>
  <c r="Z213" i="5"/>
  <c r="S237" i="4" l="1"/>
  <c r="R239" i="4"/>
  <c r="R238" i="4"/>
  <c r="AB213" i="3"/>
  <c r="AA215" i="3"/>
  <c r="AA214" i="3"/>
  <c r="T237" i="2"/>
  <c r="S239" i="2"/>
  <c r="S238" i="2"/>
  <c r="R237" i="6"/>
  <c r="Q238" i="6"/>
  <c r="Q239" i="6"/>
  <c r="AB213" i="1"/>
  <c r="AA215" i="1"/>
  <c r="AA214" i="1"/>
  <c r="Z215" i="5"/>
  <c r="Z214" i="5"/>
  <c r="AA213" i="5"/>
  <c r="T237" i="4" l="1"/>
  <c r="S238" i="4"/>
  <c r="S239" i="4"/>
  <c r="AB215" i="3"/>
  <c r="AB214" i="3"/>
  <c r="AC213" i="3"/>
  <c r="T238" i="2"/>
  <c r="U237" i="2"/>
  <c r="T239" i="2"/>
  <c r="R238" i="6"/>
  <c r="R239" i="6"/>
  <c r="S237" i="6"/>
  <c r="AC213" i="1"/>
  <c r="AB215" i="1"/>
  <c r="AB214" i="1"/>
  <c r="AA214" i="5"/>
  <c r="AB213" i="5"/>
  <c r="AA215" i="5"/>
  <c r="T238" i="4" l="1"/>
  <c r="T239" i="4"/>
  <c r="U237" i="4"/>
  <c r="AC214" i="3"/>
  <c r="AD213" i="3"/>
  <c r="AC215" i="3"/>
  <c r="U239" i="2"/>
  <c r="U238" i="2"/>
  <c r="V237" i="2"/>
  <c r="S239" i="6"/>
  <c r="T237" i="6"/>
  <c r="S238" i="6"/>
  <c r="AC215" i="1"/>
  <c r="AC214" i="1"/>
  <c r="AD213" i="1"/>
  <c r="AC213" i="5"/>
  <c r="AB215" i="5"/>
  <c r="AB214" i="5"/>
  <c r="U239" i="4" l="1"/>
  <c r="U238" i="4"/>
  <c r="V237" i="4"/>
  <c r="AD215" i="3"/>
  <c r="AE213" i="3"/>
  <c r="AD214" i="3"/>
  <c r="V239" i="2"/>
  <c r="V238" i="2"/>
  <c r="W237" i="2"/>
  <c r="T239" i="6"/>
  <c r="T238" i="6"/>
  <c r="U237" i="6"/>
  <c r="AD215" i="1"/>
  <c r="AD214" i="1"/>
  <c r="AE213" i="1"/>
  <c r="AC214" i="5"/>
  <c r="AD213" i="5"/>
  <c r="AC215" i="5"/>
  <c r="W237" i="4" l="1"/>
  <c r="V239" i="4"/>
  <c r="V238" i="4"/>
  <c r="AF213" i="3"/>
  <c r="AE215" i="3"/>
  <c r="AE214" i="3"/>
  <c r="X237" i="2"/>
  <c r="W239" i="2"/>
  <c r="W238" i="2"/>
  <c r="V237" i="6"/>
  <c r="U238" i="6"/>
  <c r="U239" i="6"/>
  <c r="AF213" i="1"/>
  <c r="AE214" i="1"/>
  <c r="AE215" i="1"/>
  <c r="AD215" i="5"/>
  <c r="AD214" i="5"/>
  <c r="AE213" i="5"/>
  <c r="X237" i="4" l="1"/>
  <c r="W238" i="4"/>
  <c r="W239" i="4"/>
  <c r="AF215" i="3"/>
  <c r="AF214" i="3"/>
  <c r="AG213" i="3"/>
  <c r="X238" i="2"/>
  <c r="Y237" i="2"/>
  <c r="X239" i="2"/>
  <c r="V238" i="6"/>
  <c r="V239" i="6"/>
  <c r="W237" i="6"/>
  <c r="AG213" i="1"/>
  <c r="AF215" i="1"/>
  <c r="AF214" i="1"/>
  <c r="AE214" i="5"/>
  <c r="AF213" i="5"/>
  <c r="AE215" i="5"/>
  <c r="X238" i="4" l="1"/>
  <c r="X239" i="4"/>
  <c r="Y237" i="4"/>
  <c r="AG215" i="3"/>
  <c r="AH215" i="3" s="1"/>
  <c r="AG214" i="3"/>
  <c r="CH214" i="3"/>
  <c r="BN214" i="3"/>
  <c r="BR214" i="3"/>
  <c r="BB214" i="3"/>
  <c r="CD214" i="3"/>
  <c r="BJ214" i="3"/>
  <c r="BZ214" i="3"/>
  <c r="CG214" i="3"/>
  <c r="BP214" i="3"/>
  <c r="BF214" i="3"/>
  <c r="CN214" i="3"/>
  <c r="BE214" i="3"/>
  <c r="BT214" i="3"/>
  <c r="BD214" i="3"/>
  <c r="BC214" i="3"/>
  <c r="CI214" i="3"/>
  <c r="A220" i="3"/>
  <c r="C221" i="3" s="1"/>
  <c r="BA214" i="3"/>
  <c r="BG214" i="3"/>
  <c r="BQ214" i="3"/>
  <c r="BL214" i="3"/>
  <c r="BK214" i="3"/>
  <c r="BS214" i="3"/>
  <c r="CL214" i="3"/>
  <c r="CJ214" i="3"/>
  <c r="BV214" i="3"/>
  <c r="BW214" i="3"/>
  <c r="CC214" i="3"/>
  <c r="BI214" i="3"/>
  <c r="BO214" i="3"/>
  <c r="CA214" i="3"/>
  <c r="BX214" i="3"/>
  <c r="BM214" i="3"/>
  <c r="CE214" i="3"/>
  <c r="CK214" i="3"/>
  <c r="CF214" i="3"/>
  <c r="CM214" i="3"/>
  <c r="CB214" i="3"/>
  <c r="BU214" i="3"/>
  <c r="BY214" i="3"/>
  <c r="BH214" i="3"/>
  <c r="Y239" i="2"/>
  <c r="Y238" i="2"/>
  <c r="Z237" i="2"/>
  <c r="W239" i="6"/>
  <c r="X237" i="6"/>
  <c r="W238" i="6"/>
  <c r="AG215" i="1"/>
  <c r="AH215" i="1" s="1"/>
  <c r="AG214" i="1"/>
  <c r="CM214" i="1"/>
  <c r="CI214" i="1"/>
  <c r="BZ214" i="1"/>
  <c r="CG214" i="1"/>
  <c r="BC214" i="1"/>
  <c r="CJ214" i="1"/>
  <c r="CN214" i="1"/>
  <c r="CL214" i="1"/>
  <c r="BW214" i="1"/>
  <c r="BI214" i="1"/>
  <c r="BO214" i="1"/>
  <c r="BH214" i="1"/>
  <c r="BK214" i="1"/>
  <c r="BY214" i="1"/>
  <c r="BF214" i="1"/>
  <c r="BG214" i="1"/>
  <c r="BE214" i="1"/>
  <c r="BJ214" i="1"/>
  <c r="CD214" i="1"/>
  <c r="BP214" i="1"/>
  <c r="BL214" i="1"/>
  <c r="BS214" i="1"/>
  <c r="CC214" i="1"/>
  <c r="BT214" i="1"/>
  <c r="CE214" i="1"/>
  <c r="CH214" i="1"/>
  <c r="BQ214" i="1"/>
  <c r="BR214" i="1"/>
  <c r="BB214" i="1"/>
  <c r="BA214" i="1"/>
  <c r="BN214" i="1"/>
  <c r="CK214" i="1"/>
  <c r="CA214" i="1"/>
  <c r="BM214" i="1"/>
  <c r="BV214" i="1"/>
  <c r="BX214" i="1"/>
  <c r="BD214" i="1"/>
  <c r="BU214" i="1"/>
  <c r="CF214" i="1"/>
  <c r="A220" i="1"/>
  <c r="C221" i="1" s="1"/>
  <c r="CB214" i="1"/>
  <c r="AF215" i="5"/>
  <c r="AF214" i="5"/>
  <c r="AG213" i="5"/>
  <c r="Y239" i="4" l="1"/>
  <c r="Y238" i="4"/>
  <c r="Z237" i="4"/>
  <c r="C223" i="3"/>
  <c r="AW222" i="3"/>
  <c r="AS222" i="3"/>
  <c r="AZ222" i="3"/>
  <c r="AV222" i="3"/>
  <c r="AR222" i="3"/>
  <c r="C222" i="3"/>
  <c r="AT222" i="3"/>
  <c r="D221" i="3"/>
  <c r="AY222" i="3"/>
  <c r="AQ222" i="3"/>
  <c r="AX222" i="3"/>
  <c r="AU222" i="3"/>
  <c r="AG219" i="3"/>
  <c r="AJ215" i="3"/>
  <c r="Z239" i="2"/>
  <c r="Z238" i="2"/>
  <c r="AA237" i="2"/>
  <c r="X239" i="6"/>
  <c r="Y237" i="6"/>
  <c r="X238" i="6"/>
  <c r="C223" i="1"/>
  <c r="AW222" i="1"/>
  <c r="AS222" i="1"/>
  <c r="AX222" i="1"/>
  <c r="AR222" i="1"/>
  <c r="C222" i="1"/>
  <c r="AV222" i="1"/>
  <c r="AQ222" i="1"/>
  <c r="AZ222" i="1"/>
  <c r="AU222" i="1"/>
  <c r="AT222" i="1"/>
  <c r="D221" i="1"/>
  <c r="AY222" i="1"/>
  <c r="AJ215" i="1"/>
  <c r="AG219" i="1"/>
  <c r="AG215" i="5"/>
  <c r="AH215" i="5" s="1"/>
  <c r="AG214" i="5"/>
  <c r="CG214" i="5"/>
  <c r="CA214" i="5"/>
  <c r="BD214" i="5"/>
  <c r="CD214" i="5"/>
  <c r="BM214" i="5"/>
  <c r="BP214" i="5"/>
  <c r="CN214" i="5"/>
  <c r="BH214" i="5"/>
  <c r="BN214" i="5"/>
  <c r="CM214" i="5"/>
  <c r="BT214" i="5"/>
  <c r="A220" i="5"/>
  <c r="C221" i="5" s="1"/>
  <c r="BE214" i="5"/>
  <c r="CE214" i="5"/>
  <c r="BQ214" i="5"/>
  <c r="BZ214" i="5"/>
  <c r="CL214" i="5"/>
  <c r="BA214" i="5"/>
  <c r="CH214" i="5"/>
  <c r="BV214" i="5"/>
  <c r="BO214" i="5"/>
  <c r="BW214" i="5"/>
  <c r="BG214" i="5"/>
  <c r="BU214" i="5"/>
  <c r="BS214" i="5"/>
  <c r="BY214" i="5"/>
  <c r="CI214" i="5"/>
  <c r="BK214" i="5"/>
  <c r="CJ214" i="5"/>
  <c r="BI214" i="5"/>
  <c r="BX214" i="5"/>
  <c r="BB214" i="5"/>
  <c r="BF214" i="5"/>
  <c r="BC214" i="5"/>
  <c r="CF214" i="5"/>
  <c r="CB214" i="5"/>
  <c r="BR214" i="5"/>
  <c r="BJ214" i="5"/>
  <c r="BL214" i="5"/>
  <c r="CK214" i="5"/>
  <c r="CC214" i="5"/>
  <c r="AA237" i="4" l="1"/>
  <c r="Z239" i="4"/>
  <c r="Z238" i="4"/>
  <c r="D222" i="3"/>
  <c r="D223" i="3"/>
  <c r="E221" i="3"/>
  <c r="AB237" i="2"/>
  <c r="AA239" i="2"/>
  <c r="AA238" i="2"/>
  <c r="Z237" i="6"/>
  <c r="Y238" i="6"/>
  <c r="Y239" i="6"/>
  <c r="D222" i="1"/>
  <c r="E221" i="1"/>
  <c r="D223" i="1"/>
  <c r="AT222" i="5"/>
  <c r="AS222" i="5"/>
  <c r="AZ222" i="5"/>
  <c r="D221" i="5"/>
  <c r="AU222" i="5"/>
  <c r="AR222" i="5"/>
  <c r="C223" i="5"/>
  <c r="AY222" i="5"/>
  <c r="C222" i="5"/>
  <c r="AX222" i="5"/>
  <c r="AW222" i="5"/>
  <c r="AQ222" i="5"/>
  <c r="AV222" i="5"/>
  <c r="AG219" i="5"/>
  <c r="AJ215" i="5"/>
  <c r="AB237" i="4" l="1"/>
  <c r="AA238" i="4"/>
  <c r="AA239" i="4"/>
  <c r="F221" i="3"/>
  <c r="E222" i="3"/>
  <c r="E223" i="3"/>
  <c r="AB238" i="2"/>
  <c r="AC237" i="2"/>
  <c r="AB239" i="2"/>
  <c r="Z238" i="6"/>
  <c r="AA237" i="6"/>
  <c r="Z239" i="6"/>
  <c r="F221" i="1"/>
  <c r="E223" i="1"/>
  <c r="E222" i="1"/>
  <c r="D222" i="5"/>
  <c r="E221" i="5"/>
  <c r="D223" i="5"/>
  <c r="AB238" i="4" l="1"/>
  <c r="AB239" i="4"/>
  <c r="AC237" i="4"/>
  <c r="G221" i="3"/>
  <c r="F223" i="3"/>
  <c r="F222" i="3"/>
  <c r="AC239" i="2"/>
  <c r="AC238" i="2"/>
  <c r="AD237" i="2"/>
  <c r="AA239" i="6"/>
  <c r="AB237" i="6"/>
  <c r="AA238" i="6"/>
  <c r="G221" i="1"/>
  <c r="F223" i="1"/>
  <c r="F222" i="1"/>
  <c r="E222" i="5"/>
  <c r="F221" i="5"/>
  <c r="E223" i="5"/>
  <c r="AC239" i="4" l="1"/>
  <c r="AC238" i="4"/>
  <c r="AD237" i="4"/>
  <c r="G223" i="3"/>
  <c r="G222" i="3"/>
  <c r="H221" i="3"/>
  <c r="AD239" i="2"/>
  <c r="AH239" i="2" s="1"/>
  <c r="AD238" i="2"/>
  <c r="BQ238" i="2"/>
  <c r="BV238" i="2"/>
  <c r="CI238" i="2"/>
  <c r="AY238" i="2"/>
  <c r="BN238" i="2"/>
  <c r="CA238" i="2"/>
  <c r="AZ238" i="2"/>
  <c r="CC238" i="2"/>
  <c r="CE238" i="2"/>
  <c r="CK238" i="2"/>
  <c r="AU238" i="2"/>
  <c r="BH238" i="2"/>
  <c r="BZ238" i="2"/>
  <c r="CG238" i="2"/>
  <c r="BO238" i="2"/>
  <c r="BY238" i="2"/>
  <c r="BR238" i="2"/>
  <c r="BL238" i="2"/>
  <c r="CL238" i="2"/>
  <c r="BP238" i="2"/>
  <c r="BF238" i="2"/>
  <c r="BI238" i="2"/>
  <c r="CH238" i="2"/>
  <c r="BX238" i="2"/>
  <c r="BW238" i="2"/>
  <c r="BC238" i="2"/>
  <c r="CF238" i="2"/>
  <c r="BJ238" i="2"/>
  <c r="BU238" i="2"/>
  <c r="CB238" i="2"/>
  <c r="BT238" i="2"/>
  <c r="CN238" i="2"/>
  <c r="AX238" i="2"/>
  <c r="CM238" i="2"/>
  <c r="AT238" i="2"/>
  <c r="BA238" i="2"/>
  <c r="C236" i="2"/>
  <c r="D236" i="2" s="1"/>
  <c r="AV238" i="2"/>
  <c r="BS238" i="2"/>
  <c r="BK238" i="2"/>
  <c r="CJ238" i="2"/>
  <c r="BB238" i="2"/>
  <c r="BM238" i="2"/>
  <c r="AW238" i="2"/>
  <c r="BE238" i="2"/>
  <c r="CD238" i="2"/>
  <c r="BD238" i="2"/>
  <c r="BG238" i="2"/>
  <c r="A244" i="2"/>
  <c r="C245" i="2" s="1"/>
  <c r="AB239" i="6"/>
  <c r="AB238" i="6"/>
  <c r="AC237" i="6"/>
  <c r="G223" i="1"/>
  <c r="H221" i="1"/>
  <c r="G222" i="1"/>
  <c r="G221" i="5"/>
  <c r="F222" i="5"/>
  <c r="F223" i="5"/>
  <c r="AD239" i="4" l="1"/>
  <c r="AH239" i="4" s="1"/>
  <c r="AD238" i="4"/>
  <c r="BW238" i="4"/>
  <c r="BS238" i="4"/>
  <c r="BC238" i="4"/>
  <c r="CI238" i="4"/>
  <c r="BR238" i="4"/>
  <c r="CH238" i="4"/>
  <c r="BU238" i="4"/>
  <c r="CM238" i="4"/>
  <c r="BH238" i="4"/>
  <c r="CD238" i="4"/>
  <c r="BB238" i="4"/>
  <c r="CB238" i="4"/>
  <c r="BG238" i="4"/>
  <c r="BL238" i="4"/>
  <c r="CC238" i="4"/>
  <c r="CF238" i="4"/>
  <c r="BQ238" i="4"/>
  <c r="AT238" i="4"/>
  <c r="BK238" i="4"/>
  <c r="BJ238" i="4"/>
  <c r="A244" i="4"/>
  <c r="C245" i="4" s="1"/>
  <c r="BX238" i="4"/>
  <c r="AV238" i="4"/>
  <c r="BV238" i="4"/>
  <c r="BF238" i="4"/>
  <c r="BI238" i="4"/>
  <c r="AZ238" i="4"/>
  <c r="BT238" i="4"/>
  <c r="BA238" i="4"/>
  <c r="CG238" i="4"/>
  <c r="CN238" i="4"/>
  <c r="AX238" i="4"/>
  <c r="BY238" i="4"/>
  <c r="CK238" i="4"/>
  <c r="CE238" i="4"/>
  <c r="C236" i="4"/>
  <c r="D236" i="4" s="1"/>
  <c r="CJ238" i="4"/>
  <c r="CL238" i="4"/>
  <c r="BN238" i="4"/>
  <c r="BP238" i="4"/>
  <c r="CA238" i="4"/>
  <c r="AU238" i="4"/>
  <c r="BZ238" i="4"/>
  <c r="BM238" i="4"/>
  <c r="AY238" i="4"/>
  <c r="BE238" i="4"/>
  <c r="BD238" i="4"/>
  <c r="BO238" i="4"/>
  <c r="AW238" i="4"/>
  <c r="H222" i="3"/>
  <c r="I221" i="3"/>
  <c r="H223" i="3"/>
  <c r="AR246" i="2"/>
  <c r="AS246" i="2"/>
  <c r="C247" i="2"/>
  <c r="C246" i="2"/>
  <c r="D245" i="2"/>
  <c r="AQ246" i="2"/>
  <c r="AE238" i="2"/>
  <c r="AJ239" i="2"/>
  <c r="AD237" i="6"/>
  <c r="AC239" i="6"/>
  <c r="AC238" i="6"/>
  <c r="H222" i="1"/>
  <c r="H223" i="1"/>
  <c r="I221" i="1"/>
  <c r="G223" i="5"/>
  <c r="G222" i="5"/>
  <c r="H221" i="5"/>
  <c r="AR246" i="4" l="1"/>
  <c r="AQ246" i="4"/>
  <c r="D245" i="4"/>
  <c r="C246" i="4"/>
  <c r="C247" i="4"/>
  <c r="AS246" i="4"/>
  <c r="AJ239" i="4"/>
  <c r="AE238" i="4"/>
  <c r="J221" i="3"/>
  <c r="I223" i="3"/>
  <c r="I222" i="3"/>
  <c r="E245" i="2"/>
  <c r="D247" i="2"/>
  <c r="D246" i="2"/>
  <c r="AD239" i="6"/>
  <c r="AH239" i="6" s="1"/>
  <c r="AD238" i="6"/>
  <c r="BR238" i="6"/>
  <c r="BM238" i="6"/>
  <c r="BO238" i="6"/>
  <c r="C236" i="6"/>
  <c r="D236" i="6" s="1"/>
  <c r="A244" i="6"/>
  <c r="C245" i="6" s="1"/>
  <c r="BX238" i="6"/>
  <c r="CH238" i="6"/>
  <c r="BQ238" i="6"/>
  <c r="BN238" i="6"/>
  <c r="CK238" i="6"/>
  <c r="BB238" i="6"/>
  <c r="BL238" i="6"/>
  <c r="CE238" i="6"/>
  <c r="CL238" i="6"/>
  <c r="CJ238" i="6"/>
  <c r="BA238" i="6"/>
  <c r="BV238" i="6"/>
  <c r="CD238" i="6"/>
  <c r="BF238" i="6"/>
  <c r="BI238" i="6"/>
  <c r="BJ238" i="6"/>
  <c r="BG238" i="6"/>
  <c r="AU238" i="6"/>
  <c r="CC238" i="6"/>
  <c r="AT238" i="6"/>
  <c r="BZ238" i="6"/>
  <c r="CI238" i="6"/>
  <c r="BE238" i="6"/>
  <c r="CN238" i="6"/>
  <c r="BY238" i="6"/>
  <c r="AZ238" i="6"/>
  <c r="CM238" i="6"/>
  <c r="AV238" i="6"/>
  <c r="CF238" i="6"/>
  <c r="BS238" i="6"/>
  <c r="BC238" i="6"/>
  <c r="CA238" i="6"/>
  <c r="BT238" i="6"/>
  <c r="BH238" i="6"/>
  <c r="BK238" i="6"/>
  <c r="AW238" i="6"/>
  <c r="CG238" i="6"/>
  <c r="BW238" i="6"/>
  <c r="CB238" i="6"/>
  <c r="AX238" i="6"/>
  <c r="BU238" i="6"/>
  <c r="BD238" i="6"/>
  <c r="AY238" i="6"/>
  <c r="BP238" i="6"/>
  <c r="I222" i="1"/>
  <c r="J221" i="1"/>
  <c r="I223" i="1"/>
  <c r="I221" i="5"/>
  <c r="H223" i="5"/>
  <c r="H222" i="5"/>
  <c r="E245" i="4" l="1"/>
  <c r="D246" i="4"/>
  <c r="D247" i="4"/>
  <c r="K221" i="3"/>
  <c r="J223" i="3"/>
  <c r="J222" i="3"/>
  <c r="E246" i="2"/>
  <c r="F245" i="2"/>
  <c r="E247" i="2"/>
  <c r="AR246" i="6"/>
  <c r="AQ246" i="6"/>
  <c r="C247" i="6"/>
  <c r="D245" i="6"/>
  <c r="AS246" i="6"/>
  <c r="C246" i="6"/>
  <c r="AJ239" i="6"/>
  <c r="AE238" i="6"/>
  <c r="K221" i="1"/>
  <c r="J223" i="1"/>
  <c r="J222" i="1"/>
  <c r="J221" i="5"/>
  <c r="I222" i="5"/>
  <c r="I223" i="5"/>
  <c r="E246" i="4" l="1"/>
  <c r="E247" i="4"/>
  <c r="F245" i="4"/>
  <c r="K223" i="3"/>
  <c r="K222" i="3"/>
  <c r="L221" i="3"/>
  <c r="F247" i="2"/>
  <c r="F246" i="2"/>
  <c r="G245" i="2"/>
  <c r="D246" i="6"/>
  <c r="D247" i="6"/>
  <c r="E245" i="6"/>
  <c r="K223" i="1"/>
  <c r="L221" i="1"/>
  <c r="K222" i="1"/>
  <c r="J223" i="5"/>
  <c r="K221" i="5"/>
  <c r="J222" i="5"/>
  <c r="F247" i="4" l="1"/>
  <c r="G245" i="4"/>
  <c r="F246" i="4"/>
  <c r="L222" i="3"/>
  <c r="L223" i="3"/>
  <c r="M221" i="3"/>
  <c r="G247" i="2"/>
  <c r="G246" i="2"/>
  <c r="H245" i="2"/>
  <c r="F245" i="6"/>
  <c r="E246" i="6"/>
  <c r="E247" i="6"/>
  <c r="L222" i="1"/>
  <c r="M221" i="1"/>
  <c r="L223" i="1"/>
  <c r="L221" i="5"/>
  <c r="K223" i="5"/>
  <c r="K222" i="5"/>
  <c r="H245" i="4" l="1"/>
  <c r="G246" i="4"/>
  <c r="G247" i="4"/>
  <c r="N221" i="3"/>
  <c r="M222" i="3"/>
  <c r="M223" i="3"/>
  <c r="I245" i="2"/>
  <c r="H247" i="2"/>
  <c r="H246" i="2"/>
  <c r="F247" i="6"/>
  <c r="F246" i="6"/>
  <c r="G245" i="6"/>
  <c r="M223" i="1"/>
  <c r="M222" i="1"/>
  <c r="N221" i="1"/>
  <c r="M221" i="5"/>
  <c r="L222" i="5"/>
  <c r="L223" i="5"/>
  <c r="I245" i="4" l="1"/>
  <c r="H246" i="4"/>
  <c r="H247" i="4"/>
  <c r="O221" i="3"/>
  <c r="N223" i="3"/>
  <c r="N222" i="3"/>
  <c r="I246" i="2"/>
  <c r="J245" i="2"/>
  <c r="I247" i="2"/>
  <c r="G247" i="6"/>
  <c r="G246" i="6"/>
  <c r="H245" i="6"/>
  <c r="O221" i="1"/>
  <c r="N222" i="1"/>
  <c r="N223" i="1"/>
  <c r="N221" i="5"/>
  <c r="M223" i="5"/>
  <c r="M222" i="5"/>
  <c r="I246" i="4" l="1"/>
  <c r="I247" i="4"/>
  <c r="J245" i="4"/>
  <c r="O223" i="3"/>
  <c r="O222" i="3"/>
  <c r="P221" i="3"/>
  <c r="J247" i="2"/>
  <c r="J246" i="2"/>
  <c r="K245" i="2"/>
  <c r="H246" i="6"/>
  <c r="H247" i="6"/>
  <c r="I245" i="6"/>
  <c r="O223" i="1"/>
  <c r="P221" i="1"/>
  <c r="O222" i="1"/>
  <c r="N223" i="5"/>
  <c r="N222" i="5"/>
  <c r="O221" i="5"/>
  <c r="J247" i="4" l="1"/>
  <c r="K245" i="4"/>
  <c r="J246" i="4"/>
  <c r="P222" i="3"/>
  <c r="Q221" i="3"/>
  <c r="P223" i="3"/>
  <c r="K247" i="2"/>
  <c r="K246" i="2"/>
  <c r="L245" i="2"/>
  <c r="I246" i="6"/>
  <c r="J245" i="6"/>
  <c r="I247" i="6"/>
  <c r="P222" i="1"/>
  <c r="Q221" i="1"/>
  <c r="P223" i="1"/>
  <c r="O222" i="5"/>
  <c r="O223" i="5"/>
  <c r="P221" i="5"/>
  <c r="L245" i="4" l="1"/>
  <c r="K246" i="4"/>
  <c r="K247" i="4"/>
  <c r="R221" i="3"/>
  <c r="Q223" i="3"/>
  <c r="Q222" i="3"/>
  <c r="M245" i="2"/>
  <c r="L247" i="2"/>
  <c r="L246" i="2"/>
  <c r="K245" i="6"/>
  <c r="J247" i="6"/>
  <c r="J246" i="6"/>
  <c r="R221" i="1"/>
  <c r="Q223" i="1"/>
  <c r="Q222" i="1"/>
  <c r="Q221" i="5"/>
  <c r="P222" i="5"/>
  <c r="P223" i="5"/>
  <c r="M245" i="4" l="1"/>
  <c r="L246" i="4"/>
  <c r="L247" i="4"/>
  <c r="S221" i="3"/>
  <c r="R223" i="3"/>
  <c r="R222" i="3"/>
  <c r="M246" i="2"/>
  <c r="N245" i="2"/>
  <c r="M247" i="2"/>
  <c r="K246" i="6"/>
  <c r="K247" i="6"/>
  <c r="L245" i="6"/>
  <c r="S221" i="1"/>
  <c r="R223" i="1"/>
  <c r="R222" i="1"/>
  <c r="R221" i="5"/>
  <c r="Q222" i="5"/>
  <c r="Q223" i="5"/>
  <c r="M246" i="4" l="1"/>
  <c r="M247" i="4"/>
  <c r="N245" i="4"/>
  <c r="S223" i="3"/>
  <c r="S222" i="3"/>
  <c r="T221" i="3"/>
  <c r="N247" i="2"/>
  <c r="N246" i="2"/>
  <c r="O245" i="2"/>
  <c r="L247" i="6"/>
  <c r="M245" i="6"/>
  <c r="L246" i="6"/>
  <c r="S223" i="1"/>
  <c r="S222" i="1"/>
  <c r="T221" i="1"/>
  <c r="R223" i="5"/>
  <c r="S221" i="5"/>
  <c r="R222" i="5"/>
  <c r="N247" i="4" l="1"/>
  <c r="O245" i="4"/>
  <c r="N246" i="4"/>
  <c r="T222" i="3"/>
  <c r="T223" i="3"/>
  <c r="U221" i="3"/>
  <c r="O247" i="2"/>
  <c r="O246" i="2"/>
  <c r="P245" i="2"/>
  <c r="M247" i="6"/>
  <c r="N245" i="6"/>
  <c r="M246" i="6"/>
  <c r="T222" i="1"/>
  <c r="U221" i="1"/>
  <c r="T223" i="1"/>
  <c r="S223" i="5"/>
  <c r="S222" i="5"/>
  <c r="T221" i="5"/>
  <c r="P245" i="4" l="1"/>
  <c r="O246" i="4"/>
  <c r="O247" i="4"/>
  <c r="V221" i="3"/>
  <c r="U222" i="3"/>
  <c r="U223" i="3"/>
  <c r="Q245" i="2"/>
  <c r="P247" i="2"/>
  <c r="P246" i="2"/>
  <c r="O245" i="6"/>
  <c r="N247" i="6"/>
  <c r="N246" i="6"/>
  <c r="V221" i="1"/>
  <c r="U223" i="1"/>
  <c r="U222" i="1"/>
  <c r="T222" i="5"/>
  <c r="U221" i="5"/>
  <c r="T223" i="5"/>
  <c r="Q245" i="4" l="1"/>
  <c r="P246" i="4"/>
  <c r="P247" i="4"/>
  <c r="W221" i="3"/>
  <c r="V223" i="3"/>
  <c r="V222" i="3"/>
  <c r="Q246" i="2"/>
  <c r="R245" i="2"/>
  <c r="Q247" i="2"/>
  <c r="O246" i="6"/>
  <c r="P245" i="6"/>
  <c r="O247" i="6"/>
  <c r="W221" i="1"/>
  <c r="V223" i="1"/>
  <c r="V222" i="1"/>
  <c r="U223" i="5"/>
  <c r="V221" i="5"/>
  <c r="U222" i="5"/>
  <c r="Q246" i="4" l="1"/>
  <c r="Q247" i="4"/>
  <c r="R245" i="4"/>
  <c r="W223" i="3"/>
  <c r="W222" i="3"/>
  <c r="X221" i="3"/>
  <c r="R247" i="2"/>
  <c r="R246" i="2"/>
  <c r="S245" i="2"/>
  <c r="P247" i="6"/>
  <c r="P246" i="6"/>
  <c r="Q245" i="6"/>
  <c r="W223" i="1"/>
  <c r="X221" i="1"/>
  <c r="W222" i="1"/>
  <c r="V222" i="5"/>
  <c r="V223" i="5"/>
  <c r="W221" i="5"/>
  <c r="R247" i="4" l="1"/>
  <c r="S245" i="4"/>
  <c r="R246" i="4"/>
  <c r="X222" i="3"/>
  <c r="Y221" i="3"/>
  <c r="X223" i="3"/>
  <c r="S247" i="2"/>
  <c r="S246" i="2"/>
  <c r="T245" i="2"/>
  <c r="Q247" i="6"/>
  <c r="Q246" i="6"/>
  <c r="R245" i="6"/>
  <c r="X222" i="1"/>
  <c r="X223" i="1"/>
  <c r="Y221" i="1"/>
  <c r="W223" i="5"/>
  <c r="W222" i="5"/>
  <c r="X221" i="5"/>
  <c r="T245" i="4" l="1"/>
  <c r="S246" i="4"/>
  <c r="S247" i="4"/>
  <c r="Z221" i="3"/>
  <c r="Y223" i="3"/>
  <c r="Y222" i="3"/>
  <c r="U245" i="2"/>
  <c r="T247" i="2"/>
  <c r="T246" i="2"/>
  <c r="S245" i="6"/>
  <c r="R247" i="6"/>
  <c r="R246" i="6"/>
  <c r="Y222" i="1"/>
  <c r="Z221" i="1"/>
  <c r="Y223" i="1"/>
  <c r="X222" i="5"/>
  <c r="X223" i="5"/>
  <c r="Y221" i="5"/>
  <c r="U245" i="4" l="1"/>
  <c r="T246" i="4"/>
  <c r="T247" i="4"/>
  <c r="AA221" i="3"/>
  <c r="Z223" i="3"/>
  <c r="Z222" i="3"/>
  <c r="U246" i="2"/>
  <c r="V245" i="2"/>
  <c r="U247" i="2"/>
  <c r="S246" i="6"/>
  <c r="T245" i="6"/>
  <c r="S247" i="6"/>
  <c r="AA221" i="1"/>
  <c r="Z223" i="1"/>
  <c r="Z222" i="1"/>
  <c r="Y223" i="5"/>
  <c r="Z221" i="5"/>
  <c r="Y222" i="5"/>
  <c r="U246" i="4" l="1"/>
  <c r="U247" i="4"/>
  <c r="V245" i="4"/>
  <c r="AA223" i="3"/>
  <c r="AA222" i="3"/>
  <c r="AB221" i="3"/>
  <c r="V247" i="2"/>
  <c r="V246" i="2"/>
  <c r="W245" i="2"/>
  <c r="T247" i="6"/>
  <c r="T246" i="6"/>
  <c r="U245" i="6"/>
  <c r="AA223" i="1"/>
  <c r="AB221" i="1"/>
  <c r="AA222" i="1"/>
  <c r="Z222" i="5"/>
  <c r="Z223" i="5"/>
  <c r="AA221" i="5"/>
  <c r="V247" i="4" l="1"/>
  <c r="W245" i="4"/>
  <c r="V246" i="4"/>
  <c r="AB222" i="3"/>
  <c r="AB223" i="3"/>
  <c r="AC221" i="3"/>
  <c r="W247" i="2"/>
  <c r="W246" i="2"/>
  <c r="X245" i="2"/>
  <c r="U247" i="6"/>
  <c r="U246" i="6"/>
  <c r="V245" i="6"/>
  <c r="AB222" i="1"/>
  <c r="AC221" i="1"/>
  <c r="AB223" i="1"/>
  <c r="AA223" i="5"/>
  <c r="AA222" i="5"/>
  <c r="AB221" i="5"/>
  <c r="X245" i="4" l="1"/>
  <c r="W246" i="4"/>
  <c r="W247" i="4"/>
  <c r="AD221" i="3"/>
  <c r="AC222" i="3"/>
  <c r="AC223" i="3"/>
  <c r="Y245" i="2"/>
  <c r="X247" i="2"/>
  <c r="X246" i="2"/>
  <c r="W245" i="6"/>
  <c r="V247" i="6"/>
  <c r="V246" i="6"/>
  <c r="AC223" i="1"/>
  <c r="AC222" i="1"/>
  <c r="AD221" i="1"/>
  <c r="AB222" i="5"/>
  <c r="AC221" i="5"/>
  <c r="AB223" i="5"/>
  <c r="Y245" i="4" l="1"/>
  <c r="X246" i="4"/>
  <c r="X247" i="4"/>
  <c r="AE221" i="3"/>
  <c r="AD223" i="3"/>
  <c r="AD222" i="3"/>
  <c r="Y246" i="2"/>
  <c r="Z245" i="2"/>
  <c r="Y247" i="2"/>
  <c r="W246" i="6"/>
  <c r="X245" i="6"/>
  <c r="W247" i="6"/>
  <c r="AE221" i="1"/>
  <c r="AD222" i="1"/>
  <c r="AD223" i="1"/>
  <c r="AC223" i="5"/>
  <c r="AD221" i="5"/>
  <c r="AC222" i="5"/>
  <c r="Y246" i="4" l="1"/>
  <c r="Y247" i="4"/>
  <c r="Z245" i="4"/>
  <c r="AE223" i="3"/>
  <c r="AE222" i="3"/>
  <c r="AF221" i="3"/>
  <c r="Z247" i="2"/>
  <c r="Z246" i="2"/>
  <c r="AA245" i="2"/>
  <c r="X247" i="6"/>
  <c r="X246" i="6"/>
  <c r="Y245" i="6"/>
  <c r="AE223" i="1"/>
  <c r="AF221" i="1"/>
  <c r="AE222" i="1"/>
  <c r="AD222" i="5"/>
  <c r="AD223" i="5"/>
  <c r="AE221" i="5"/>
  <c r="Z247" i="4" l="1"/>
  <c r="AA245" i="4"/>
  <c r="Z246" i="4"/>
  <c r="AF222" i="3"/>
  <c r="AG221" i="3"/>
  <c r="AF223" i="3"/>
  <c r="AA247" i="2"/>
  <c r="AA246" i="2"/>
  <c r="AB245" i="2"/>
  <c r="Y247" i="6"/>
  <c r="Z245" i="6"/>
  <c r="Y246" i="6"/>
  <c r="AF222" i="1"/>
  <c r="AG221" i="1"/>
  <c r="AF223" i="1"/>
  <c r="AE223" i="5"/>
  <c r="AE222" i="5"/>
  <c r="AF221" i="5"/>
  <c r="AB245" i="4" l="1"/>
  <c r="AA246" i="4"/>
  <c r="AA247" i="4"/>
  <c r="AG223" i="3"/>
  <c r="AH223" i="3" s="1"/>
  <c r="AG222" i="3"/>
  <c r="CG222" i="3"/>
  <c r="BH222" i="3"/>
  <c r="BM222" i="3"/>
  <c r="BW222" i="3"/>
  <c r="CI222" i="3"/>
  <c r="BQ222" i="3"/>
  <c r="CJ222" i="3"/>
  <c r="CN222" i="3"/>
  <c r="BO222" i="3"/>
  <c r="BT222" i="3"/>
  <c r="BR222" i="3"/>
  <c r="BE222" i="3"/>
  <c r="BN222" i="3"/>
  <c r="BD222" i="3"/>
  <c r="BZ222" i="3"/>
  <c r="CC222" i="3"/>
  <c r="BS222" i="3"/>
  <c r="BA222" i="3"/>
  <c r="BU222" i="3"/>
  <c r="BX222" i="3"/>
  <c r="BG222" i="3"/>
  <c r="CK222" i="3"/>
  <c r="CM222" i="3"/>
  <c r="BI222" i="3"/>
  <c r="CF222" i="3"/>
  <c r="CL222" i="3"/>
  <c r="CH222" i="3"/>
  <c r="BK222" i="3"/>
  <c r="CB222" i="3"/>
  <c r="BB222" i="3"/>
  <c r="BL222" i="3"/>
  <c r="BF222" i="3"/>
  <c r="BV222" i="3"/>
  <c r="BP222" i="3"/>
  <c r="BY222" i="3"/>
  <c r="A228" i="3"/>
  <c r="C229" i="3" s="1"/>
  <c r="BC222" i="3"/>
  <c r="BJ222" i="3"/>
  <c r="CA222" i="3"/>
  <c r="CE222" i="3"/>
  <c r="CD222" i="3"/>
  <c r="AC245" i="2"/>
  <c r="AB247" i="2"/>
  <c r="AB246" i="2"/>
  <c r="AA245" i="6"/>
  <c r="Z247" i="6"/>
  <c r="Z246" i="6"/>
  <c r="AG223" i="1"/>
  <c r="AH223" i="1" s="1"/>
  <c r="AG222" i="1"/>
  <c r="BP222" i="1"/>
  <c r="CB222" i="1"/>
  <c r="BJ222" i="1"/>
  <c r="BH222" i="1"/>
  <c r="CI222" i="1"/>
  <c r="CL222" i="1"/>
  <c r="BV222" i="1"/>
  <c r="BC222" i="1"/>
  <c r="CK222" i="1"/>
  <c r="CM222" i="1"/>
  <c r="BQ222" i="1"/>
  <c r="CD222" i="1"/>
  <c r="BR222" i="1"/>
  <c r="BL222" i="1"/>
  <c r="CG222" i="1"/>
  <c r="BE222" i="1"/>
  <c r="BD222" i="1"/>
  <c r="CE222" i="1"/>
  <c r="BU222" i="1"/>
  <c r="BI222" i="1"/>
  <c r="BB222" i="1"/>
  <c r="A228" i="1"/>
  <c r="C229" i="1" s="1"/>
  <c r="BN222" i="1"/>
  <c r="BG222" i="1"/>
  <c r="BA222" i="1"/>
  <c r="BO222" i="1"/>
  <c r="BM222" i="1"/>
  <c r="BF222" i="1"/>
  <c r="BY222" i="1"/>
  <c r="BS222" i="1"/>
  <c r="BW222" i="1"/>
  <c r="BT222" i="1"/>
  <c r="CA222" i="1"/>
  <c r="CF222" i="1"/>
  <c r="BZ222" i="1"/>
  <c r="CN222" i="1"/>
  <c r="CH222" i="1"/>
  <c r="CC222" i="1"/>
  <c r="BX222" i="1"/>
  <c r="CJ222" i="1"/>
  <c r="BK222" i="1"/>
  <c r="AF222" i="5"/>
  <c r="AF223" i="5"/>
  <c r="AG221" i="5"/>
  <c r="AC245" i="4" l="1"/>
  <c r="AB246" i="4"/>
  <c r="AB247" i="4"/>
  <c r="AY230" i="3"/>
  <c r="AU230" i="3"/>
  <c r="AQ230" i="3"/>
  <c r="AX230" i="3"/>
  <c r="AT230" i="3"/>
  <c r="D229" i="3"/>
  <c r="AZ230" i="3"/>
  <c r="AR230" i="3"/>
  <c r="C230" i="3"/>
  <c r="AW230" i="3"/>
  <c r="AV230" i="3"/>
  <c r="AS230" i="3"/>
  <c r="C231" i="3"/>
  <c r="AG227" i="3"/>
  <c r="AJ223" i="3"/>
  <c r="AC246" i="2"/>
  <c r="AD245" i="2"/>
  <c r="AC247" i="2"/>
  <c r="AA246" i="6"/>
  <c r="AA247" i="6"/>
  <c r="AB245" i="6"/>
  <c r="AY230" i="1"/>
  <c r="AU230" i="1"/>
  <c r="AQ230" i="1"/>
  <c r="C231" i="1"/>
  <c r="AX230" i="1"/>
  <c r="AS230" i="1"/>
  <c r="AW230" i="1"/>
  <c r="AR230" i="1"/>
  <c r="C230" i="1"/>
  <c r="AV230" i="1"/>
  <c r="AZ230" i="1"/>
  <c r="AT230" i="1"/>
  <c r="D229" i="1"/>
  <c r="AG227" i="1"/>
  <c r="AJ223" i="1"/>
  <c r="AG223" i="5"/>
  <c r="AH223" i="5" s="1"/>
  <c r="AG222" i="5"/>
  <c r="A228" i="5"/>
  <c r="C229" i="5" s="1"/>
  <c r="BK222" i="5"/>
  <c r="BC222" i="5"/>
  <c r="BP222" i="5"/>
  <c r="CM222" i="5"/>
  <c r="BD222" i="5"/>
  <c r="BZ222" i="5"/>
  <c r="CH222" i="5"/>
  <c r="CJ222" i="5"/>
  <c r="CN222" i="5"/>
  <c r="BN222" i="5"/>
  <c r="BB222" i="5"/>
  <c r="CA222" i="5"/>
  <c r="BM222" i="5"/>
  <c r="BH222" i="5"/>
  <c r="CF222" i="5"/>
  <c r="BE222" i="5"/>
  <c r="CL222" i="5"/>
  <c r="CI222" i="5"/>
  <c r="BY222" i="5"/>
  <c r="BF222" i="5"/>
  <c r="BW222" i="5"/>
  <c r="CE222" i="5"/>
  <c r="BV222" i="5"/>
  <c r="CK222" i="5"/>
  <c r="BQ222" i="5"/>
  <c r="BO222" i="5"/>
  <c r="CC222" i="5"/>
  <c r="BX222" i="5"/>
  <c r="CD222" i="5"/>
  <c r="BT222" i="5"/>
  <c r="BL222" i="5"/>
  <c r="BA222" i="5"/>
  <c r="BG222" i="5"/>
  <c r="BR222" i="5"/>
  <c r="CB222" i="5"/>
  <c r="BU222" i="5"/>
  <c r="BI222" i="5"/>
  <c r="BS222" i="5"/>
  <c r="BJ222" i="5"/>
  <c r="CG222" i="5"/>
  <c r="AC246" i="4" l="1"/>
  <c r="AC247" i="4"/>
  <c r="AD245" i="4"/>
  <c r="E229" i="3"/>
  <c r="D231" i="3"/>
  <c r="D230" i="3"/>
  <c r="AD247" i="2"/>
  <c r="AH247" i="2" s="1"/>
  <c r="AD246" i="2"/>
  <c r="AW246" i="2"/>
  <c r="BH246" i="2"/>
  <c r="CF246" i="2"/>
  <c r="BP246" i="2"/>
  <c r="AX246" i="2"/>
  <c r="BT246" i="2"/>
  <c r="BJ246" i="2"/>
  <c r="CG246" i="2"/>
  <c r="CK246" i="2"/>
  <c r="AZ246" i="2"/>
  <c r="BD246" i="2"/>
  <c r="A252" i="2"/>
  <c r="C253" i="2" s="1"/>
  <c r="BX246" i="2"/>
  <c r="CA246" i="2"/>
  <c r="BL246" i="2"/>
  <c r="BM246" i="2"/>
  <c r="BO246" i="2"/>
  <c r="BN246" i="2"/>
  <c r="BU246" i="2"/>
  <c r="AV246" i="2"/>
  <c r="BE246" i="2"/>
  <c r="CJ246" i="2"/>
  <c r="CC246" i="2"/>
  <c r="BW246" i="2"/>
  <c r="BA246" i="2"/>
  <c r="AY246" i="2"/>
  <c r="BV246" i="2"/>
  <c r="BQ246" i="2"/>
  <c r="BC246" i="2"/>
  <c r="BZ246" i="2"/>
  <c r="AT246" i="2"/>
  <c r="CB246" i="2"/>
  <c r="CH246" i="2"/>
  <c r="C244" i="2"/>
  <c r="D244" i="2" s="1"/>
  <c r="CN246" i="2"/>
  <c r="BK246" i="2"/>
  <c r="CD246" i="2"/>
  <c r="CE246" i="2"/>
  <c r="BB246" i="2"/>
  <c r="BY246" i="2"/>
  <c r="CI246" i="2"/>
  <c r="BG246" i="2"/>
  <c r="BI246" i="2"/>
  <c r="CM246" i="2"/>
  <c r="CL246" i="2"/>
  <c r="AU246" i="2"/>
  <c r="BF246" i="2"/>
  <c r="BS246" i="2"/>
  <c r="BR246" i="2"/>
  <c r="AB247" i="6"/>
  <c r="AB246" i="6"/>
  <c r="AC245" i="6"/>
  <c r="E229" i="1"/>
  <c r="D230" i="1"/>
  <c r="D231" i="1"/>
  <c r="C230" i="5"/>
  <c r="AW230" i="5"/>
  <c r="C231" i="5"/>
  <c r="AR230" i="5"/>
  <c r="D229" i="5"/>
  <c r="AZ230" i="5"/>
  <c r="AY230" i="5"/>
  <c r="AX230" i="5"/>
  <c r="AS230" i="5"/>
  <c r="AV230" i="5"/>
  <c r="AU230" i="5"/>
  <c r="AT230" i="5"/>
  <c r="AQ230" i="5"/>
  <c r="AJ223" i="5"/>
  <c r="AG227" i="5"/>
  <c r="AD247" i="4" l="1"/>
  <c r="AH247" i="4" s="1"/>
  <c r="AD246" i="4"/>
  <c r="BN246" i="4"/>
  <c r="BI246" i="4"/>
  <c r="BD246" i="4"/>
  <c r="BP246" i="4"/>
  <c r="BJ246" i="4"/>
  <c r="BV246" i="4"/>
  <c r="BY246" i="4"/>
  <c r="BS246" i="4"/>
  <c r="CA246" i="4"/>
  <c r="CE246" i="4"/>
  <c r="BW246" i="4"/>
  <c r="AY246" i="4"/>
  <c r="BK246" i="4"/>
  <c r="BH246" i="4"/>
  <c r="AU246" i="4"/>
  <c r="CL246" i="4"/>
  <c r="BO246" i="4"/>
  <c r="CI246" i="4"/>
  <c r="CB246" i="4"/>
  <c r="BE246" i="4"/>
  <c r="BQ246" i="4"/>
  <c r="BT246" i="4"/>
  <c r="AV246" i="4"/>
  <c r="CM246" i="4"/>
  <c r="BC246" i="4"/>
  <c r="BA246" i="4"/>
  <c r="BB246" i="4"/>
  <c r="BG246" i="4"/>
  <c r="BF246" i="4"/>
  <c r="BX246" i="4"/>
  <c r="A252" i="4"/>
  <c r="C253" i="4" s="1"/>
  <c r="CF246" i="4"/>
  <c r="BL246" i="4"/>
  <c r="CC246" i="4"/>
  <c r="CD246" i="4"/>
  <c r="CG246" i="4"/>
  <c r="BU246" i="4"/>
  <c r="AW246" i="4"/>
  <c r="AZ246" i="4"/>
  <c r="CH246" i="4"/>
  <c r="CN246" i="4"/>
  <c r="CJ246" i="4"/>
  <c r="AX246" i="4"/>
  <c r="BZ246" i="4"/>
  <c r="C244" i="4"/>
  <c r="D244" i="4" s="1"/>
  <c r="AT246" i="4"/>
  <c r="BR246" i="4"/>
  <c r="BM246" i="4"/>
  <c r="CK246" i="4"/>
  <c r="E231" i="3"/>
  <c r="E230" i="3"/>
  <c r="F229" i="3"/>
  <c r="AS254" i="2"/>
  <c r="C255" i="2"/>
  <c r="C254" i="2"/>
  <c r="D253" i="2"/>
  <c r="AQ254" i="2"/>
  <c r="AR254" i="2"/>
  <c r="AE246" i="2"/>
  <c r="AJ247" i="2"/>
  <c r="AC247" i="6"/>
  <c r="AD245" i="6"/>
  <c r="AC246" i="6"/>
  <c r="E231" i="1"/>
  <c r="F229" i="1"/>
  <c r="E230" i="1"/>
  <c r="E229" i="5"/>
  <c r="D231" i="5"/>
  <c r="D230" i="5"/>
  <c r="AS254" i="4" l="1"/>
  <c r="AR254" i="4"/>
  <c r="AQ254" i="4"/>
  <c r="D253" i="4"/>
  <c r="C255" i="4"/>
  <c r="C254" i="4"/>
  <c r="AJ247" i="4"/>
  <c r="AE246" i="4"/>
  <c r="F230" i="3"/>
  <c r="G229" i="3"/>
  <c r="F231" i="3"/>
  <c r="D255" i="2"/>
  <c r="D254" i="2"/>
  <c r="E253" i="2"/>
  <c r="AD246" i="6"/>
  <c r="AD247" i="6"/>
  <c r="AH247" i="6" s="1"/>
  <c r="BF246" i="6"/>
  <c r="AW246" i="6"/>
  <c r="CA246" i="6"/>
  <c r="BN246" i="6"/>
  <c r="A252" i="6"/>
  <c r="C253" i="6" s="1"/>
  <c r="CN246" i="6"/>
  <c r="BH246" i="6"/>
  <c r="CG246" i="6"/>
  <c r="BD246" i="6"/>
  <c r="BL246" i="6"/>
  <c r="CB246" i="6"/>
  <c r="AX246" i="6"/>
  <c r="CH246" i="6"/>
  <c r="CJ246" i="6"/>
  <c r="BP246" i="6"/>
  <c r="BY246" i="6"/>
  <c r="BR246" i="6"/>
  <c r="BK246" i="6"/>
  <c r="AT246" i="6"/>
  <c r="BV246" i="6"/>
  <c r="CK246" i="6"/>
  <c r="BU246" i="6"/>
  <c r="BT246" i="6"/>
  <c r="BS246" i="6"/>
  <c r="BI246" i="6"/>
  <c r="AY246" i="6"/>
  <c r="BQ246" i="6"/>
  <c r="BB246" i="6"/>
  <c r="C244" i="6"/>
  <c r="D244" i="6" s="1"/>
  <c r="BC246" i="6"/>
  <c r="CD246" i="6"/>
  <c r="BO246" i="6"/>
  <c r="AU246" i="6"/>
  <c r="BW246" i="6"/>
  <c r="BG246" i="6"/>
  <c r="CF246" i="6"/>
  <c r="BE246" i="6"/>
  <c r="CI246" i="6"/>
  <c r="CE246" i="6"/>
  <c r="BX246" i="6"/>
  <c r="AV246" i="6"/>
  <c r="BA246" i="6"/>
  <c r="CM246" i="6"/>
  <c r="BJ246" i="6"/>
  <c r="CL246" i="6"/>
  <c r="CC246" i="6"/>
  <c r="BM246" i="6"/>
  <c r="BZ246" i="6"/>
  <c r="AZ246" i="6"/>
  <c r="F230" i="1"/>
  <c r="G229" i="1"/>
  <c r="F231" i="1"/>
  <c r="F229" i="5"/>
  <c r="E231" i="5"/>
  <c r="E230" i="5"/>
  <c r="D255" i="4" l="1"/>
  <c r="E253" i="4"/>
  <c r="D254" i="4"/>
  <c r="H229" i="3"/>
  <c r="G231" i="3"/>
  <c r="G230" i="3"/>
  <c r="F253" i="2"/>
  <c r="E255" i="2"/>
  <c r="E254" i="2"/>
  <c r="D253" i="6"/>
  <c r="C254" i="6"/>
  <c r="AQ254" i="6"/>
  <c r="C255" i="6"/>
  <c r="AR254" i="6"/>
  <c r="AS254" i="6"/>
  <c r="AJ247" i="6"/>
  <c r="AE246" i="6"/>
  <c r="H229" i="1"/>
  <c r="G231" i="1"/>
  <c r="G230" i="1"/>
  <c r="F230" i="5"/>
  <c r="G229" i="5"/>
  <c r="F231" i="5"/>
  <c r="F253" i="4" l="1"/>
  <c r="E254" i="4"/>
  <c r="E255" i="4"/>
  <c r="I229" i="3"/>
  <c r="H231" i="3"/>
  <c r="H230" i="3"/>
  <c r="F254" i="2"/>
  <c r="G253" i="2"/>
  <c r="F255" i="2"/>
  <c r="E253" i="6"/>
  <c r="D254" i="6"/>
  <c r="D255" i="6"/>
  <c r="I229" i="1"/>
  <c r="H231" i="1"/>
  <c r="H230" i="1"/>
  <c r="G230" i="5"/>
  <c r="G231" i="5"/>
  <c r="H229" i="5"/>
  <c r="F254" i="4" l="1"/>
  <c r="F255" i="4"/>
  <c r="G253" i="4"/>
  <c r="I231" i="3"/>
  <c r="I230" i="3"/>
  <c r="J229" i="3"/>
  <c r="G255" i="2"/>
  <c r="G254" i="2"/>
  <c r="H253" i="2"/>
  <c r="F253" i="6"/>
  <c r="E254" i="6"/>
  <c r="E255" i="6"/>
  <c r="I231" i="1"/>
  <c r="I230" i="1"/>
  <c r="J229" i="1"/>
  <c r="I229" i="5"/>
  <c r="H230" i="5"/>
  <c r="H231" i="5"/>
  <c r="G255" i="4" l="1"/>
  <c r="H253" i="4"/>
  <c r="G254" i="4"/>
  <c r="J230" i="3"/>
  <c r="J231" i="3"/>
  <c r="K229" i="3"/>
  <c r="H255" i="2"/>
  <c r="H254" i="2"/>
  <c r="I253" i="2"/>
  <c r="G253" i="6"/>
  <c r="F254" i="6"/>
  <c r="F255" i="6"/>
  <c r="J230" i="1"/>
  <c r="K229" i="1"/>
  <c r="J231" i="1"/>
  <c r="I231" i="5"/>
  <c r="J229" i="5"/>
  <c r="I230" i="5"/>
  <c r="H255" i="4" l="1"/>
  <c r="I253" i="4"/>
  <c r="H254" i="4"/>
  <c r="L229" i="3"/>
  <c r="K230" i="3"/>
  <c r="K231" i="3"/>
  <c r="J253" i="2"/>
  <c r="I255" i="2"/>
  <c r="I254" i="2"/>
  <c r="H253" i="6"/>
  <c r="G254" i="6"/>
  <c r="G255" i="6"/>
  <c r="L229" i="1"/>
  <c r="K231" i="1"/>
  <c r="K230" i="1"/>
  <c r="J231" i="5"/>
  <c r="K229" i="5"/>
  <c r="J230" i="5"/>
  <c r="J253" i="4" l="1"/>
  <c r="I254" i="4"/>
  <c r="I255" i="4"/>
  <c r="M229" i="3"/>
  <c r="L231" i="3"/>
  <c r="L230" i="3"/>
  <c r="J254" i="2"/>
  <c r="K253" i="2"/>
  <c r="J255" i="2"/>
  <c r="H254" i="6"/>
  <c r="H255" i="6"/>
  <c r="I253" i="6"/>
  <c r="M229" i="1"/>
  <c r="L231" i="1"/>
  <c r="L230" i="1"/>
  <c r="K230" i="5"/>
  <c r="L229" i="5"/>
  <c r="K231" i="5"/>
  <c r="J254" i="4" l="1"/>
  <c r="J255" i="4"/>
  <c r="K253" i="4"/>
  <c r="M231" i="3"/>
  <c r="M230" i="3"/>
  <c r="N229" i="3"/>
  <c r="K255" i="2"/>
  <c r="K254" i="2"/>
  <c r="L253" i="2"/>
  <c r="I255" i="6"/>
  <c r="J253" i="6"/>
  <c r="I254" i="6"/>
  <c r="M231" i="1"/>
  <c r="N229" i="1"/>
  <c r="M230" i="1"/>
  <c r="L231" i="5"/>
  <c r="L230" i="5"/>
  <c r="M229" i="5"/>
  <c r="K255" i="4" l="1"/>
  <c r="L253" i="4"/>
  <c r="K254" i="4"/>
  <c r="N230" i="3"/>
  <c r="O229" i="3"/>
  <c r="N231" i="3"/>
  <c r="L255" i="2"/>
  <c r="L254" i="2"/>
  <c r="M253" i="2"/>
  <c r="J254" i="6"/>
  <c r="K253" i="6"/>
  <c r="J255" i="6"/>
  <c r="N230" i="1"/>
  <c r="N231" i="1"/>
  <c r="O229" i="1"/>
  <c r="M231" i="5"/>
  <c r="M230" i="5"/>
  <c r="N229" i="5"/>
  <c r="L255" i="4" l="1"/>
  <c r="M253" i="4"/>
  <c r="L254" i="4"/>
  <c r="P229" i="3"/>
  <c r="O231" i="3"/>
  <c r="O230" i="3"/>
  <c r="N253" i="2"/>
  <c r="M255" i="2"/>
  <c r="M254" i="2"/>
  <c r="K255" i="6"/>
  <c r="L253" i="6"/>
  <c r="K254" i="6"/>
  <c r="O230" i="1"/>
  <c r="P229" i="1"/>
  <c r="O231" i="1"/>
  <c r="N230" i="5"/>
  <c r="O229" i="5"/>
  <c r="N231" i="5"/>
  <c r="M255" i="4" l="1"/>
  <c r="N253" i="4"/>
  <c r="M254" i="4"/>
  <c r="Q229" i="3"/>
  <c r="P231" i="3"/>
  <c r="P230" i="3"/>
  <c r="N254" i="2"/>
  <c r="O253" i="2"/>
  <c r="N255" i="2"/>
  <c r="L255" i="6"/>
  <c r="L254" i="6"/>
  <c r="M253" i="6"/>
  <c r="Q229" i="1"/>
  <c r="P231" i="1"/>
  <c r="P230" i="1"/>
  <c r="O231" i="5"/>
  <c r="P229" i="5"/>
  <c r="O230" i="5"/>
  <c r="N254" i="4" l="1"/>
  <c r="N255" i="4"/>
  <c r="O253" i="4"/>
  <c r="Q231" i="3"/>
  <c r="Q230" i="3"/>
  <c r="R229" i="3"/>
  <c r="O255" i="2"/>
  <c r="O254" i="2"/>
  <c r="P253" i="2"/>
  <c r="N253" i="6"/>
  <c r="M254" i="6"/>
  <c r="M255" i="6"/>
  <c r="Q231" i="1"/>
  <c r="R229" i="1"/>
  <c r="Q230" i="1"/>
  <c r="P230" i="5"/>
  <c r="P231" i="5"/>
  <c r="Q229" i="5"/>
  <c r="O255" i="4" l="1"/>
  <c r="P253" i="4"/>
  <c r="O254" i="4"/>
  <c r="R230" i="3"/>
  <c r="R231" i="3"/>
  <c r="S229" i="3"/>
  <c r="P255" i="2"/>
  <c r="P254" i="2"/>
  <c r="Q253" i="2"/>
  <c r="N254" i="6"/>
  <c r="O253" i="6"/>
  <c r="N255" i="6"/>
  <c r="R230" i="1"/>
  <c r="S229" i="1"/>
  <c r="R231" i="1"/>
  <c r="Q231" i="5"/>
  <c r="Q230" i="5"/>
  <c r="R229" i="5"/>
  <c r="P255" i="4" l="1"/>
  <c r="Q253" i="4"/>
  <c r="P254" i="4"/>
  <c r="T229" i="3"/>
  <c r="S230" i="3"/>
  <c r="S231" i="3"/>
  <c r="R253" i="2"/>
  <c r="Q255" i="2"/>
  <c r="Q254" i="2"/>
  <c r="O255" i="6"/>
  <c r="P253" i="6"/>
  <c r="O254" i="6"/>
  <c r="S231" i="1"/>
  <c r="S230" i="1"/>
  <c r="T229" i="1"/>
  <c r="R230" i="5"/>
  <c r="S229" i="5"/>
  <c r="R231" i="5"/>
  <c r="R253" i="4" l="1"/>
  <c r="Q255" i="4"/>
  <c r="Q254" i="4"/>
  <c r="U229" i="3"/>
  <c r="T231" i="3"/>
  <c r="T230" i="3"/>
  <c r="R254" i="2"/>
  <c r="S253" i="2"/>
  <c r="R255" i="2"/>
  <c r="P255" i="6"/>
  <c r="P254" i="6"/>
  <c r="Q253" i="6"/>
  <c r="U229" i="1"/>
  <c r="T230" i="1"/>
  <c r="T231" i="1"/>
  <c r="T229" i="5"/>
  <c r="S231" i="5"/>
  <c r="S230" i="5"/>
  <c r="R255" i="4" l="1"/>
  <c r="R254" i="4"/>
  <c r="S253" i="4"/>
  <c r="U231" i="3"/>
  <c r="U230" i="3"/>
  <c r="V229" i="3"/>
  <c r="S255" i="2"/>
  <c r="S254" i="2"/>
  <c r="T253" i="2"/>
  <c r="R253" i="6"/>
  <c r="Q254" i="6"/>
  <c r="Q255" i="6"/>
  <c r="U231" i="1"/>
  <c r="V229" i="1"/>
  <c r="U230" i="1"/>
  <c r="U229" i="5"/>
  <c r="T231" i="5"/>
  <c r="T230" i="5"/>
  <c r="T253" i="4" l="1"/>
  <c r="S255" i="4"/>
  <c r="S254" i="4"/>
  <c r="V230" i="3"/>
  <c r="W229" i="3"/>
  <c r="V231" i="3"/>
  <c r="T255" i="2"/>
  <c r="T254" i="2"/>
  <c r="U253" i="2"/>
  <c r="R254" i="6"/>
  <c r="R255" i="6"/>
  <c r="S253" i="6"/>
  <c r="V230" i="1"/>
  <c r="W229" i="1"/>
  <c r="V231" i="1"/>
  <c r="U231" i="5"/>
  <c r="U230" i="5"/>
  <c r="V229" i="5"/>
  <c r="T255" i="4" l="1"/>
  <c r="U253" i="4"/>
  <c r="T254" i="4"/>
  <c r="X229" i="3"/>
  <c r="W231" i="3"/>
  <c r="W230" i="3"/>
  <c r="V253" i="2"/>
  <c r="U255" i="2"/>
  <c r="U254" i="2"/>
  <c r="S255" i="6"/>
  <c r="T253" i="6"/>
  <c r="S254" i="6"/>
  <c r="X229" i="1"/>
  <c r="W231" i="1"/>
  <c r="W230" i="1"/>
  <c r="V230" i="5"/>
  <c r="W229" i="5"/>
  <c r="V231" i="5"/>
  <c r="V253" i="4" l="1"/>
  <c r="U254" i="4"/>
  <c r="U255" i="4"/>
  <c r="Y229" i="3"/>
  <c r="X231" i="3"/>
  <c r="X230" i="3"/>
  <c r="V254" i="2"/>
  <c r="W253" i="2"/>
  <c r="V255" i="2"/>
  <c r="T255" i="6"/>
  <c r="U253" i="6"/>
  <c r="T254" i="6"/>
  <c r="Y229" i="1"/>
  <c r="X231" i="1"/>
  <c r="X230" i="1"/>
  <c r="W231" i="5"/>
  <c r="X229" i="5"/>
  <c r="W230" i="5"/>
  <c r="V254" i="4" l="1"/>
  <c r="V255" i="4"/>
  <c r="W253" i="4"/>
  <c r="Y231" i="3"/>
  <c r="Y230" i="3"/>
  <c r="Z229" i="3"/>
  <c r="W255" i="2"/>
  <c r="W254" i="2"/>
  <c r="X253" i="2"/>
  <c r="V253" i="6"/>
  <c r="U254" i="6"/>
  <c r="U255" i="6"/>
  <c r="Y231" i="1"/>
  <c r="Y230" i="1"/>
  <c r="Z229" i="1"/>
  <c r="X230" i="5"/>
  <c r="X231" i="5"/>
  <c r="Y229" i="5"/>
  <c r="W255" i="4" l="1"/>
  <c r="X253" i="4"/>
  <c r="W254" i="4"/>
  <c r="Z230" i="3"/>
  <c r="Z231" i="3"/>
  <c r="AA229" i="3"/>
  <c r="X255" i="2"/>
  <c r="X254" i="2"/>
  <c r="Y253" i="2"/>
  <c r="V254" i="6"/>
  <c r="V255" i="6"/>
  <c r="W253" i="6"/>
  <c r="Z230" i="1"/>
  <c r="AA229" i="1"/>
  <c r="Z231" i="1"/>
  <c r="Y231" i="5"/>
  <c r="Z229" i="5"/>
  <c r="Y230" i="5"/>
  <c r="X255" i="4" l="1"/>
  <c r="Y253" i="4"/>
  <c r="X254" i="4"/>
  <c r="AB229" i="3"/>
  <c r="AA230" i="3"/>
  <c r="AA231" i="3"/>
  <c r="Z253" i="2"/>
  <c r="Y255" i="2"/>
  <c r="Y254" i="2"/>
  <c r="W255" i="6"/>
  <c r="X253" i="6"/>
  <c r="W254" i="6"/>
  <c r="AB229" i="1"/>
  <c r="AA231" i="1"/>
  <c r="AA230" i="1"/>
  <c r="Z230" i="5"/>
  <c r="AA229" i="5"/>
  <c r="Z231" i="5"/>
  <c r="Z253" i="4" l="1"/>
  <c r="Y254" i="4"/>
  <c r="Y255" i="4"/>
  <c r="AC229" i="3"/>
  <c r="AB231" i="3"/>
  <c r="AB230" i="3"/>
  <c r="Z254" i="2"/>
  <c r="AA253" i="2"/>
  <c r="Z255" i="2"/>
  <c r="X255" i="6"/>
  <c r="Y253" i="6"/>
  <c r="X254" i="6"/>
  <c r="AC229" i="1"/>
  <c r="AB231" i="1"/>
  <c r="AB230" i="1"/>
  <c r="AB229" i="5"/>
  <c r="AA231" i="5"/>
  <c r="AA230" i="5"/>
  <c r="Z254" i="4" l="1"/>
  <c r="Z255" i="4"/>
  <c r="AA253" i="4"/>
  <c r="AC231" i="3"/>
  <c r="AC230" i="3"/>
  <c r="AD229" i="3"/>
  <c r="AA255" i="2"/>
  <c r="AA254" i="2"/>
  <c r="AB253" i="2"/>
  <c r="Z253" i="6"/>
  <c r="Y254" i="6"/>
  <c r="Y255" i="6"/>
  <c r="AC231" i="1"/>
  <c r="AD229" i="1"/>
  <c r="AC230" i="1"/>
  <c r="AB231" i="5"/>
  <c r="AB230" i="5"/>
  <c r="AC229" i="5"/>
  <c r="AA255" i="4" l="1"/>
  <c r="AB253" i="4"/>
  <c r="AA254" i="4"/>
  <c r="AD230" i="3"/>
  <c r="AE229" i="3"/>
  <c r="AD231" i="3"/>
  <c r="AB255" i="2"/>
  <c r="AB254" i="2"/>
  <c r="AC253" i="2"/>
  <c r="Z254" i="6"/>
  <c r="Z255" i="6"/>
  <c r="AA253" i="6"/>
  <c r="AD230" i="1"/>
  <c r="AD231" i="1"/>
  <c r="AE229" i="1"/>
  <c r="AC231" i="5"/>
  <c r="AC230" i="5"/>
  <c r="AD229" i="5"/>
  <c r="AB255" i="4" l="1"/>
  <c r="AC253" i="4"/>
  <c r="AB254" i="4"/>
  <c r="AF229" i="3"/>
  <c r="AE231" i="3"/>
  <c r="AE230" i="3"/>
  <c r="AD253" i="2"/>
  <c r="AC255" i="2"/>
  <c r="AC254" i="2"/>
  <c r="AA255" i="6"/>
  <c r="AB253" i="6"/>
  <c r="AA254" i="6"/>
  <c r="AE230" i="1"/>
  <c r="AF229" i="1"/>
  <c r="AE231" i="1"/>
  <c r="AD230" i="5"/>
  <c r="AE229" i="5"/>
  <c r="AD231" i="5"/>
  <c r="AC255" i="4" l="1"/>
  <c r="AD253" i="4"/>
  <c r="AC254" i="4"/>
  <c r="AG229" i="3"/>
  <c r="AF231" i="3"/>
  <c r="AF230" i="3"/>
  <c r="AD254" i="2"/>
  <c r="AD255" i="2"/>
  <c r="AH255" i="2" s="1"/>
  <c r="BE254" i="2"/>
  <c r="CL254" i="2"/>
  <c r="CK254" i="2"/>
  <c r="BA254" i="2"/>
  <c r="BM254" i="2"/>
  <c r="BZ254" i="2"/>
  <c r="BF254" i="2"/>
  <c r="BJ254" i="2"/>
  <c r="CH254" i="2"/>
  <c r="BY254" i="2"/>
  <c r="CG254" i="2"/>
  <c r="BU254" i="2"/>
  <c r="AX254" i="2"/>
  <c r="AY254" i="2"/>
  <c r="BN254" i="2"/>
  <c r="AT254" i="2"/>
  <c r="AV254" i="2"/>
  <c r="BQ254" i="2"/>
  <c r="BV254" i="2"/>
  <c r="BI254" i="2"/>
  <c r="AW254" i="2"/>
  <c r="CD254" i="2"/>
  <c r="CC254" i="2"/>
  <c r="BW254" i="2"/>
  <c r="CN254" i="2"/>
  <c r="CJ254" i="2"/>
  <c r="BR254" i="2"/>
  <c r="BB254" i="2"/>
  <c r="CI254" i="2"/>
  <c r="BD254" i="2"/>
  <c r="C252" i="2"/>
  <c r="D252" i="2" s="1"/>
  <c r="BX254" i="2"/>
  <c r="BH254" i="2"/>
  <c r="BO254" i="2"/>
  <c r="CM254" i="2"/>
  <c r="BS254" i="2"/>
  <c r="BT254" i="2"/>
  <c r="BP254" i="2"/>
  <c r="A260" i="2"/>
  <c r="C261" i="2" s="1"/>
  <c r="BK254" i="2"/>
  <c r="AU254" i="2"/>
  <c r="CE254" i="2"/>
  <c r="BC254" i="2"/>
  <c r="CA254" i="2"/>
  <c r="BG254" i="2"/>
  <c r="CB254" i="2"/>
  <c r="BL254" i="2"/>
  <c r="CF254" i="2"/>
  <c r="AZ254" i="2"/>
  <c r="AB255" i="6"/>
  <c r="AC253" i="6"/>
  <c r="AB254" i="6"/>
  <c r="AG229" i="1"/>
  <c r="AF231" i="1"/>
  <c r="AF230" i="1"/>
  <c r="AE231" i="5"/>
  <c r="AF229" i="5"/>
  <c r="AE230" i="5"/>
  <c r="AD254" i="4" l="1"/>
  <c r="AD255" i="4"/>
  <c r="AH255" i="4" s="1"/>
  <c r="AZ254" i="4"/>
  <c r="CD254" i="4"/>
  <c r="AV254" i="4"/>
  <c r="A260" i="4"/>
  <c r="C261" i="4" s="1"/>
  <c r="CH254" i="4"/>
  <c r="BH254" i="4"/>
  <c r="BN254" i="4"/>
  <c r="BP254" i="4"/>
  <c r="BL254" i="4"/>
  <c r="BY254" i="4"/>
  <c r="CF254" i="4"/>
  <c r="BX254" i="4"/>
  <c r="BS254" i="4"/>
  <c r="CJ254" i="4"/>
  <c r="BU254" i="4"/>
  <c r="CG254" i="4"/>
  <c r="BQ254" i="4"/>
  <c r="BE254" i="4"/>
  <c r="BD254" i="4"/>
  <c r="BI254" i="4"/>
  <c r="CN254" i="4"/>
  <c r="BF254" i="4"/>
  <c r="BZ254" i="4"/>
  <c r="CL254" i="4"/>
  <c r="BG254" i="4"/>
  <c r="CE254" i="4"/>
  <c r="CC254" i="4"/>
  <c r="AY254" i="4"/>
  <c r="AW254" i="4"/>
  <c r="CK254" i="4"/>
  <c r="BV254" i="4"/>
  <c r="BO254" i="4"/>
  <c r="BA254" i="4"/>
  <c r="BC254" i="4"/>
  <c r="AX254" i="4"/>
  <c r="BW254" i="4"/>
  <c r="CM254" i="4"/>
  <c r="BM254" i="4"/>
  <c r="C252" i="4"/>
  <c r="D252" i="4" s="1"/>
  <c r="BT254" i="4"/>
  <c r="CA254" i="4"/>
  <c r="CB254" i="4"/>
  <c r="BR254" i="4"/>
  <c r="BJ254" i="4"/>
  <c r="CI254" i="4"/>
  <c r="AT254" i="4"/>
  <c r="BK254" i="4"/>
  <c r="AU254" i="4"/>
  <c r="BB254" i="4"/>
  <c r="AG231" i="3"/>
  <c r="AH231" i="3" s="1"/>
  <c r="AG230" i="3"/>
  <c r="BR230" i="3"/>
  <c r="CA230" i="3"/>
  <c r="CJ230" i="3"/>
  <c r="BV230" i="3"/>
  <c r="BA230" i="3"/>
  <c r="BI230" i="3"/>
  <c r="CD230" i="3"/>
  <c r="BD230" i="3"/>
  <c r="BG230" i="3"/>
  <c r="CH230" i="3"/>
  <c r="CE230" i="3"/>
  <c r="CM230" i="3"/>
  <c r="BY230" i="3"/>
  <c r="CC230" i="3"/>
  <c r="CN230" i="3"/>
  <c r="BQ230" i="3"/>
  <c r="BE230" i="3"/>
  <c r="BH230" i="3"/>
  <c r="BJ230" i="3"/>
  <c r="BK230" i="3"/>
  <c r="BM230" i="3"/>
  <c r="BT230" i="3"/>
  <c r="CB230" i="3"/>
  <c r="BZ230" i="3"/>
  <c r="CF230" i="3"/>
  <c r="A236" i="3"/>
  <c r="C237" i="3" s="1"/>
  <c r="BO230" i="3"/>
  <c r="BC230" i="3"/>
  <c r="BN230" i="3"/>
  <c r="BB230" i="3"/>
  <c r="BX230" i="3"/>
  <c r="CI230" i="3"/>
  <c r="BL230" i="3"/>
  <c r="BS230" i="3"/>
  <c r="BF230" i="3"/>
  <c r="CK230" i="3"/>
  <c r="CL230" i="3"/>
  <c r="CG230" i="3"/>
  <c r="BU230" i="3"/>
  <c r="BW230" i="3"/>
  <c r="BP230" i="3"/>
  <c r="AE254" i="2"/>
  <c r="AJ255" i="2"/>
  <c r="AS262" i="2"/>
  <c r="C263" i="2"/>
  <c r="C262" i="2"/>
  <c r="D261" i="2"/>
  <c r="AQ262" i="2"/>
  <c r="AR262" i="2"/>
  <c r="AD253" i="6"/>
  <c r="AC254" i="6"/>
  <c r="AC255" i="6"/>
  <c r="AG231" i="1"/>
  <c r="AH231" i="1" s="1"/>
  <c r="AG230" i="1"/>
  <c r="CN230" i="1"/>
  <c r="BT230" i="1"/>
  <c r="BJ230" i="1"/>
  <c r="BA230" i="1"/>
  <c r="CD230" i="1"/>
  <c r="CL230" i="1"/>
  <c r="BX230" i="1"/>
  <c r="CI230" i="1"/>
  <c r="BQ230" i="1"/>
  <c r="CE230" i="1"/>
  <c r="BW230" i="1"/>
  <c r="BZ230" i="1"/>
  <c r="CM230" i="1"/>
  <c r="CK230" i="1"/>
  <c r="BR230" i="1"/>
  <c r="BE230" i="1"/>
  <c r="BL230" i="1"/>
  <c r="BK230" i="1"/>
  <c r="BB230" i="1"/>
  <c r="BV230" i="1"/>
  <c r="BG230" i="1"/>
  <c r="CA230" i="1"/>
  <c r="CF230" i="1"/>
  <c r="BN230" i="1"/>
  <c r="BH230" i="1"/>
  <c r="BP230" i="1"/>
  <c r="CB230" i="1"/>
  <c r="CG230" i="1"/>
  <c r="BY230" i="1"/>
  <c r="BF230" i="1"/>
  <c r="CJ230" i="1"/>
  <c r="BS230" i="1"/>
  <c r="A236" i="1"/>
  <c r="C237" i="1" s="1"/>
  <c r="BU230" i="1"/>
  <c r="BO230" i="1"/>
  <c r="BM230" i="1"/>
  <c r="BC230" i="1"/>
  <c r="BD230" i="1"/>
  <c r="CH230" i="1"/>
  <c r="CC230" i="1"/>
  <c r="BI230" i="1"/>
  <c r="AF230" i="5"/>
  <c r="AF231" i="5"/>
  <c r="AG229" i="5"/>
  <c r="AJ255" i="4" l="1"/>
  <c r="AE254" i="4"/>
  <c r="C262" i="4"/>
  <c r="C263" i="4"/>
  <c r="AS262" i="4"/>
  <c r="D261" i="4"/>
  <c r="AR262" i="4"/>
  <c r="AQ262" i="4"/>
  <c r="C239" i="3"/>
  <c r="AW238" i="3"/>
  <c r="AS238" i="3"/>
  <c r="AZ238" i="3"/>
  <c r="AV238" i="3"/>
  <c r="AR238" i="3"/>
  <c r="C238" i="3"/>
  <c r="AY238" i="3"/>
  <c r="AQ238" i="3"/>
  <c r="AX238" i="3"/>
  <c r="AU238" i="3"/>
  <c r="AT238" i="3"/>
  <c r="D237" i="3"/>
  <c r="AG235" i="3"/>
  <c r="AJ231" i="3"/>
  <c r="D263" i="2"/>
  <c r="D262" i="2"/>
  <c r="E261" i="2"/>
  <c r="AD254" i="6"/>
  <c r="AD255" i="6"/>
  <c r="AH255" i="6" s="1"/>
  <c r="CG254" i="6"/>
  <c r="BE254" i="6"/>
  <c r="BK254" i="6"/>
  <c r="CM254" i="6"/>
  <c r="BM254" i="6"/>
  <c r="BD254" i="6"/>
  <c r="BZ254" i="6"/>
  <c r="BW254" i="6"/>
  <c r="CI254" i="6"/>
  <c r="CH254" i="6"/>
  <c r="CN254" i="6"/>
  <c r="BR254" i="6"/>
  <c r="BY254" i="6"/>
  <c r="BI254" i="6"/>
  <c r="CA254" i="6"/>
  <c r="BS254" i="6"/>
  <c r="BA254" i="6"/>
  <c r="AV254" i="6"/>
  <c r="BX254" i="6"/>
  <c r="AU254" i="6"/>
  <c r="CJ254" i="6"/>
  <c r="AW254" i="6"/>
  <c r="BO254" i="6"/>
  <c r="CB254" i="6"/>
  <c r="BG254" i="6"/>
  <c r="BP254" i="6"/>
  <c r="CF254" i="6"/>
  <c r="AY254" i="6"/>
  <c r="BJ254" i="6"/>
  <c r="C252" i="6"/>
  <c r="D252" i="6" s="1"/>
  <c r="CC254" i="6"/>
  <c r="BC254" i="6"/>
  <c r="AT254" i="6"/>
  <c r="BU254" i="6"/>
  <c r="AX254" i="6"/>
  <c r="CE254" i="6"/>
  <c r="CK254" i="6"/>
  <c r="BV254" i="6"/>
  <c r="BB254" i="6"/>
  <c r="BL254" i="6"/>
  <c r="AZ254" i="6"/>
  <c r="BQ254" i="6"/>
  <c r="BN254" i="6"/>
  <c r="CL254" i="6"/>
  <c r="CD254" i="6"/>
  <c r="BF254" i="6"/>
  <c r="BH254" i="6"/>
  <c r="BT254" i="6"/>
  <c r="A260" i="6"/>
  <c r="C261" i="6" s="1"/>
  <c r="AX238" i="1"/>
  <c r="AT238" i="1"/>
  <c r="D237" i="1"/>
  <c r="C239" i="1"/>
  <c r="AW238" i="1"/>
  <c r="AS238" i="1"/>
  <c r="AV238" i="1"/>
  <c r="AU238" i="1"/>
  <c r="AZ238" i="1"/>
  <c r="AR238" i="1"/>
  <c r="C238" i="1"/>
  <c r="AY238" i="1"/>
  <c r="AQ238" i="1"/>
  <c r="AJ231" i="1"/>
  <c r="AG235" i="1"/>
  <c r="AG230" i="5"/>
  <c r="AG231" i="5"/>
  <c r="AH231" i="5" s="1"/>
  <c r="CN230" i="5"/>
  <c r="BR230" i="5"/>
  <c r="BY230" i="5"/>
  <c r="BJ230" i="5"/>
  <c r="CB230" i="5"/>
  <c r="BD230" i="5"/>
  <c r="BO230" i="5"/>
  <c r="BM230" i="5"/>
  <c r="BS230" i="5"/>
  <c r="BI230" i="5"/>
  <c r="BG230" i="5"/>
  <c r="CD230" i="5"/>
  <c r="CA230" i="5"/>
  <c r="BK230" i="5"/>
  <c r="CE230" i="5"/>
  <c r="BL230" i="5"/>
  <c r="CH230" i="5"/>
  <c r="CG230" i="5"/>
  <c r="BB230" i="5"/>
  <c r="BP230" i="5"/>
  <c r="CM230" i="5"/>
  <c r="CI230" i="5"/>
  <c r="CL230" i="5"/>
  <c r="BZ230" i="5"/>
  <c r="BE230" i="5"/>
  <c r="BU230" i="5"/>
  <c r="BT230" i="5"/>
  <c r="BF230" i="5"/>
  <c r="BA230" i="5"/>
  <c r="A236" i="5"/>
  <c r="C237" i="5" s="1"/>
  <c r="BC230" i="5"/>
  <c r="BQ230" i="5"/>
  <c r="CC230" i="5"/>
  <c r="BW230" i="5"/>
  <c r="BX230" i="5"/>
  <c r="BH230" i="5"/>
  <c r="CF230" i="5"/>
  <c r="CJ230" i="5"/>
  <c r="CK230" i="5"/>
  <c r="BN230" i="5"/>
  <c r="BV230" i="5"/>
  <c r="D263" i="4" l="1"/>
  <c r="D262" i="4"/>
  <c r="E261" i="4"/>
  <c r="D238" i="3"/>
  <c r="E237" i="3"/>
  <c r="D239" i="3"/>
  <c r="F261" i="2"/>
  <c r="E263" i="2"/>
  <c r="E262" i="2"/>
  <c r="C263" i="6"/>
  <c r="C262" i="6"/>
  <c r="AS262" i="6"/>
  <c r="AQ262" i="6"/>
  <c r="AR262" i="6"/>
  <c r="D261" i="6"/>
  <c r="AJ255" i="6"/>
  <c r="AE254" i="6"/>
  <c r="D239" i="1"/>
  <c r="D238" i="1"/>
  <c r="E237" i="1"/>
  <c r="AT238" i="5"/>
  <c r="AS238" i="5"/>
  <c r="AR238" i="5"/>
  <c r="D237" i="5"/>
  <c r="AU238" i="5"/>
  <c r="C238" i="5"/>
  <c r="C239" i="5"/>
  <c r="AV238" i="5"/>
  <c r="AY238" i="5"/>
  <c r="AX238" i="5"/>
  <c r="AW238" i="5"/>
  <c r="AZ238" i="5"/>
  <c r="AQ238" i="5"/>
  <c r="AG235" i="5"/>
  <c r="AJ231" i="5"/>
  <c r="E262" i="4" l="1"/>
  <c r="F261" i="4"/>
  <c r="E263" i="4"/>
  <c r="F237" i="3"/>
  <c r="E239" i="3"/>
  <c r="E238" i="3"/>
  <c r="F262" i="2"/>
  <c r="G261" i="2"/>
  <c r="F263" i="2"/>
  <c r="E261" i="6"/>
  <c r="D262" i="6"/>
  <c r="D263" i="6"/>
  <c r="E238" i="1"/>
  <c r="F237" i="1"/>
  <c r="E239" i="1"/>
  <c r="D239" i="5"/>
  <c r="D238" i="5"/>
  <c r="E237" i="5"/>
  <c r="G261" i="4" l="1"/>
  <c r="F262" i="4"/>
  <c r="F263" i="4"/>
  <c r="G237" i="3"/>
  <c r="F239" i="3"/>
  <c r="F238" i="3"/>
  <c r="G263" i="2"/>
  <c r="G262" i="2"/>
  <c r="H261" i="2"/>
  <c r="F261" i="6"/>
  <c r="E262" i="6"/>
  <c r="E263" i="6"/>
  <c r="G237" i="1"/>
  <c r="F239" i="1"/>
  <c r="F238" i="1"/>
  <c r="E238" i="5"/>
  <c r="E239" i="5"/>
  <c r="F237" i="5"/>
  <c r="G262" i="4" l="1"/>
  <c r="G263" i="4"/>
  <c r="H261" i="4"/>
  <c r="G239" i="3"/>
  <c r="G238" i="3"/>
  <c r="H237" i="3"/>
  <c r="H263" i="2"/>
  <c r="H262" i="2"/>
  <c r="I261" i="2"/>
  <c r="F263" i="6"/>
  <c r="F262" i="6"/>
  <c r="G261" i="6"/>
  <c r="H237" i="1"/>
  <c r="G239" i="1"/>
  <c r="G238" i="1"/>
  <c r="G237" i="5"/>
  <c r="F238" i="5"/>
  <c r="F239" i="5"/>
  <c r="H263" i="4" l="1"/>
  <c r="H262" i="4"/>
  <c r="I261" i="4"/>
  <c r="H238" i="3"/>
  <c r="I237" i="3"/>
  <c r="H239" i="3"/>
  <c r="J261" i="2"/>
  <c r="I263" i="2"/>
  <c r="I262" i="2"/>
  <c r="H261" i="6"/>
  <c r="G263" i="6"/>
  <c r="G262" i="6"/>
  <c r="H239" i="1"/>
  <c r="H238" i="1"/>
  <c r="I237" i="1"/>
  <c r="H237" i="5"/>
  <c r="G238" i="5"/>
  <c r="G239" i="5"/>
  <c r="I263" i="4" l="1"/>
  <c r="I262" i="4"/>
  <c r="J261" i="4"/>
  <c r="J237" i="3"/>
  <c r="I239" i="3"/>
  <c r="I238" i="3"/>
  <c r="J262" i="2"/>
  <c r="K261" i="2"/>
  <c r="J263" i="2"/>
  <c r="I261" i="6"/>
  <c r="H263" i="6"/>
  <c r="H262" i="6"/>
  <c r="I238" i="1"/>
  <c r="J237" i="1"/>
  <c r="I239" i="1"/>
  <c r="H239" i="5"/>
  <c r="H238" i="5"/>
  <c r="I237" i="5"/>
  <c r="K261" i="4" l="1"/>
  <c r="J262" i="4"/>
  <c r="J263" i="4"/>
  <c r="K237" i="3"/>
  <c r="J239" i="3"/>
  <c r="J238" i="3"/>
  <c r="K263" i="2"/>
  <c r="K262" i="2"/>
  <c r="L261" i="2"/>
  <c r="I263" i="6"/>
  <c r="I262" i="6"/>
  <c r="J261" i="6"/>
  <c r="K237" i="1"/>
  <c r="J239" i="1"/>
  <c r="J238" i="1"/>
  <c r="J237" i="5"/>
  <c r="I239" i="5"/>
  <c r="I238" i="5"/>
  <c r="K262" i="4" l="1"/>
  <c r="K263" i="4"/>
  <c r="L261" i="4"/>
  <c r="K239" i="3"/>
  <c r="K238" i="3"/>
  <c r="L237" i="3"/>
  <c r="L263" i="2"/>
  <c r="L262" i="2"/>
  <c r="M261" i="2"/>
  <c r="K261" i="6"/>
  <c r="J263" i="6"/>
  <c r="J262" i="6"/>
  <c r="L237" i="1"/>
  <c r="K239" i="1"/>
  <c r="K238" i="1"/>
  <c r="J239" i="5"/>
  <c r="J238" i="5"/>
  <c r="K237" i="5"/>
  <c r="L263" i="4" l="1"/>
  <c r="L262" i="4"/>
  <c r="M261" i="4"/>
  <c r="L238" i="3"/>
  <c r="M237" i="3"/>
  <c r="L239" i="3"/>
  <c r="N261" i="2"/>
  <c r="M263" i="2"/>
  <c r="M262" i="2"/>
  <c r="K262" i="6"/>
  <c r="K263" i="6"/>
  <c r="L261" i="6"/>
  <c r="L239" i="1"/>
  <c r="L238" i="1"/>
  <c r="M237" i="1"/>
  <c r="K239" i="5"/>
  <c r="K238" i="5"/>
  <c r="L237" i="5"/>
  <c r="M262" i="4" l="1"/>
  <c r="N261" i="4"/>
  <c r="M263" i="4"/>
  <c r="N237" i="3"/>
  <c r="M239" i="3"/>
  <c r="M238" i="3"/>
  <c r="N262" i="2"/>
  <c r="O261" i="2"/>
  <c r="N263" i="2"/>
  <c r="L263" i="6"/>
  <c r="L262" i="6"/>
  <c r="M261" i="6"/>
  <c r="M238" i="1"/>
  <c r="N237" i="1"/>
  <c r="M239" i="1"/>
  <c r="L238" i="5"/>
  <c r="M237" i="5"/>
  <c r="L239" i="5"/>
  <c r="O261" i="4" l="1"/>
  <c r="N263" i="4"/>
  <c r="N262" i="4"/>
  <c r="O237" i="3"/>
  <c r="N239" i="3"/>
  <c r="N238" i="3"/>
  <c r="O263" i="2"/>
  <c r="O262" i="2"/>
  <c r="P261" i="2"/>
  <c r="N261" i="6"/>
  <c r="M263" i="6"/>
  <c r="M262" i="6"/>
  <c r="O237" i="1"/>
  <c r="N239" i="1"/>
  <c r="N238" i="1"/>
  <c r="M239" i="5"/>
  <c r="M238" i="5"/>
  <c r="N237" i="5"/>
  <c r="O262" i="4" l="1"/>
  <c r="O263" i="4"/>
  <c r="P261" i="4"/>
  <c r="O239" i="3"/>
  <c r="O238" i="3"/>
  <c r="P237" i="3"/>
  <c r="P263" i="2"/>
  <c r="P262" i="2"/>
  <c r="Q261" i="2"/>
  <c r="O261" i="6"/>
  <c r="N263" i="6"/>
  <c r="N262" i="6"/>
  <c r="P237" i="1"/>
  <c r="O239" i="1"/>
  <c r="O238" i="1"/>
  <c r="N238" i="5"/>
  <c r="N239" i="5"/>
  <c r="O237" i="5"/>
  <c r="P263" i="4" l="1"/>
  <c r="P262" i="4"/>
  <c r="Q261" i="4"/>
  <c r="P238" i="3"/>
  <c r="Q237" i="3"/>
  <c r="P239" i="3"/>
  <c r="R261" i="2"/>
  <c r="Q263" i="2"/>
  <c r="Q262" i="2"/>
  <c r="O262" i="6"/>
  <c r="O263" i="6"/>
  <c r="P261" i="6"/>
  <c r="P239" i="1"/>
  <c r="P238" i="1"/>
  <c r="Q237" i="1"/>
  <c r="O239" i="5"/>
  <c r="O238" i="5"/>
  <c r="P237" i="5"/>
  <c r="Q262" i="4" l="1"/>
  <c r="R261" i="4"/>
  <c r="Q263" i="4"/>
  <c r="R237" i="3"/>
  <c r="Q239" i="3"/>
  <c r="Q238" i="3"/>
  <c r="R262" i="2"/>
  <c r="S261" i="2"/>
  <c r="R263" i="2"/>
  <c r="P263" i="6"/>
  <c r="P262" i="6"/>
  <c r="Q261" i="6"/>
  <c r="Q238" i="1"/>
  <c r="R237" i="1"/>
  <c r="Q239" i="1"/>
  <c r="P238" i="5"/>
  <c r="Q237" i="5"/>
  <c r="P239" i="5"/>
  <c r="S261" i="4" l="1"/>
  <c r="R262" i="4"/>
  <c r="R263" i="4"/>
  <c r="S237" i="3"/>
  <c r="R239" i="3"/>
  <c r="R238" i="3"/>
  <c r="S263" i="2"/>
  <c r="S262" i="2"/>
  <c r="T261" i="2"/>
  <c r="Q263" i="6"/>
  <c r="Q262" i="6"/>
  <c r="R261" i="6"/>
  <c r="S237" i="1"/>
  <c r="R239" i="1"/>
  <c r="R238" i="1"/>
  <c r="R237" i="5"/>
  <c r="Q239" i="5"/>
  <c r="Q238" i="5"/>
  <c r="S262" i="4" l="1"/>
  <c r="S263" i="4"/>
  <c r="T261" i="4"/>
  <c r="S239" i="3"/>
  <c r="S238" i="3"/>
  <c r="T237" i="3"/>
  <c r="T263" i="2"/>
  <c r="T262" i="2"/>
  <c r="U261" i="2"/>
  <c r="S261" i="6"/>
  <c r="R262" i="6"/>
  <c r="R263" i="6"/>
  <c r="T237" i="1"/>
  <c r="S239" i="1"/>
  <c r="S238" i="1"/>
  <c r="R239" i="5"/>
  <c r="R238" i="5"/>
  <c r="S237" i="5"/>
  <c r="T263" i="4" l="1"/>
  <c r="T262" i="4"/>
  <c r="U261" i="4"/>
  <c r="T238" i="3"/>
  <c r="U237" i="3"/>
  <c r="T239" i="3"/>
  <c r="V261" i="2"/>
  <c r="U263" i="2"/>
  <c r="U262" i="2"/>
  <c r="S262" i="6"/>
  <c r="T261" i="6"/>
  <c r="S263" i="6"/>
  <c r="T239" i="1"/>
  <c r="T238" i="1"/>
  <c r="U237" i="1"/>
  <c r="S239" i="5"/>
  <c r="S238" i="5"/>
  <c r="T237" i="5"/>
  <c r="U262" i="4" l="1"/>
  <c r="V261" i="4"/>
  <c r="U263" i="4"/>
  <c r="V237" i="3"/>
  <c r="U239" i="3"/>
  <c r="U238" i="3"/>
  <c r="V262" i="2"/>
  <c r="W261" i="2"/>
  <c r="V263" i="2"/>
  <c r="T263" i="6"/>
  <c r="T262" i="6"/>
  <c r="U261" i="6"/>
  <c r="U238" i="1"/>
  <c r="V237" i="1"/>
  <c r="U239" i="1"/>
  <c r="T238" i="5"/>
  <c r="U237" i="5"/>
  <c r="T239" i="5"/>
  <c r="W261" i="4" l="1"/>
  <c r="V262" i="4"/>
  <c r="V263" i="4"/>
  <c r="W237" i="3"/>
  <c r="V239" i="3"/>
  <c r="V238" i="3"/>
  <c r="W263" i="2"/>
  <c r="W262" i="2"/>
  <c r="X261" i="2"/>
  <c r="V261" i="6"/>
  <c r="U263" i="6"/>
  <c r="U262" i="6"/>
  <c r="W237" i="1"/>
  <c r="V239" i="1"/>
  <c r="V238" i="1"/>
  <c r="U239" i="5"/>
  <c r="U238" i="5"/>
  <c r="V237" i="5"/>
  <c r="W262" i="4" l="1"/>
  <c r="W263" i="4"/>
  <c r="X261" i="4"/>
  <c r="W239" i="3"/>
  <c r="W238" i="3"/>
  <c r="X237" i="3"/>
  <c r="X263" i="2"/>
  <c r="X262" i="2"/>
  <c r="Y261" i="2"/>
  <c r="W261" i="6"/>
  <c r="V263" i="6"/>
  <c r="V262" i="6"/>
  <c r="X237" i="1"/>
  <c r="W239" i="1"/>
  <c r="W238" i="1"/>
  <c r="V238" i="5"/>
  <c r="V239" i="5"/>
  <c r="W237" i="5"/>
  <c r="X263" i="4" l="1"/>
  <c r="X262" i="4"/>
  <c r="Y261" i="4"/>
  <c r="X238" i="3"/>
  <c r="Y237" i="3"/>
  <c r="X239" i="3"/>
  <c r="Z261" i="2"/>
  <c r="Y263" i="2"/>
  <c r="Y262" i="2"/>
  <c r="W262" i="6"/>
  <c r="W263" i="6"/>
  <c r="X261" i="6"/>
  <c r="X239" i="1"/>
  <c r="X238" i="1"/>
  <c r="Y237" i="1"/>
  <c r="W239" i="5"/>
  <c r="W238" i="5"/>
  <c r="X237" i="5"/>
  <c r="Y263" i="4" l="1"/>
  <c r="Y262" i="4"/>
  <c r="Z261" i="4"/>
  <c r="Z237" i="3"/>
  <c r="Y239" i="3"/>
  <c r="Y238" i="3"/>
  <c r="Z262" i="2"/>
  <c r="AA261" i="2"/>
  <c r="Z263" i="2"/>
  <c r="X263" i="6"/>
  <c r="Y261" i="6"/>
  <c r="X262" i="6"/>
  <c r="Y238" i="1"/>
  <c r="Z237" i="1"/>
  <c r="Y239" i="1"/>
  <c r="X238" i="5"/>
  <c r="Y237" i="5"/>
  <c r="X239" i="5"/>
  <c r="AA261" i="4" l="1"/>
  <c r="Z262" i="4"/>
  <c r="Z263" i="4"/>
  <c r="AA237" i="3"/>
  <c r="Z239" i="3"/>
  <c r="Z238" i="3"/>
  <c r="AA263" i="2"/>
  <c r="AA262" i="2"/>
  <c r="AB261" i="2"/>
  <c r="Y263" i="6"/>
  <c r="Y262" i="6"/>
  <c r="Z261" i="6"/>
  <c r="AA237" i="1"/>
  <c r="Z239" i="1"/>
  <c r="Z238" i="1"/>
  <c r="Z237" i="5"/>
  <c r="Y239" i="5"/>
  <c r="Y238" i="5"/>
  <c r="AA262" i="4" l="1"/>
  <c r="AA263" i="4"/>
  <c r="AB261" i="4"/>
  <c r="AA239" i="3"/>
  <c r="AA238" i="3"/>
  <c r="AB237" i="3"/>
  <c r="AB263" i="2"/>
  <c r="AB262" i="2"/>
  <c r="AC261" i="2"/>
  <c r="AA261" i="6"/>
  <c r="Z262" i="6"/>
  <c r="Z263" i="6"/>
  <c r="AB237" i="1"/>
  <c r="AA239" i="1"/>
  <c r="AA238" i="1"/>
  <c r="Z239" i="5"/>
  <c r="Z238" i="5"/>
  <c r="AA237" i="5"/>
  <c r="AB263" i="4" l="1"/>
  <c r="AB262" i="4"/>
  <c r="AC261" i="4"/>
  <c r="AB238" i="3"/>
  <c r="AC237" i="3"/>
  <c r="AB239" i="3"/>
  <c r="AD261" i="2"/>
  <c r="AC263" i="2"/>
  <c r="AC262" i="2"/>
  <c r="AA262" i="6"/>
  <c r="AB261" i="6"/>
  <c r="AA263" i="6"/>
  <c r="AB239" i="1"/>
  <c r="AB238" i="1"/>
  <c r="AC237" i="1"/>
  <c r="AA239" i="5"/>
  <c r="AA238" i="5"/>
  <c r="AB237" i="5"/>
  <c r="AC262" i="4" l="1"/>
  <c r="AD261" i="4"/>
  <c r="AC263" i="4"/>
  <c r="AD237" i="3"/>
  <c r="AC239" i="3"/>
  <c r="AC238" i="3"/>
  <c r="AD262" i="2"/>
  <c r="AD263" i="2"/>
  <c r="AH263" i="2" s="1"/>
  <c r="BI262" i="2"/>
  <c r="BU262" i="2"/>
  <c r="CK262" i="2"/>
  <c r="BJ262" i="2"/>
  <c r="BN262" i="2"/>
  <c r="CD262" i="2"/>
  <c r="CE262" i="2"/>
  <c r="BP262" i="2"/>
  <c r="CJ262" i="2"/>
  <c r="BO262" i="2"/>
  <c r="AY262" i="2"/>
  <c r="BE262" i="2"/>
  <c r="AT262" i="2"/>
  <c r="A268" i="2"/>
  <c r="C269" i="2" s="1"/>
  <c r="CN262" i="2"/>
  <c r="BQ262" i="2"/>
  <c r="BK262" i="2"/>
  <c r="BZ262" i="2"/>
  <c r="BA262" i="2"/>
  <c r="CG262" i="2"/>
  <c r="AX262" i="2"/>
  <c r="CL262" i="2"/>
  <c r="CB262" i="2"/>
  <c r="CM262" i="2"/>
  <c r="BF262" i="2"/>
  <c r="BM262" i="2"/>
  <c r="CA262" i="2"/>
  <c r="BC262" i="2"/>
  <c r="BR262" i="2"/>
  <c r="AU262" i="2"/>
  <c r="BS262" i="2"/>
  <c r="BX262" i="2"/>
  <c r="AW262" i="2"/>
  <c r="BW262" i="2"/>
  <c r="CH262" i="2"/>
  <c r="CF262" i="2"/>
  <c r="BT262" i="2"/>
  <c r="CC262" i="2"/>
  <c r="BD262" i="2"/>
  <c r="CI262" i="2"/>
  <c r="BG262" i="2"/>
  <c r="C260" i="2"/>
  <c r="D260" i="2" s="1"/>
  <c r="AV262" i="2"/>
  <c r="BL262" i="2"/>
  <c r="BY262" i="2"/>
  <c r="AZ262" i="2"/>
  <c r="BB262" i="2"/>
  <c r="BV262" i="2"/>
  <c r="BH262" i="2"/>
  <c r="AB263" i="6"/>
  <c r="AB262" i="6"/>
  <c r="AC261" i="6"/>
  <c r="AC238" i="1"/>
  <c r="AD237" i="1"/>
  <c r="AC239" i="1"/>
  <c r="AB238" i="5"/>
  <c r="AC237" i="5"/>
  <c r="AB239" i="5"/>
  <c r="AD263" i="4" l="1"/>
  <c r="AH263" i="4" s="1"/>
  <c r="AD262" i="4"/>
  <c r="BV262" i="4"/>
  <c r="CL262" i="4"/>
  <c r="AX262" i="4"/>
  <c r="CC262" i="4"/>
  <c r="BB262" i="4"/>
  <c r="BN262" i="4"/>
  <c r="CE262" i="4"/>
  <c r="BM262" i="4"/>
  <c r="BU262" i="4"/>
  <c r="BH262" i="4"/>
  <c r="AT262" i="4"/>
  <c r="BP262" i="4"/>
  <c r="BZ262" i="4"/>
  <c r="BF262" i="4"/>
  <c r="BS262" i="4"/>
  <c r="BK262" i="4"/>
  <c r="BY262" i="4"/>
  <c r="BA262" i="4"/>
  <c r="CK262" i="4"/>
  <c r="AW262" i="4"/>
  <c r="BG262" i="4"/>
  <c r="BD262" i="4"/>
  <c r="CB262" i="4"/>
  <c r="CH262" i="4"/>
  <c r="BT262" i="4"/>
  <c r="CA262" i="4"/>
  <c r="CJ262" i="4"/>
  <c r="BJ262" i="4"/>
  <c r="BC262" i="4"/>
  <c r="BE262" i="4"/>
  <c r="AU262" i="4"/>
  <c r="BL262" i="4"/>
  <c r="BI262" i="4"/>
  <c r="BW262" i="4"/>
  <c r="BO262" i="4"/>
  <c r="CF262" i="4"/>
  <c r="A268" i="4"/>
  <c r="C269" i="4" s="1"/>
  <c r="CD262" i="4"/>
  <c r="C260" i="4"/>
  <c r="D260" i="4" s="1"/>
  <c r="CG262" i="4"/>
  <c r="BX262" i="4"/>
  <c r="CM262" i="4"/>
  <c r="BR262" i="4"/>
  <c r="CN262" i="4"/>
  <c r="AY262" i="4"/>
  <c r="BQ262" i="4"/>
  <c r="CI262" i="4"/>
  <c r="AZ262" i="4"/>
  <c r="AV262" i="4"/>
  <c r="AE237" i="3"/>
  <c r="AD239" i="3"/>
  <c r="AD238" i="3"/>
  <c r="C270" i="2"/>
  <c r="D269" i="2"/>
  <c r="AQ270" i="2"/>
  <c r="AR270" i="2"/>
  <c r="C271" i="2"/>
  <c r="AS270" i="2"/>
  <c r="AE262" i="2"/>
  <c r="AJ263" i="2"/>
  <c r="AD261" i="6"/>
  <c r="AC262" i="6"/>
  <c r="AC263" i="6"/>
  <c r="AE237" i="1"/>
  <c r="AD239" i="1"/>
  <c r="AD238" i="1"/>
  <c r="AC239" i="5"/>
  <c r="AD237" i="5"/>
  <c r="AC238" i="5"/>
  <c r="AQ270" i="4" l="1"/>
  <c r="D269" i="4"/>
  <c r="C270" i="4"/>
  <c r="C271" i="4"/>
  <c r="AS270" i="4"/>
  <c r="AR270" i="4"/>
  <c r="AJ263" i="4"/>
  <c r="AE262" i="4"/>
  <c r="AE239" i="3"/>
  <c r="AE238" i="3"/>
  <c r="AF237" i="3"/>
  <c r="D270" i="2"/>
  <c r="E269" i="2"/>
  <c r="D271" i="2"/>
  <c r="AD263" i="6"/>
  <c r="AH263" i="6" s="1"/>
  <c r="AD262" i="6"/>
  <c r="BP262" i="6"/>
  <c r="CN262" i="6"/>
  <c r="A268" i="6"/>
  <c r="C269" i="6" s="1"/>
  <c r="BD262" i="6"/>
  <c r="BS262" i="6"/>
  <c r="BR262" i="6"/>
  <c r="AV262" i="6"/>
  <c r="BG262" i="6"/>
  <c r="BN262" i="6"/>
  <c r="BK262" i="6"/>
  <c r="AU262" i="6"/>
  <c r="CM262" i="6"/>
  <c r="BJ262" i="6"/>
  <c r="CL262" i="6"/>
  <c r="BU262" i="6"/>
  <c r="CJ262" i="6"/>
  <c r="CF262" i="6"/>
  <c r="BC262" i="6"/>
  <c r="BE262" i="6"/>
  <c r="BV262" i="6"/>
  <c r="BL262" i="6"/>
  <c r="CC262" i="6"/>
  <c r="BY262" i="6"/>
  <c r="BX262" i="6"/>
  <c r="CK262" i="6"/>
  <c r="AW262" i="6"/>
  <c r="CD262" i="6"/>
  <c r="BW262" i="6"/>
  <c r="BI262" i="6"/>
  <c r="AX262" i="6"/>
  <c r="C260" i="6"/>
  <c r="D260" i="6" s="1"/>
  <c r="AZ262" i="6"/>
  <c r="BA262" i="6"/>
  <c r="CI262" i="6"/>
  <c r="BO262" i="6"/>
  <c r="AT262" i="6"/>
  <c r="CH262" i="6"/>
  <c r="BF262" i="6"/>
  <c r="BM262" i="6"/>
  <c r="CA262" i="6"/>
  <c r="CB262" i="6"/>
  <c r="BB262" i="6"/>
  <c r="BT262" i="6"/>
  <c r="BH262" i="6"/>
  <c r="CE262" i="6"/>
  <c r="CG262" i="6"/>
  <c r="BZ262" i="6"/>
  <c r="BQ262" i="6"/>
  <c r="AY262" i="6"/>
  <c r="AF237" i="1"/>
  <c r="AE239" i="1"/>
  <c r="AE238" i="1"/>
  <c r="AD238" i="5"/>
  <c r="AD239" i="5"/>
  <c r="AE237" i="5"/>
  <c r="D271" i="4" l="1"/>
  <c r="D270" i="4"/>
  <c r="E269" i="4"/>
  <c r="AF238" i="3"/>
  <c r="AG237" i="3"/>
  <c r="AF239" i="3"/>
  <c r="E271" i="2"/>
  <c r="E270" i="2"/>
  <c r="F269" i="2"/>
  <c r="D269" i="6"/>
  <c r="AS270" i="6"/>
  <c r="C271" i="6"/>
  <c r="AR270" i="6"/>
  <c r="C270" i="6"/>
  <c r="AQ270" i="6"/>
  <c r="AE262" i="6"/>
  <c r="AJ263" i="6"/>
  <c r="AF239" i="1"/>
  <c r="AF238" i="1"/>
  <c r="AG237" i="1"/>
  <c r="AE239" i="5"/>
  <c r="AE238" i="5"/>
  <c r="AF237" i="5"/>
  <c r="E271" i="4" l="1"/>
  <c r="E270" i="4"/>
  <c r="F269" i="4"/>
  <c r="AG239" i="3"/>
  <c r="AH239" i="3" s="1"/>
  <c r="AG238" i="3"/>
  <c r="CH238" i="3"/>
  <c r="BH238" i="3"/>
  <c r="BS238" i="3"/>
  <c r="BE238" i="3"/>
  <c r="BU238" i="3"/>
  <c r="BO238" i="3"/>
  <c r="BX238" i="3"/>
  <c r="BA238" i="3"/>
  <c r="BK238" i="3"/>
  <c r="CC238" i="3"/>
  <c r="BZ238" i="3"/>
  <c r="BP238" i="3"/>
  <c r="CJ238" i="3"/>
  <c r="CN238" i="3"/>
  <c r="BQ238" i="3"/>
  <c r="CI238" i="3"/>
  <c r="BB238" i="3"/>
  <c r="CA238" i="3"/>
  <c r="BW238" i="3"/>
  <c r="CF238" i="3"/>
  <c r="BD238" i="3"/>
  <c r="BG238" i="3"/>
  <c r="CD238" i="3"/>
  <c r="BT238" i="3"/>
  <c r="BN238" i="3"/>
  <c r="CG238" i="3"/>
  <c r="BJ238" i="3"/>
  <c r="CK238" i="3"/>
  <c r="CL238" i="3"/>
  <c r="BM238" i="3"/>
  <c r="BF238" i="3"/>
  <c r="CM238" i="3"/>
  <c r="BR238" i="3"/>
  <c r="BY238" i="3"/>
  <c r="CB238" i="3"/>
  <c r="BC238" i="3"/>
  <c r="BL238" i="3"/>
  <c r="CE238" i="3"/>
  <c r="A244" i="3"/>
  <c r="C245" i="3" s="1"/>
  <c r="BV238" i="3"/>
  <c r="BI238" i="3"/>
  <c r="G269" i="2"/>
  <c r="F271" i="2"/>
  <c r="F270" i="2"/>
  <c r="E269" i="6"/>
  <c r="D271" i="6"/>
  <c r="D270" i="6"/>
  <c r="AG238" i="1"/>
  <c r="AG239" i="1"/>
  <c r="AH239" i="1" s="1"/>
  <c r="BJ238" i="1"/>
  <c r="CH238" i="1"/>
  <c r="BQ238" i="1"/>
  <c r="BZ238" i="1"/>
  <c r="CC238" i="1"/>
  <c r="CL238" i="1"/>
  <c r="CG238" i="1"/>
  <c r="A244" i="1"/>
  <c r="C245" i="1" s="1"/>
  <c r="CD238" i="1"/>
  <c r="BV238" i="1"/>
  <c r="BC238" i="1"/>
  <c r="BX238" i="1"/>
  <c r="BH238" i="1"/>
  <c r="CF238" i="1"/>
  <c r="BR238" i="1"/>
  <c r="BF238" i="1"/>
  <c r="BA238" i="1"/>
  <c r="BB238" i="1"/>
  <c r="BO238" i="1"/>
  <c r="CJ238" i="1"/>
  <c r="CB238" i="1"/>
  <c r="CN238" i="1"/>
  <c r="BS238" i="1"/>
  <c r="BT238" i="1"/>
  <c r="BP238" i="1"/>
  <c r="BI238" i="1"/>
  <c r="BE238" i="1"/>
  <c r="BN238" i="1"/>
  <c r="CI238" i="1"/>
  <c r="BL238" i="1"/>
  <c r="CA238" i="1"/>
  <c r="BU238" i="1"/>
  <c r="BK238" i="1"/>
  <c r="BD238" i="1"/>
  <c r="BG238" i="1"/>
  <c r="BM238" i="1"/>
  <c r="CK238" i="1"/>
  <c r="BY238" i="1"/>
  <c r="CM238" i="1"/>
  <c r="CE238" i="1"/>
  <c r="BW238" i="1"/>
  <c r="AF238" i="5"/>
  <c r="AG237" i="5"/>
  <c r="AF239" i="5"/>
  <c r="F271" i="4" l="1"/>
  <c r="F270" i="4"/>
  <c r="G269" i="4"/>
  <c r="AY246" i="3"/>
  <c r="AU246" i="3"/>
  <c r="AQ246" i="3"/>
  <c r="AX246" i="3"/>
  <c r="AT246" i="3"/>
  <c r="D245" i="3"/>
  <c r="AW246" i="3"/>
  <c r="AV246" i="3"/>
  <c r="C247" i="3"/>
  <c r="AS246" i="3"/>
  <c r="AZ246" i="3"/>
  <c r="AR246" i="3"/>
  <c r="C246" i="3"/>
  <c r="AG243" i="3"/>
  <c r="AJ239" i="3"/>
  <c r="G270" i="2"/>
  <c r="H269" i="2"/>
  <c r="G271" i="2"/>
  <c r="F269" i="6"/>
  <c r="E270" i="6"/>
  <c r="E271" i="6"/>
  <c r="AG243" i="1"/>
  <c r="AJ239" i="1"/>
  <c r="C247" i="1"/>
  <c r="AW246" i="1"/>
  <c r="AS246" i="1"/>
  <c r="AZ246" i="1"/>
  <c r="AV246" i="1"/>
  <c r="AR246" i="1"/>
  <c r="C246" i="1"/>
  <c r="AY246" i="1"/>
  <c r="AU246" i="1"/>
  <c r="AQ246" i="1"/>
  <c r="AT246" i="1"/>
  <c r="D245" i="1"/>
  <c r="AX246" i="1"/>
  <c r="AG239" i="5"/>
  <c r="AH239" i="5" s="1"/>
  <c r="AG238" i="5"/>
  <c r="CH238" i="5"/>
  <c r="BP238" i="5"/>
  <c r="BF238" i="5"/>
  <c r="CN238" i="5"/>
  <c r="CK238" i="5"/>
  <c r="BE238" i="5"/>
  <c r="BQ238" i="5"/>
  <c r="BZ238" i="5"/>
  <c r="BY238" i="5"/>
  <c r="BT238" i="5"/>
  <c r="CA238" i="5"/>
  <c r="CJ238" i="5"/>
  <c r="CG238" i="5"/>
  <c r="CI238" i="5"/>
  <c r="BG238" i="5"/>
  <c r="BX238" i="5"/>
  <c r="CC238" i="5"/>
  <c r="CD238" i="5"/>
  <c r="BN238" i="5"/>
  <c r="CF238" i="5"/>
  <c r="CE238" i="5"/>
  <c r="BW238" i="5"/>
  <c r="CL238" i="5"/>
  <c r="BU238" i="5"/>
  <c r="BJ238" i="5"/>
  <c r="BA238" i="5"/>
  <c r="BR238" i="5"/>
  <c r="BH238" i="5"/>
  <c r="BB238" i="5"/>
  <c r="BL238" i="5"/>
  <c r="BS238" i="5"/>
  <c r="BM238" i="5"/>
  <c r="CB238" i="5"/>
  <c r="BC238" i="5"/>
  <c r="BO238" i="5"/>
  <c r="BK238" i="5"/>
  <c r="BV238" i="5"/>
  <c r="CM238" i="5"/>
  <c r="BI238" i="5"/>
  <c r="BD238" i="5"/>
  <c r="A244" i="5"/>
  <c r="C245" i="5" s="1"/>
  <c r="H269" i="4" l="1"/>
  <c r="G270" i="4"/>
  <c r="G271" i="4"/>
  <c r="E245" i="3"/>
  <c r="D247" i="3"/>
  <c r="D246" i="3"/>
  <c r="H270" i="2"/>
  <c r="I269" i="2"/>
  <c r="H271" i="2"/>
  <c r="F271" i="6"/>
  <c r="F270" i="6"/>
  <c r="G269" i="6"/>
  <c r="D246" i="1"/>
  <c r="E245" i="1"/>
  <c r="D247" i="1"/>
  <c r="AZ246" i="5"/>
  <c r="AY246" i="5"/>
  <c r="AX246" i="5"/>
  <c r="AV246" i="5"/>
  <c r="AU246" i="5"/>
  <c r="AT246" i="5"/>
  <c r="AR246" i="5"/>
  <c r="AQ246" i="5"/>
  <c r="D245" i="5"/>
  <c r="C247" i="5"/>
  <c r="C246" i="5"/>
  <c r="AW246" i="5"/>
  <c r="AS246" i="5"/>
  <c r="AG243" i="5"/>
  <c r="AJ239" i="5"/>
  <c r="H271" i="4" l="1"/>
  <c r="H270" i="4"/>
  <c r="I269" i="4"/>
  <c r="E247" i="3"/>
  <c r="E246" i="3"/>
  <c r="F245" i="3"/>
  <c r="I271" i="2"/>
  <c r="I270" i="2"/>
  <c r="J269" i="2"/>
  <c r="G270" i="6"/>
  <c r="H269" i="6"/>
  <c r="G271" i="6"/>
  <c r="F245" i="1"/>
  <c r="E247" i="1"/>
  <c r="E246" i="1"/>
  <c r="E245" i="5"/>
  <c r="D247" i="5"/>
  <c r="D246" i="5"/>
  <c r="I271" i="4" l="1"/>
  <c r="I270" i="4"/>
  <c r="J269" i="4"/>
  <c r="F246" i="3"/>
  <c r="G245" i="3"/>
  <c r="F247" i="3"/>
  <c r="K269" i="2"/>
  <c r="J271" i="2"/>
  <c r="J270" i="2"/>
  <c r="H270" i="6"/>
  <c r="H271" i="6"/>
  <c r="I269" i="6"/>
  <c r="G245" i="1"/>
  <c r="F247" i="1"/>
  <c r="F246" i="1"/>
  <c r="E247" i="5"/>
  <c r="F245" i="5"/>
  <c r="E246" i="5"/>
  <c r="J271" i="4" l="1"/>
  <c r="J270" i="4"/>
  <c r="K269" i="4"/>
  <c r="H245" i="3"/>
  <c r="G247" i="3"/>
  <c r="G246" i="3"/>
  <c r="K270" i="2"/>
  <c r="L269" i="2"/>
  <c r="K271" i="2"/>
  <c r="J269" i="6"/>
  <c r="I270" i="6"/>
  <c r="I271" i="6"/>
  <c r="G247" i="1"/>
  <c r="G246" i="1"/>
  <c r="H245" i="1"/>
  <c r="G245" i="5"/>
  <c r="F247" i="5"/>
  <c r="F246" i="5"/>
  <c r="L269" i="4" l="1"/>
  <c r="K271" i="4"/>
  <c r="K270" i="4"/>
  <c r="I245" i="3"/>
  <c r="H247" i="3"/>
  <c r="H246" i="3"/>
  <c r="L270" i="2"/>
  <c r="M269" i="2"/>
  <c r="L271" i="2"/>
  <c r="K269" i="6"/>
  <c r="J271" i="6"/>
  <c r="J270" i="6"/>
  <c r="H246" i="1"/>
  <c r="I245" i="1"/>
  <c r="H247" i="1"/>
  <c r="G247" i="5"/>
  <c r="H245" i="5"/>
  <c r="G246" i="5"/>
  <c r="L271" i="4" l="1"/>
  <c r="L270" i="4"/>
  <c r="M269" i="4"/>
  <c r="I247" i="3"/>
  <c r="I246" i="3"/>
  <c r="J245" i="3"/>
  <c r="M271" i="2"/>
  <c r="M270" i="2"/>
  <c r="N269" i="2"/>
  <c r="K271" i="6"/>
  <c r="L269" i="6"/>
  <c r="K270" i="6"/>
  <c r="J245" i="1"/>
  <c r="I247" i="1"/>
  <c r="I246" i="1"/>
  <c r="I245" i="5"/>
  <c r="H246" i="5"/>
  <c r="H247" i="5"/>
  <c r="M271" i="4" l="1"/>
  <c r="M270" i="4"/>
  <c r="N269" i="4"/>
  <c r="J246" i="3"/>
  <c r="K245" i="3"/>
  <c r="J247" i="3"/>
  <c r="O269" i="2"/>
  <c r="N271" i="2"/>
  <c r="N270" i="2"/>
  <c r="M269" i="6"/>
  <c r="L270" i="6"/>
  <c r="L271" i="6"/>
  <c r="K245" i="1"/>
  <c r="J247" i="1"/>
  <c r="J246" i="1"/>
  <c r="J245" i="5"/>
  <c r="I246" i="5"/>
  <c r="I247" i="5"/>
  <c r="N271" i="4" l="1"/>
  <c r="N270" i="4"/>
  <c r="O269" i="4"/>
  <c r="L245" i="3"/>
  <c r="K247" i="3"/>
  <c r="K246" i="3"/>
  <c r="O270" i="2"/>
  <c r="P269" i="2"/>
  <c r="O271" i="2"/>
  <c r="N269" i="6"/>
  <c r="M270" i="6"/>
  <c r="M271" i="6"/>
  <c r="K247" i="1"/>
  <c r="K246" i="1"/>
  <c r="L245" i="1"/>
  <c r="J247" i="5"/>
  <c r="K245" i="5"/>
  <c r="J246" i="5"/>
  <c r="P269" i="4" l="1"/>
  <c r="O271" i="4"/>
  <c r="O270" i="4"/>
  <c r="M245" i="3"/>
  <c r="L247" i="3"/>
  <c r="L246" i="3"/>
  <c r="P270" i="2"/>
  <c r="Q269" i="2"/>
  <c r="P271" i="2"/>
  <c r="N271" i="6"/>
  <c r="O269" i="6"/>
  <c r="N270" i="6"/>
  <c r="L246" i="1"/>
  <c r="M245" i="1"/>
  <c r="L247" i="1"/>
  <c r="K247" i="5"/>
  <c r="L245" i="5"/>
  <c r="K246" i="5"/>
  <c r="P271" i="4" l="1"/>
  <c r="P270" i="4"/>
  <c r="Q269" i="4"/>
  <c r="M247" i="3"/>
  <c r="M246" i="3"/>
  <c r="N245" i="3"/>
  <c r="Q271" i="2"/>
  <c r="Q270" i="2"/>
  <c r="R269" i="2"/>
  <c r="P269" i="6"/>
  <c r="O270" i="6"/>
  <c r="O271" i="6"/>
  <c r="N245" i="1"/>
  <c r="M247" i="1"/>
  <c r="M246" i="1"/>
  <c r="M245" i="5"/>
  <c r="L246" i="5"/>
  <c r="L247" i="5"/>
  <c r="Q271" i="4" l="1"/>
  <c r="Q270" i="4"/>
  <c r="R269" i="4"/>
  <c r="N246" i="3"/>
  <c r="O245" i="3"/>
  <c r="N247" i="3"/>
  <c r="S269" i="2"/>
  <c r="R271" i="2"/>
  <c r="R270" i="2"/>
  <c r="Q269" i="6"/>
  <c r="P270" i="6"/>
  <c r="P271" i="6"/>
  <c r="O245" i="1"/>
  <c r="N247" i="1"/>
  <c r="N246" i="1"/>
  <c r="N245" i="5"/>
  <c r="M247" i="5"/>
  <c r="M246" i="5"/>
  <c r="R270" i="4" l="1"/>
  <c r="S269" i="4"/>
  <c r="R271" i="4"/>
  <c r="P245" i="3"/>
  <c r="O247" i="3"/>
  <c r="O246" i="3"/>
  <c r="S270" i="2"/>
  <c r="T269" i="2"/>
  <c r="S271" i="2"/>
  <c r="R269" i="6"/>
  <c r="Q270" i="6"/>
  <c r="Q271" i="6"/>
  <c r="O247" i="1"/>
  <c r="O246" i="1"/>
  <c r="P245" i="1"/>
  <c r="N246" i="5"/>
  <c r="O245" i="5"/>
  <c r="N247" i="5"/>
  <c r="T269" i="4" l="1"/>
  <c r="S270" i="4"/>
  <c r="S271" i="4"/>
  <c r="Q245" i="3"/>
  <c r="P247" i="3"/>
  <c r="P246" i="3"/>
  <c r="T270" i="2"/>
  <c r="U269" i="2"/>
  <c r="T271" i="2"/>
  <c r="R270" i="6"/>
  <c r="S269" i="6"/>
  <c r="R271" i="6"/>
  <c r="P246" i="1"/>
  <c r="Q245" i="1"/>
  <c r="P247" i="1"/>
  <c r="O247" i="5"/>
  <c r="P245" i="5"/>
  <c r="O246" i="5"/>
  <c r="T271" i="4" l="1"/>
  <c r="T270" i="4"/>
  <c r="U269" i="4"/>
  <c r="Q247" i="3"/>
  <c r="Q246" i="3"/>
  <c r="R245" i="3"/>
  <c r="U271" i="2"/>
  <c r="U270" i="2"/>
  <c r="V269" i="2"/>
  <c r="T269" i="6"/>
  <c r="S271" i="6"/>
  <c r="S270" i="6"/>
  <c r="R245" i="1"/>
  <c r="Q247" i="1"/>
  <c r="Q246" i="1"/>
  <c r="P246" i="5"/>
  <c r="P247" i="5"/>
  <c r="Q245" i="5"/>
  <c r="U271" i="4" l="1"/>
  <c r="U270" i="4"/>
  <c r="V269" i="4"/>
  <c r="R246" i="3"/>
  <c r="S245" i="3"/>
  <c r="R247" i="3"/>
  <c r="W269" i="2"/>
  <c r="V271" i="2"/>
  <c r="V270" i="2"/>
  <c r="T271" i="6"/>
  <c r="T270" i="6"/>
  <c r="U269" i="6"/>
  <c r="S245" i="1"/>
  <c r="R247" i="1"/>
  <c r="R246" i="1"/>
  <c r="R245" i="5"/>
  <c r="Q247" i="5"/>
  <c r="Q246" i="5"/>
  <c r="V271" i="4" l="1"/>
  <c r="V270" i="4"/>
  <c r="W269" i="4"/>
  <c r="T245" i="3"/>
  <c r="S247" i="3"/>
  <c r="S246" i="3"/>
  <c r="W270" i="2"/>
  <c r="X269" i="2"/>
  <c r="W271" i="2"/>
  <c r="V269" i="6"/>
  <c r="U270" i="6"/>
  <c r="U271" i="6"/>
  <c r="S247" i="1"/>
  <c r="S246" i="1"/>
  <c r="T245" i="1"/>
  <c r="R246" i="5"/>
  <c r="S245" i="5"/>
  <c r="R247" i="5"/>
  <c r="X269" i="4" l="1"/>
  <c r="W270" i="4"/>
  <c r="W271" i="4"/>
  <c r="U245" i="3"/>
  <c r="T247" i="3"/>
  <c r="T246" i="3"/>
  <c r="X270" i="2"/>
  <c r="Y269" i="2"/>
  <c r="X271" i="2"/>
  <c r="V271" i="6"/>
  <c r="W269" i="6"/>
  <c r="V270" i="6"/>
  <c r="T246" i="1"/>
  <c r="U245" i="1"/>
  <c r="T247" i="1"/>
  <c r="S246" i="5"/>
  <c r="T245" i="5"/>
  <c r="S247" i="5"/>
  <c r="X271" i="4" l="1"/>
  <c r="X270" i="4"/>
  <c r="Y269" i="4"/>
  <c r="U247" i="3"/>
  <c r="U246" i="3"/>
  <c r="V245" i="3"/>
  <c r="Y271" i="2"/>
  <c r="Y270" i="2"/>
  <c r="Z269" i="2"/>
  <c r="W270" i="6"/>
  <c r="X269" i="6"/>
  <c r="W271" i="6"/>
  <c r="V245" i="1"/>
  <c r="U247" i="1"/>
  <c r="U246" i="1"/>
  <c r="T247" i="5"/>
  <c r="T246" i="5"/>
  <c r="U245" i="5"/>
  <c r="Y271" i="4" l="1"/>
  <c r="Y270" i="4"/>
  <c r="Z269" i="4"/>
  <c r="V246" i="3"/>
  <c r="W245" i="3"/>
  <c r="V247" i="3"/>
  <c r="AA269" i="2"/>
  <c r="Z271" i="2"/>
  <c r="Z270" i="2"/>
  <c r="X270" i="6"/>
  <c r="X271" i="6"/>
  <c r="Y269" i="6"/>
  <c r="W245" i="1"/>
  <c r="V247" i="1"/>
  <c r="V246" i="1"/>
  <c r="V245" i="5"/>
  <c r="U246" i="5"/>
  <c r="U247" i="5"/>
  <c r="Z271" i="4" l="1"/>
  <c r="Z270" i="4"/>
  <c r="AA269" i="4"/>
  <c r="X245" i="3"/>
  <c r="W247" i="3"/>
  <c r="W246" i="3"/>
  <c r="AA270" i="2"/>
  <c r="AB269" i="2"/>
  <c r="AA271" i="2"/>
  <c r="Z269" i="6"/>
  <c r="Y270" i="6"/>
  <c r="Y271" i="6"/>
  <c r="W247" i="1"/>
  <c r="W246" i="1"/>
  <c r="X245" i="1"/>
  <c r="W245" i="5"/>
  <c r="V247" i="5"/>
  <c r="V246" i="5"/>
  <c r="AB269" i="4" l="1"/>
  <c r="AA271" i="4"/>
  <c r="AA270" i="4"/>
  <c r="Y245" i="3"/>
  <c r="X247" i="3"/>
  <c r="X246" i="3"/>
  <c r="AB270" i="2"/>
  <c r="AC269" i="2"/>
  <c r="AB271" i="2"/>
  <c r="AA269" i="6"/>
  <c r="Z271" i="6"/>
  <c r="Z270" i="6"/>
  <c r="X246" i="1"/>
  <c r="Y245" i="1"/>
  <c r="X247" i="1"/>
  <c r="W247" i="5"/>
  <c r="X245" i="5"/>
  <c r="W246" i="5"/>
  <c r="AB271" i="4" l="1"/>
  <c r="AB270" i="4"/>
  <c r="AC269" i="4"/>
  <c r="Y247" i="3"/>
  <c r="Y246" i="3"/>
  <c r="Z245" i="3"/>
  <c r="AC271" i="2"/>
  <c r="AC270" i="2"/>
  <c r="AD269" i="2"/>
  <c r="AA270" i="6"/>
  <c r="AA271" i="6"/>
  <c r="AB269" i="6"/>
  <c r="Z245" i="1"/>
  <c r="Y247" i="1"/>
  <c r="Y246" i="1"/>
  <c r="Y245" i="5"/>
  <c r="X246" i="5"/>
  <c r="X247" i="5"/>
  <c r="AC271" i="4" l="1"/>
  <c r="AC270" i="4"/>
  <c r="AD269" i="4"/>
  <c r="Z246" i="3"/>
  <c r="AA245" i="3"/>
  <c r="Z247" i="3"/>
  <c r="AD271" i="2"/>
  <c r="AH271" i="2" s="1"/>
  <c r="AD270" i="2"/>
  <c r="AT270" i="2"/>
  <c r="CC270" i="2"/>
  <c r="BC270" i="2"/>
  <c r="BB270" i="2"/>
  <c r="AZ270" i="2"/>
  <c r="AY270" i="2"/>
  <c r="AX270" i="2"/>
  <c r="BX270" i="2"/>
  <c r="BY270" i="2"/>
  <c r="BR270" i="2"/>
  <c r="BU270" i="2"/>
  <c r="BN270" i="2"/>
  <c r="CA270" i="2"/>
  <c r="BZ270" i="2"/>
  <c r="BV270" i="2"/>
  <c r="BG270" i="2"/>
  <c r="CL270" i="2"/>
  <c r="BH270" i="2"/>
  <c r="BL270" i="2"/>
  <c r="CG270" i="2"/>
  <c r="CH270" i="2"/>
  <c r="CB270" i="2"/>
  <c r="BS270" i="2"/>
  <c r="BP270" i="2"/>
  <c r="BE270" i="2"/>
  <c r="CE270" i="2"/>
  <c r="BF270" i="2"/>
  <c r="CN270" i="2"/>
  <c r="BK270" i="2"/>
  <c r="A276" i="2"/>
  <c r="C277" i="2" s="1"/>
  <c r="CD270" i="2"/>
  <c r="BO270" i="2"/>
  <c r="AU270" i="2"/>
  <c r="CM270" i="2"/>
  <c r="BJ270" i="2"/>
  <c r="BM270" i="2"/>
  <c r="CI270" i="2"/>
  <c r="BA270" i="2"/>
  <c r="AW270" i="2"/>
  <c r="BQ270" i="2"/>
  <c r="BT270" i="2"/>
  <c r="BD270" i="2"/>
  <c r="CF270" i="2"/>
  <c r="BI270" i="2"/>
  <c r="C268" i="2"/>
  <c r="D268" i="2" s="1"/>
  <c r="CK270" i="2"/>
  <c r="BW270" i="2"/>
  <c r="CJ270" i="2"/>
  <c r="AV270" i="2"/>
  <c r="AC269" i="6"/>
  <c r="AB270" i="6"/>
  <c r="AB271" i="6"/>
  <c r="AA245" i="1"/>
  <c r="Z247" i="1"/>
  <c r="Z246" i="1"/>
  <c r="Z245" i="5"/>
  <c r="Y246" i="5"/>
  <c r="Y247" i="5"/>
  <c r="AD271" i="4" l="1"/>
  <c r="AH271" i="4" s="1"/>
  <c r="AD270" i="4"/>
  <c r="CE270" i="4"/>
  <c r="BS270" i="4"/>
  <c r="CD270" i="4"/>
  <c r="BO270" i="4"/>
  <c r="A276" i="4"/>
  <c r="C277" i="4" s="1"/>
  <c r="BW270" i="4"/>
  <c r="CI270" i="4"/>
  <c r="BE270" i="4"/>
  <c r="BU270" i="4"/>
  <c r="AY270" i="4"/>
  <c r="AX270" i="4"/>
  <c r="CL270" i="4"/>
  <c r="AT270" i="4"/>
  <c r="CH270" i="4"/>
  <c r="BT270" i="4"/>
  <c r="BG270" i="4"/>
  <c r="BQ270" i="4"/>
  <c r="AZ270" i="4"/>
  <c r="CM270" i="4"/>
  <c r="BK270" i="4"/>
  <c r="CA270" i="4"/>
  <c r="BD270" i="4"/>
  <c r="CB270" i="4"/>
  <c r="BI270" i="4"/>
  <c r="BC270" i="4"/>
  <c r="CN270" i="4"/>
  <c r="BM270" i="4"/>
  <c r="AV270" i="4"/>
  <c r="BJ270" i="4"/>
  <c r="BH270" i="4"/>
  <c r="AU270" i="4"/>
  <c r="BZ270" i="4"/>
  <c r="BF270" i="4"/>
  <c r="BA270" i="4"/>
  <c r="CG270" i="4"/>
  <c r="AW270" i="4"/>
  <c r="CJ270" i="4"/>
  <c r="BY270" i="4"/>
  <c r="BL270" i="4"/>
  <c r="BV270" i="4"/>
  <c r="BP270" i="4"/>
  <c r="BN270" i="4"/>
  <c r="CC270" i="4"/>
  <c r="BB270" i="4"/>
  <c r="C268" i="4"/>
  <c r="D268" i="4" s="1"/>
  <c r="CK270" i="4"/>
  <c r="BX270" i="4"/>
  <c r="BR270" i="4"/>
  <c r="CF270" i="4"/>
  <c r="AB245" i="3"/>
  <c r="AA247" i="3"/>
  <c r="AA246" i="3"/>
  <c r="AR278" i="2"/>
  <c r="AS278" i="2"/>
  <c r="C279" i="2"/>
  <c r="C278" i="2"/>
  <c r="AQ278" i="2"/>
  <c r="D277" i="2"/>
  <c r="AE270" i="2"/>
  <c r="AJ271" i="2"/>
  <c r="AD269" i="6"/>
  <c r="AC270" i="6"/>
  <c r="AC271" i="6"/>
  <c r="AA247" i="1"/>
  <c r="AA246" i="1"/>
  <c r="AB245" i="1"/>
  <c r="Z247" i="5"/>
  <c r="Z246" i="5"/>
  <c r="AA245" i="5"/>
  <c r="AQ278" i="4" l="1"/>
  <c r="D277" i="4"/>
  <c r="C279" i="4"/>
  <c r="AS278" i="4"/>
  <c r="AR278" i="4"/>
  <c r="C278" i="4"/>
  <c r="AJ271" i="4"/>
  <c r="AE270" i="4"/>
  <c r="AC245" i="3"/>
  <c r="AB247" i="3"/>
  <c r="AB246" i="3"/>
  <c r="E277" i="2"/>
  <c r="D279" i="2"/>
  <c r="D278" i="2"/>
  <c r="AD271" i="6"/>
  <c r="AH271" i="6" s="1"/>
  <c r="AD270" i="6"/>
  <c r="A276" i="6"/>
  <c r="C277" i="6" s="1"/>
  <c r="AV270" i="6"/>
  <c r="BA270" i="6"/>
  <c r="BU270" i="6"/>
  <c r="C268" i="6"/>
  <c r="D268" i="6" s="1"/>
  <c r="CJ270" i="6"/>
  <c r="CN270" i="6"/>
  <c r="BE270" i="6"/>
  <c r="BX270" i="6"/>
  <c r="BQ270" i="6"/>
  <c r="BV270" i="6"/>
  <c r="AT270" i="6"/>
  <c r="CL270" i="6"/>
  <c r="BZ270" i="6"/>
  <c r="CF270" i="6"/>
  <c r="BB270" i="6"/>
  <c r="BC270" i="6"/>
  <c r="AY270" i="6"/>
  <c r="CE270" i="6"/>
  <c r="AX270" i="6"/>
  <c r="CK270" i="6"/>
  <c r="BL270" i="6"/>
  <c r="CA270" i="6"/>
  <c r="AW270" i="6"/>
  <c r="CB270" i="6"/>
  <c r="BD270" i="6"/>
  <c r="CG270" i="6"/>
  <c r="BK270" i="6"/>
  <c r="BY270" i="6"/>
  <c r="AU270" i="6"/>
  <c r="BP270" i="6"/>
  <c r="BN270" i="6"/>
  <c r="CC270" i="6"/>
  <c r="CH270" i="6"/>
  <c r="BT270" i="6"/>
  <c r="BF270" i="6"/>
  <c r="BI270" i="6"/>
  <c r="CD270" i="6"/>
  <c r="BR270" i="6"/>
  <c r="BJ270" i="6"/>
  <c r="BW270" i="6"/>
  <c r="BH270" i="6"/>
  <c r="BM270" i="6"/>
  <c r="BS270" i="6"/>
  <c r="CI270" i="6"/>
  <c r="AZ270" i="6"/>
  <c r="CM270" i="6"/>
  <c r="BO270" i="6"/>
  <c r="BG270" i="6"/>
  <c r="AB246" i="1"/>
  <c r="AC245" i="1"/>
  <c r="AB247" i="1"/>
  <c r="AA247" i="5"/>
  <c r="AB245" i="5"/>
  <c r="AA246" i="5"/>
  <c r="D278" i="4" l="1"/>
  <c r="E277" i="4"/>
  <c r="D279" i="4"/>
  <c r="AC247" i="3"/>
  <c r="AC246" i="3"/>
  <c r="AD245" i="3"/>
  <c r="E278" i="2"/>
  <c r="F277" i="2"/>
  <c r="E279" i="2"/>
  <c r="AR278" i="6"/>
  <c r="C279" i="6"/>
  <c r="AQ278" i="6"/>
  <c r="AS278" i="6"/>
  <c r="D277" i="6"/>
  <c r="C278" i="6"/>
  <c r="AE270" i="6"/>
  <c r="AJ271" i="6"/>
  <c r="AD245" i="1"/>
  <c r="AC247" i="1"/>
  <c r="AC246" i="1"/>
  <c r="AC245" i="5"/>
  <c r="AB247" i="5"/>
  <c r="AB246" i="5"/>
  <c r="E279" i="4" l="1"/>
  <c r="F277" i="4"/>
  <c r="E278" i="4"/>
  <c r="AD246" i="3"/>
  <c r="AE245" i="3"/>
  <c r="AD247" i="3"/>
  <c r="F279" i="2"/>
  <c r="F278" i="2"/>
  <c r="G277" i="2"/>
  <c r="E277" i="6"/>
  <c r="D278" i="6"/>
  <c r="D279" i="6"/>
  <c r="AE245" i="1"/>
  <c r="AD247" i="1"/>
  <c r="AD246" i="1"/>
  <c r="AD245" i="5"/>
  <c r="AC246" i="5"/>
  <c r="AC247" i="5"/>
  <c r="F278" i="4" l="1"/>
  <c r="F279" i="4"/>
  <c r="G277" i="4"/>
  <c r="AF245" i="3"/>
  <c r="AE247" i="3"/>
  <c r="AE246" i="3"/>
  <c r="G279" i="2"/>
  <c r="H277" i="2"/>
  <c r="G278" i="2"/>
  <c r="E279" i="6"/>
  <c r="F277" i="6"/>
  <c r="E278" i="6"/>
  <c r="AE247" i="1"/>
  <c r="AE246" i="1"/>
  <c r="AF245" i="1"/>
  <c r="AD246" i="5"/>
  <c r="AE245" i="5"/>
  <c r="AD247" i="5"/>
  <c r="H277" i="4" l="1"/>
  <c r="G279" i="4"/>
  <c r="G278" i="4"/>
  <c r="AG245" i="3"/>
  <c r="AF247" i="3"/>
  <c r="AF246" i="3"/>
  <c r="I277" i="2"/>
  <c r="H279" i="2"/>
  <c r="H278" i="2"/>
  <c r="F278" i="6"/>
  <c r="F279" i="6"/>
  <c r="G277" i="6"/>
  <c r="AF246" i="1"/>
  <c r="AG245" i="1"/>
  <c r="AF247" i="1"/>
  <c r="AF245" i="5"/>
  <c r="AE247" i="5"/>
  <c r="AE246" i="5"/>
  <c r="H278" i="4" l="1"/>
  <c r="I277" i="4"/>
  <c r="H279" i="4"/>
  <c r="AG247" i="3"/>
  <c r="AH247" i="3" s="1"/>
  <c r="AG246" i="3"/>
  <c r="CE246" i="3"/>
  <c r="BW246" i="3"/>
  <c r="CH246" i="3"/>
  <c r="CI246" i="3"/>
  <c r="BV246" i="3"/>
  <c r="BO246" i="3"/>
  <c r="BD246" i="3"/>
  <c r="CM246" i="3"/>
  <c r="BM246" i="3"/>
  <c r="BN246" i="3"/>
  <c r="BJ246" i="3"/>
  <c r="BC246" i="3"/>
  <c r="CC246" i="3"/>
  <c r="BI246" i="3"/>
  <c r="BS246" i="3"/>
  <c r="A252" i="3"/>
  <c r="C253" i="3" s="1"/>
  <c r="BU246" i="3"/>
  <c r="BK246" i="3"/>
  <c r="BA246" i="3"/>
  <c r="BF246" i="3"/>
  <c r="CD246" i="3"/>
  <c r="BL246" i="3"/>
  <c r="BE246" i="3"/>
  <c r="CK246" i="3"/>
  <c r="CA246" i="3"/>
  <c r="BG246" i="3"/>
  <c r="CL246" i="3"/>
  <c r="BY246" i="3"/>
  <c r="BZ246" i="3"/>
  <c r="CJ246" i="3"/>
  <c r="CG246" i="3"/>
  <c r="CB246" i="3"/>
  <c r="BX246" i="3"/>
  <c r="BH246" i="3"/>
  <c r="BQ246" i="3"/>
  <c r="BR246" i="3"/>
  <c r="BP246" i="3"/>
  <c r="BT246" i="3"/>
  <c r="BB246" i="3"/>
  <c r="CN246" i="3"/>
  <c r="CF246" i="3"/>
  <c r="I278" i="2"/>
  <c r="J277" i="2"/>
  <c r="I279" i="2"/>
  <c r="G278" i="6"/>
  <c r="G279" i="6"/>
  <c r="H277" i="6"/>
  <c r="AG247" i="1"/>
  <c r="AH247" i="1" s="1"/>
  <c r="AG246" i="1"/>
  <c r="BW246" i="1"/>
  <c r="CC246" i="1"/>
  <c r="BI246" i="1"/>
  <c r="CJ246" i="1"/>
  <c r="CK246" i="1"/>
  <c r="BL246" i="1"/>
  <c r="BQ246" i="1"/>
  <c r="BH246" i="1"/>
  <c r="BU246" i="1"/>
  <c r="BB246" i="1"/>
  <c r="BK246" i="1"/>
  <c r="CM246" i="1"/>
  <c r="CL246" i="1"/>
  <c r="BP246" i="1"/>
  <c r="BR246" i="1"/>
  <c r="BO246" i="1"/>
  <c r="A252" i="1"/>
  <c r="C253" i="1" s="1"/>
  <c r="BE246" i="1"/>
  <c r="CI246" i="1"/>
  <c r="CD246" i="1"/>
  <c r="CE246" i="1"/>
  <c r="BN246" i="1"/>
  <c r="BC246" i="1"/>
  <c r="BA246" i="1"/>
  <c r="BV246" i="1"/>
  <c r="CG246" i="1"/>
  <c r="BM246" i="1"/>
  <c r="BX246" i="1"/>
  <c r="CB246" i="1"/>
  <c r="CN246" i="1"/>
  <c r="BY246" i="1"/>
  <c r="CA246" i="1"/>
  <c r="CH246" i="1"/>
  <c r="BS246" i="1"/>
  <c r="BF246" i="1"/>
  <c r="CF246" i="1"/>
  <c r="BJ246" i="1"/>
  <c r="BD246" i="1"/>
  <c r="BG246" i="1"/>
  <c r="BZ246" i="1"/>
  <c r="BT246" i="1"/>
  <c r="AF246" i="5"/>
  <c r="AF247" i="5"/>
  <c r="AG245" i="5"/>
  <c r="I279" i="4" l="1"/>
  <c r="J277" i="4"/>
  <c r="I278" i="4"/>
  <c r="AZ254" i="3"/>
  <c r="AV254" i="3"/>
  <c r="AR254" i="3"/>
  <c r="C254" i="3"/>
  <c r="AY254" i="3"/>
  <c r="AU254" i="3"/>
  <c r="AQ254" i="3"/>
  <c r="AT254" i="3"/>
  <c r="D253" i="3"/>
  <c r="C255" i="3"/>
  <c r="AS254" i="3"/>
  <c r="AX254" i="3"/>
  <c r="AW254" i="3"/>
  <c r="AG251" i="3"/>
  <c r="AJ247" i="3"/>
  <c r="J279" i="2"/>
  <c r="J278" i="2"/>
  <c r="K277" i="2"/>
  <c r="H278" i="6"/>
  <c r="H279" i="6"/>
  <c r="I277" i="6"/>
  <c r="AX254" i="1"/>
  <c r="AT254" i="1"/>
  <c r="D253" i="1"/>
  <c r="C255" i="1"/>
  <c r="C257" i="1" s="1"/>
  <c r="AW254" i="1"/>
  <c r="AS254" i="1"/>
  <c r="AZ254" i="1"/>
  <c r="AV254" i="1"/>
  <c r="AR254" i="1"/>
  <c r="C254" i="1"/>
  <c r="AU254" i="1"/>
  <c r="AQ254" i="1"/>
  <c r="AY254" i="1"/>
  <c r="AJ247" i="1"/>
  <c r="AG251" i="1"/>
  <c r="AG246" i="5"/>
  <c r="AG247" i="5"/>
  <c r="AH247" i="5" s="1"/>
  <c r="CE246" i="5"/>
  <c r="CC246" i="5"/>
  <c r="BR246" i="5"/>
  <c r="BK246" i="5"/>
  <c r="A252" i="5"/>
  <c r="C253" i="5" s="1"/>
  <c r="BE246" i="5"/>
  <c r="CM246" i="5"/>
  <c r="BY246" i="5"/>
  <c r="BH246" i="5"/>
  <c r="BU246" i="5"/>
  <c r="CL246" i="5"/>
  <c r="BC246" i="5"/>
  <c r="CA246" i="5"/>
  <c r="BB246" i="5"/>
  <c r="CB246" i="5"/>
  <c r="BI246" i="5"/>
  <c r="CK246" i="5"/>
  <c r="BM246" i="5"/>
  <c r="BJ246" i="5"/>
  <c r="CG246" i="5"/>
  <c r="BV246" i="5"/>
  <c r="CJ246" i="5"/>
  <c r="BD246" i="5"/>
  <c r="BA246" i="5"/>
  <c r="BN246" i="5"/>
  <c r="BO246" i="5"/>
  <c r="BP246" i="5"/>
  <c r="BZ246" i="5"/>
  <c r="BQ246" i="5"/>
  <c r="CI246" i="5"/>
  <c r="BT246" i="5"/>
  <c r="BL246" i="5"/>
  <c r="BS246" i="5"/>
  <c r="BX246" i="5"/>
  <c r="CH246" i="5"/>
  <c r="BW246" i="5"/>
  <c r="CD246" i="5"/>
  <c r="BF246" i="5"/>
  <c r="CN246" i="5"/>
  <c r="CF246" i="5"/>
  <c r="BG246" i="5"/>
  <c r="C258" i="1" l="1"/>
  <c r="J278" i="4"/>
  <c r="J279" i="4"/>
  <c r="K277" i="4"/>
  <c r="E253" i="3"/>
  <c r="D255" i="3"/>
  <c r="D254" i="3"/>
  <c r="K279" i="2"/>
  <c r="K278" i="2"/>
  <c r="L277" i="2"/>
  <c r="I279" i="6"/>
  <c r="J277" i="6"/>
  <c r="I278" i="6"/>
  <c r="D255" i="1"/>
  <c r="D254" i="1"/>
  <c r="E253" i="1"/>
  <c r="AV254" i="5"/>
  <c r="AQ254" i="5"/>
  <c r="AX254" i="5"/>
  <c r="AR254" i="5"/>
  <c r="AU254" i="5"/>
  <c r="AT254" i="5"/>
  <c r="C254" i="5"/>
  <c r="AY254" i="5"/>
  <c r="D253" i="5"/>
  <c r="AZ254" i="5"/>
  <c r="AW254" i="5"/>
  <c r="C255" i="5"/>
  <c r="AS254" i="5"/>
  <c r="AG251" i="5"/>
  <c r="AJ247" i="5"/>
  <c r="L277" i="4" l="1"/>
  <c r="K279" i="4"/>
  <c r="K278" i="4"/>
  <c r="F253" i="3"/>
  <c r="E255" i="3"/>
  <c r="E254" i="3"/>
  <c r="M277" i="2"/>
  <c r="L279" i="2"/>
  <c r="L278" i="2"/>
  <c r="K277" i="6"/>
  <c r="J278" i="6"/>
  <c r="J279" i="6"/>
  <c r="E254" i="1"/>
  <c r="F253" i="1"/>
  <c r="E255" i="1"/>
  <c r="D255" i="5"/>
  <c r="D254" i="5"/>
  <c r="E253" i="5"/>
  <c r="L278" i="4" l="1"/>
  <c r="M277" i="4"/>
  <c r="L279" i="4"/>
  <c r="F255" i="3"/>
  <c r="F254" i="3"/>
  <c r="G253" i="3"/>
  <c r="M278" i="2"/>
  <c r="N277" i="2"/>
  <c r="M279" i="2"/>
  <c r="K278" i="6"/>
  <c r="K279" i="6"/>
  <c r="L277" i="6"/>
  <c r="G253" i="1"/>
  <c r="F255" i="1"/>
  <c r="F257" i="1" s="1"/>
  <c r="F254" i="1"/>
  <c r="F253" i="5"/>
  <c r="E255" i="5"/>
  <c r="E254" i="5"/>
  <c r="F258" i="1" l="1"/>
  <c r="M279" i="4"/>
  <c r="N277" i="4"/>
  <c r="M278" i="4"/>
  <c r="G254" i="3"/>
  <c r="H253" i="3"/>
  <c r="G255" i="3"/>
  <c r="N279" i="2"/>
  <c r="N278" i="2"/>
  <c r="O277" i="2"/>
  <c r="L278" i="6"/>
  <c r="L279" i="6"/>
  <c r="M277" i="6"/>
  <c r="H253" i="1"/>
  <c r="G255" i="1"/>
  <c r="G257" i="1" s="1"/>
  <c r="G258" i="1" s="1"/>
  <c r="G254" i="1"/>
  <c r="G253" i="5"/>
  <c r="F254" i="5"/>
  <c r="F255" i="5"/>
  <c r="N278" i="4" l="1"/>
  <c r="N279" i="4"/>
  <c r="O277" i="4"/>
  <c r="I253" i="3"/>
  <c r="H255" i="3"/>
  <c r="H254" i="3"/>
  <c r="O279" i="2"/>
  <c r="P277" i="2"/>
  <c r="O278" i="2"/>
  <c r="M279" i="6"/>
  <c r="N277" i="6"/>
  <c r="M278" i="6"/>
  <c r="H255" i="1"/>
  <c r="H257" i="1" s="1"/>
  <c r="H254" i="1"/>
  <c r="I253" i="1"/>
  <c r="G255" i="5"/>
  <c r="H253" i="5"/>
  <c r="G254" i="5"/>
  <c r="H258" i="1" l="1"/>
  <c r="P277" i="4"/>
  <c r="O279" i="4"/>
  <c r="O278" i="4"/>
  <c r="J253" i="3"/>
  <c r="I255" i="3"/>
  <c r="I254" i="3"/>
  <c r="Q277" i="2"/>
  <c r="P279" i="2"/>
  <c r="P278" i="2"/>
  <c r="O277" i="6"/>
  <c r="N278" i="6"/>
  <c r="N279" i="6"/>
  <c r="I254" i="1"/>
  <c r="J253" i="1"/>
  <c r="I255" i="1"/>
  <c r="I257" i="1" s="1"/>
  <c r="I253" i="5"/>
  <c r="H254" i="5"/>
  <c r="H255" i="5"/>
  <c r="I258" i="1" l="1"/>
  <c r="P278" i="4"/>
  <c r="Q277" i="4"/>
  <c r="P279" i="4"/>
  <c r="J255" i="3"/>
  <c r="J254" i="3"/>
  <c r="K253" i="3"/>
  <c r="Q278" i="2"/>
  <c r="R277" i="2"/>
  <c r="Q279" i="2"/>
  <c r="O278" i="6"/>
  <c r="O279" i="6"/>
  <c r="P277" i="6"/>
  <c r="K253" i="1"/>
  <c r="J255" i="1"/>
  <c r="J257" i="1" s="1"/>
  <c r="J254" i="1"/>
  <c r="J253" i="5"/>
  <c r="I254" i="5"/>
  <c r="I255" i="5"/>
  <c r="J258" i="1" l="1"/>
  <c r="Q279" i="4"/>
  <c r="R277" i="4"/>
  <c r="Q278" i="4"/>
  <c r="K254" i="3"/>
  <c r="L253" i="3"/>
  <c r="K255" i="3"/>
  <c r="R279" i="2"/>
  <c r="R278" i="2"/>
  <c r="S277" i="2"/>
  <c r="P278" i="6"/>
  <c r="P279" i="6"/>
  <c r="Q277" i="6"/>
  <c r="L253" i="1"/>
  <c r="K255" i="1"/>
  <c r="K257" i="1" s="1"/>
  <c r="K254" i="1"/>
  <c r="J254" i="5"/>
  <c r="J255" i="5"/>
  <c r="K253" i="5"/>
  <c r="K258" i="1" l="1"/>
  <c r="R278" i="4"/>
  <c r="R279" i="4"/>
  <c r="S277" i="4"/>
  <c r="M253" i="3"/>
  <c r="L255" i="3"/>
  <c r="L254" i="3"/>
  <c r="S279" i="2"/>
  <c r="S278" i="2"/>
  <c r="T277" i="2"/>
  <c r="Q279" i="6"/>
  <c r="R277" i="6"/>
  <c r="Q278" i="6"/>
  <c r="L255" i="1"/>
  <c r="L257" i="1" s="1"/>
  <c r="L254" i="1"/>
  <c r="M253" i="1"/>
  <c r="K254" i="5"/>
  <c r="K255" i="5"/>
  <c r="L253" i="5"/>
  <c r="L258" i="1" l="1"/>
  <c r="T277" i="4"/>
  <c r="S279" i="4"/>
  <c r="S278" i="4"/>
  <c r="N253" i="3"/>
  <c r="M255" i="3"/>
  <c r="M254" i="3"/>
  <c r="U277" i="2"/>
  <c r="T279" i="2"/>
  <c r="T278" i="2"/>
  <c r="S277" i="6"/>
  <c r="R278" i="6"/>
  <c r="R279" i="6"/>
  <c r="M254" i="1"/>
  <c r="N253" i="1"/>
  <c r="M255" i="1"/>
  <c r="M257" i="1" s="1"/>
  <c r="M258" i="1" s="1"/>
  <c r="L254" i="5"/>
  <c r="M253" i="5"/>
  <c r="L255" i="5"/>
  <c r="T278" i="4" l="1"/>
  <c r="U277" i="4"/>
  <c r="T279" i="4"/>
  <c r="N255" i="3"/>
  <c r="N254" i="3"/>
  <c r="O253" i="3"/>
  <c r="U278" i="2"/>
  <c r="V277" i="2"/>
  <c r="U279" i="2"/>
  <c r="S278" i="6"/>
  <c r="S279" i="6"/>
  <c r="T277" i="6"/>
  <c r="O253" i="1"/>
  <c r="N255" i="1"/>
  <c r="N257" i="1" s="1"/>
  <c r="N258" i="1" s="1"/>
  <c r="N254" i="1"/>
  <c r="M254" i="5"/>
  <c r="N253" i="5"/>
  <c r="M255" i="5"/>
  <c r="U279" i="4" l="1"/>
  <c r="V277" i="4"/>
  <c r="U278" i="4"/>
  <c r="O254" i="3"/>
  <c r="P253" i="3"/>
  <c r="O255" i="3"/>
  <c r="V279" i="2"/>
  <c r="V278" i="2"/>
  <c r="W277" i="2"/>
  <c r="T278" i="6"/>
  <c r="T279" i="6"/>
  <c r="U277" i="6"/>
  <c r="P253" i="1"/>
  <c r="O255" i="1"/>
  <c r="O257" i="1" s="1"/>
  <c r="O258" i="1" s="1"/>
  <c r="O254" i="1"/>
  <c r="O253" i="5"/>
  <c r="N254" i="5"/>
  <c r="N255" i="5"/>
  <c r="V278" i="4" l="1"/>
  <c r="V279" i="4"/>
  <c r="W277" i="4"/>
  <c r="Q253" i="3"/>
  <c r="P255" i="3"/>
  <c r="P254" i="3"/>
  <c r="W279" i="2"/>
  <c r="X277" i="2"/>
  <c r="W278" i="2"/>
  <c r="U279" i="6"/>
  <c r="V277" i="6"/>
  <c r="U278" i="6"/>
  <c r="P255" i="1"/>
  <c r="P257" i="1" s="1"/>
  <c r="P258" i="1" s="1"/>
  <c r="P254" i="1"/>
  <c r="Q253" i="1"/>
  <c r="P253" i="5"/>
  <c r="O255" i="5"/>
  <c r="O254" i="5"/>
  <c r="X277" i="4" l="1"/>
  <c r="W279" i="4"/>
  <c r="W278" i="4"/>
  <c r="R253" i="3"/>
  <c r="Q255" i="3"/>
  <c r="Q254" i="3"/>
  <c r="Y277" i="2"/>
  <c r="X279" i="2"/>
  <c r="X278" i="2"/>
  <c r="W277" i="6"/>
  <c r="V278" i="6"/>
  <c r="V279" i="6"/>
  <c r="Q254" i="1"/>
  <c r="R253" i="1"/>
  <c r="Q255" i="1"/>
  <c r="Q257" i="1" s="1"/>
  <c r="Q258" i="1" s="1"/>
  <c r="P255" i="5"/>
  <c r="P254" i="5"/>
  <c r="Q253" i="5"/>
  <c r="X278" i="4" l="1"/>
  <c r="Y277" i="4"/>
  <c r="X279" i="4"/>
  <c r="R255" i="3"/>
  <c r="R254" i="3"/>
  <c r="S253" i="3"/>
  <c r="Y278" i="2"/>
  <c r="Z277" i="2"/>
  <c r="Y279" i="2"/>
  <c r="W278" i="6"/>
  <c r="W279" i="6"/>
  <c r="X277" i="6"/>
  <c r="S253" i="1"/>
  <c r="R255" i="1"/>
  <c r="R257" i="1" s="1"/>
  <c r="R258" i="1" s="1"/>
  <c r="R254" i="1"/>
  <c r="Q255" i="5"/>
  <c r="Q254" i="5"/>
  <c r="R253" i="5"/>
  <c r="Y279" i="4" l="1"/>
  <c r="Z277" i="4"/>
  <c r="Y278" i="4"/>
  <c r="S254" i="3"/>
  <c r="T253" i="3"/>
  <c r="S255" i="3"/>
  <c r="Z279" i="2"/>
  <c r="Z278" i="2"/>
  <c r="AA277" i="2"/>
  <c r="X278" i="6"/>
  <c r="X279" i="6"/>
  <c r="Y277" i="6"/>
  <c r="T253" i="1"/>
  <c r="S255" i="1"/>
  <c r="S257" i="1" s="1"/>
  <c r="S258" i="1" s="1"/>
  <c r="S254" i="1"/>
  <c r="R254" i="5"/>
  <c r="S253" i="5"/>
  <c r="R255" i="5"/>
  <c r="Z278" i="4" l="1"/>
  <c r="Z279" i="4"/>
  <c r="AA277" i="4"/>
  <c r="U253" i="3"/>
  <c r="T255" i="3"/>
  <c r="T254" i="3"/>
  <c r="AA279" i="2"/>
  <c r="AA278" i="2"/>
  <c r="AB277" i="2"/>
  <c r="Y279" i="6"/>
  <c r="Z277" i="6"/>
  <c r="Y278" i="6"/>
  <c r="T255" i="1"/>
  <c r="T257" i="1" s="1"/>
  <c r="T258" i="1" s="1"/>
  <c r="T254" i="1"/>
  <c r="U253" i="1"/>
  <c r="T253" i="5"/>
  <c r="S255" i="5"/>
  <c r="S254" i="5"/>
  <c r="AB277" i="4" l="1"/>
  <c r="AA279" i="4"/>
  <c r="AA278" i="4"/>
  <c r="V253" i="3"/>
  <c r="U255" i="3"/>
  <c r="U254" i="3"/>
  <c r="AC277" i="2"/>
  <c r="AB279" i="2"/>
  <c r="AB278" i="2"/>
  <c r="AA277" i="6"/>
  <c r="Z278" i="6"/>
  <c r="Z279" i="6"/>
  <c r="U254" i="1"/>
  <c r="V253" i="1"/>
  <c r="U255" i="1"/>
  <c r="U257" i="1" s="1"/>
  <c r="U258" i="1" s="1"/>
  <c r="T254" i="5"/>
  <c r="T255" i="5"/>
  <c r="U253" i="5"/>
  <c r="AB278" i="4" l="1"/>
  <c r="AC277" i="4"/>
  <c r="AB279" i="4"/>
  <c r="V255" i="3"/>
  <c r="V254" i="3"/>
  <c r="W253" i="3"/>
  <c r="AC278" i="2"/>
  <c r="AD277" i="2"/>
  <c r="AC279" i="2"/>
  <c r="AA278" i="6"/>
  <c r="AA279" i="6"/>
  <c r="AB277" i="6"/>
  <c r="W253" i="1"/>
  <c r="V255" i="1"/>
  <c r="V257" i="1" s="1"/>
  <c r="V258" i="1" s="1"/>
  <c r="V254" i="1"/>
  <c r="U255" i="5"/>
  <c r="U254" i="5"/>
  <c r="V253" i="5"/>
  <c r="AC279" i="4" l="1"/>
  <c r="AD277" i="4"/>
  <c r="AC278" i="4"/>
  <c r="W254" i="3"/>
  <c r="X253" i="3"/>
  <c r="W255" i="3"/>
  <c r="AD279" i="2"/>
  <c r="AH279" i="2" s="1"/>
  <c r="AD278" i="2"/>
  <c r="BK278" i="2"/>
  <c r="BM278" i="2"/>
  <c r="BG278" i="2"/>
  <c r="BF278" i="2"/>
  <c r="BU278" i="2"/>
  <c r="BT278" i="2"/>
  <c r="CL278" i="2"/>
  <c r="CB278" i="2"/>
  <c r="BH278" i="2"/>
  <c r="BS278" i="2"/>
  <c r="BA278" i="2"/>
  <c r="BI278" i="2"/>
  <c r="BL278" i="2"/>
  <c r="AX278" i="2"/>
  <c r="CC278" i="2"/>
  <c r="CM278" i="2"/>
  <c r="AZ278" i="2"/>
  <c r="CF278" i="2"/>
  <c r="AT278" i="2"/>
  <c r="BW278" i="2"/>
  <c r="CH278" i="2"/>
  <c r="BB278" i="2"/>
  <c r="CJ278" i="2"/>
  <c r="C276" i="2"/>
  <c r="D276" i="2" s="1"/>
  <c r="BZ278" i="2"/>
  <c r="AW278" i="2"/>
  <c r="CN278" i="2"/>
  <c r="CG278" i="2"/>
  <c r="BY278" i="2"/>
  <c r="BE278" i="2"/>
  <c r="AV278" i="2"/>
  <c r="BX278" i="2"/>
  <c r="CK278" i="2"/>
  <c r="BP278" i="2"/>
  <c r="CD278" i="2"/>
  <c r="BJ278" i="2"/>
  <c r="BD278" i="2"/>
  <c r="AY278" i="2"/>
  <c r="A284" i="2"/>
  <c r="C285" i="2" s="1"/>
  <c r="BQ278" i="2"/>
  <c r="BO278" i="2"/>
  <c r="CE278" i="2"/>
  <c r="CA278" i="2"/>
  <c r="CI278" i="2"/>
  <c r="BC278" i="2"/>
  <c r="BN278" i="2"/>
  <c r="BV278" i="2"/>
  <c r="AU278" i="2"/>
  <c r="BR278" i="2"/>
  <c r="AB278" i="6"/>
  <c r="AB279" i="6"/>
  <c r="AC277" i="6"/>
  <c r="X253" i="1"/>
  <c r="W255" i="1"/>
  <c r="W257" i="1" s="1"/>
  <c r="W258" i="1" s="1"/>
  <c r="W254" i="1"/>
  <c r="W253" i="5"/>
  <c r="V254" i="5"/>
  <c r="V255" i="5"/>
  <c r="AD278" i="4" l="1"/>
  <c r="AD279" i="4"/>
  <c r="AH279" i="4" s="1"/>
  <c r="BK278" i="4"/>
  <c r="CA278" i="4"/>
  <c r="CJ278" i="4"/>
  <c r="BG278" i="4"/>
  <c r="BC278" i="4"/>
  <c r="BW278" i="4"/>
  <c r="BR278" i="4"/>
  <c r="CG278" i="4"/>
  <c r="AV278" i="4"/>
  <c r="AU278" i="4"/>
  <c r="A284" i="4"/>
  <c r="C285" i="4" s="1"/>
  <c r="BF278" i="4"/>
  <c r="BV278" i="4"/>
  <c r="AZ278" i="4"/>
  <c r="BP278" i="4"/>
  <c r="BT278" i="4"/>
  <c r="BA278" i="4"/>
  <c r="BS278" i="4"/>
  <c r="CC278" i="4"/>
  <c r="CL278" i="4"/>
  <c r="BN278" i="4"/>
  <c r="CM278" i="4"/>
  <c r="CI278" i="4"/>
  <c r="BB278" i="4"/>
  <c r="CK278" i="4"/>
  <c r="CN278" i="4"/>
  <c r="BQ278" i="4"/>
  <c r="CH278" i="4"/>
  <c r="BX278" i="4"/>
  <c r="AT278" i="4"/>
  <c r="BM278" i="4"/>
  <c r="CB278" i="4"/>
  <c r="BH278" i="4"/>
  <c r="CD278" i="4"/>
  <c r="BY278" i="4"/>
  <c r="BL278" i="4"/>
  <c r="BU278" i="4"/>
  <c r="BI278" i="4"/>
  <c r="C276" i="4"/>
  <c r="D276" i="4" s="1"/>
  <c r="BE278" i="4"/>
  <c r="BJ278" i="4"/>
  <c r="CF278" i="4"/>
  <c r="AY278" i="4"/>
  <c r="BD278" i="4"/>
  <c r="BZ278" i="4"/>
  <c r="AX278" i="4"/>
  <c r="AW278" i="4"/>
  <c r="CE278" i="4"/>
  <c r="BO278" i="4"/>
  <c r="Y253" i="3"/>
  <c r="X255" i="3"/>
  <c r="X254" i="3"/>
  <c r="C286" i="2"/>
  <c r="AQ286" i="2"/>
  <c r="AR286" i="2"/>
  <c r="D285" i="2"/>
  <c r="AS286" i="2"/>
  <c r="C287" i="2"/>
  <c r="AE278" i="2"/>
  <c r="AJ279" i="2"/>
  <c r="AC279" i="6"/>
  <c r="AD277" i="6"/>
  <c r="AC278" i="6"/>
  <c r="X255" i="1"/>
  <c r="X257" i="1" s="1"/>
  <c r="X258" i="1" s="1"/>
  <c r="X254" i="1"/>
  <c r="Y253" i="1"/>
  <c r="W255" i="5"/>
  <c r="W254" i="5"/>
  <c r="X253" i="5"/>
  <c r="AJ279" i="4" l="1"/>
  <c r="AE278" i="4"/>
  <c r="AR286" i="4"/>
  <c r="C287" i="4"/>
  <c r="C286" i="4"/>
  <c r="AS286" i="4"/>
  <c r="D285" i="4"/>
  <c r="AQ286" i="4"/>
  <c r="Z253" i="3"/>
  <c r="Y255" i="3"/>
  <c r="Y254" i="3"/>
  <c r="E285" i="2"/>
  <c r="D287" i="2"/>
  <c r="D286" i="2"/>
  <c r="AD278" i="6"/>
  <c r="AD279" i="6"/>
  <c r="AH279" i="6" s="1"/>
  <c r="CB278" i="6"/>
  <c r="BT278" i="6"/>
  <c r="BF278" i="6"/>
  <c r="BK278" i="6"/>
  <c r="BW278" i="6"/>
  <c r="BZ278" i="6"/>
  <c r="BU278" i="6"/>
  <c r="CA278" i="6"/>
  <c r="AV278" i="6"/>
  <c r="CN278" i="6"/>
  <c r="AT278" i="6"/>
  <c r="BQ278" i="6"/>
  <c r="BC278" i="6"/>
  <c r="CI278" i="6"/>
  <c r="C276" i="6"/>
  <c r="D276" i="6" s="1"/>
  <c r="A284" i="6"/>
  <c r="C285" i="6" s="1"/>
  <c r="BG278" i="6"/>
  <c r="AZ278" i="6"/>
  <c r="CJ278" i="6"/>
  <c r="BN278" i="6"/>
  <c r="AW278" i="6"/>
  <c r="BX278" i="6"/>
  <c r="BM278" i="6"/>
  <c r="BB278" i="6"/>
  <c r="BV278" i="6"/>
  <c r="AU278" i="6"/>
  <c r="BL278" i="6"/>
  <c r="BS278" i="6"/>
  <c r="AX278" i="6"/>
  <c r="CK278" i="6"/>
  <c r="CL278" i="6"/>
  <c r="BP278" i="6"/>
  <c r="BD278" i="6"/>
  <c r="BA278" i="6"/>
  <c r="CH278" i="6"/>
  <c r="BJ278" i="6"/>
  <c r="CE278" i="6"/>
  <c r="AY278" i="6"/>
  <c r="BI278" i="6"/>
  <c r="CM278" i="6"/>
  <c r="CF278" i="6"/>
  <c r="CD278" i="6"/>
  <c r="CG278" i="6"/>
  <c r="BR278" i="6"/>
  <c r="BH278" i="6"/>
  <c r="BO278" i="6"/>
  <c r="CC278" i="6"/>
  <c r="BE278" i="6"/>
  <c r="BY278" i="6"/>
  <c r="Y254" i="1"/>
  <c r="Z253" i="1"/>
  <c r="Y255" i="1"/>
  <c r="Y257" i="1" s="1"/>
  <c r="Y258" i="1" s="1"/>
  <c r="X255" i="5"/>
  <c r="X254" i="5"/>
  <c r="Y253" i="5"/>
  <c r="E285" i="4" l="1"/>
  <c r="D287" i="4"/>
  <c r="D286" i="4"/>
  <c r="Z255" i="3"/>
  <c r="Z254" i="3"/>
  <c r="AA253" i="3"/>
  <c r="F285" i="2"/>
  <c r="E286" i="2"/>
  <c r="E287" i="2"/>
  <c r="AJ279" i="6"/>
  <c r="AE278" i="6"/>
  <c r="AR286" i="6"/>
  <c r="AS286" i="6"/>
  <c r="AQ286" i="6"/>
  <c r="C286" i="6"/>
  <c r="D285" i="6"/>
  <c r="C287" i="6"/>
  <c r="AA253" i="1"/>
  <c r="Z255" i="1"/>
  <c r="Z257" i="1" s="1"/>
  <c r="Z258" i="1" s="1"/>
  <c r="Z254" i="1"/>
  <c r="Y255" i="5"/>
  <c r="Y254" i="5"/>
  <c r="Z253" i="5"/>
  <c r="E287" i="4" l="1"/>
  <c r="E286" i="4"/>
  <c r="F285" i="4"/>
  <c r="AA254" i="3"/>
  <c r="AB253" i="3"/>
  <c r="AA255" i="3"/>
  <c r="G285" i="2"/>
  <c r="F286" i="2"/>
  <c r="F287" i="2"/>
  <c r="E285" i="6"/>
  <c r="D286" i="6"/>
  <c r="D287" i="6"/>
  <c r="AB253" i="1"/>
  <c r="AA255" i="1"/>
  <c r="AA257" i="1" s="1"/>
  <c r="AA258" i="1" s="1"/>
  <c r="AA254" i="1"/>
  <c r="AA253" i="5"/>
  <c r="Z254" i="5"/>
  <c r="Z255" i="5"/>
  <c r="F287" i="4" l="1"/>
  <c r="G285" i="4"/>
  <c r="F286" i="4"/>
  <c r="AC253" i="3"/>
  <c r="AB255" i="3"/>
  <c r="AB254" i="3"/>
  <c r="G286" i="2"/>
  <c r="H285" i="2"/>
  <c r="G287" i="2"/>
  <c r="E287" i="6"/>
  <c r="F285" i="6"/>
  <c r="E286" i="6"/>
  <c r="AB255" i="1"/>
  <c r="AB257" i="1" s="1"/>
  <c r="AB258" i="1" s="1"/>
  <c r="AB254" i="1"/>
  <c r="AC253" i="1"/>
  <c r="AB253" i="5"/>
  <c r="AA255" i="5"/>
  <c r="AA254" i="5"/>
  <c r="G286" i="4" l="1"/>
  <c r="G287" i="4"/>
  <c r="H285" i="4"/>
  <c r="AD253" i="3"/>
  <c r="AC255" i="3"/>
  <c r="AC254" i="3"/>
  <c r="I285" i="2"/>
  <c r="H286" i="2"/>
  <c r="H287" i="2"/>
  <c r="F286" i="6"/>
  <c r="G285" i="6"/>
  <c r="F287" i="6"/>
  <c r="AC254" i="1"/>
  <c r="AD253" i="1"/>
  <c r="AC255" i="1"/>
  <c r="AC257" i="1" s="1"/>
  <c r="AC258" i="1" s="1"/>
  <c r="AB254" i="5"/>
  <c r="AC253" i="5"/>
  <c r="AB255" i="5"/>
  <c r="I285" i="4" l="1"/>
  <c r="H287" i="4"/>
  <c r="H286" i="4"/>
  <c r="AD255" i="3"/>
  <c r="AD254" i="3"/>
  <c r="AE253" i="3"/>
  <c r="I287" i="2"/>
  <c r="J285" i="2"/>
  <c r="I286" i="2"/>
  <c r="G286" i="6"/>
  <c r="G287" i="6"/>
  <c r="H285" i="6"/>
  <c r="AE253" i="1"/>
  <c r="AD255" i="1"/>
  <c r="AD257" i="1" s="1"/>
  <c r="AD258" i="1" s="1"/>
  <c r="AD254" i="1"/>
  <c r="AC254" i="5"/>
  <c r="AD253" i="5"/>
  <c r="AC255" i="5"/>
  <c r="I286" i="4" l="1"/>
  <c r="J285" i="4"/>
  <c r="I287" i="4"/>
  <c r="AE254" i="3"/>
  <c r="AF253" i="3"/>
  <c r="AE255" i="3"/>
  <c r="K285" i="2"/>
  <c r="J286" i="2"/>
  <c r="J287" i="2"/>
  <c r="H286" i="6"/>
  <c r="H287" i="6"/>
  <c r="I285" i="6"/>
  <c r="AF253" i="1"/>
  <c r="AE255" i="1"/>
  <c r="AE257" i="1" s="1"/>
  <c r="AE258" i="1" s="1"/>
  <c r="AE254" i="1"/>
  <c r="AE253" i="5"/>
  <c r="AD254" i="5"/>
  <c r="AD255" i="5"/>
  <c r="J287" i="4" l="1"/>
  <c r="K285" i="4"/>
  <c r="J286" i="4"/>
  <c r="AG253" i="3"/>
  <c r="AF255" i="3"/>
  <c r="AF254" i="3"/>
  <c r="K286" i="2"/>
  <c r="L285" i="2"/>
  <c r="K287" i="2"/>
  <c r="I287" i="6"/>
  <c r="J285" i="6"/>
  <c r="I286" i="6"/>
  <c r="AF255" i="1"/>
  <c r="AF257" i="1" s="1"/>
  <c r="AF258" i="1" s="1"/>
  <c r="AF254" i="1"/>
  <c r="AG253" i="1"/>
  <c r="AF253" i="5"/>
  <c r="AE255" i="5"/>
  <c r="AE254" i="5"/>
  <c r="K287" i="4" l="1"/>
  <c r="K286" i="4"/>
  <c r="L285" i="4"/>
  <c r="AG255" i="3"/>
  <c r="AH255" i="3" s="1"/>
  <c r="AG254" i="3"/>
  <c r="CJ254" i="3"/>
  <c r="BQ254" i="3"/>
  <c r="CN254" i="3"/>
  <c r="BH254" i="3"/>
  <c r="BX254" i="3"/>
  <c r="BT254" i="3"/>
  <c r="BY254" i="3"/>
  <c r="CE254" i="3"/>
  <c r="CK254" i="3"/>
  <c r="BO254" i="3"/>
  <c r="BS254" i="3"/>
  <c r="BK254" i="3"/>
  <c r="BD254" i="3"/>
  <c r="CG254" i="3"/>
  <c r="BV254" i="3"/>
  <c r="CF254" i="3"/>
  <c r="BN254" i="3"/>
  <c r="BE254" i="3"/>
  <c r="CA254" i="3"/>
  <c r="CH254" i="3"/>
  <c r="BR254" i="3"/>
  <c r="BC254" i="3"/>
  <c r="BP254" i="3"/>
  <c r="BI254" i="3"/>
  <c r="BA254" i="3"/>
  <c r="A260" i="3"/>
  <c r="C261" i="3" s="1"/>
  <c r="CD254" i="3"/>
  <c r="BZ254" i="3"/>
  <c r="CI254" i="3"/>
  <c r="BB254" i="3"/>
  <c r="CC254" i="3"/>
  <c r="BG254" i="3"/>
  <c r="BF254" i="3"/>
  <c r="CM254" i="3"/>
  <c r="BW254" i="3"/>
  <c r="BU254" i="3"/>
  <c r="BL254" i="3"/>
  <c r="BJ254" i="3"/>
  <c r="CB254" i="3"/>
  <c r="CL254" i="3"/>
  <c r="BM254" i="3"/>
  <c r="M285" i="2"/>
  <c r="L286" i="2"/>
  <c r="L287" i="2"/>
  <c r="J286" i="6"/>
  <c r="K285" i="6"/>
  <c r="J287" i="6"/>
  <c r="AG254" i="1"/>
  <c r="AG255" i="1"/>
  <c r="BF254" i="1"/>
  <c r="CL254" i="1"/>
  <c r="BV254" i="1"/>
  <c r="BM254" i="1"/>
  <c r="CH254" i="1"/>
  <c r="BY254" i="1"/>
  <c r="CI254" i="1"/>
  <c r="BG254" i="1"/>
  <c r="BZ254" i="1"/>
  <c r="BB254" i="1"/>
  <c r="CB254" i="1"/>
  <c r="BS254" i="1"/>
  <c r="CF254" i="1"/>
  <c r="BA254" i="1"/>
  <c r="CM254" i="1"/>
  <c r="BP254" i="1"/>
  <c r="BH254" i="1"/>
  <c r="BD254" i="1"/>
  <c r="BX254" i="1"/>
  <c r="BC254" i="1"/>
  <c r="BE254" i="1"/>
  <c r="CA254" i="1"/>
  <c r="BO254" i="1"/>
  <c r="BK254" i="1"/>
  <c r="BL254" i="1"/>
  <c r="BJ254" i="1"/>
  <c r="BU254" i="1"/>
  <c r="CJ254" i="1"/>
  <c r="BI254" i="1"/>
  <c r="A260" i="1"/>
  <c r="C261" i="1" s="1"/>
  <c r="BT254" i="1"/>
  <c r="CN254" i="1"/>
  <c r="BW254" i="1"/>
  <c r="BR254" i="1"/>
  <c r="CG254" i="1"/>
  <c r="BN254" i="1"/>
  <c r="CD254" i="1"/>
  <c r="CC254" i="1"/>
  <c r="CK254" i="1"/>
  <c r="BQ254" i="1"/>
  <c r="CE254" i="1"/>
  <c r="AF255" i="5"/>
  <c r="AF254" i="5"/>
  <c r="AG253" i="5"/>
  <c r="AH255" i="1" l="1"/>
  <c r="AJ255" i="1" s="1"/>
  <c r="AG257" i="1"/>
  <c r="M285" i="4"/>
  <c r="L287" i="4"/>
  <c r="L286" i="4"/>
  <c r="C263" i="3"/>
  <c r="AW262" i="3"/>
  <c r="AS262" i="3"/>
  <c r="AX262" i="3"/>
  <c r="AR262" i="3"/>
  <c r="AV262" i="3"/>
  <c r="AQ262" i="3"/>
  <c r="AZ262" i="3"/>
  <c r="AU262" i="3"/>
  <c r="C262" i="3"/>
  <c r="AY262" i="3"/>
  <c r="AT262" i="3"/>
  <c r="D261" i="3"/>
  <c r="AG259" i="3"/>
  <c r="AJ255" i="3"/>
  <c r="M287" i="2"/>
  <c r="N285" i="2"/>
  <c r="M286" i="2"/>
  <c r="K287" i="6"/>
  <c r="K286" i="6"/>
  <c r="L285" i="6"/>
  <c r="AY262" i="1"/>
  <c r="AU262" i="1"/>
  <c r="AQ262" i="1"/>
  <c r="AX262" i="1"/>
  <c r="AT262" i="1"/>
  <c r="D261" i="1"/>
  <c r="C263" i="1"/>
  <c r="C265" i="1" s="1"/>
  <c r="AW262" i="1"/>
  <c r="AS262" i="1"/>
  <c r="AV262" i="1"/>
  <c r="AR262" i="1"/>
  <c r="C262" i="1"/>
  <c r="AZ262" i="1"/>
  <c r="AG254" i="5"/>
  <c r="AG255" i="5"/>
  <c r="AH255" i="5" s="1"/>
  <c r="BO254" i="5"/>
  <c r="BK254" i="5"/>
  <c r="BQ254" i="5"/>
  <c r="CG254" i="5"/>
  <c r="BY254" i="5"/>
  <c r="BH254" i="5"/>
  <c r="CA254" i="5"/>
  <c r="BX254" i="5"/>
  <c r="BM254" i="5"/>
  <c r="CF254" i="5"/>
  <c r="BS254" i="5"/>
  <c r="BZ254" i="5"/>
  <c r="BV254" i="5"/>
  <c r="BC254" i="5"/>
  <c r="CL254" i="5"/>
  <c r="CK254" i="5"/>
  <c r="CB254" i="5"/>
  <c r="CI254" i="5"/>
  <c r="CC254" i="5"/>
  <c r="BE254" i="5"/>
  <c r="BL254" i="5"/>
  <c r="CH254" i="5"/>
  <c r="BA254" i="5"/>
  <c r="CE254" i="5"/>
  <c r="BF254" i="5"/>
  <c r="BJ254" i="5"/>
  <c r="CD254" i="5"/>
  <c r="BD254" i="5"/>
  <c r="CM254" i="5"/>
  <c r="BG254" i="5"/>
  <c r="CJ254" i="5"/>
  <c r="BT254" i="5"/>
  <c r="BP254" i="5"/>
  <c r="A260" i="5"/>
  <c r="C261" i="5" s="1"/>
  <c r="CN254" i="5"/>
  <c r="BW254" i="5"/>
  <c r="BR254" i="5"/>
  <c r="BI254" i="5"/>
  <c r="BB254" i="5"/>
  <c r="BN254" i="5"/>
  <c r="BU254" i="5"/>
  <c r="C266" i="1" l="1"/>
  <c r="AG259" i="1"/>
  <c r="AG258" i="1"/>
  <c r="AH258" i="1" s="1"/>
  <c r="AM258" i="1" s="1"/>
  <c r="AO257" i="1"/>
  <c r="AN257" i="1"/>
  <c r="AH257" i="1"/>
  <c r="AL257" i="1" s="1"/>
  <c r="M286" i="4"/>
  <c r="M287" i="4"/>
  <c r="N285" i="4"/>
  <c r="D262" i="3"/>
  <c r="D263" i="3"/>
  <c r="E261" i="3"/>
  <c r="O285" i="2"/>
  <c r="N287" i="2"/>
  <c r="N286" i="2"/>
  <c r="L286" i="6"/>
  <c r="L287" i="6"/>
  <c r="M285" i="6"/>
  <c r="E261" i="1"/>
  <c r="D263" i="1"/>
  <c r="D262" i="1"/>
  <c r="AT262" i="5"/>
  <c r="C262" i="5"/>
  <c r="C263" i="5"/>
  <c r="D261" i="5"/>
  <c r="AU262" i="5"/>
  <c r="AY262" i="5"/>
  <c r="AW262" i="5"/>
  <c r="AZ262" i="5"/>
  <c r="AV262" i="5"/>
  <c r="AX262" i="5"/>
  <c r="AR262" i="5"/>
  <c r="AS262" i="5"/>
  <c r="AQ262" i="5"/>
  <c r="AJ255" i="5"/>
  <c r="AG259" i="5"/>
  <c r="N287" i="4" l="1"/>
  <c r="O285" i="4"/>
  <c r="N286" i="4"/>
  <c r="E262" i="3"/>
  <c r="E263" i="3"/>
  <c r="F261" i="3"/>
  <c r="O286" i="2"/>
  <c r="O287" i="2"/>
  <c r="P285" i="2"/>
  <c r="M287" i="6"/>
  <c r="N285" i="6"/>
  <c r="M286" i="6"/>
  <c r="E263" i="1"/>
  <c r="E262" i="1"/>
  <c r="F261" i="1"/>
  <c r="E261" i="5"/>
  <c r="D262" i="5"/>
  <c r="D263" i="5"/>
  <c r="O286" i="4" l="1"/>
  <c r="P285" i="4"/>
  <c r="O287" i="4"/>
  <c r="F263" i="3"/>
  <c r="G261" i="3"/>
  <c r="F262" i="3"/>
  <c r="Q285" i="2"/>
  <c r="P286" i="2"/>
  <c r="P287" i="2"/>
  <c r="N286" i="6"/>
  <c r="O285" i="6"/>
  <c r="N287" i="6"/>
  <c r="F262" i="1"/>
  <c r="G261" i="1"/>
  <c r="F263" i="1"/>
  <c r="F265" i="1" s="1"/>
  <c r="E263" i="5"/>
  <c r="E262" i="5"/>
  <c r="F261" i="5"/>
  <c r="F266" i="1" l="1"/>
  <c r="P287" i="4"/>
  <c r="Q285" i="4"/>
  <c r="P286" i="4"/>
  <c r="G263" i="3"/>
  <c r="H261" i="3"/>
  <c r="G262" i="3"/>
  <c r="Q287" i="2"/>
  <c r="R285" i="2"/>
  <c r="Q286" i="2"/>
  <c r="O286" i="6"/>
  <c r="O287" i="6"/>
  <c r="P285" i="6"/>
  <c r="H261" i="1"/>
  <c r="G263" i="1"/>
  <c r="G265" i="1" s="1"/>
  <c r="G266" i="1" s="1"/>
  <c r="G262" i="1"/>
  <c r="G261" i="5"/>
  <c r="F263" i="5"/>
  <c r="F262" i="5"/>
  <c r="Q286" i="4" l="1"/>
  <c r="Q287" i="4"/>
  <c r="R285" i="4"/>
  <c r="H263" i="3"/>
  <c r="H262" i="3"/>
  <c r="I261" i="3"/>
  <c r="S285" i="2"/>
  <c r="R287" i="2"/>
  <c r="R286" i="2"/>
  <c r="P286" i="6"/>
  <c r="P287" i="6"/>
  <c r="Q285" i="6"/>
  <c r="I261" i="1"/>
  <c r="H263" i="1"/>
  <c r="H265" i="1" s="1"/>
  <c r="H262" i="1"/>
  <c r="G263" i="5"/>
  <c r="G262" i="5"/>
  <c r="H261" i="5"/>
  <c r="H266" i="1" l="1"/>
  <c r="R287" i="4"/>
  <c r="S285" i="4"/>
  <c r="R286" i="4"/>
  <c r="I262" i="3"/>
  <c r="J261" i="3"/>
  <c r="I263" i="3"/>
  <c r="T285" i="2"/>
  <c r="S287" i="2"/>
  <c r="S286" i="2"/>
  <c r="Q287" i="6"/>
  <c r="R285" i="6"/>
  <c r="Q286" i="6"/>
  <c r="I263" i="1"/>
  <c r="I265" i="1" s="1"/>
  <c r="I266" i="1" s="1"/>
  <c r="I262" i="1"/>
  <c r="J261" i="1"/>
  <c r="I261" i="5"/>
  <c r="H263" i="5"/>
  <c r="H262" i="5"/>
  <c r="S287" i="4" l="1"/>
  <c r="S286" i="4"/>
  <c r="T285" i="4"/>
  <c r="K261" i="3"/>
  <c r="J263" i="3"/>
  <c r="J262" i="3"/>
  <c r="T286" i="2"/>
  <c r="T287" i="2"/>
  <c r="U285" i="2"/>
  <c r="R286" i="6"/>
  <c r="S285" i="6"/>
  <c r="R287" i="6"/>
  <c r="J262" i="1"/>
  <c r="K261" i="1"/>
  <c r="J263" i="1"/>
  <c r="J265" i="1" s="1"/>
  <c r="I263" i="5"/>
  <c r="I262" i="5"/>
  <c r="J261" i="5"/>
  <c r="J266" i="1" l="1"/>
  <c r="U285" i="4"/>
  <c r="T287" i="4"/>
  <c r="T286" i="4"/>
  <c r="K263" i="3"/>
  <c r="L261" i="3"/>
  <c r="K262" i="3"/>
  <c r="V285" i="2"/>
  <c r="U287" i="2"/>
  <c r="U286" i="2"/>
  <c r="S287" i="6"/>
  <c r="S286" i="6"/>
  <c r="T285" i="6"/>
  <c r="L261" i="1"/>
  <c r="K263" i="1"/>
  <c r="K265" i="1" s="1"/>
  <c r="K266" i="1" s="1"/>
  <c r="K262" i="1"/>
  <c r="J263" i="5"/>
  <c r="J262" i="5"/>
  <c r="K261" i="5"/>
  <c r="U287" i="4" l="1"/>
  <c r="U286" i="4"/>
  <c r="V285" i="4"/>
  <c r="L263" i="3"/>
  <c r="L262" i="3"/>
  <c r="M261" i="3"/>
  <c r="W285" i="2"/>
  <c r="V287" i="2"/>
  <c r="V286" i="2"/>
  <c r="T286" i="6"/>
  <c r="T287" i="6"/>
  <c r="U285" i="6"/>
  <c r="M261" i="1"/>
  <c r="L263" i="1"/>
  <c r="L265" i="1" s="1"/>
  <c r="L262" i="1"/>
  <c r="K263" i="5"/>
  <c r="K262" i="5"/>
  <c r="L261" i="5"/>
  <c r="L266" i="1" l="1"/>
  <c r="V287" i="4"/>
  <c r="W285" i="4"/>
  <c r="V286" i="4"/>
  <c r="M263" i="3"/>
  <c r="M262" i="3"/>
  <c r="N261" i="3"/>
  <c r="X285" i="2"/>
  <c r="W287" i="2"/>
  <c r="W286" i="2"/>
  <c r="U287" i="6"/>
  <c r="V285" i="6"/>
  <c r="U286" i="6"/>
  <c r="M263" i="1"/>
  <c r="M265" i="1" s="1"/>
  <c r="M266" i="1" s="1"/>
  <c r="M262" i="1"/>
  <c r="N261" i="1"/>
  <c r="M261" i="5"/>
  <c r="L262" i="5"/>
  <c r="L263" i="5"/>
  <c r="W286" i="4" l="1"/>
  <c r="W287" i="4"/>
  <c r="X285" i="4"/>
  <c r="O261" i="3"/>
  <c r="N263" i="3"/>
  <c r="N262" i="3"/>
  <c r="X286" i="2"/>
  <c r="Y285" i="2"/>
  <c r="X287" i="2"/>
  <c r="V286" i="6"/>
  <c r="W285" i="6"/>
  <c r="V287" i="6"/>
  <c r="N262" i="1"/>
  <c r="O261" i="1"/>
  <c r="N263" i="1"/>
  <c r="N265" i="1" s="1"/>
  <c r="N266" i="1" s="1"/>
  <c r="M263" i="5"/>
  <c r="N261" i="5"/>
  <c r="M262" i="5"/>
  <c r="Y285" i="4" l="1"/>
  <c r="X287" i="4"/>
  <c r="X286" i="4"/>
  <c r="O263" i="3"/>
  <c r="P261" i="3"/>
  <c r="O262" i="3"/>
  <c r="Y287" i="2"/>
  <c r="Y286" i="2"/>
  <c r="Z285" i="2"/>
  <c r="W286" i="6"/>
  <c r="W287" i="6"/>
  <c r="X285" i="6"/>
  <c r="P261" i="1"/>
  <c r="O263" i="1"/>
  <c r="O265" i="1" s="1"/>
  <c r="O266" i="1" s="1"/>
  <c r="O262" i="1"/>
  <c r="N263" i="5"/>
  <c r="O261" i="5"/>
  <c r="N262" i="5"/>
  <c r="Y286" i="4" l="1"/>
  <c r="Z285" i="4"/>
  <c r="Y287" i="4"/>
  <c r="P262" i="3"/>
  <c r="P263" i="3"/>
  <c r="Q261" i="3"/>
  <c r="AA285" i="2"/>
  <c r="Z287" i="2"/>
  <c r="Z286" i="2"/>
  <c r="X286" i="6"/>
  <c r="X287" i="6"/>
  <c r="Y285" i="6"/>
  <c r="Q261" i="1"/>
  <c r="P263" i="1"/>
  <c r="P265" i="1" s="1"/>
  <c r="P266" i="1" s="1"/>
  <c r="P262" i="1"/>
  <c r="O262" i="5"/>
  <c r="O263" i="5"/>
  <c r="P261" i="5"/>
  <c r="Z287" i="4" l="1"/>
  <c r="AA285" i="4"/>
  <c r="Z286" i="4"/>
  <c r="Q262" i="3"/>
  <c r="Q263" i="3"/>
  <c r="R261" i="3"/>
  <c r="AB285" i="2"/>
  <c r="AA287" i="2"/>
  <c r="AA286" i="2"/>
  <c r="Y287" i="6"/>
  <c r="Z285" i="6"/>
  <c r="Y286" i="6"/>
  <c r="Q263" i="1"/>
  <c r="Q265" i="1" s="1"/>
  <c r="Q266" i="1" s="1"/>
  <c r="Q262" i="1"/>
  <c r="R261" i="1"/>
  <c r="P262" i="5"/>
  <c r="Q261" i="5"/>
  <c r="P263" i="5"/>
  <c r="AA287" i="4" l="1"/>
  <c r="AA286" i="4"/>
  <c r="AB285" i="4"/>
  <c r="R263" i="3"/>
  <c r="S261" i="3"/>
  <c r="R262" i="3"/>
  <c r="AB286" i="2"/>
  <c r="AC285" i="2"/>
  <c r="AB287" i="2"/>
  <c r="Z286" i="6"/>
  <c r="AA285" i="6"/>
  <c r="Z287" i="6"/>
  <c r="R262" i="1"/>
  <c r="S261" i="1"/>
  <c r="R263" i="1"/>
  <c r="R265" i="1" s="1"/>
  <c r="R266" i="1" s="1"/>
  <c r="R261" i="5"/>
  <c r="Q263" i="5"/>
  <c r="Q262" i="5"/>
  <c r="AC285" i="4" l="1"/>
  <c r="AB287" i="4"/>
  <c r="AB286" i="4"/>
  <c r="S263" i="3"/>
  <c r="T261" i="3"/>
  <c r="S262" i="3"/>
  <c r="AC287" i="2"/>
  <c r="AC286" i="2"/>
  <c r="AD285" i="2"/>
  <c r="AA287" i="6"/>
  <c r="AA286" i="6"/>
  <c r="AB285" i="6"/>
  <c r="T261" i="1"/>
  <c r="S263" i="1"/>
  <c r="S265" i="1" s="1"/>
  <c r="S266" i="1" s="1"/>
  <c r="S262" i="1"/>
  <c r="S261" i="5"/>
  <c r="R262" i="5"/>
  <c r="R263" i="5"/>
  <c r="AC286" i="4" l="1"/>
  <c r="AC287" i="4"/>
  <c r="AD285" i="4"/>
  <c r="T262" i="3"/>
  <c r="U261" i="3"/>
  <c r="T263" i="3"/>
  <c r="AD287" i="2"/>
  <c r="AH287" i="2" s="1"/>
  <c r="AD286" i="2"/>
  <c r="C284" i="2"/>
  <c r="D284" i="2" s="1"/>
  <c r="AZ286" i="2"/>
  <c r="BS286" i="2"/>
  <c r="AV286" i="2"/>
  <c r="CE286" i="2"/>
  <c r="CI286" i="2"/>
  <c r="AU286" i="2"/>
  <c r="BC286" i="2"/>
  <c r="CB286" i="2"/>
  <c r="BF286" i="2"/>
  <c r="A292" i="2"/>
  <c r="C293" i="2" s="1"/>
  <c r="BL286" i="2"/>
  <c r="AW286" i="2"/>
  <c r="AY286" i="2"/>
  <c r="BO286" i="2"/>
  <c r="BJ286" i="2"/>
  <c r="BE286" i="2"/>
  <c r="BW286" i="2"/>
  <c r="CL286" i="2"/>
  <c r="BB286" i="2"/>
  <c r="BT286" i="2"/>
  <c r="BR286" i="2"/>
  <c r="CC286" i="2"/>
  <c r="BG286" i="2"/>
  <c r="BD286" i="2"/>
  <c r="CG286" i="2"/>
  <c r="CF286" i="2"/>
  <c r="CD286" i="2"/>
  <c r="CN286" i="2"/>
  <c r="BY286" i="2"/>
  <c r="CH286" i="2"/>
  <c r="BI286" i="2"/>
  <c r="BN286" i="2"/>
  <c r="BQ286" i="2"/>
  <c r="BA286" i="2"/>
  <c r="BU286" i="2"/>
  <c r="AT286" i="2"/>
  <c r="CK286" i="2"/>
  <c r="BZ286" i="2"/>
  <c r="CJ286" i="2"/>
  <c r="CA286" i="2"/>
  <c r="BM286" i="2"/>
  <c r="BV286" i="2"/>
  <c r="BK286" i="2"/>
  <c r="CM286" i="2"/>
  <c r="AX286" i="2"/>
  <c r="BH286" i="2"/>
  <c r="BP286" i="2"/>
  <c r="BX286" i="2"/>
  <c r="AB286" i="6"/>
  <c r="AB287" i="6"/>
  <c r="AC285" i="6"/>
  <c r="U261" i="1"/>
  <c r="T263" i="1"/>
  <c r="T265" i="1" s="1"/>
  <c r="T266" i="1" s="1"/>
  <c r="T262" i="1"/>
  <c r="S262" i="5"/>
  <c r="S263" i="5"/>
  <c r="T261" i="5"/>
  <c r="AD287" i="4" l="1"/>
  <c r="AH287" i="4" s="1"/>
  <c r="AD286" i="4"/>
  <c r="CB286" i="4"/>
  <c r="BR286" i="4"/>
  <c r="BA286" i="4"/>
  <c r="BT286" i="4"/>
  <c r="CG286" i="4"/>
  <c r="BD286" i="4"/>
  <c r="BY286" i="4"/>
  <c r="AV286" i="4"/>
  <c r="BC286" i="4"/>
  <c r="AW286" i="4"/>
  <c r="BX286" i="4"/>
  <c r="BH286" i="4"/>
  <c r="CM286" i="4"/>
  <c r="BQ286" i="4"/>
  <c r="CJ286" i="4"/>
  <c r="CN286" i="4"/>
  <c r="BK286" i="4"/>
  <c r="CA286" i="4"/>
  <c r="AZ286" i="4"/>
  <c r="BL286" i="4"/>
  <c r="CF286" i="4"/>
  <c r="CL286" i="4"/>
  <c r="A292" i="4"/>
  <c r="C293" i="4" s="1"/>
  <c r="BS286" i="4"/>
  <c r="BV286" i="4"/>
  <c r="BP286" i="4"/>
  <c r="AT286" i="4"/>
  <c r="BW286" i="4"/>
  <c r="BZ286" i="4"/>
  <c r="BM286" i="4"/>
  <c r="BG286" i="4"/>
  <c r="CH286" i="4"/>
  <c r="CD286" i="4"/>
  <c r="BB286" i="4"/>
  <c r="C284" i="4"/>
  <c r="D284" i="4" s="1"/>
  <c r="BU286" i="4"/>
  <c r="BO286" i="4"/>
  <c r="CK286" i="4"/>
  <c r="CE286" i="4"/>
  <c r="BE286" i="4"/>
  <c r="AY286" i="4"/>
  <c r="BF286" i="4"/>
  <c r="BJ286" i="4"/>
  <c r="BI286" i="4"/>
  <c r="AU286" i="4"/>
  <c r="BN286" i="4"/>
  <c r="CC286" i="4"/>
  <c r="AX286" i="4"/>
  <c r="CI286" i="4"/>
  <c r="U262" i="3"/>
  <c r="U263" i="3"/>
  <c r="V261" i="3"/>
  <c r="AR294" i="2"/>
  <c r="AS294" i="2"/>
  <c r="C295" i="2"/>
  <c r="C294" i="2"/>
  <c r="AQ294" i="2"/>
  <c r="D293" i="2"/>
  <c r="AE286" i="2"/>
  <c r="AJ287" i="2"/>
  <c r="AC287" i="6"/>
  <c r="AD285" i="6"/>
  <c r="AC286" i="6"/>
  <c r="U263" i="1"/>
  <c r="U265" i="1" s="1"/>
  <c r="U266" i="1" s="1"/>
  <c r="U262" i="1"/>
  <c r="V261" i="1"/>
  <c r="U261" i="5"/>
  <c r="T262" i="5"/>
  <c r="T263" i="5"/>
  <c r="AS294" i="4" l="1"/>
  <c r="AR294" i="4"/>
  <c r="AQ294" i="4"/>
  <c r="C295" i="4"/>
  <c r="C294" i="4"/>
  <c r="D293" i="4"/>
  <c r="AJ287" i="4"/>
  <c r="AE286" i="4"/>
  <c r="V263" i="3"/>
  <c r="W261" i="3"/>
  <c r="V262" i="3"/>
  <c r="E293" i="2"/>
  <c r="D295" i="2"/>
  <c r="D294" i="2"/>
  <c r="AD286" i="6"/>
  <c r="AD287" i="6"/>
  <c r="AH287" i="6" s="1"/>
  <c r="BV286" i="6"/>
  <c r="BA286" i="6"/>
  <c r="BG286" i="6"/>
  <c r="AZ286" i="6"/>
  <c r="CN286" i="6"/>
  <c r="BD286" i="6"/>
  <c r="BF286" i="6"/>
  <c r="BH286" i="6"/>
  <c r="BT286" i="6"/>
  <c r="BK286" i="6"/>
  <c r="CB286" i="6"/>
  <c r="AU286" i="6"/>
  <c r="BI286" i="6"/>
  <c r="CI286" i="6"/>
  <c r="AY286" i="6"/>
  <c r="CG286" i="6"/>
  <c r="CK286" i="6"/>
  <c r="BZ286" i="6"/>
  <c r="CD286" i="6"/>
  <c r="BP286" i="6"/>
  <c r="CE286" i="6"/>
  <c r="CC286" i="6"/>
  <c r="AT286" i="6"/>
  <c r="BS286" i="6"/>
  <c r="BN286" i="6"/>
  <c r="AX286" i="6"/>
  <c r="BB286" i="6"/>
  <c r="CA286" i="6"/>
  <c r="BL286" i="6"/>
  <c r="A292" i="6"/>
  <c r="C293" i="6" s="1"/>
  <c r="BM286" i="6"/>
  <c r="BX286" i="6"/>
  <c r="BE286" i="6"/>
  <c r="CF286" i="6"/>
  <c r="BR286" i="6"/>
  <c r="AV286" i="6"/>
  <c r="AW286" i="6"/>
  <c r="BW286" i="6"/>
  <c r="C284" i="6"/>
  <c r="D284" i="6" s="1"/>
  <c r="BO286" i="6"/>
  <c r="CH286" i="6"/>
  <c r="CL286" i="6"/>
  <c r="BQ286" i="6"/>
  <c r="BJ286" i="6"/>
  <c r="BU286" i="6"/>
  <c r="CJ286" i="6"/>
  <c r="BC286" i="6"/>
  <c r="BY286" i="6"/>
  <c r="CM286" i="6"/>
  <c r="V262" i="1"/>
  <c r="W261" i="1"/>
  <c r="V263" i="1"/>
  <c r="V265" i="1" s="1"/>
  <c r="V266" i="1" s="1"/>
  <c r="U263" i="5"/>
  <c r="V261" i="5"/>
  <c r="U262" i="5"/>
  <c r="D295" i="4" l="1"/>
  <c r="D294" i="4"/>
  <c r="E293" i="4"/>
  <c r="W263" i="3"/>
  <c r="X261" i="3"/>
  <c r="W262" i="3"/>
  <c r="E294" i="2"/>
  <c r="F293" i="2"/>
  <c r="E295" i="2"/>
  <c r="C295" i="6"/>
  <c r="D293" i="6"/>
  <c r="AS294" i="6"/>
  <c r="C294" i="6"/>
  <c r="AR294" i="6"/>
  <c r="AQ294" i="6"/>
  <c r="AJ287" i="6"/>
  <c r="AE286" i="6"/>
  <c r="X261" i="1"/>
  <c r="W263" i="1"/>
  <c r="W265" i="1" s="1"/>
  <c r="W266" i="1" s="1"/>
  <c r="W262" i="1"/>
  <c r="V262" i="5"/>
  <c r="V263" i="5"/>
  <c r="W261" i="5"/>
  <c r="E295" i="4" l="1"/>
  <c r="F293" i="4"/>
  <c r="E294" i="4"/>
  <c r="X263" i="3"/>
  <c r="X262" i="3"/>
  <c r="Y261" i="3"/>
  <c r="F295" i="2"/>
  <c r="F294" i="2"/>
  <c r="G293" i="2"/>
  <c r="E293" i="6"/>
  <c r="D295" i="6"/>
  <c r="D294" i="6"/>
  <c r="Y261" i="1"/>
  <c r="X263" i="1"/>
  <c r="X265" i="1" s="1"/>
  <c r="X266" i="1" s="1"/>
  <c r="X262" i="1"/>
  <c r="W263" i="5"/>
  <c r="W262" i="5"/>
  <c r="X261" i="5"/>
  <c r="F295" i="4" l="1"/>
  <c r="F294" i="4"/>
  <c r="G293" i="4"/>
  <c r="Y262" i="3"/>
  <c r="Z261" i="3"/>
  <c r="Y263" i="3"/>
  <c r="G295" i="2"/>
  <c r="G294" i="2"/>
  <c r="H293" i="2"/>
  <c r="E295" i="6"/>
  <c r="E294" i="6"/>
  <c r="F293" i="6"/>
  <c r="Y263" i="1"/>
  <c r="Y265" i="1" s="1"/>
  <c r="Y266" i="1" s="1"/>
  <c r="Y262" i="1"/>
  <c r="Z261" i="1"/>
  <c r="X262" i="5"/>
  <c r="Y261" i="5"/>
  <c r="X263" i="5"/>
  <c r="G294" i="4" l="1"/>
  <c r="H293" i="4"/>
  <c r="G295" i="4"/>
  <c r="AA261" i="3"/>
  <c r="Z263" i="3"/>
  <c r="Z262" i="3"/>
  <c r="I293" i="2"/>
  <c r="H295" i="2"/>
  <c r="H294" i="2"/>
  <c r="F294" i="6"/>
  <c r="G293" i="6"/>
  <c r="F295" i="6"/>
  <c r="Z262" i="1"/>
  <c r="AA261" i="1"/>
  <c r="Z263" i="1"/>
  <c r="Z265" i="1" s="1"/>
  <c r="Z266" i="1" s="1"/>
  <c r="Z261" i="5"/>
  <c r="Y263" i="5"/>
  <c r="Y262" i="5"/>
  <c r="H295" i="4" l="1"/>
  <c r="H294" i="4"/>
  <c r="I293" i="4"/>
  <c r="AA263" i="3"/>
  <c r="AB261" i="3"/>
  <c r="AA262" i="3"/>
  <c r="I294" i="2"/>
  <c r="J293" i="2"/>
  <c r="I295" i="2"/>
  <c r="G294" i="6"/>
  <c r="G295" i="6"/>
  <c r="H293" i="6"/>
  <c r="AB261" i="1"/>
  <c r="AA263" i="1"/>
  <c r="AA265" i="1" s="1"/>
  <c r="AA266" i="1" s="1"/>
  <c r="AA262" i="1"/>
  <c r="Z262" i="5"/>
  <c r="AA261" i="5"/>
  <c r="Z263" i="5"/>
  <c r="I295" i="4" l="1"/>
  <c r="J293" i="4"/>
  <c r="I294" i="4"/>
  <c r="AB262" i="3"/>
  <c r="AB263" i="3"/>
  <c r="AC261" i="3"/>
  <c r="J295" i="2"/>
  <c r="J294" i="2"/>
  <c r="K293" i="2"/>
  <c r="H294" i="6"/>
  <c r="H295" i="6"/>
  <c r="I293" i="6"/>
  <c r="AC261" i="1"/>
  <c r="AB263" i="1"/>
  <c r="AB265" i="1" s="1"/>
  <c r="AB266" i="1" s="1"/>
  <c r="AB262" i="1"/>
  <c r="AA263" i="5"/>
  <c r="AA262" i="5"/>
  <c r="AB261" i="5"/>
  <c r="J294" i="4" l="1"/>
  <c r="K293" i="4"/>
  <c r="J295" i="4"/>
  <c r="AC263" i="3"/>
  <c r="AC262" i="3"/>
  <c r="AD261" i="3"/>
  <c r="K295" i="2"/>
  <c r="K294" i="2"/>
  <c r="L293" i="2"/>
  <c r="I294" i="6"/>
  <c r="I295" i="6"/>
  <c r="J293" i="6"/>
  <c r="AC263" i="1"/>
  <c r="AC265" i="1" s="1"/>
  <c r="AC266" i="1" s="1"/>
  <c r="AC262" i="1"/>
  <c r="AD261" i="1"/>
  <c r="AC261" i="5"/>
  <c r="AB262" i="5"/>
  <c r="AB263" i="5"/>
  <c r="K295" i="4" l="1"/>
  <c r="K294" i="4"/>
  <c r="L293" i="4"/>
  <c r="AD262" i="3"/>
  <c r="AE261" i="3"/>
  <c r="AD263" i="3"/>
  <c r="M293" i="2"/>
  <c r="L295" i="2"/>
  <c r="L294" i="2"/>
  <c r="J295" i="6"/>
  <c r="K293" i="6"/>
  <c r="J294" i="6"/>
  <c r="AD262" i="1"/>
  <c r="AE261" i="1"/>
  <c r="AD263" i="1"/>
  <c r="AD265" i="1" s="1"/>
  <c r="AD266" i="1" s="1"/>
  <c r="AC263" i="5"/>
  <c r="AD261" i="5"/>
  <c r="AC262" i="5"/>
  <c r="L294" i="4" l="1"/>
  <c r="M293" i="4"/>
  <c r="L295" i="4"/>
  <c r="AE263" i="3"/>
  <c r="AF261" i="3"/>
  <c r="AE262" i="3"/>
  <c r="M294" i="2"/>
  <c r="N293" i="2"/>
  <c r="M295" i="2"/>
  <c r="L293" i="6"/>
  <c r="K294" i="6"/>
  <c r="K295" i="6"/>
  <c r="AF261" i="1"/>
  <c r="AE263" i="1"/>
  <c r="AE265" i="1" s="1"/>
  <c r="AE266" i="1" s="1"/>
  <c r="AE262" i="1"/>
  <c r="AE261" i="5"/>
  <c r="AD263" i="5"/>
  <c r="AD262" i="5"/>
  <c r="M295" i="4" l="1"/>
  <c r="N293" i="4"/>
  <c r="M294" i="4"/>
  <c r="AF262" i="3"/>
  <c r="AF263" i="3"/>
  <c r="AG261" i="3"/>
  <c r="N295" i="2"/>
  <c r="N294" i="2"/>
  <c r="O293" i="2"/>
  <c r="M293" i="6"/>
  <c r="L294" i="6"/>
  <c r="L295" i="6"/>
  <c r="AG261" i="1"/>
  <c r="AF263" i="1"/>
  <c r="AF265" i="1" s="1"/>
  <c r="AF266" i="1" s="1"/>
  <c r="AF262" i="1"/>
  <c r="AE262" i="5"/>
  <c r="AE263" i="5"/>
  <c r="AF261" i="5"/>
  <c r="N294" i="4" l="1"/>
  <c r="N295" i="4"/>
  <c r="O293" i="4"/>
  <c r="AG263" i="3"/>
  <c r="AH263" i="3" s="1"/>
  <c r="AG262" i="3"/>
  <c r="BT262" i="3"/>
  <c r="CE262" i="3"/>
  <c r="CG262" i="3"/>
  <c r="CH262" i="3"/>
  <c r="BG262" i="3"/>
  <c r="BK262" i="3"/>
  <c r="BN262" i="3"/>
  <c r="BO262" i="3"/>
  <c r="BL262" i="3"/>
  <c r="BW262" i="3"/>
  <c r="BY262" i="3"/>
  <c r="CI262" i="3"/>
  <c r="CF262" i="3"/>
  <c r="CB262" i="3"/>
  <c r="CN262" i="3"/>
  <c r="CD262" i="3"/>
  <c r="BC262" i="3"/>
  <c r="BU262" i="3"/>
  <c r="BM262" i="3"/>
  <c r="CM262" i="3"/>
  <c r="BB262" i="3"/>
  <c r="BA262" i="3"/>
  <c r="CJ262" i="3"/>
  <c r="CC262" i="3"/>
  <c r="BP262" i="3"/>
  <c r="CA262" i="3"/>
  <c r="BD262" i="3"/>
  <c r="BF262" i="3"/>
  <c r="BX262" i="3"/>
  <c r="BE262" i="3"/>
  <c r="BV262" i="3"/>
  <c r="BS262" i="3"/>
  <c r="CL262" i="3"/>
  <c r="BQ262" i="3"/>
  <c r="CK262" i="3"/>
  <c r="BR262" i="3"/>
  <c r="BZ262" i="3"/>
  <c r="BI262" i="3"/>
  <c r="BH262" i="3"/>
  <c r="A268" i="3"/>
  <c r="C269" i="3" s="1"/>
  <c r="BJ262" i="3"/>
  <c r="O295" i="2"/>
  <c r="O294" i="2"/>
  <c r="P293" i="2"/>
  <c r="M294" i="6"/>
  <c r="M295" i="6"/>
  <c r="N293" i="6"/>
  <c r="AG263" i="1"/>
  <c r="AG262" i="1"/>
  <c r="BK262" i="1"/>
  <c r="CE262" i="1"/>
  <c r="BS262" i="1"/>
  <c r="CB262" i="1"/>
  <c r="CM262" i="1"/>
  <c r="CA262" i="1"/>
  <c r="BJ262" i="1"/>
  <c r="BF262" i="1"/>
  <c r="BO262" i="1"/>
  <c r="CI262" i="1"/>
  <c r="BG262" i="1"/>
  <c r="BW262" i="1"/>
  <c r="BC262" i="1"/>
  <c r="CC262" i="1"/>
  <c r="BR262" i="1"/>
  <c r="BV262" i="1"/>
  <c r="BX262" i="1"/>
  <c r="CL262" i="1"/>
  <c r="BA262" i="1"/>
  <c r="BZ262" i="1"/>
  <c r="BE262" i="1"/>
  <c r="CF262" i="1"/>
  <c r="BU262" i="1"/>
  <c r="CJ262" i="1"/>
  <c r="CK262" i="1"/>
  <c r="BM262" i="1"/>
  <c r="CN262" i="1"/>
  <c r="BL262" i="1"/>
  <c r="BI262" i="1"/>
  <c r="CH262" i="1"/>
  <c r="BT262" i="1"/>
  <c r="CD262" i="1"/>
  <c r="CG262" i="1"/>
  <c r="BP262" i="1"/>
  <c r="A268" i="1"/>
  <c r="C269" i="1" s="1"/>
  <c r="BQ262" i="1"/>
  <c r="BD262" i="1"/>
  <c r="BY262" i="1"/>
  <c r="BB262" i="1"/>
  <c r="BN262" i="1"/>
  <c r="BH262" i="1"/>
  <c r="AG261" i="5"/>
  <c r="AF262" i="5"/>
  <c r="AF263" i="5"/>
  <c r="AH263" i="1" l="1"/>
  <c r="AJ263" i="1" s="1"/>
  <c r="AG265" i="1"/>
  <c r="O295" i="4"/>
  <c r="O294" i="4"/>
  <c r="P293" i="4"/>
  <c r="AJ263" i="3"/>
  <c r="AG267" i="3"/>
  <c r="AX270" i="3"/>
  <c r="AT270" i="3"/>
  <c r="D269" i="3"/>
  <c r="AW270" i="3"/>
  <c r="AR270" i="3"/>
  <c r="C270" i="3"/>
  <c r="AV270" i="3"/>
  <c r="AQ270" i="3"/>
  <c r="AZ270" i="3"/>
  <c r="AU270" i="3"/>
  <c r="C271" i="3"/>
  <c r="AY270" i="3"/>
  <c r="AS270" i="3"/>
  <c r="Q293" i="2"/>
  <c r="P295" i="2"/>
  <c r="P294" i="2"/>
  <c r="N295" i="6"/>
  <c r="O293" i="6"/>
  <c r="N294" i="6"/>
  <c r="AX270" i="1"/>
  <c r="AT270" i="1"/>
  <c r="D269" i="1"/>
  <c r="AZ270" i="1"/>
  <c r="AU270" i="1"/>
  <c r="C271" i="1"/>
  <c r="C273" i="1" s="1"/>
  <c r="AY270" i="1"/>
  <c r="AS270" i="1"/>
  <c r="AW270" i="1"/>
  <c r="AR270" i="1"/>
  <c r="C270" i="1"/>
  <c r="AV270" i="1"/>
  <c r="AQ270" i="1"/>
  <c r="AG263" i="5"/>
  <c r="AH263" i="5" s="1"/>
  <c r="AG262" i="5"/>
  <c r="BM262" i="5"/>
  <c r="BA262" i="5"/>
  <c r="CB262" i="5"/>
  <c r="BO262" i="5"/>
  <c r="A268" i="5"/>
  <c r="C269" i="5" s="1"/>
  <c r="CE262" i="5"/>
  <c r="BG262" i="5"/>
  <c r="BC262" i="5"/>
  <c r="BU262" i="5"/>
  <c r="BF262" i="5"/>
  <c r="CJ262" i="5"/>
  <c r="BW262" i="5"/>
  <c r="BR262" i="5"/>
  <c r="BK262" i="5"/>
  <c r="BB262" i="5"/>
  <c r="CD262" i="5"/>
  <c r="CC262" i="5"/>
  <c r="BX262" i="5"/>
  <c r="CF262" i="5"/>
  <c r="BH262" i="5"/>
  <c r="BY262" i="5"/>
  <c r="CK262" i="5"/>
  <c r="BL262" i="5"/>
  <c r="BZ262" i="5"/>
  <c r="CH262" i="5"/>
  <c r="BS262" i="5"/>
  <c r="BE262" i="5"/>
  <c r="BI262" i="5"/>
  <c r="CA262" i="5"/>
  <c r="CL262" i="5"/>
  <c r="CN262" i="5"/>
  <c r="BV262" i="5"/>
  <c r="BT262" i="5"/>
  <c r="BD262" i="5"/>
  <c r="BN262" i="5"/>
  <c r="BJ262" i="5"/>
  <c r="CG262" i="5"/>
  <c r="CI262" i="5"/>
  <c r="BQ262" i="5"/>
  <c r="CM262" i="5"/>
  <c r="BP262" i="5"/>
  <c r="AG267" i="1" l="1"/>
  <c r="C274" i="1"/>
  <c r="AG266" i="1"/>
  <c r="AH266" i="1" s="1"/>
  <c r="AM266" i="1" s="1"/>
  <c r="AO265" i="1"/>
  <c r="AH265" i="1"/>
  <c r="AL265" i="1" s="1"/>
  <c r="AN265" i="1"/>
  <c r="P295" i="4"/>
  <c r="P294" i="4"/>
  <c r="Q293" i="4"/>
  <c r="D271" i="3"/>
  <c r="E269" i="3"/>
  <c r="D270" i="3"/>
  <c r="Q294" i="2"/>
  <c r="R293" i="2"/>
  <c r="Q295" i="2"/>
  <c r="O294" i="6"/>
  <c r="P293" i="6"/>
  <c r="O295" i="6"/>
  <c r="D271" i="1"/>
  <c r="E269" i="1"/>
  <c r="D270" i="1"/>
  <c r="AV270" i="5"/>
  <c r="AX270" i="5"/>
  <c r="C270" i="5"/>
  <c r="AY270" i="5"/>
  <c r="AZ270" i="5"/>
  <c r="AR270" i="5"/>
  <c r="D269" i="5"/>
  <c r="AU270" i="5"/>
  <c r="AS270" i="5"/>
  <c r="AW270" i="5"/>
  <c r="AQ270" i="5"/>
  <c r="C271" i="5"/>
  <c r="AT270" i="5"/>
  <c r="AJ263" i="5"/>
  <c r="AG267" i="5"/>
  <c r="Q295" i="4" l="1"/>
  <c r="R293" i="4"/>
  <c r="Q294" i="4"/>
  <c r="E270" i="3"/>
  <c r="F269" i="3"/>
  <c r="E271" i="3"/>
  <c r="R295" i="2"/>
  <c r="R294" i="2"/>
  <c r="S293" i="2"/>
  <c r="Q293" i="6"/>
  <c r="P294" i="6"/>
  <c r="P295" i="6"/>
  <c r="E270" i="1"/>
  <c r="E271" i="1"/>
  <c r="F269" i="1"/>
  <c r="D271" i="5"/>
  <c r="D270" i="5"/>
  <c r="E269" i="5"/>
  <c r="R294" i="4" l="1"/>
  <c r="S293" i="4"/>
  <c r="R295" i="4"/>
  <c r="G269" i="3"/>
  <c r="F271" i="3"/>
  <c r="F270" i="3"/>
  <c r="S295" i="2"/>
  <c r="S294" i="2"/>
  <c r="T293" i="2"/>
  <c r="R293" i="6"/>
  <c r="Q294" i="6"/>
  <c r="Q295" i="6"/>
  <c r="F270" i="1"/>
  <c r="G269" i="1"/>
  <c r="F271" i="1"/>
  <c r="F273" i="1" s="1"/>
  <c r="E271" i="5"/>
  <c r="F269" i="5"/>
  <c r="E270" i="5"/>
  <c r="F274" i="1" l="1"/>
  <c r="S295" i="4"/>
  <c r="S294" i="4"/>
  <c r="T293" i="4"/>
  <c r="H269" i="3"/>
  <c r="G271" i="3"/>
  <c r="G270" i="3"/>
  <c r="U293" i="2"/>
  <c r="T295" i="2"/>
  <c r="T294" i="2"/>
  <c r="R295" i="6"/>
  <c r="S293" i="6"/>
  <c r="R294" i="6"/>
  <c r="H269" i="1"/>
  <c r="G271" i="1"/>
  <c r="G273" i="1" s="1"/>
  <c r="G274" i="1" s="1"/>
  <c r="G270" i="1"/>
  <c r="F271" i="5"/>
  <c r="G269" i="5"/>
  <c r="F270" i="5"/>
  <c r="T295" i="4" l="1"/>
  <c r="T294" i="4"/>
  <c r="U293" i="4"/>
  <c r="H271" i="3"/>
  <c r="H270" i="3"/>
  <c r="I269" i="3"/>
  <c r="U294" i="2"/>
  <c r="V293" i="2"/>
  <c r="U295" i="2"/>
  <c r="T293" i="6"/>
  <c r="S294" i="6"/>
  <c r="S295" i="6"/>
  <c r="H271" i="1"/>
  <c r="H273" i="1" s="1"/>
  <c r="I269" i="1"/>
  <c r="H270" i="1"/>
  <c r="H269" i="5"/>
  <c r="G271" i="5"/>
  <c r="G270" i="5"/>
  <c r="H274" i="1" l="1"/>
  <c r="U295" i="4"/>
  <c r="V293" i="4"/>
  <c r="U294" i="4"/>
  <c r="I270" i="3"/>
  <c r="J269" i="3"/>
  <c r="I271" i="3"/>
  <c r="V295" i="2"/>
  <c r="V294" i="2"/>
  <c r="W293" i="2"/>
  <c r="T295" i="6"/>
  <c r="T294" i="6"/>
  <c r="U293" i="6"/>
  <c r="I270" i="1"/>
  <c r="J269" i="1"/>
  <c r="I271" i="1"/>
  <c r="I273" i="1" s="1"/>
  <c r="I274" i="1" s="1"/>
  <c r="H271" i="5"/>
  <c r="I269" i="5"/>
  <c r="H270" i="5"/>
  <c r="V295" i="4" l="1"/>
  <c r="V294" i="4"/>
  <c r="W293" i="4"/>
  <c r="K269" i="3"/>
  <c r="J271" i="3"/>
  <c r="J270" i="3"/>
  <c r="W295" i="2"/>
  <c r="W294" i="2"/>
  <c r="X293" i="2"/>
  <c r="U295" i="6"/>
  <c r="U294" i="6"/>
  <c r="V293" i="6"/>
  <c r="J271" i="1"/>
  <c r="J273" i="1" s="1"/>
  <c r="J270" i="1"/>
  <c r="K269" i="1"/>
  <c r="I271" i="5"/>
  <c r="J269" i="5"/>
  <c r="I270" i="5"/>
  <c r="J274" i="1" l="1"/>
  <c r="W295" i="4"/>
  <c r="W294" i="4"/>
  <c r="X293" i="4"/>
  <c r="L269" i="3"/>
  <c r="K271" i="3"/>
  <c r="K270" i="3"/>
  <c r="Y293" i="2"/>
  <c r="X295" i="2"/>
  <c r="X294" i="2"/>
  <c r="V294" i="6"/>
  <c r="W293" i="6"/>
  <c r="V295" i="6"/>
  <c r="L269" i="1"/>
  <c r="K270" i="1"/>
  <c r="K271" i="1"/>
  <c r="K273" i="1" s="1"/>
  <c r="K269" i="5"/>
  <c r="J271" i="5"/>
  <c r="J270" i="5"/>
  <c r="K274" i="1" l="1"/>
  <c r="X295" i="4"/>
  <c r="X294" i="4"/>
  <c r="Y293" i="4"/>
  <c r="L271" i="3"/>
  <c r="M269" i="3"/>
  <c r="L270" i="3"/>
  <c r="Y294" i="2"/>
  <c r="Z293" i="2"/>
  <c r="Y295" i="2"/>
  <c r="W294" i="6"/>
  <c r="X293" i="6"/>
  <c r="W295" i="6"/>
  <c r="L271" i="1"/>
  <c r="L273" i="1" s="1"/>
  <c r="M269" i="1"/>
  <c r="L270" i="1"/>
  <c r="K270" i="5"/>
  <c r="L269" i="5"/>
  <c r="K271" i="5"/>
  <c r="L274" i="1" l="1"/>
  <c r="Y295" i="4"/>
  <c r="Z293" i="4"/>
  <c r="Y294" i="4"/>
  <c r="M270" i="3"/>
  <c r="M271" i="3"/>
  <c r="N269" i="3"/>
  <c r="Z295" i="2"/>
  <c r="Z294" i="2"/>
  <c r="AA293" i="2"/>
  <c r="X294" i="6"/>
  <c r="X295" i="6"/>
  <c r="Y293" i="6"/>
  <c r="M270" i="1"/>
  <c r="N269" i="1"/>
  <c r="M271" i="1"/>
  <c r="M273" i="1" s="1"/>
  <c r="M274" i="1" s="1"/>
  <c r="L270" i="5"/>
  <c r="L271" i="5"/>
  <c r="M269" i="5"/>
  <c r="Z294" i="4" l="1"/>
  <c r="Z295" i="4"/>
  <c r="AA293" i="4"/>
  <c r="N270" i="3"/>
  <c r="O269" i="3"/>
  <c r="N271" i="3"/>
  <c r="AA295" i="2"/>
  <c r="AA294" i="2"/>
  <c r="AB293" i="2"/>
  <c r="Y294" i="6"/>
  <c r="Y295" i="6"/>
  <c r="Z293" i="6"/>
  <c r="O269" i="1"/>
  <c r="N271" i="1"/>
  <c r="N273" i="1" s="1"/>
  <c r="N274" i="1" s="1"/>
  <c r="N270" i="1"/>
  <c r="M270" i="5"/>
  <c r="N269" i="5"/>
  <c r="M271" i="5"/>
  <c r="AA295" i="4" l="1"/>
  <c r="AA294" i="4"/>
  <c r="AB293" i="4"/>
  <c r="P269" i="3"/>
  <c r="O271" i="3"/>
  <c r="O270" i="3"/>
  <c r="AC293" i="2"/>
  <c r="AB295" i="2"/>
  <c r="AB294" i="2"/>
  <c r="Z295" i="6"/>
  <c r="AA293" i="6"/>
  <c r="Z294" i="6"/>
  <c r="P269" i="1"/>
  <c r="O271" i="1"/>
  <c r="O273" i="1" s="1"/>
  <c r="O274" i="1" s="1"/>
  <c r="O270" i="1"/>
  <c r="O269" i="5"/>
  <c r="N270" i="5"/>
  <c r="N271" i="5"/>
  <c r="AB294" i="4" l="1"/>
  <c r="AC293" i="4"/>
  <c r="AB295" i="4"/>
  <c r="P271" i="3"/>
  <c r="Q269" i="3"/>
  <c r="P270" i="3"/>
  <c r="AC294" i="2"/>
  <c r="AD293" i="2"/>
  <c r="AC295" i="2"/>
  <c r="AB293" i="6"/>
  <c r="AA294" i="6"/>
  <c r="AA295" i="6"/>
  <c r="P271" i="1"/>
  <c r="P273" i="1" s="1"/>
  <c r="P274" i="1" s="1"/>
  <c r="P270" i="1"/>
  <c r="Q269" i="1"/>
  <c r="O270" i="5"/>
  <c r="O271" i="5"/>
  <c r="P269" i="5"/>
  <c r="AC295" i="4" l="1"/>
  <c r="AD293" i="4"/>
  <c r="AC294" i="4"/>
  <c r="Q270" i="3"/>
  <c r="R269" i="3"/>
  <c r="Q271" i="3"/>
  <c r="AD295" i="2"/>
  <c r="AH295" i="2" s="1"/>
  <c r="AD294" i="2"/>
  <c r="BH294" i="2"/>
  <c r="AW294" i="2"/>
  <c r="CG294" i="2"/>
  <c r="AZ294" i="2"/>
  <c r="AX294" i="2"/>
  <c r="BU294" i="2"/>
  <c r="CB294" i="2"/>
  <c r="AT294" i="2"/>
  <c r="BL294" i="2"/>
  <c r="BX294" i="2"/>
  <c r="C292" i="2"/>
  <c r="D292" i="2" s="1"/>
  <c r="BE294" i="2"/>
  <c r="AV294" i="2"/>
  <c r="CF294" i="2"/>
  <c r="BA294" i="2"/>
  <c r="BZ294" i="2"/>
  <c r="CN294" i="2"/>
  <c r="CJ294" i="2"/>
  <c r="BD294" i="2"/>
  <c r="BQ294" i="2"/>
  <c r="CK294" i="2"/>
  <c r="BP294" i="2"/>
  <c r="CM294" i="2"/>
  <c r="BJ294" i="2"/>
  <c r="BK294" i="2"/>
  <c r="CC294" i="2"/>
  <c r="BT294" i="2"/>
  <c r="BF294" i="2"/>
  <c r="A300" i="2"/>
  <c r="C301" i="2" s="1"/>
  <c r="AU294" i="2"/>
  <c r="BC294" i="2"/>
  <c r="CD294" i="2"/>
  <c r="BS294" i="2"/>
  <c r="CI294" i="2"/>
  <c r="BO294" i="2"/>
  <c r="BY294" i="2"/>
  <c r="CA294" i="2"/>
  <c r="AY294" i="2"/>
  <c r="BB294" i="2"/>
  <c r="BV294" i="2"/>
  <c r="CL294" i="2"/>
  <c r="BN294" i="2"/>
  <c r="CE294" i="2"/>
  <c r="BG294" i="2"/>
  <c r="BR294" i="2"/>
  <c r="BM294" i="2"/>
  <c r="BI294" i="2"/>
  <c r="CH294" i="2"/>
  <c r="BW294" i="2"/>
  <c r="AC293" i="6"/>
  <c r="AB294" i="6"/>
  <c r="AB295" i="6"/>
  <c r="Q270" i="1"/>
  <c r="R269" i="1"/>
  <c r="Q271" i="1"/>
  <c r="Q273" i="1" s="1"/>
  <c r="Q274" i="1" s="1"/>
  <c r="P271" i="5"/>
  <c r="P270" i="5"/>
  <c r="Q269" i="5"/>
  <c r="AD294" i="4" l="1"/>
  <c r="AD295" i="4"/>
  <c r="AH295" i="4" s="1"/>
  <c r="A300" i="4"/>
  <c r="C301" i="4" s="1"/>
  <c r="CA294" i="4"/>
  <c r="BF294" i="4"/>
  <c r="BZ294" i="4"/>
  <c r="BV294" i="4"/>
  <c r="AX294" i="4"/>
  <c r="BP294" i="4"/>
  <c r="CD294" i="4"/>
  <c r="BL294" i="4"/>
  <c r="AW294" i="4"/>
  <c r="CH294" i="4"/>
  <c r="BW294" i="4"/>
  <c r="BK294" i="4"/>
  <c r="BR294" i="4"/>
  <c r="BB294" i="4"/>
  <c r="CM294" i="4"/>
  <c r="CK294" i="4"/>
  <c r="BY294" i="4"/>
  <c r="BE294" i="4"/>
  <c r="BO294" i="4"/>
  <c r="BU294" i="4"/>
  <c r="CI294" i="4"/>
  <c r="AY294" i="4"/>
  <c r="CC294" i="4"/>
  <c r="C292" i="4"/>
  <c r="D292" i="4" s="1"/>
  <c r="BH294" i="4"/>
  <c r="BN294" i="4"/>
  <c r="CL294" i="4"/>
  <c r="BQ294" i="4"/>
  <c r="BA294" i="4"/>
  <c r="AZ294" i="4"/>
  <c r="AT294" i="4"/>
  <c r="CG294" i="4"/>
  <c r="CF294" i="4"/>
  <c r="BX294" i="4"/>
  <c r="CB294" i="4"/>
  <c r="AU294" i="4"/>
  <c r="BM294" i="4"/>
  <c r="BI294" i="4"/>
  <c r="BJ294" i="4"/>
  <c r="AV294" i="4"/>
  <c r="CE294" i="4"/>
  <c r="BS294" i="4"/>
  <c r="CN294" i="4"/>
  <c r="BC294" i="4"/>
  <c r="BT294" i="4"/>
  <c r="BD294" i="4"/>
  <c r="BG294" i="4"/>
  <c r="CJ294" i="4"/>
  <c r="R271" i="3"/>
  <c r="R270" i="3"/>
  <c r="S269" i="3"/>
  <c r="AS302" i="2"/>
  <c r="C303" i="2"/>
  <c r="C302" i="2"/>
  <c r="D301" i="2"/>
  <c r="AQ302" i="2"/>
  <c r="AR302" i="2"/>
  <c r="AE294" i="2"/>
  <c r="AJ295" i="2"/>
  <c r="AC294" i="6"/>
  <c r="AC295" i="6"/>
  <c r="AD293" i="6"/>
  <c r="S269" i="1"/>
  <c r="R271" i="1"/>
  <c r="R273" i="1" s="1"/>
  <c r="R274" i="1" s="1"/>
  <c r="R270" i="1"/>
  <c r="Q270" i="5"/>
  <c r="R269" i="5"/>
  <c r="Q271" i="5"/>
  <c r="AR302" i="4" l="1"/>
  <c r="AS302" i="4"/>
  <c r="D301" i="4"/>
  <c r="C303" i="4"/>
  <c r="AQ302" i="4"/>
  <c r="C302" i="4"/>
  <c r="AJ295" i="4"/>
  <c r="AE294" i="4"/>
  <c r="T269" i="3"/>
  <c r="S270" i="3"/>
  <c r="S271" i="3"/>
  <c r="D303" i="2"/>
  <c r="D302" i="2"/>
  <c r="E301" i="2"/>
  <c r="AD295" i="6"/>
  <c r="AH295" i="6" s="1"/>
  <c r="AD294" i="6"/>
  <c r="BH294" i="6"/>
  <c r="AW294" i="6"/>
  <c r="CJ294" i="6"/>
  <c r="CI294" i="6"/>
  <c r="BN294" i="6"/>
  <c r="AY294" i="6"/>
  <c r="BE294" i="6"/>
  <c r="AT294" i="6"/>
  <c r="AZ294" i="6"/>
  <c r="BK294" i="6"/>
  <c r="BM294" i="6"/>
  <c r="CC294" i="6"/>
  <c r="CE294" i="6"/>
  <c r="BQ294" i="6"/>
  <c r="BX294" i="6"/>
  <c r="BW294" i="6"/>
  <c r="CB294" i="6"/>
  <c r="BP294" i="6"/>
  <c r="BL294" i="6"/>
  <c r="BJ294" i="6"/>
  <c r="BI294" i="6"/>
  <c r="BV294" i="6"/>
  <c r="BR294" i="6"/>
  <c r="CD294" i="6"/>
  <c r="CA294" i="6"/>
  <c r="BA294" i="6"/>
  <c r="BT294" i="6"/>
  <c r="BC294" i="6"/>
  <c r="CM294" i="6"/>
  <c r="BS294" i="6"/>
  <c r="BD294" i="6"/>
  <c r="BO294" i="6"/>
  <c r="C292" i="6"/>
  <c r="D292" i="6" s="1"/>
  <c r="AV294" i="6"/>
  <c r="AX294" i="6"/>
  <c r="CK294" i="6"/>
  <c r="BG294" i="6"/>
  <c r="CL294" i="6"/>
  <c r="CH294" i="6"/>
  <c r="CN294" i="6"/>
  <c r="BU294" i="6"/>
  <c r="AU294" i="6"/>
  <c r="CG294" i="6"/>
  <c r="BB294" i="6"/>
  <c r="BF294" i="6"/>
  <c r="CF294" i="6"/>
  <c r="BY294" i="6"/>
  <c r="BZ294" i="6"/>
  <c r="A300" i="6"/>
  <c r="C301" i="6" s="1"/>
  <c r="T269" i="1"/>
  <c r="S271" i="1"/>
  <c r="S273" i="1" s="1"/>
  <c r="S274" i="1" s="1"/>
  <c r="S270" i="1"/>
  <c r="R271" i="5"/>
  <c r="R270" i="5"/>
  <c r="S269" i="5"/>
  <c r="E301" i="4" l="1"/>
  <c r="D302" i="4"/>
  <c r="D303" i="4"/>
  <c r="T271" i="3"/>
  <c r="U269" i="3"/>
  <c r="T270" i="3"/>
  <c r="F301" i="2"/>
  <c r="E303" i="2"/>
  <c r="E302" i="2"/>
  <c r="D301" i="6"/>
  <c r="C302" i="6"/>
  <c r="AR302" i="6"/>
  <c r="C303" i="6"/>
  <c r="AQ302" i="6"/>
  <c r="AS302" i="6"/>
  <c r="AJ295" i="6"/>
  <c r="AE294" i="6"/>
  <c r="T271" i="1"/>
  <c r="T273" i="1" s="1"/>
  <c r="T274" i="1" s="1"/>
  <c r="U269" i="1"/>
  <c r="T270" i="1"/>
  <c r="T269" i="5"/>
  <c r="S271" i="5"/>
  <c r="S270" i="5"/>
  <c r="E302" i="4" l="1"/>
  <c r="E303" i="4"/>
  <c r="F301" i="4"/>
  <c r="U270" i="3"/>
  <c r="V269" i="3"/>
  <c r="U271" i="3"/>
  <c r="F302" i="2"/>
  <c r="G301" i="2"/>
  <c r="F303" i="2"/>
  <c r="E301" i="6"/>
  <c r="D302" i="6"/>
  <c r="D303" i="6"/>
  <c r="U270" i="1"/>
  <c r="U271" i="1"/>
  <c r="U273" i="1" s="1"/>
  <c r="U274" i="1" s="1"/>
  <c r="V269" i="1"/>
  <c r="T270" i="5"/>
  <c r="T271" i="5"/>
  <c r="U269" i="5"/>
  <c r="F303" i="4" l="1"/>
  <c r="G301" i="4"/>
  <c r="F302" i="4"/>
  <c r="W269" i="3"/>
  <c r="V271" i="3"/>
  <c r="V270" i="3"/>
  <c r="G303" i="2"/>
  <c r="G302" i="2"/>
  <c r="H301" i="2"/>
  <c r="F301" i="6"/>
  <c r="E303" i="6"/>
  <c r="E302" i="6"/>
  <c r="V270" i="1"/>
  <c r="W269" i="1"/>
  <c r="V271" i="1"/>
  <c r="V273" i="1" s="1"/>
  <c r="V274" i="1" s="1"/>
  <c r="V269" i="5"/>
  <c r="U270" i="5"/>
  <c r="U271" i="5"/>
  <c r="G303" i="4" l="1"/>
  <c r="G302" i="4"/>
  <c r="H301" i="4"/>
  <c r="X269" i="3"/>
  <c r="W271" i="3"/>
  <c r="W270" i="3"/>
  <c r="H303" i="2"/>
  <c r="H302" i="2"/>
  <c r="I301" i="2"/>
  <c r="F302" i="6"/>
  <c r="F303" i="6"/>
  <c r="G301" i="6"/>
  <c r="X269" i="1"/>
  <c r="W271" i="1"/>
  <c r="W273" i="1" s="1"/>
  <c r="W274" i="1" s="1"/>
  <c r="W270" i="1"/>
  <c r="V271" i="5"/>
  <c r="W269" i="5"/>
  <c r="V270" i="5"/>
  <c r="I301" i="4" l="1"/>
  <c r="H303" i="4"/>
  <c r="H302" i="4"/>
  <c r="X271" i="3"/>
  <c r="X270" i="3"/>
  <c r="Y269" i="3"/>
  <c r="J301" i="2"/>
  <c r="I303" i="2"/>
  <c r="I302" i="2"/>
  <c r="H301" i="6"/>
  <c r="G302" i="6"/>
  <c r="G303" i="6"/>
  <c r="X271" i="1"/>
  <c r="X273" i="1" s="1"/>
  <c r="X274" i="1" s="1"/>
  <c r="Y269" i="1"/>
  <c r="X270" i="1"/>
  <c r="W270" i="5"/>
  <c r="X269" i="5"/>
  <c r="W271" i="5"/>
  <c r="I302" i="4" l="1"/>
  <c r="I303" i="4"/>
  <c r="J301" i="4"/>
  <c r="Y270" i="3"/>
  <c r="Z269" i="3"/>
  <c r="Y271" i="3"/>
  <c r="J302" i="2"/>
  <c r="K301" i="2"/>
  <c r="J303" i="2"/>
  <c r="I301" i="6"/>
  <c r="H303" i="6"/>
  <c r="H302" i="6"/>
  <c r="Y270" i="1"/>
  <c r="Z269" i="1"/>
  <c r="Y271" i="1"/>
  <c r="Y273" i="1" s="1"/>
  <c r="Y274" i="1" s="1"/>
  <c r="X271" i="5"/>
  <c r="Y269" i="5"/>
  <c r="X270" i="5"/>
  <c r="J303" i="4" l="1"/>
  <c r="J302" i="4"/>
  <c r="K301" i="4"/>
  <c r="AA269" i="3"/>
  <c r="Z271" i="3"/>
  <c r="Z270" i="3"/>
  <c r="K303" i="2"/>
  <c r="K302" i="2"/>
  <c r="L301" i="2"/>
  <c r="I303" i="6"/>
  <c r="J301" i="6"/>
  <c r="I302" i="6"/>
  <c r="Z271" i="1"/>
  <c r="Z273" i="1" s="1"/>
  <c r="Z274" i="1" s="1"/>
  <c r="Z270" i="1"/>
  <c r="AA269" i="1"/>
  <c r="Y270" i="5"/>
  <c r="Z269" i="5"/>
  <c r="Y271" i="5"/>
  <c r="K303" i="4" l="1"/>
  <c r="L301" i="4"/>
  <c r="K302" i="4"/>
  <c r="AB269" i="3"/>
  <c r="AA271" i="3"/>
  <c r="AA270" i="3"/>
  <c r="L303" i="2"/>
  <c r="L302" i="2"/>
  <c r="M301" i="2"/>
  <c r="K301" i="6"/>
  <c r="J302" i="6"/>
  <c r="J303" i="6"/>
  <c r="AB269" i="1"/>
  <c r="AA270" i="1"/>
  <c r="AA271" i="1"/>
  <c r="AA273" i="1" s="1"/>
  <c r="AA274" i="1" s="1"/>
  <c r="AA269" i="5"/>
  <c r="Z270" i="5"/>
  <c r="Z271" i="5"/>
  <c r="M301" i="4" l="1"/>
  <c r="L303" i="4"/>
  <c r="L302" i="4"/>
  <c r="AB271" i="3"/>
  <c r="AC269" i="3"/>
  <c r="AB270" i="3"/>
  <c r="N301" i="2"/>
  <c r="M303" i="2"/>
  <c r="M302" i="2"/>
  <c r="K302" i="6"/>
  <c r="K303" i="6"/>
  <c r="L301" i="6"/>
  <c r="AB271" i="1"/>
  <c r="AB273" i="1" s="1"/>
  <c r="AB274" i="1" s="1"/>
  <c r="AC269" i="1"/>
  <c r="AB270" i="1"/>
  <c r="AA270" i="5"/>
  <c r="AB269" i="5"/>
  <c r="AA271" i="5"/>
  <c r="M302" i="4" l="1"/>
  <c r="M303" i="4"/>
  <c r="N301" i="4"/>
  <c r="AC270" i="3"/>
  <c r="AC271" i="3"/>
  <c r="AD269" i="3"/>
  <c r="N302" i="2"/>
  <c r="O301" i="2"/>
  <c r="N303" i="2"/>
  <c r="L302" i="6"/>
  <c r="L303" i="6"/>
  <c r="M301" i="6"/>
  <c r="AC270" i="1"/>
  <c r="AD269" i="1"/>
  <c r="AC271" i="1"/>
  <c r="AC273" i="1" s="1"/>
  <c r="AC274" i="1" s="1"/>
  <c r="AB271" i="5"/>
  <c r="AC269" i="5"/>
  <c r="AB270" i="5"/>
  <c r="N303" i="4" l="1"/>
  <c r="N302" i="4"/>
  <c r="O301" i="4"/>
  <c r="AD270" i="3"/>
  <c r="AE269" i="3"/>
  <c r="AD271" i="3"/>
  <c r="O303" i="2"/>
  <c r="O302" i="2"/>
  <c r="P301" i="2"/>
  <c r="M303" i="6"/>
  <c r="M302" i="6"/>
  <c r="N301" i="6"/>
  <c r="AE269" i="1"/>
  <c r="AD271" i="1"/>
  <c r="AD273" i="1" s="1"/>
  <c r="AD274" i="1" s="1"/>
  <c r="AD270" i="1"/>
  <c r="AC270" i="5"/>
  <c r="AC271" i="5"/>
  <c r="AD269" i="5"/>
  <c r="O302" i="4" l="1"/>
  <c r="P301" i="4"/>
  <c r="O303" i="4"/>
  <c r="AF269" i="3"/>
  <c r="AE271" i="3"/>
  <c r="AE270" i="3"/>
  <c r="P303" i="2"/>
  <c r="P302" i="2"/>
  <c r="Q301" i="2"/>
  <c r="O301" i="6"/>
  <c r="N302" i="6"/>
  <c r="N303" i="6"/>
  <c r="AF269" i="1"/>
  <c r="AE271" i="1"/>
  <c r="AE273" i="1" s="1"/>
  <c r="AE274" i="1" s="1"/>
  <c r="AE270" i="1"/>
  <c r="AD271" i="5"/>
  <c r="AD270" i="5"/>
  <c r="AE269" i="5"/>
  <c r="Q301" i="4" l="1"/>
  <c r="P303" i="4"/>
  <c r="P302" i="4"/>
  <c r="AF271" i="3"/>
  <c r="AG269" i="3"/>
  <c r="AF270" i="3"/>
  <c r="R301" i="2"/>
  <c r="Q303" i="2"/>
  <c r="Q302" i="2"/>
  <c r="O302" i="6"/>
  <c r="O303" i="6"/>
  <c r="P301" i="6"/>
  <c r="AF271" i="1"/>
  <c r="AF273" i="1" s="1"/>
  <c r="AF274" i="1" s="1"/>
  <c r="AF270" i="1"/>
  <c r="AG269" i="1"/>
  <c r="AE270" i="5"/>
  <c r="AF269" i="5"/>
  <c r="AE271" i="5"/>
  <c r="Q302" i="4" l="1"/>
  <c r="Q303" i="4"/>
  <c r="R301" i="4"/>
  <c r="AG270" i="3"/>
  <c r="AG271" i="3"/>
  <c r="AH271" i="3" s="1"/>
  <c r="CL270" i="3"/>
  <c r="CK270" i="3"/>
  <c r="BA270" i="3"/>
  <c r="BW270" i="3"/>
  <c r="BF270" i="3"/>
  <c r="BG270" i="3"/>
  <c r="BZ270" i="3"/>
  <c r="BM270" i="3"/>
  <c r="CD270" i="3"/>
  <c r="BJ270" i="3"/>
  <c r="CI270" i="3"/>
  <c r="BV270" i="3"/>
  <c r="CC270" i="3"/>
  <c r="BT270" i="3"/>
  <c r="CF270" i="3"/>
  <c r="BP270" i="3"/>
  <c r="CB270" i="3"/>
  <c r="BH270" i="3"/>
  <c r="CH270" i="3"/>
  <c r="BN270" i="3"/>
  <c r="BL270" i="3"/>
  <c r="CJ270" i="3"/>
  <c r="CN270" i="3"/>
  <c r="BB270" i="3"/>
  <c r="BX270" i="3"/>
  <c r="BK270" i="3"/>
  <c r="CA270" i="3"/>
  <c r="BU270" i="3"/>
  <c r="A276" i="3"/>
  <c r="C277" i="3" s="1"/>
  <c r="CE270" i="3"/>
  <c r="CM270" i="3"/>
  <c r="BE270" i="3"/>
  <c r="BS270" i="3"/>
  <c r="CG270" i="3"/>
  <c r="BO270" i="3"/>
  <c r="BQ270" i="3"/>
  <c r="BR270" i="3"/>
  <c r="BY270" i="3"/>
  <c r="BD270" i="3"/>
  <c r="BC270" i="3"/>
  <c r="BI270" i="3"/>
  <c r="R302" i="2"/>
  <c r="S301" i="2"/>
  <c r="R303" i="2"/>
  <c r="P302" i="6"/>
  <c r="P303" i="6"/>
  <c r="Q301" i="6"/>
  <c r="AG270" i="1"/>
  <c r="AG271" i="1"/>
  <c r="BV270" i="1"/>
  <c r="BF270" i="1"/>
  <c r="BW270" i="1"/>
  <c r="BZ270" i="1"/>
  <c r="BC270" i="1"/>
  <c r="CH270" i="1"/>
  <c r="CI270" i="1"/>
  <c r="CD270" i="1"/>
  <c r="BH270" i="1"/>
  <c r="BD270" i="1"/>
  <c r="BX270" i="1"/>
  <c r="CB270" i="1"/>
  <c r="BE270" i="1"/>
  <c r="CE270" i="1"/>
  <c r="CL270" i="1"/>
  <c r="BG270" i="1"/>
  <c r="CJ270" i="1"/>
  <c r="BS270" i="1"/>
  <c r="BY270" i="1"/>
  <c r="CA270" i="1"/>
  <c r="CM270" i="1"/>
  <c r="CF270" i="1"/>
  <c r="A276" i="1"/>
  <c r="C277" i="1" s="1"/>
  <c r="BJ270" i="1"/>
  <c r="BT270" i="1"/>
  <c r="BO270" i="1"/>
  <c r="CK270" i="1"/>
  <c r="CC270" i="1"/>
  <c r="BM270" i="1"/>
  <c r="BR270" i="1"/>
  <c r="BK270" i="1"/>
  <c r="BQ270" i="1"/>
  <c r="BL270" i="1"/>
  <c r="BI270" i="1"/>
  <c r="BA270" i="1"/>
  <c r="BN270" i="1"/>
  <c r="CN270" i="1"/>
  <c r="BP270" i="1"/>
  <c r="CG270" i="1"/>
  <c r="BB270" i="1"/>
  <c r="BU270" i="1"/>
  <c r="AF271" i="5"/>
  <c r="AF270" i="5"/>
  <c r="AG269" i="5"/>
  <c r="AH271" i="1" l="1"/>
  <c r="AJ271" i="1" s="1"/>
  <c r="AG273" i="1"/>
  <c r="R303" i="4"/>
  <c r="S301" i="4"/>
  <c r="R302" i="4"/>
  <c r="AY278" i="3"/>
  <c r="AU278" i="3"/>
  <c r="AQ278" i="3"/>
  <c r="AV278" i="3"/>
  <c r="AZ278" i="3"/>
  <c r="AT278" i="3"/>
  <c r="D277" i="3"/>
  <c r="C279" i="3"/>
  <c r="AX278" i="3"/>
  <c r="AS278" i="3"/>
  <c r="C278" i="3"/>
  <c r="AW278" i="3"/>
  <c r="AR278" i="3"/>
  <c r="AG275" i="3"/>
  <c r="AJ271" i="3"/>
  <c r="S303" i="2"/>
  <c r="S302" i="2"/>
  <c r="T301" i="2"/>
  <c r="Q303" i="6"/>
  <c r="R301" i="6"/>
  <c r="Q302" i="6"/>
  <c r="AZ278" i="1"/>
  <c r="AV278" i="1"/>
  <c r="AR278" i="1"/>
  <c r="C278" i="1"/>
  <c r="AY278" i="1"/>
  <c r="AU278" i="1"/>
  <c r="AQ278" i="1"/>
  <c r="AW278" i="1"/>
  <c r="AT278" i="1"/>
  <c r="D277" i="1"/>
  <c r="C279" i="1"/>
  <c r="C281" i="1" s="1"/>
  <c r="AS278" i="1"/>
  <c r="AX278" i="1"/>
  <c r="AG270" i="5"/>
  <c r="AG271" i="5"/>
  <c r="AH271" i="5" s="1"/>
  <c r="BP270" i="5"/>
  <c r="BL270" i="5"/>
  <c r="CI270" i="5"/>
  <c r="CD270" i="5"/>
  <c r="BK270" i="5"/>
  <c r="CB270" i="5"/>
  <c r="BG270" i="5"/>
  <c r="BV270" i="5"/>
  <c r="CE270" i="5"/>
  <c r="BN270" i="5"/>
  <c r="BA270" i="5"/>
  <c r="CN270" i="5"/>
  <c r="CC270" i="5"/>
  <c r="BO270" i="5"/>
  <c r="BR270" i="5"/>
  <c r="BS270" i="5"/>
  <c r="BD270" i="5"/>
  <c r="BB270" i="5"/>
  <c r="CK270" i="5"/>
  <c r="CG270" i="5"/>
  <c r="CF270" i="5"/>
  <c r="BH270" i="5"/>
  <c r="CL270" i="5"/>
  <c r="BY270" i="5"/>
  <c r="BE270" i="5"/>
  <c r="BT270" i="5"/>
  <c r="BI270" i="5"/>
  <c r="BF270" i="5"/>
  <c r="BU270" i="5"/>
  <c r="CH270" i="5"/>
  <c r="BQ270" i="5"/>
  <c r="BW270" i="5"/>
  <c r="CA270" i="5"/>
  <c r="CJ270" i="5"/>
  <c r="BZ270" i="5"/>
  <c r="BC270" i="5"/>
  <c r="BJ270" i="5"/>
  <c r="CM270" i="5"/>
  <c r="A276" i="5"/>
  <c r="C277" i="5" s="1"/>
  <c r="BM270" i="5"/>
  <c r="BX270" i="5"/>
  <c r="C282" i="1" l="1"/>
  <c r="AG275" i="1"/>
  <c r="AG274" i="1"/>
  <c r="AH274" i="1" s="1"/>
  <c r="AM274" i="1" s="1"/>
  <c r="AH273" i="1"/>
  <c r="AL273" i="1" s="1"/>
  <c r="AN273" i="1"/>
  <c r="AO273" i="1"/>
  <c r="T301" i="4"/>
  <c r="S303" i="4"/>
  <c r="S302" i="4"/>
  <c r="E277" i="3"/>
  <c r="D279" i="3"/>
  <c r="D278" i="3"/>
  <c r="T303" i="2"/>
  <c r="T302" i="2"/>
  <c r="U301" i="2"/>
  <c r="S301" i="6"/>
  <c r="R302" i="6"/>
  <c r="R303" i="6"/>
  <c r="E277" i="1"/>
  <c r="D279" i="1"/>
  <c r="D278" i="1"/>
  <c r="AG275" i="5"/>
  <c r="AJ271" i="5"/>
  <c r="AV278" i="5"/>
  <c r="AQ278" i="5"/>
  <c r="AS278" i="5"/>
  <c r="AR278" i="5"/>
  <c r="AU278" i="5"/>
  <c r="AY278" i="5"/>
  <c r="C278" i="5"/>
  <c r="AT278" i="5"/>
  <c r="C279" i="5"/>
  <c r="AZ278" i="5"/>
  <c r="AW278" i="5"/>
  <c r="D277" i="5"/>
  <c r="AX278" i="5"/>
  <c r="U301" i="4" l="1"/>
  <c r="T302" i="4"/>
  <c r="T303" i="4"/>
  <c r="E279" i="3"/>
  <c r="F277" i="3"/>
  <c r="E278" i="3"/>
  <c r="V301" i="2"/>
  <c r="U303" i="2"/>
  <c r="U302" i="2"/>
  <c r="S302" i="6"/>
  <c r="S303" i="6"/>
  <c r="T301" i="6"/>
  <c r="F277" i="1"/>
  <c r="E279" i="1"/>
  <c r="E278" i="1"/>
  <c r="D278" i="5"/>
  <c r="D279" i="5"/>
  <c r="E277" i="5"/>
  <c r="U302" i="4" l="1"/>
  <c r="U303" i="4"/>
  <c r="V301" i="4"/>
  <c r="F278" i="3"/>
  <c r="F279" i="3"/>
  <c r="G277" i="3"/>
  <c r="V302" i="2"/>
  <c r="W301" i="2"/>
  <c r="V303" i="2"/>
  <c r="T302" i="6"/>
  <c r="T303" i="6"/>
  <c r="U301" i="6"/>
  <c r="F279" i="1"/>
  <c r="F281" i="1" s="1"/>
  <c r="F278" i="1"/>
  <c r="G277" i="1"/>
  <c r="F277" i="5"/>
  <c r="E279" i="5"/>
  <c r="E278" i="5"/>
  <c r="F282" i="1" l="1"/>
  <c r="V303" i="4"/>
  <c r="V302" i="4"/>
  <c r="W301" i="4"/>
  <c r="G278" i="3"/>
  <c r="H277" i="3"/>
  <c r="G279" i="3"/>
  <c r="W303" i="2"/>
  <c r="W302" i="2"/>
  <c r="X301" i="2"/>
  <c r="U303" i="6"/>
  <c r="V301" i="6"/>
  <c r="U302" i="6"/>
  <c r="G278" i="1"/>
  <c r="G279" i="1"/>
  <c r="G281" i="1" s="1"/>
  <c r="G282" i="1" s="1"/>
  <c r="H277" i="1"/>
  <c r="G277" i="5"/>
  <c r="F278" i="5"/>
  <c r="F279" i="5"/>
  <c r="X301" i="4" l="1"/>
  <c r="W303" i="4"/>
  <c r="W302" i="4"/>
  <c r="I277" i="3"/>
  <c r="H279" i="3"/>
  <c r="H278" i="3"/>
  <c r="X303" i="2"/>
  <c r="X302" i="2"/>
  <c r="Y301" i="2"/>
  <c r="W301" i="6"/>
  <c r="V302" i="6"/>
  <c r="V303" i="6"/>
  <c r="I277" i="1"/>
  <c r="H278" i="1"/>
  <c r="H279" i="1"/>
  <c r="H281" i="1" s="1"/>
  <c r="G279" i="5"/>
  <c r="H277" i="5"/>
  <c r="G278" i="5"/>
  <c r="H282" i="1" l="1"/>
  <c r="Y301" i="4"/>
  <c r="X303" i="4"/>
  <c r="X302" i="4"/>
  <c r="I279" i="3"/>
  <c r="J277" i="3"/>
  <c r="I278" i="3"/>
  <c r="Z301" i="2"/>
  <c r="Y303" i="2"/>
  <c r="Y302" i="2"/>
  <c r="W302" i="6"/>
  <c r="W303" i="6"/>
  <c r="X301" i="6"/>
  <c r="J277" i="1"/>
  <c r="I279" i="1"/>
  <c r="I281" i="1" s="1"/>
  <c r="I278" i="1"/>
  <c r="H278" i="5"/>
  <c r="H279" i="5"/>
  <c r="I277" i="5"/>
  <c r="I282" i="1" l="1"/>
  <c r="Y302" i="4"/>
  <c r="Y303" i="4"/>
  <c r="Z301" i="4"/>
  <c r="J278" i="3"/>
  <c r="K277" i="3"/>
  <c r="J279" i="3"/>
  <c r="Z302" i="2"/>
  <c r="AA301" i="2"/>
  <c r="Z303" i="2"/>
  <c r="X302" i="6"/>
  <c r="X303" i="6"/>
  <c r="Y301" i="6"/>
  <c r="J279" i="1"/>
  <c r="J281" i="1" s="1"/>
  <c r="J278" i="1"/>
  <c r="K277" i="1"/>
  <c r="J277" i="5"/>
  <c r="I279" i="5"/>
  <c r="I278" i="5"/>
  <c r="J282" i="1" l="1"/>
  <c r="Z303" i="4"/>
  <c r="Z302" i="4"/>
  <c r="AA301" i="4"/>
  <c r="K279" i="3"/>
  <c r="K278" i="3"/>
  <c r="L277" i="3"/>
  <c r="AA303" i="2"/>
  <c r="AA302" i="2"/>
  <c r="AB301" i="2"/>
  <c r="Y303" i="6"/>
  <c r="Z301" i="6"/>
  <c r="Y302" i="6"/>
  <c r="K278" i="1"/>
  <c r="L277" i="1"/>
  <c r="K279" i="1"/>
  <c r="K281" i="1" s="1"/>
  <c r="K277" i="5"/>
  <c r="J278" i="5"/>
  <c r="J279" i="5"/>
  <c r="K282" i="1" l="1"/>
  <c r="AA303" i="4"/>
  <c r="AB301" i="4"/>
  <c r="AA302" i="4"/>
  <c r="M277" i="3"/>
  <c r="L278" i="3"/>
  <c r="L279" i="3"/>
  <c r="AB303" i="2"/>
  <c r="AB302" i="2"/>
  <c r="AC301" i="2"/>
  <c r="AA301" i="6"/>
  <c r="Z302" i="6"/>
  <c r="Z303" i="6"/>
  <c r="M277" i="1"/>
  <c r="L279" i="1"/>
  <c r="L281" i="1" s="1"/>
  <c r="L278" i="1"/>
  <c r="L277" i="5"/>
  <c r="K279" i="5"/>
  <c r="K278" i="5"/>
  <c r="L282" i="1" l="1"/>
  <c r="AC301" i="4"/>
  <c r="AB303" i="4"/>
  <c r="AB302" i="4"/>
  <c r="M279" i="3"/>
  <c r="N277" i="3"/>
  <c r="M278" i="3"/>
  <c r="AD301" i="2"/>
  <c r="AC303" i="2"/>
  <c r="AC302" i="2"/>
  <c r="AA302" i="6"/>
  <c r="AA303" i="6"/>
  <c r="AB301" i="6"/>
  <c r="N277" i="1"/>
  <c r="M279" i="1"/>
  <c r="M281" i="1" s="1"/>
  <c r="M282" i="1" s="1"/>
  <c r="M278" i="1"/>
  <c r="L278" i="5"/>
  <c r="M277" i="5"/>
  <c r="L279" i="5"/>
  <c r="AC302" i="4" l="1"/>
  <c r="AC303" i="4"/>
  <c r="AD301" i="4"/>
  <c r="N278" i="3"/>
  <c r="O277" i="3"/>
  <c r="N279" i="3"/>
  <c r="AD302" i="2"/>
  <c r="AD303" i="2"/>
  <c r="AH303" i="2" s="1"/>
  <c r="BI302" i="2"/>
  <c r="AX302" i="2"/>
  <c r="BQ302" i="2"/>
  <c r="C300" i="2"/>
  <c r="D300" i="2" s="1"/>
  <c r="BU302" i="2"/>
  <c r="BT302" i="2"/>
  <c r="BP302" i="2"/>
  <c r="BE302" i="2"/>
  <c r="BF302" i="2"/>
  <c r="BM302" i="2"/>
  <c r="AY302" i="2"/>
  <c r="AV302" i="2"/>
  <c r="AZ302" i="2"/>
  <c r="BB302" i="2"/>
  <c r="BN302" i="2"/>
  <c r="BA302" i="2"/>
  <c r="BJ302" i="2"/>
  <c r="CL302" i="2"/>
  <c r="CK302" i="2"/>
  <c r="CA302" i="2"/>
  <c r="BZ302" i="2"/>
  <c r="CD302" i="2"/>
  <c r="BO302" i="2"/>
  <c r="A308" i="2"/>
  <c r="C309" i="2" s="1"/>
  <c r="BV302" i="2"/>
  <c r="CE302" i="2"/>
  <c r="BK302" i="2"/>
  <c r="AW302" i="2"/>
  <c r="AT302" i="2"/>
  <c r="CC302" i="2"/>
  <c r="AU302" i="2"/>
  <c r="CG302" i="2"/>
  <c r="BR302" i="2"/>
  <c r="BY302" i="2"/>
  <c r="CH302" i="2"/>
  <c r="CI302" i="2"/>
  <c r="BD302" i="2"/>
  <c r="BG302" i="2"/>
  <c r="BX302" i="2"/>
  <c r="CF302" i="2"/>
  <c r="BC302" i="2"/>
  <c r="CM302" i="2"/>
  <c r="BL302" i="2"/>
  <c r="CJ302" i="2"/>
  <c r="BW302" i="2"/>
  <c r="CB302" i="2"/>
  <c r="BS302" i="2"/>
  <c r="BH302" i="2"/>
  <c r="CN302" i="2"/>
  <c r="AB302" i="6"/>
  <c r="AB303" i="6"/>
  <c r="AC301" i="6"/>
  <c r="N279" i="1"/>
  <c r="N281" i="1" s="1"/>
  <c r="N282" i="1" s="1"/>
  <c r="N278" i="1"/>
  <c r="O277" i="1"/>
  <c r="M278" i="5"/>
  <c r="M279" i="5"/>
  <c r="N277" i="5"/>
  <c r="AD303" i="4" l="1"/>
  <c r="AH303" i="4" s="1"/>
  <c r="AD302" i="4"/>
  <c r="CG302" i="4"/>
  <c r="CI302" i="4"/>
  <c r="CB302" i="4"/>
  <c r="AV302" i="4"/>
  <c r="CH302" i="4"/>
  <c r="BX302" i="4"/>
  <c r="AT302" i="4"/>
  <c r="BH302" i="4"/>
  <c r="BU302" i="4"/>
  <c r="BP302" i="4"/>
  <c r="CJ302" i="4"/>
  <c r="CK302" i="4"/>
  <c r="BO302" i="4"/>
  <c r="BJ302" i="4"/>
  <c r="BK302" i="4"/>
  <c r="BQ302" i="4"/>
  <c r="BD302" i="4"/>
  <c r="BV302" i="4"/>
  <c r="AU302" i="4"/>
  <c r="BG302" i="4"/>
  <c r="BA302" i="4"/>
  <c r="BW302" i="4"/>
  <c r="BZ302" i="4"/>
  <c r="AX302" i="4"/>
  <c r="CL302" i="4"/>
  <c r="CM302" i="4"/>
  <c r="CE302" i="4"/>
  <c r="BB302" i="4"/>
  <c r="C300" i="4"/>
  <c r="D300" i="4" s="1"/>
  <c r="BF302" i="4"/>
  <c r="CC302" i="4"/>
  <c r="CD302" i="4"/>
  <c r="BL302" i="4"/>
  <c r="AZ302" i="4"/>
  <c r="BE302" i="4"/>
  <c r="AY302" i="4"/>
  <c r="BN302" i="4"/>
  <c r="CA302" i="4"/>
  <c r="CF302" i="4"/>
  <c r="CN302" i="4"/>
  <c r="BT302" i="4"/>
  <c r="BI302" i="4"/>
  <c r="A308" i="4"/>
  <c r="C309" i="4" s="1"/>
  <c r="BM302" i="4"/>
  <c r="BS302" i="4"/>
  <c r="BR302" i="4"/>
  <c r="BY302" i="4"/>
  <c r="BC302" i="4"/>
  <c r="AW302" i="4"/>
  <c r="P277" i="3"/>
  <c r="O279" i="3"/>
  <c r="O278" i="3"/>
  <c r="AE302" i="2"/>
  <c r="AJ303" i="2"/>
  <c r="C310" i="2"/>
  <c r="D309" i="2"/>
  <c r="AQ310" i="2"/>
  <c r="AR310" i="2"/>
  <c r="AS310" i="2"/>
  <c r="C311" i="2"/>
  <c r="AC303" i="6"/>
  <c r="AD301" i="6"/>
  <c r="AC302" i="6"/>
  <c r="O278" i="1"/>
  <c r="O279" i="1"/>
  <c r="O281" i="1" s="1"/>
  <c r="O282" i="1" s="1"/>
  <c r="P277" i="1"/>
  <c r="O277" i="5"/>
  <c r="N279" i="5"/>
  <c r="N278" i="5"/>
  <c r="C311" i="4" l="1"/>
  <c r="AS310" i="4"/>
  <c r="AR310" i="4"/>
  <c r="AQ310" i="4"/>
  <c r="D309" i="4"/>
  <c r="C310" i="4"/>
  <c r="AJ303" i="4"/>
  <c r="AE302" i="4"/>
  <c r="Q277" i="3"/>
  <c r="P279" i="3"/>
  <c r="P278" i="3"/>
  <c r="D311" i="2"/>
  <c r="D310" i="2"/>
  <c r="E309" i="2"/>
  <c r="AD302" i="6"/>
  <c r="AD303" i="6"/>
  <c r="AH303" i="6" s="1"/>
  <c r="BV302" i="6"/>
  <c r="BR302" i="6"/>
  <c r="AT302" i="6"/>
  <c r="BO302" i="6"/>
  <c r="BQ302" i="6"/>
  <c r="BY302" i="6"/>
  <c r="CI302" i="6"/>
  <c r="AW302" i="6"/>
  <c r="BS302" i="6"/>
  <c r="BC302" i="6"/>
  <c r="A308" i="6"/>
  <c r="C309" i="6" s="1"/>
  <c r="AX302" i="6"/>
  <c r="BA302" i="6"/>
  <c r="CE302" i="6"/>
  <c r="BM302" i="6"/>
  <c r="BB302" i="6"/>
  <c r="AU302" i="6"/>
  <c r="BH302" i="6"/>
  <c r="CA302" i="6"/>
  <c r="CD302" i="6"/>
  <c r="BT302" i="6"/>
  <c r="BP302" i="6"/>
  <c r="BN302" i="6"/>
  <c r="CJ302" i="6"/>
  <c r="CF302" i="6"/>
  <c r="CG302" i="6"/>
  <c r="BX302" i="6"/>
  <c r="CM302" i="6"/>
  <c r="AV302" i="6"/>
  <c r="CB302" i="6"/>
  <c r="CK302" i="6"/>
  <c r="BD302" i="6"/>
  <c r="BW302" i="6"/>
  <c r="BZ302" i="6"/>
  <c r="BG302" i="6"/>
  <c r="BF302" i="6"/>
  <c r="BU302" i="6"/>
  <c r="BJ302" i="6"/>
  <c r="CN302" i="6"/>
  <c r="BK302" i="6"/>
  <c r="CL302" i="6"/>
  <c r="CC302" i="6"/>
  <c r="BE302" i="6"/>
  <c r="AY302" i="6"/>
  <c r="CH302" i="6"/>
  <c r="BI302" i="6"/>
  <c r="AZ302" i="6"/>
  <c r="C300" i="6"/>
  <c r="D300" i="6" s="1"/>
  <c r="BL302" i="6"/>
  <c r="Q277" i="1"/>
  <c r="P278" i="1"/>
  <c r="P279" i="1"/>
  <c r="P281" i="1" s="1"/>
  <c r="P282" i="1" s="1"/>
  <c r="P277" i="5"/>
  <c r="O279" i="5"/>
  <c r="O278" i="5"/>
  <c r="E309" i="4" l="1"/>
  <c r="D311" i="4"/>
  <c r="D310" i="4"/>
  <c r="Q279" i="3"/>
  <c r="Q278" i="3"/>
  <c r="R277" i="3"/>
  <c r="E311" i="2"/>
  <c r="E310" i="2"/>
  <c r="F309" i="2"/>
  <c r="AJ303" i="6"/>
  <c r="AE302" i="6"/>
  <c r="AS310" i="6"/>
  <c r="C310" i="6"/>
  <c r="AR310" i="6"/>
  <c r="AQ310" i="6"/>
  <c r="C311" i="6"/>
  <c r="D309" i="6"/>
  <c r="R277" i="1"/>
  <c r="Q279" i="1"/>
  <c r="Q281" i="1" s="1"/>
  <c r="Q282" i="1" s="1"/>
  <c r="Q278" i="1"/>
  <c r="P279" i="5"/>
  <c r="P278" i="5"/>
  <c r="Q277" i="5"/>
  <c r="F309" i="4" l="1"/>
  <c r="E311" i="4"/>
  <c r="E310" i="4"/>
  <c r="R278" i="3"/>
  <c r="S277" i="3"/>
  <c r="R279" i="3"/>
  <c r="G309" i="2"/>
  <c r="F311" i="2"/>
  <c r="F310" i="2"/>
  <c r="E309" i="6"/>
  <c r="D310" i="6"/>
  <c r="D311" i="6"/>
  <c r="R279" i="1"/>
  <c r="R281" i="1" s="1"/>
  <c r="R282" i="1" s="1"/>
  <c r="R278" i="1"/>
  <c r="S277" i="1"/>
  <c r="Q279" i="5"/>
  <c r="R277" i="5"/>
  <c r="Q278" i="5"/>
  <c r="F310" i="4" l="1"/>
  <c r="F311" i="4"/>
  <c r="G309" i="4"/>
  <c r="T277" i="3"/>
  <c r="S279" i="3"/>
  <c r="S278" i="3"/>
  <c r="G310" i="2"/>
  <c r="H309" i="2"/>
  <c r="G311" i="2"/>
  <c r="E311" i="6"/>
  <c r="F309" i="6"/>
  <c r="E310" i="6"/>
  <c r="S278" i="1"/>
  <c r="T277" i="1"/>
  <c r="S279" i="1"/>
  <c r="S281" i="1" s="1"/>
  <c r="S282" i="1" s="1"/>
  <c r="R278" i="5"/>
  <c r="S277" i="5"/>
  <c r="R279" i="5"/>
  <c r="G311" i="4" l="1"/>
  <c r="G310" i="4"/>
  <c r="H309" i="4"/>
  <c r="U277" i="3"/>
  <c r="T279" i="3"/>
  <c r="T278" i="3"/>
  <c r="H311" i="2"/>
  <c r="H310" i="2"/>
  <c r="I309" i="2"/>
  <c r="F310" i="6"/>
  <c r="F311" i="6"/>
  <c r="G309" i="6"/>
  <c r="U277" i="1"/>
  <c r="T279" i="1"/>
  <c r="T281" i="1" s="1"/>
  <c r="T282" i="1" s="1"/>
  <c r="T278" i="1"/>
  <c r="S279" i="5"/>
  <c r="T277" i="5"/>
  <c r="S278" i="5"/>
  <c r="H311" i="4" l="1"/>
  <c r="H310" i="4"/>
  <c r="I309" i="4"/>
  <c r="U279" i="3"/>
  <c r="V277" i="3"/>
  <c r="U278" i="3"/>
  <c r="I311" i="2"/>
  <c r="I310" i="2"/>
  <c r="J309" i="2"/>
  <c r="G311" i="6"/>
  <c r="H309" i="6"/>
  <c r="G310" i="6"/>
  <c r="V277" i="1"/>
  <c r="U279" i="1"/>
  <c r="U281" i="1" s="1"/>
  <c r="U282" i="1" s="1"/>
  <c r="U278" i="1"/>
  <c r="T279" i="5"/>
  <c r="T278" i="5"/>
  <c r="U277" i="5"/>
  <c r="J309" i="4" l="1"/>
  <c r="I311" i="4"/>
  <c r="I310" i="4"/>
  <c r="V278" i="3"/>
  <c r="V279" i="3"/>
  <c r="W277" i="3"/>
  <c r="K309" i="2"/>
  <c r="J311" i="2"/>
  <c r="J310" i="2"/>
  <c r="I309" i="6"/>
  <c r="H311" i="6"/>
  <c r="H310" i="6"/>
  <c r="V279" i="1"/>
  <c r="V281" i="1" s="1"/>
  <c r="V282" i="1" s="1"/>
  <c r="V278" i="1"/>
  <c r="W277" i="1"/>
  <c r="U279" i="5"/>
  <c r="V277" i="5"/>
  <c r="U278" i="5"/>
  <c r="J310" i="4" l="1"/>
  <c r="J311" i="4"/>
  <c r="K309" i="4"/>
  <c r="W278" i="3"/>
  <c r="X277" i="3"/>
  <c r="W279" i="3"/>
  <c r="K310" i="2"/>
  <c r="L309" i="2"/>
  <c r="K311" i="2"/>
  <c r="I310" i="6"/>
  <c r="I311" i="6"/>
  <c r="J309" i="6"/>
  <c r="W278" i="1"/>
  <c r="W279" i="1"/>
  <c r="W281" i="1" s="1"/>
  <c r="W282" i="1" s="1"/>
  <c r="X277" i="1"/>
  <c r="W277" i="5"/>
  <c r="V278" i="5"/>
  <c r="V279" i="5"/>
  <c r="K311" i="4" l="1"/>
  <c r="L309" i="4"/>
  <c r="K310" i="4"/>
  <c r="Y277" i="3"/>
  <c r="X279" i="3"/>
  <c r="X278" i="3"/>
  <c r="L311" i="2"/>
  <c r="L310" i="2"/>
  <c r="M309" i="2"/>
  <c r="J311" i="6"/>
  <c r="K309" i="6"/>
  <c r="J310" i="6"/>
  <c r="Y277" i="1"/>
  <c r="X278" i="1"/>
  <c r="X279" i="1"/>
  <c r="X281" i="1" s="1"/>
  <c r="X282" i="1" s="1"/>
  <c r="W279" i="5"/>
  <c r="X277" i="5"/>
  <c r="W278" i="5"/>
  <c r="L310" i="4" l="1"/>
  <c r="M309" i="4"/>
  <c r="L311" i="4"/>
  <c r="Y279" i="3"/>
  <c r="Z277" i="3"/>
  <c r="Y278" i="3"/>
  <c r="M311" i="2"/>
  <c r="M310" i="2"/>
  <c r="N309" i="2"/>
  <c r="L309" i="6"/>
  <c r="K310" i="6"/>
  <c r="K311" i="6"/>
  <c r="Z277" i="1"/>
  <c r="Y279" i="1"/>
  <c r="Y281" i="1" s="1"/>
  <c r="Y282" i="1" s="1"/>
  <c r="Y278" i="1"/>
  <c r="Y277" i="5"/>
  <c r="X279" i="5"/>
  <c r="X278" i="5"/>
  <c r="N309" i="4" l="1"/>
  <c r="M311" i="4"/>
  <c r="M310" i="4"/>
  <c r="Z278" i="3"/>
  <c r="AA277" i="3"/>
  <c r="Z279" i="3"/>
  <c r="O309" i="2"/>
  <c r="N311" i="2"/>
  <c r="N310" i="2"/>
  <c r="L310" i="6"/>
  <c r="L311" i="6"/>
  <c r="M309" i="6"/>
  <c r="Z279" i="1"/>
  <c r="Z281" i="1" s="1"/>
  <c r="Z282" i="1" s="1"/>
  <c r="Z278" i="1"/>
  <c r="AA277" i="1"/>
  <c r="Y278" i="5"/>
  <c r="Y279" i="5"/>
  <c r="Z277" i="5"/>
  <c r="N310" i="4" l="1"/>
  <c r="N311" i="4"/>
  <c r="O309" i="4"/>
  <c r="AA279" i="3"/>
  <c r="AA278" i="3"/>
  <c r="AB277" i="3"/>
  <c r="O310" i="2"/>
  <c r="P309" i="2"/>
  <c r="O311" i="2"/>
  <c r="M310" i="6"/>
  <c r="M311" i="6"/>
  <c r="N309" i="6"/>
  <c r="AA278" i="1"/>
  <c r="AB277" i="1"/>
  <c r="AA279" i="1"/>
  <c r="AA281" i="1" s="1"/>
  <c r="AA282" i="1" s="1"/>
  <c r="AA277" i="5"/>
  <c r="Z278" i="5"/>
  <c r="Z279" i="5"/>
  <c r="O311" i="4" l="1"/>
  <c r="O310" i="4"/>
  <c r="P309" i="4"/>
  <c r="AC277" i="3"/>
  <c r="AB278" i="3"/>
  <c r="AB279" i="3"/>
  <c r="P311" i="2"/>
  <c r="P310" i="2"/>
  <c r="Q309" i="2"/>
  <c r="N311" i="6"/>
  <c r="O309" i="6"/>
  <c r="N310" i="6"/>
  <c r="AC277" i="1"/>
  <c r="AB279" i="1"/>
  <c r="AB281" i="1" s="1"/>
  <c r="AB282" i="1" s="1"/>
  <c r="AB278" i="1"/>
  <c r="AB277" i="5"/>
  <c r="AA279" i="5"/>
  <c r="AA278" i="5"/>
  <c r="Q309" i="4" l="1"/>
  <c r="P311" i="4"/>
  <c r="P310" i="4"/>
  <c r="AC279" i="3"/>
  <c r="AD277" i="3"/>
  <c r="AC278" i="3"/>
  <c r="Q311" i="2"/>
  <c r="Q310" i="2"/>
  <c r="R309" i="2"/>
  <c r="P309" i="6"/>
  <c r="O310" i="6"/>
  <c r="O311" i="6"/>
  <c r="AD277" i="1"/>
  <c r="AC279" i="1"/>
  <c r="AC281" i="1" s="1"/>
  <c r="AC282" i="1" s="1"/>
  <c r="AC278" i="1"/>
  <c r="AB278" i="5"/>
  <c r="AB279" i="5"/>
  <c r="AC277" i="5"/>
  <c r="R309" i="4" l="1"/>
  <c r="Q310" i="4"/>
  <c r="Q311" i="4"/>
  <c r="AD278" i="3"/>
  <c r="AE277" i="3"/>
  <c r="AD279" i="3"/>
  <c r="S309" i="2"/>
  <c r="R311" i="2"/>
  <c r="R310" i="2"/>
  <c r="P310" i="6"/>
  <c r="P311" i="6"/>
  <c r="Q309" i="6"/>
  <c r="AD279" i="1"/>
  <c r="AD281" i="1" s="1"/>
  <c r="AD282" i="1" s="1"/>
  <c r="AD278" i="1"/>
  <c r="AE277" i="1"/>
  <c r="AC278" i="5"/>
  <c r="AC279" i="5"/>
  <c r="AD277" i="5"/>
  <c r="R310" i="4" l="1"/>
  <c r="R311" i="4"/>
  <c r="S309" i="4"/>
  <c r="AF277" i="3"/>
  <c r="AE279" i="3"/>
  <c r="AE278" i="3"/>
  <c r="S310" i="2"/>
  <c r="T309" i="2"/>
  <c r="S311" i="2"/>
  <c r="Q310" i="6"/>
  <c r="Q311" i="6"/>
  <c r="R309" i="6"/>
  <c r="AE278" i="1"/>
  <c r="AE279" i="1"/>
  <c r="AE281" i="1" s="1"/>
  <c r="AE282" i="1" s="1"/>
  <c r="AF277" i="1"/>
  <c r="AE277" i="5"/>
  <c r="AD278" i="5"/>
  <c r="AD279" i="5"/>
  <c r="S311" i="4" l="1"/>
  <c r="T309" i="4"/>
  <c r="S310" i="4"/>
  <c r="AG277" i="3"/>
  <c r="AF279" i="3"/>
  <c r="AF278" i="3"/>
  <c r="T311" i="2"/>
  <c r="T310" i="2"/>
  <c r="U309" i="2"/>
  <c r="R311" i="6"/>
  <c r="S309" i="6"/>
  <c r="R310" i="6"/>
  <c r="AG277" i="1"/>
  <c r="AF278" i="1"/>
  <c r="AF279" i="1"/>
  <c r="AF281" i="1" s="1"/>
  <c r="AF282" i="1" s="1"/>
  <c r="AF277" i="5"/>
  <c r="AE279" i="5"/>
  <c r="AE278" i="5"/>
  <c r="U309" i="4" l="1"/>
  <c r="T311" i="4"/>
  <c r="T310" i="4"/>
  <c r="AG279" i="3"/>
  <c r="AH279" i="3" s="1"/>
  <c r="AG278" i="3"/>
  <c r="BS278" i="3"/>
  <c r="CM278" i="3"/>
  <c r="BG278" i="3"/>
  <c r="BV278" i="3"/>
  <c r="CI278" i="3"/>
  <c r="BK278" i="3"/>
  <c r="CB278" i="3"/>
  <c r="BJ278" i="3"/>
  <c r="CF278" i="3"/>
  <c r="BW278" i="3"/>
  <c r="BF278" i="3"/>
  <c r="CE278" i="3"/>
  <c r="BY278" i="3"/>
  <c r="BB278" i="3"/>
  <c r="BO278" i="3"/>
  <c r="BA278" i="3"/>
  <c r="BC278" i="3"/>
  <c r="CH278" i="3"/>
  <c r="CC278" i="3"/>
  <c r="BZ278" i="3"/>
  <c r="BD278" i="3"/>
  <c r="BN278" i="3"/>
  <c r="A284" i="3"/>
  <c r="C285" i="3" s="1"/>
  <c r="CA278" i="3"/>
  <c r="BR278" i="3"/>
  <c r="BU278" i="3"/>
  <c r="CN278" i="3"/>
  <c r="BQ278" i="3"/>
  <c r="CK278" i="3"/>
  <c r="BP278" i="3"/>
  <c r="BM278" i="3"/>
  <c r="BI278" i="3"/>
  <c r="CL278" i="3"/>
  <c r="BH278" i="3"/>
  <c r="BT278" i="3"/>
  <c r="CG278" i="3"/>
  <c r="CJ278" i="3"/>
  <c r="BX278" i="3"/>
  <c r="BL278" i="3"/>
  <c r="BE278" i="3"/>
  <c r="CD278" i="3"/>
  <c r="U311" i="2"/>
  <c r="U310" i="2"/>
  <c r="V309" i="2"/>
  <c r="T309" i="6"/>
  <c r="S310" i="6"/>
  <c r="S311" i="6"/>
  <c r="AG279" i="1"/>
  <c r="AG278" i="1"/>
  <c r="BM278" i="1"/>
  <c r="CJ278" i="1"/>
  <c r="BL278" i="1"/>
  <c r="CK278" i="1"/>
  <c r="CH278" i="1"/>
  <c r="CF278" i="1"/>
  <c r="A284" i="1"/>
  <c r="C285" i="1" s="1"/>
  <c r="BS278" i="1"/>
  <c r="BX278" i="1"/>
  <c r="BO278" i="1"/>
  <c r="CM278" i="1"/>
  <c r="BG278" i="1"/>
  <c r="CE278" i="1"/>
  <c r="CA278" i="1"/>
  <c r="BF278" i="1"/>
  <c r="BU278" i="1"/>
  <c r="CC278" i="1"/>
  <c r="BR278" i="1"/>
  <c r="BE278" i="1"/>
  <c r="BH278" i="1"/>
  <c r="CL278" i="1"/>
  <c r="BP278" i="1"/>
  <c r="BZ278" i="1"/>
  <c r="BT278" i="1"/>
  <c r="BD278" i="1"/>
  <c r="BK278" i="1"/>
  <c r="CN278" i="1"/>
  <c r="CB278" i="1"/>
  <c r="CG278" i="1"/>
  <c r="BB278" i="1"/>
  <c r="BC278" i="1"/>
  <c r="BY278" i="1"/>
  <c r="CI278" i="1"/>
  <c r="BW278" i="1"/>
  <c r="BA278" i="1"/>
  <c r="CD278" i="1"/>
  <c r="BJ278" i="1"/>
  <c r="BI278" i="1"/>
  <c r="BN278" i="1"/>
  <c r="BV278" i="1"/>
  <c r="BQ278" i="1"/>
  <c r="AF279" i="5"/>
  <c r="AF278" i="5"/>
  <c r="AG277" i="5"/>
  <c r="AH279" i="1" l="1"/>
  <c r="AJ279" i="1" s="1"/>
  <c r="AG281" i="1"/>
  <c r="V309" i="4"/>
  <c r="U311" i="4"/>
  <c r="U310" i="4"/>
  <c r="AZ286" i="3"/>
  <c r="AV286" i="3"/>
  <c r="AR286" i="3"/>
  <c r="C286" i="3"/>
  <c r="AU286" i="3"/>
  <c r="AY286" i="3"/>
  <c r="AS286" i="3"/>
  <c r="C287" i="3"/>
  <c r="AX286" i="3"/>
  <c r="AQ286" i="3"/>
  <c r="D285" i="3"/>
  <c r="AW286" i="3"/>
  <c r="AT286" i="3"/>
  <c r="AJ279" i="3"/>
  <c r="AG283" i="3"/>
  <c r="W309" i="2"/>
  <c r="V311" i="2"/>
  <c r="V310" i="2"/>
  <c r="T310" i="6"/>
  <c r="T311" i="6"/>
  <c r="U309" i="6"/>
  <c r="C287" i="1"/>
  <c r="C289" i="1" s="1"/>
  <c r="AW286" i="1"/>
  <c r="AS286" i="1"/>
  <c r="AZ286" i="1"/>
  <c r="AV286" i="1"/>
  <c r="AR286" i="1"/>
  <c r="C286" i="1"/>
  <c r="AT286" i="1"/>
  <c r="D285" i="1"/>
  <c r="AY286" i="1"/>
  <c r="AQ286" i="1"/>
  <c r="AX286" i="1"/>
  <c r="AU286" i="1"/>
  <c r="AG278" i="5"/>
  <c r="AG279" i="5"/>
  <c r="AH279" i="5" s="1"/>
  <c r="CA278" i="5"/>
  <c r="BQ278" i="5"/>
  <c r="CD278" i="5"/>
  <c r="CG278" i="5"/>
  <c r="BD278" i="5"/>
  <c r="BS278" i="5"/>
  <c r="BV278" i="5"/>
  <c r="CL278" i="5"/>
  <c r="CK278" i="5"/>
  <c r="BH278" i="5"/>
  <c r="BU278" i="5"/>
  <c r="BC278" i="5"/>
  <c r="CF278" i="5"/>
  <c r="BJ278" i="5"/>
  <c r="BX278" i="5"/>
  <c r="A284" i="5"/>
  <c r="C285" i="5" s="1"/>
  <c r="BW278" i="5"/>
  <c r="BY278" i="5"/>
  <c r="BI278" i="5"/>
  <c r="CE278" i="5"/>
  <c r="BZ278" i="5"/>
  <c r="BN278" i="5"/>
  <c r="BL278" i="5"/>
  <c r="BR278" i="5"/>
  <c r="CI278" i="5"/>
  <c r="BG278" i="5"/>
  <c r="BK278" i="5"/>
  <c r="BA278" i="5"/>
  <c r="BO278" i="5"/>
  <c r="CM278" i="5"/>
  <c r="BM278" i="5"/>
  <c r="BE278" i="5"/>
  <c r="BP278" i="5"/>
  <c r="BF278" i="5"/>
  <c r="CH278" i="5"/>
  <c r="CB278" i="5"/>
  <c r="CN278" i="5"/>
  <c r="BT278" i="5"/>
  <c r="CJ278" i="5"/>
  <c r="BB278" i="5"/>
  <c r="CC278" i="5"/>
  <c r="AG283" i="1" l="1"/>
  <c r="C290" i="1"/>
  <c r="AG282" i="1"/>
  <c r="AH282" i="1" s="1"/>
  <c r="AM282" i="1" s="1"/>
  <c r="AH281" i="1"/>
  <c r="AL281" i="1" s="1"/>
  <c r="AN281" i="1"/>
  <c r="AO281" i="1"/>
  <c r="V310" i="4"/>
  <c r="V311" i="4"/>
  <c r="W309" i="4"/>
  <c r="D287" i="3"/>
  <c r="E285" i="3"/>
  <c r="D286" i="3"/>
  <c r="W310" i="2"/>
  <c r="X309" i="2"/>
  <c r="W311" i="2"/>
  <c r="U310" i="6"/>
  <c r="U311" i="6"/>
  <c r="V309" i="6"/>
  <c r="D286" i="1"/>
  <c r="D287" i="1"/>
  <c r="E285" i="1"/>
  <c r="AW286" i="5"/>
  <c r="AR286" i="5"/>
  <c r="AX286" i="5"/>
  <c r="AS286" i="5"/>
  <c r="C286" i="5"/>
  <c r="AU286" i="5"/>
  <c r="AZ286" i="5"/>
  <c r="AY286" i="5"/>
  <c r="AT286" i="5"/>
  <c r="C287" i="5"/>
  <c r="AV286" i="5"/>
  <c r="AQ286" i="5"/>
  <c r="D285" i="5"/>
  <c r="AG283" i="5"/>
  <c r="AJ279" i="5"/>
  <c r="W311" i="4" l="1"/>
  <c r="W310" i="4"/>
  <c r="X309" i="4"/>
  <c r="F285" i="3"/>
  <c r="E287" i="3"/>
  <c r="E286" i="3"/>
  <c r="X311" i="2"/>
  <c r="X310" i="2"/>
  <c r="Y309" i="2"/>
  <c r="V311" i="6"/>
  <c r="W309" i="6"/>
  <c r="V310" i="6"/>
  <c r="F285" i="1"/>
  <c r="E287" i="1"/>
  <c r="E286" i="1"/>
  <c r="E285" i="5"/>
  <c r="D286" i="5"/>
  <c r="D287" i="5"/>
  <c r="X311" i="4" l="1"/>
  <c r="Y309" i="4"/>
  <c r="X310" i="4"/>
  <c r="F287" i="3"/>
  <c r="F286" i="3"/>
  <c r="G285" i="3"/>
  <c r="Y311" i="2"/>
  <c r="Y310" i="2"/>
  <c r="Z309" i="2"/>
  <c r="X309" i="6"/>
  <c r="W310" i="6"/>
  <c r="W311" i="6"/>
  <c r="G285" i="1"/>
  <c r="F287" i="1"/>
  <c r="F289" i="1" s="1"/>
  <c r="F286" i="1"/>
  <c r="E286" i="5"/>
  <c r="F285" i="5"/>
  <c r="E287" i="5"/>
  <c r="F290" i="1" l="1"/>
  <c r="Z309" i="4"/>
  <c r="Y311" i="4"/>
  <c r="Y310" i="4"/>
  <c r="G286" i="3"/>
  <c r="H285" i="3"/>
  <c r="G287" i="3"/>
  <c r="AA309" i="2"/>
  <c r="Z311" i="2"/>
  <c r="Z310" i="2"/>
  <c r="X310" i="6"/>
  <c r="X311" i="6"/>
  <c r="Y309" i="6"/>
  <c r="G287" i="1"/>
  <c r="G289" i="1" s="1"/>
  <c r="G290" i="1" s="1"/>
  <c r="G286" i="1"/>
  <c r="H285" i="1"/>
  <c r="G285" i="5"/>
  <c r="F286" i="5"/>
  <c r="F287" i="5"/>
  <c r="Z310" i="4" l="1"/>
  <c r="Z311" i="4"/>
  <c r="AA309" i="4"/>
  <c r="H286" i="3"/>
  <c r="I285" i="3"/>
  <c r="H287" i="3"/>
  <c r="AA310" i="2"/>
  <c r="AB309" i="2"/>
  <c r="AA311" i="2"/>
  <c r="Y310" i="6"/>
  <c r="Y311" i="6"/>
  <c r="Z309" i="6"/>
  <c r="H286" i="1"/>
  <c r="I285" i="1"/>
  <c r="H287" i="1"/>
  <c r="H289" i="1" s="1"/>
  <c r="G286" i="5"/>
  <c r="H285" i="5"/>
  <c r="G287" i="5"/>
  <c r="H290" i="1" l="1"/>
  <c r="AA311" i="4"/>
  <c r="AB309" i="4"/>
  <c r="AA310" i="4"/>
  <c r="J285" i="3"/>
  <c r="I287" i="3"/>
  <c r="I286" i="3"/>
  <c r="AB311" i="2"/>
  <c r="AB310" i="2"/>
  <c r="AC309" i="2"/>
  <c r="Z311" i="6"/>
  <c r="AA309" i="6"/>
  <c r="Z310" i="6"/>
  <c r="J285" i="1"/>
  <c r="I287" i="1"/>
  <c r="I289" i="1" s="1"/>
  <c r="I286" i="1"/>
  <c r="H287" i="5"/>
  <c r="H286" i="5"/>
  <c r="I285" i="5"/>
  <c r="I290" i="1" l="1"/>
  <c r="AB310" i="4"/>
  <c r="AC309" i="4"/>
  <c r="AB311" i="4"/>
  <c r="J287" i="3"/>
  <c r="K285" i="3"/>
  <c r="J286" i="3"/>
  <c r="AC311" i="2"/>
  <c r="AC310" i="2"/>
  <c r="AD309" i="2"/>
  <c r="AB309" i="6"/>
  <c r="AA310" i="6"/>
  <c r="AA311" i="6"/>
  <c r="K285" i="1"/>
  <c r="J287" i="1"/>
  <c r="J289" i="1" s="1"/>
  <c r="J286" i="1"/>
  <c r="J285" i="5"/>
  <c r="I287" i="5"/>
  <c r="I286" i="5"/>
  <c r="J290" i="1" l="1"/>
  <c r="AD309" i="4"/>
  <c r="AC311" i="4"/>
  <c r="AC310" i="4"/>
  <c r="K286" i="3"/>
  <c r="K287" i="3"/>
  <c r="L285" i="3"/>
  <c r="AD311" i="2"/>
  <c r="AH311" i="2" s="1"/>
  <c r="AD310" i="2"/>
  <c r="BB310" i="2"/>
  <c r="BA310" i="2"/>
  <c r="AW310" i="2"/>
  <c r="BK310" i="2"/>
  <c r="BH310" i="2"/>
  <c r="BI310" i="2"/>
  <c r="BR310" i="2"/>
  <c r="BV310" i="2"/>
  <c r="CH310" i="2"/>
  <c r="BC310" i="2"/>
  <c r="CD310" i="2"/>
  <c r="AY310" i="2"/>
  <c r="BE310" i="2"/>
  <c r="BO310" i="2"/>
  <c r="BU310" i="2"/>
  <c r="AZ310" i="2"/>
  <c r="BX310" i="2"/>
  <c r="A316" i="2"/>
  <c r="C317" i="2" s="1"/>
  <c r="AX310" i="2"/>
  <c r="BN310" i="2"/>
  <c r="BD310" i="2"/>
  <c r="BT310" i="2"/>
  <c r="CM310" i="2"/>
  <c r="CI310" i="2"/>
  <c r="BJ310" i="2"/>
  <c r="BL310" i="2"/>
  <c r="CA310" i="2"/>
  <c r="CC310" i="2"/>
  <c r="BF310" i="2"/>
  <c r="BP310" i="2"/>
  <c r="C308" i="2"/>
  <c r="D308" i="2" s="1"/>
  <c r="CL310" i="2"/>
  <c r="BY310" i="2"/>
  <c r="AV310" i="2"/>
  <c r="CJ310" i="2"/>
  <c r="BM310" i="2"/>
  <c r="BG310" i="2"/>
  <c r="CK310" i="2"/>
  <c r="CE310" i="2"/>
  <c r="CG310" i="2"/>
  <c r="CF310" i="2"/>
  <c r="BW310" i="2"/>
  <c r="BZ310" i="2"/>
  <c r="AT310" i="2"/>
  <c r="BS310" i="2"/>
  <c r="CB310" i="2"/>
  <c r="AU310" i="2"/>
  <c r="BQ310" i="2"/>
  <c r="CN310" i="2"/>
  <c r="AB310" i="6"/>
  <c r="AB311" i="6"/>
  <c r="AC309" i="6"/>
  <c r="K287" i="1"/>
  <c r="K289" i="1" s="1"/>
  <c r="K286" i="1"/>
  <c r="L285" i="1"/>
  <c r="J286" i="5"/>
  <c r="K285" i="5"/>
  <c r="J287" i="5"/>
  <c r="K290" i="1" l="1"/>
  <c r="AD310" i="4"/>
  <c r="AD311" i="4"/>
  <c r="AH311" i="4" s="1"/>
  <c r="CG310" i="4"/>
  <c r="BQ310" i="4"/>
  <c r="CH310" i="4"/>
  <c r="BV310" i="4"/>
  <c r="BM310" i="4"/>
  <c r="CN310" i="4"/>
  <c r="BL310" i="4"/>
  <c r="BA310" i="4"/>
  <c r="CC310" i="4"/>
  <c r="BJ310" i="4"/>
  <c r="AW310" i="4"/>
  <c r="CK310" i="4"/>
  <c r="BH310" i="4"/>
  <c r="CI310" i="4"/>
  <c r="BN310" i="4"/>
  <c r="CA310" i="4"/>
  <c r="CD310" i="4"/>
  <c r="AX310" i="4"/>
  <c r="BX310" i="4"/>
  <c r="CL310" i="4"/>
  <c r="BU310" i="4"/>
  <c r="CJ310" i="4"/>
  <c r="BG310" i="4"/>
  <c r="BW310" i="4"/>
  <c r="BE310" i="4"/>
  <c r="BO310" i="4"/>
  <c r="BP310" i="4"/>
  <c r="BS310" i="4"/>
  <c r="AU310" i="4"/>
  <c r="A316" i="4"/>
  <c r="C317" i="4" s="1"/>
  <c r="AT310" i="4"/>
  <c r="BI310" i="4"/>
  <c r="CF310" i="4"/>
  <c r="BT310" i="4"/>
  <c r="BY310" i="4"/>
  <c r="C308" i="4"/>
  <c r="D308" i="4" s="1"/>
  <c r="BZ310" i="4"/>
  <c r="AV310" i="4"/>
  <c r="CE310" i="4"/>
  <c r="BK310" i="4"/>
  <c r="BB310" i="4"/>
  <c r="CB310" i="4"/>
  <c r="AY310" i="4"/>
  <c r="BR310" i="4"/>
  <c r="AZ310" i="4"/>
  <c r="BC310" i="4"/>
  <c r="CM310" i="4"/>
  <c r="BF310" i="4"/>
  <c r="BD310" i="4"/>
  <c r="L286" i="3"/>
  <c r="L287" i="3"/>
  <c r="M285" i="3"/>
  <c r="D317" i="2"/>
  <c r="AQ318" i="2"/>
  <c r="AR318" i="2"/>
  <c r="AS318" i="2"/>
  <c r="C319" i="2"/>
  <c r="C318" i="2"/>
  <c r="AE310" i="2"/>
  <c r="AJ311" i="2"/>
  <c r="AC310" i="6"/>
  <c r="AC311" i="6"/>
  <c r="AD309" i="6"/>
  <c r="L286" i="1"/>
  <c r="L287" i="1"/>
  <c r="L289" i="1" s="1"/>
  <c r="M285" i="1"/>
  <c r="K286" i="5"/>
  <c r="L285" i="5"/>
  <c r="K287" i="5"/>
  <c r="L290" i="1" l="1"/>
  <c r="C318" i="4"/>
  <c r="AR318" i="4"/>
  <c r="C319" i="4"/>
  <c r="AS318" i="4"/>
  <c r="D317" i="4"/>
  <c r="AQ318" i="4"/>
  <c r="AJ311" i="4"/>
  <c r="AE310" i="4"/>
  <c r="N285" i="3"/>
  <c r="M286" i="3"/>
  <c r="M287" i="3"/>
  <c r="D318" i="2"/>
  <c r="E317" i="2"/>
  <c r="D319" i="2"/>
  <c r="AD310" i="6"/>
  <c r="AD311" i="6"/>
  <c r="AH311" i="6" s="1"/>
  <c r="AX310" i="6"/>
  <c r="BA310" i="6"/>
  <c r="AW310" i="6"/>
  <c r="BB310" i="6"/>
  <c r="BF310" i="6"/>
  <c r="CM310" i="6"/>
  <c r="AV310" i="6"/>
  <c r="BI310" i="6"/>
  <c r="CH310" i="6"/>
  <c r="CE310" i="6"/>
  <c r="BG310" i="6"/>
  <c r="AU310" i="6"/>
  <c r="BS310" i="6"/>
  <c r="BR310" i="6"/>
  <c r="BL310" i="6"/>
  <c r="BZ310" i="6"/>
  <c r="CB310" i="6"/>
  <c r="BO310" i="6"/>
  <c r="BC310" i="6"/>
  <c r="BM310" i="6"/>
  <c r="BT310" i="6"/>
  <c r="CA310" i="6"/>
  <c r="BE310" i="6"/>
  <c r="CL310" i="6"/>
  <c r="AT310" i="6"/>
  <c r="BD310" i="6"/>
  <c r="CF310" i="6"/>
  <c r="BX310" i="6"/>
  <c r="AY310" i="6"/>
  <c r="BV310" i="6"/>
  <c r="CG310" i="6"/>
  <c r="C308" i="6"/>
  <c r="D308" i="6" s="1"/>
  <c r="BH310" i="6"/>
  <c r="A316" i="6"/>
  <c r="C317" i="6" s="1"/>
  <c r="BN310" i="6"/>
  <c r="BQ310" i="6"/>
  <c r="BU310" i="6"/>
  <c r="BP310" i="6"/>
  <c r="CJ310" i="6"/>
  <c r="CC310" i="6"/>
  <c r="CD310" i="6"/>
  <c r="BJ310" i="6"/>
  <c r="CK310" i="6"/>
  <c r="BK310" i="6"/>
  <c r="BY310" i="6"/>
  <c r="CI310" i="6"/>
  <c r="BW310" i="6"/>
  <c r="CN310" i="6"/>
  <c r="AZ310" i="6"/>
  <c r="N285" i="1"/>
  <c r="M287" i="1"/>
  <c r="M289" i="1" s="1"/>
  <c r="M290" i="1" s="1"/>
  <c r="M286" i="1"/>
  <c r="L287" i="5"/>
  <c r="M285" i="5"/>
  <c r="L286" i="5"/>
  <c r="D319" i="4" l="1"/>
  <c r="D318" i="4"/>
  <c r="E317" i="4"/>
  <c r="N287" i="3"/>
  <c r="N286" i="3"/>
  <c r="O285" i="3"/>
  <c r="E319" i="2"/>
  <c r="E318" i="2"/>
  <c r="F317" i="2"/>
  <c r="AJ311" i="6"/>
  <c r="AE310" i="6"/>
  <c r="AR318" i="6"/>
  <c r="C318" i="6"/>
  <c r="AS318" i="6"/>
  <c r="D317" i="6"/>
  <c r="AQ318" i="6"/>
  <c r="C319" i="6"/>
  <c r="O285" i="1"/>
  <c r="N287" i="1"/>
  <c r="N289" i="1" s="1"/>
  <c r="N290" i="1" s="1"/>
  <c r="N286" i="1"/>
  <c r="M286" i="5"/>
  <c r="N285" i="5"/>
  <c r="M287" i="5"/>
  <c r="E318" i="4" l="1"/>
  <c r="F317" i="4"/>
  <c r="E319" i="4"/>
  <c r="O286" i="3"/>
  <c r="P285" i="3"/>
  <c r="O287" i="3"/>
  <c r="F319" i="2"/>
  <c r="F318" i="2"/>
  <c r="G317" i="2"/>
  <c r="D318" i="6"/>
  <c r="D319" i="6"/>
  <c r="E317" i="6"/>
  <c r="O287" i="1"/>
  <c r="O289" i="1" s="1"/>
  <c r="O290" i="1" s="1"/>
  <c r="O286" i="1"/>
  <c r="P285" i="1"/>
  <c r="N287" i="5"/>
  <c r="O285" i="5"/>
  <c r="N286" i="5"/>
  <c r="G317" i="4" l="1"/>
  <c r="F318" i="4"/>
  <c r="F319" i="4"/>
  <c r="P287" i="3"/>
  <c r="Q285" i="3"/>
  <c r="P286" i="3"/>
  <c r="H317" i="2"/>
  <c r="G319" i="2"/>
  <c r="G318" i="2"/>
  <c r="E318" i="6"/>
  <c r="E319" i="6"/>
  <c r="F317" i="6"/>
  <c r="P286" i="1"/>
  <c r="P287" i="1"/>
  <c r="P289" i="1" s="1"/>
  <c r="P290" i="1" s="1"/>
  <c r="Q285" i="1"/>
  <c r="O286" i="5"/>
  <c r="P285" i="5"/>
  <c r="O287" i="5"/>
  <c r="G318" i="4" l="1"/>
  <c r="G319" i="4"/>
  <c r="H317" i="4"/>
  <c r="R285" i="3"/>
  <c r="Q286" i="3"/>
  <c r="Q287" i="3"/>
  <c r="H318" i="2"/>
  <c r="I317" i="2"/>
  <c r="H319" i="2"/>
  <c r="G317" i="6"/>
  <c r="F318" i="6"/>
  <c r="F319" i="6"/>
  <c r="R285" i="1"/>
  <c r="Q287" i="1"/>
  <c r="Q289" i="1" s="1"/>
  <c r="Q290" i="1" s="1"/>
  <c r="Q286" i="1"/>
  <c r="P286" i="5"/>
  <c r="Q285" i="5"/>
  <c r="P287" i="5"/>
  <c r="H319" i="4" l="1"/>
  <c r="H318" i="4"/>
  <c r="I317" i="4"/>
  <c r="R287" i="3"/>
  <c r="R286" i="3"/>
  <c r="S285" i="3"/>
  <c r="I319" i="2"/>
  <c r="I318" i="2"/>
  <c r="J317" i="2"/>
  <c r="G319" i="6"/>
  <c r="H317" i="6"/>
  <c r="G318" i="6"/>
  <c r="S285" i="1"/>
  <c r="R287" i="1"/>
  <c r="R289" i="1" s="1"/>
  <c r="R290" i="1" s="1"/>
  <c r="R286" i="1"/>
  <c r="Q286" i="5"/>
  <c r="Q287" i="5"/>
  <c r="R285" i="5"/>
  <c r="I319" i="4" l="1"/>
  <c r="J317" i="4"/>
  <c r="I318" i="4"/>
  <c r="S286" i="3"/>
  <c r="S287" i="3"/>
  <c r="T285" i="3"/>
  <c r="J319" i="2"/>
  <c r="J318" i="2"/>
  <c r="K317" i="2"/>
  <c r="H318" i="6"/>
  <c r="H319" i="6"/>
  <c r="I317" i="6"/>
  <c r="S287" i="1"/>
  <c r="S289" i="1" s="1"/>
  <c r="S290" i="1" s="1"/>
  <c r="S286" i="1"/>
  <c r="T285" i="1"/>
  <c r="S285" i="5"/>
  <c r="R286" i="5"/>
  <c r="R287" i="5"/>
  <c r="K317" i="4" l="1"/>
  <c r="J319" i="4"/>
  <c r="J318" i="4"/>
  <c r="U285" i="3"/>
  <c r="T286" i="3"/>
  <c r="T287" i="3"/>
  <c r="L317" i="2"/>
  <c r="K319" i="2"/>
  <c r="K318" i="2"/>
  <c r="I319" i="6"/>
  <c r="I318" i="6"/>
  <c r="J317" i="6"/>
  <c r="T286" i="1"/>
  <c r="T287" i="1"/>
  <c r="T289" i="1" s="1"/>
  <c r="T290" i="1" s="1"/>
  <c r="U285" i="1"/>
  <c r="S287" i="5"/>
  <c r="T285" i="5"/>
  <c r="S286" i="5"/>
  <c r="K318" i="4" l="1"/>
  <c r="K319" i="4"/>
  <c r="L317" i="4"/>
  <c r="V285" i="3"/>
  <c r="U287" i="3"/>
  <c r="U286" i="3"/>
  <c r="L318" i="2"/>
  <c r="M317" i="2"/>
  <c r="L319" i="2"/>
  <c r="J318" i="6"/>
  <c r="J319" i="6"/>
  <c r="K317" i="6"/>
  <c r="V285" i="1"/>
  <c r="U287" i="1"/>
  <c r="U289" i="1" s="1"/>
  <c r="U290" i="1" s="1"/>
  <c r="U286" i="1"/>
  <c r="T287" i="5"/>
  <c r="U285" i="5"/>
  <c r="T286" i="5"/>
  <c r="L319" i="4" l="1"/>
  <c r="L318" i="4"/>
  <c r="M317" i="4"/>
  <c r="V287" i="3"/>
  <c r="V286" i="3"/>
  <c r="W285" i="3"/>
  <c r="M319" i="2"/>
  <c r="M318" i="2"/>
  <c r="N317" i="2"/>
  <c r="K318" i="6"/>
  <c r="K319" i="6"/>
  <c r="L317" i="6"/>
  <c r="W285" i="1"/>
  <c r="V287" i="1"/>
  <c r="V289" i="1" s="1"/>
  <c r="V290" i="1" s="1"/>
  <c r="V286" i="1"/>
  <c r="U286" i="5"/>
  <c r="U287" i="5"/>
  <c r="V285" i="5"/>
  <c r="M319" i="4" l="1"/>
  <c r="M318" i="4"/>
  <c r="N317" i="4"/>
  <c r="W286" i="3"/>
  <c r="X285" i="3"/>
  <c r="W287" i="3"/>
  <c r="N319" i="2"/>
  <c r="N318" i="2"/>
  <c r="O317" i="2"/>
  <c r="L319" i="6"/>
  <c r="M317" i="6"/>
  <c r="L318" i="6"/>
  <c r="W287" i="1"/>
  <c r="W289" i="1" s="1"/>
  <c r="W290" i="1" s="1"/>
  <c r="W286" i="1"/>
  <c r="X285" i="1"/>
  <c r="W285" i="5"/>
  <c r="V287" i="5"/>
  <c r="V286" i="5"/>
  <c r="O317" i="4" l="1"/>
  <c r="N319" i="4"/>
  <c r="N318" i="4"/>
  <c r="X287" i="3"/>
  <c r="X286" i="3"/>
  <c r="Y285" i="3"/>
  <c r="P317" i="2"/>
  <c r="O319" i="2"/>
  <c r="O318" i="2"/>
  <c r="N317" i="6"/>
  <c r="M318" i="6"/>
  <c r="M319" i="6"/>
  <c r="X286" i="1"/>
  <c r="Y285" i="1"/>
  <c r="X287" i="1"/>
  <c r="X289" i="1" s="1"/>
  <c r="X290" i="1" s="1"/>
  <c r="W287" i="5"/>
  <c r="X285" i="5"/>
  <c r="W286" i="5"/>
  <c r="O318" i="4" l="1"/>
  <c r="O319" i="4"/>
  <c r="P317" i="4"/>
  <c r="Z285" i="3"/>
  <c r="Y287" i="3"/>
  <c r="Y286" i="3"/>
  <c r="P318" i="2"/>
  <c r="Q317" i="2"/>
  <c r="P319" i="2"/>
  <c r="N318" i="6"/>
  <c r="N319" i="6"/>
  <c r="O317" i="6"/>
  <c r="Z285" i="1"/>
  <c r="Y287" i="1"/>
  <c r="Y289" i="1" s="1"/>
  <c r="Y290" i="1" s="1"/>
  <c r="Y286" i="1"/>
  <c r="X287" i="5"/>
  <c r="Y285" i="5"/>
  <c r="X286" i="5"/>
  <c r="P319" i="4" l="1"/>
  <c r="P318" i="4"/>
  <c r="Q317" i="4"/>
  <c r="Z287" i="3"/>
  <c r="AA285" i="3"/>
  <c r="Z286" i="3"/>
  <c r="Q319" i="2"/>
  <c r="Q318" i="2"/>
  <c r="R317" i="2"/>
  <c r="O318" i="6"/>
  <c r="O319" i="6"/>
  <c r="P317" i="6"/>
  <c r="AA285" i="1"/>
  <c r="Z287" i="1"/>
  <c r="Z289" i="1" s="1"/>
  <c r="Z290" i="1" s="1"/>
  <c r="Z286" i="1"/>
  <c r="Z285" i="5"/>
  <c r="Y286" i="5"/>
  <c r="Y287" i="5"/>
  <c r="Q318" i="4" l="1"/>
  <c r="R317" i="4"/>
  <c r="Q319" i="4"/>
  <c r="AA286" i="3"/>
  <c r="AA287" i="3"/>
  <c r="AB285" i="3"/>
  <c r="R319" i="2"/>
  <c r="R318" i="2"/>
  <c r="S317" i="2"/>
  <c r="P319" i="6"/>
  <c r="Q317" i="6"/>
  <c r="P318" i="6"/>
  <c r="AA287" i="1"/>
  <c r="AA289" i="1" s="1"/>
  <c r="AA290" i="1" s="1"/>
  <c r="AA286" i="1"/>
  <c r="AB285" i="1"/>
  <c r="Z286" i="5"/>
  <c r="AA285" i="5"/>
  <c r="Z287" i="5"/>
  <c r="S317" i="4" l="1"/>
  <c r="R319" i="4"/>
  <c r="R318" i="4"/>
  <c r="AB286" i="3"/>
  <c r="AC285" i="3"/>
  <c r="AB287" i="3"/>
  <c r="T317" i="2"/>
  <c r="S319" i="2"/>
  <c r="S318" i="2"/>
  <c r="Q318" i="6"/>
  <c r="R317" i="6"/>
  <c r="Q319" i="6"/>
  <c r="AB286" i="1"/>
  <c r="AB287" i="1"/>
  <c r="AB289" i="1" s="1"/>
  <c r="AB290" i="1" s="1"/>
  <c r="AC285" i="1"/>
  <c r="AA286" i="5"/>
  <c r="AB285" i="5"/>
  <c r="AA287" i="5"/>
  <c r="S318" i="4" l="1"/>
  <c r="S319" i="4"/>
  <c r="T317" i="4"/>
  <c r="AD285" i="3"/>
  <c r="AC286" i="3"/>
  <c r="AC287" i="3"/>
  <c r="T318" i="2"/>
  <c r="U317" i="2"/>
  <c r="T319" i="2"/>
  <c r="R318" i="6"/>
  <c r="R319" i="6"/>
  <c r="S317" i="6"/>
  <c r="AD285" i="1"/>
  <c r="AC287" i="1"/>
  <c r="AC289" i="1" s="1"/>
  <c r="AC290" i="1" s="1"/>
  <c r="AC286" i="1"/>
  <c r="AB287" i="5"/>
  <c r="AC285" i="5"/>
  <c r="AB286" i="5"/>
  <c r="T319" i="4" l="1"/>
  <c r="U317" i="4"/>
  <c r="T318" i="4"/>
  <c r="AD287" i="3"/>
  <c r="AE285" i="3"/>
  <c r="AD286" i="3"/>
  <c r="U319" i="2"/>
  <c r="U318" i="2"/>
  <c r="V317" i="2"/>
  <c r="S318" i="6"/>
  <c r="S319" i="6"/>
  <c r="T317" i="6"/>
  <c r="AE285" i="1"/>
  <c r="AD287" i="1"/>
  <c r="AD289" i="1" s="1"/>
  <c r="AD290" i="1" s="1"/>
  <c r="AD286" i="1"/>
  <c r="AC286" i="5"/>
  <c r="AC287" i="5"/>
  <c r="AD285" i="5"/>
  <c r="V317" i="4" l="1"/>
  <c r="U319" i="4"/>
  <c r="U318" i="4"/>
  <c r="AE286" i="3"/>
  <c r="AF285" i="3"/>
  <c r="AE287" i="3"/>
  <c r="V319" i="2"/>
  <c r="V318" i="2"/>
  <c r="W317" i="2"/>
  <c r="T319" i="6"/>
  <c r="U317" i="6"/>
  <c r="T318" i="6"/>
  <c r="AE287" i="1"/>
  <c r="AE289" i="1" s="1"/>
  <c r="AE290" i="1" s="1"/>
  <c r="AE286" i="1"/>
  <c r="AF285" i="1"/>
  <c r="AE285" i="5"/>
  <c r="AD287" i="5"/>
  <c r="AD286" i="5"/>
  <c r="W317" i="4" l="1"/>
  <c r="V318" i="4"/>
  <c r="V319" i="4"/>
  <c r="AF287" i="3"/>
  <c r="AF286" i="3"/>
  <c r="AG285" i="3"/>
  <c r="X317" i="2"/>
  <c r="W319" i="2"/>
  <c r="W318" i="2"/>
  <c r="V317" i="6"/>
  <c r="U318" i="6"/>
  <c r="U319" i="6"/>
  <c r="AF286" i="1"/>
  <c r="AF287" i="1"/>
  <c r="AF289" i="1" s="1"/>
  <c r="AF290" i="1" s="1"/>
  <c r="AG285" i="1"/>
  <c r="AE286" i="5"/>
  <c r="AF285" i="5"/>
  <c r="AE287" i="5"/>
  <c r="W318" i="4" l="1"/>
  <c r="W319" i="4"/>
  <c r="X317" i="4"/>
  <c r="AG287" i="3"/>
  <c r="AH287" i="3" s="1"/>
  <c r="AG286" i="3"/>
  <c r="BW286" i="3"/>
  <c r="CF286" i="3"/>
  <c r="CG286" i="3"/>
  <c r="BA286" i="3"/>
  <c r="BS286" i="3"/>
  <c r="BD286" i="3"/>
  <c r="BF286" i="3"/>
  <c r="CH286" i="3"/>
  <c r="CC286" i="3"/>
  <c r="BI286" i="3"/>
  <c r="CK286" i="3"/>
  <c r="CL286" i="3"/>
  <c r="BX286" i="3"/>
  <c r="BJ286" i="3"/>
  <c r="CD286" i="3"/>
  <c r="BT286" i="3"/>
  <c r="CJ286" i="3"/>
  <c r="CB286" i="3"/>
  <c r="BQ286" i="3"/>
  <c r="BP286" i="3"/>
  <c r="CE286" i="3"/>
  <c r="BL286" i="3"/>
  <c r="CA286" i="3"/>
  <c r="CI286" i="3"/>
  <c r="BY286" i="3"/>
  <c r="BC286" i="3"/>
  <c r="BV286" i="3"/>
  <c r="BU286" i="3"/>
  <c r="BN286" i="3"/>
  <c r="BR286" i="3"/>
  <c r="BG286" i="3"/>
  <c r="BH286" i="3"/>
  <c r="A292" i="3"/>
  <c r="C293" i="3" s="1"/>
  <c r="BE286" i="3"/>
  <c r="CM286" i="3"/>
  <c r="BK286" i="3"/>
  <c r="BM286" i="3"/>
  <c r="BB286" i="3"/>
  <c r="CN286" i="3"/>
  <c r="BZ286" i="3"/>
  <c r="BO286" i="3"/>
  <c r="X318" i="2"/>
  <c r="Y317" i="2"/>
  <c r="X319" i="2"/>
  <c r="V318" i="6"/>
  <c r="V319" i="6"/>
  <c r="W317" i="6"/>
  <c r="AG287" i="1"/>
  <c r="AG286" i="1"/>
  <c r="CG286" i="1"/>
  <c r="BU286" i="1"/>
  <c r="CI286" i="1"/>
  <c r="BH286" i="1"/>
  <c r="BX286" i="1"/>
  <c r="CC286" i="1"/>
  <c r="BM286" i="1"/>
  <c r="CF286" i="1"/>
  <c r="BE286" i="1"/>
  <c r="CK286" i="1"/>
  <c r="BR286" i="1"/>
  <c r="CB286" i="1"/>
  <c r="BZ286" i="1"/>
  <c r="CN286" i="1"/>
  <c r="CJ286" i="1"/>
  <c r="BA286" i="1"/>
  <c r="CA286" i="1"/>
  <c r="BW286" i="1"/>
  <c r="BK286" i="1"/>
  <c r="A292" i="1"/>
  <c r="C293" i="1" s="1"/>
  <c r="BF286" i="1"/>
  <c r="BT286" i="1"/>
  <c r="BJ286" i="1"/>
  <c r="BG286" i="1"/>
  <c r="CE286" i="1"/>
  <c r="BV286" i="1"/>
  <c r="BL286" i="1"/>
  <c r="BB286" i="1"/>
  <c r="CD286" i="1"/>
  <c r="BN286" i="1"/>
  <c r="BS286" i="1"/>
  <c r="BP286" i="1"/>
  <c r="CL286" i="1"/>
  <c r="BC286" i="1"/>
  <c r="BI286" i="1"/>
  <c r="BD286" i="1"/>
  <c r="BQ286" i="1"/>
  <c r="BO286" i="1"/>
  <c r="CH286" i="1"/>
  <c r="CM286" i="1"/>
  <c r="BY286" i="1"/>
  <c r="AF286" i="5"/>
  <c r="AG285" i="5"/>
  <c r="AF287" i="5"/>
  <c r="AH287" i="1" l="1"/>
  <c r="AG291" i="1" s="1"/>
  <c r="AG289" i="1"/>
  <c r="X319" i="4"/>
  <c r="X318" i="4"/>
  <c r="Y317" i="4"/>
  <c r="C295" i="3"/>
  <c r="AW294" i="3"/>
  <c r="AS294" i="3"/>
  <c r="AX294" i="3"/>
  <c r="AR294" i="3"/>
  <c r="C294" i="3"/>
  <c r="AV294" i="3"/>
  <c r="AQ294" i="3"/>
  <c r="AZ294" i="3"/>
  <c r="AU294" i="3"/>
  <c r="AT294" i="3"/>
  <c r="D293" i="3"/>
  <c r="AY294" i="3"/>
  <c r="AG291" i="3"/>
  <c r="AJ287" i="3"/>
  <c r="Y319" i="2"/>
  <c r="Y318" i="2"/>
  <c r="Z317" i="2"/>
  <c r="W318" i="6"/>
  <c r="W319" i="6"/>
  <c r="X317" i="6"/>
  <c r="AX294" i="1"/>
  <c r="AT294" i="1"/>
  <c r="D293" i="1"/>
  <c r="C295" i="1"/>
  <c r="AW294" i="1"/>
  <c r="AS294" i="1"/>
  <c r="AZ294" i="1"/>
  <c r="AV294" i="1"/>
  <c r="AR294" i="1"/>
  <c r="C294" i="1"/>
  <c r="AU294" i="1"/>
  <c r="AQ294" i="1"/>
  <c r="AY294" i="1"/>
  <c r="AG286" i="5"/>
  <c r="AG287" i="5"/>
  <c r="AH287" i="5" s="1"/>
  <c r="CB286" i="5"/>
  <c r="CC286" i="5"/>
  <c r="BA286" i="5"/>
  <c r="CG286" i="5"/>
  <c r="BU286" i="5"/>
  <c r="BI286" i="5"/>
  <c r="BF286" i="5"/>
  <c r="BL286" i="5"/>
  <c r="CL286" i="5"/>
  <c r="BD286" i="5"/>
  <c r="BX286" i="5"/>
  <c r="BV286" i="5"/>
  <c r="CA286" i="5"/>
  <c r="BO286" i="5"/>
  <c r="BE286" i="5"/>
  <c r="BB286" i="5"/>
  <c r="CE286" i="5"/>
  <c r="CJ286" i="5"/>
  <c r="BQ286" i="5"/>
  <c r="BS286" i="5"/>
  <c r="BN286" i="5"/>
  <c r="BM286" i="5"/>
  <c r="BZ286" i="5"/>
  <c r="BH286" i="5"/>
  <c r="CF286" i="5"/>
  <c r="CH286" i="5"/>
  <c r="BC286" i="5"/>
  <c r="CI286" i="5"/>
  <c r="BJ286" i="5"/>
  <c r="CN286" i="5"/>
  <c r="A292" i="5"/>
  <c r="C293" i="5" s="1"/>
  <c r="BP286" i="5"/>
  <c r="CM286" i="5"/>
  <c r="BR286" i="5"/>
  <c r="CK286" i="5"/>
  <c r="BY286" i="5"/>
  <c r="BK286" i="5"/>
  <c r="BW286" i="5"/>
  <c r="BG286" i="5"/>
  <c r="BT286" i="5"/>
  <c r="CD286" i="5"/>
  <c r="AJ287" i="1" l="1"/>
  <c r="AG290" i="1"/>
  <c r="AH290" i="1" s="1"/>
  <c r="AM290" i="1" s="1"/>
  <c r="AH289" i="1"/>
  <c r="AL289" i="1" s="1"/>
  <c r="AN289" i="1"/>
  <c r="AO289" i="1"/>
  <c r="Y319" i="4"/>
  <c r="Y318" i="4"/>
  <c r="Z317" i="4"/>
  <c r="D294" i="3"/>
  <c r="E293" i="3"/>
  <c r="D295" i="3"/>
  <c r="Z319" i="2"/>
  <c r="Z318" i="2"/>
  <c r="AA317" i="2"/>
  <c r="X319" i="6"/>
  <c r="Y317" i="6"/>
  <c r="X318" i="6"/>
  <c r="D295" i="1"/>
  <c r="D294" i="1"/>
  <c r="E293" i="1"/>
  <c r="AG291" i="5"/>
  <c r="AJ287" i="5"/>
  <c r="AV294" i="5"/>
  <c r="AY294" i="5"/>
  <c r="AS294" i="5"/>
  <c r="AR294" i="5"/>
  <c r="AT294" i="5"/>
  <c r="C295" i="5"/>
  <c r="C294" i="5"/>
  <c r="D293" i="5"/>
  <c r="AX294" i="5"/>
  <c r="AZ294" i="5"/>
  <c r="AU294" i="5"/>
  <c r="AW294" i="5"/>
  <c r="AQ294" i="5"/>
  <c r="AA317" i="4" l="1"/>
  <c r="Z318" i="4"/>
  <c r="Z319" i="4"/>
  <c r="F293" i="3"/>
  <c r="E295" i="3"/>
  <c r="E294" i="3"/>
  <c r="AB317" i="2"/>
  <c r="AA319" i="2"/>
  <c r="AA318" i="2"/>
  <c r="Y318" i="6"/>
  <c r="Z317" i="6"/>
  <c r="Y319" i="6"/>
  <c r="E294" i="1"/>
  <c r="F293" i="1"/>
  <c r="E295" i="1"/>
  <c r="D295" i="5"/>
  <c r="D294" i="5"/>
  <c r="E293" i="5"/>
  <c r="AA318" i="4" l="1"/>
  <c r="AA319" i="4"/>
  <c r="AB317" i="4"/>
  <c r="G293" i="3"/>
  <c r="F295" i="3"/>
  <c r="F294" i="3"/>
  <c r="AB318" i="2"/>
  <c r="AC317" i="2"/>
  <c r="AB319" i="2"/>
  <c r="Z318" i="6"/>
  <c r="Z319" i="6"/>
  <c r="AA317" i="6"/>
  <c r="G293" i="1"/>
  <c r="F295" i="1"/>
  <c r="F294" i="1"/>
  <c r="F293" i="5"/>
  <c r="E295" i="5"/>
  <c r="E294" i="5"/>
  <c r="AB319" i="4" l="1"/>
  <c r="AB318" i="4"/>
  <c r="AC317" i="4"/>
  <c r="G295" i="3"/>
  <c r="H293" i="3"/>
  <c r="G294" i="3"/>
  <c r="AC319" i="2"/>
  <c r="AC318" i="2"/>
  <c r="AD317" i="2"/>
  <c r="AA318" i="6"/>
  <c r="AA319" i="6"/>
  <c r="AB317" i="6"/>
  <c r="H293" i="1"/>
  <c r="G295" i="1"/>
  <c r="G294" i="1"/>
  <c r="F294" i="5"/>
  <c r="G293" i="5"/>
  <c r="F295" i="5"/>
  <c r="AC319" i="4" l="1"/>
  <c r="AC318" i="4"/>
  <c r="AD317" i="4"/>
  <c r="H294" i="3"/>
  <c r="H295" i="3"/>
  <c r="I293" i="3"/>
  <c r="AD319" i="2"/>
  <c r="AH319" i="2" s="1"/>
  <c r="AD318" i="2"/>
  <c r="BA318" i="2"/>
  <c r="BV318" i="2"/>
  <c r="CH318" i="2"/>
  <c r="CF318" i="2"/>
  <c r="CN318" i="2"/>
  <c r="BO318" i="2"/>
  <c r="AY318" i="2"/>
  <c r="AZ318" i="2"/>
  <c r="BM318" i="2"/>
  <c r="CB318" i="2"/>
  <c r="AT318" i="2"/>
  <c r="CL318" i="2"/>
  <c r="CJ318" i="2"/>
  <c r="CI318" i="2"/>
  <c r="BH318" i="2"/>
  <c r="AU318" i="2"/>
  <c r="AW318" i="2"/>
  <c r="CE318" i="2"/>
  <c r="BX318" i="2"/>
  <c r="CD318" i="2"/>
  <c r="BJ318" i="2"/>
  <c r="AX318" i="2"/>
  <c r="BR318" i="2"/>
  <c r="BL318" i="2"/>
  <c r="BF318" i="2"/>
  <c r="BI318" i="2"/>
  <c r="CC318" i="2"/>
  <c r="BQ318" i="2"/>
  <c r="BS318" i="2"/>
  <c r="CK318" i="2"/>
  <c r="BC318" i="2"/>
  <c r="BD318" i="2"/>
  <c r="BK318" i="2"/>
  <c r="BT318" i="2"/>
  <c r="CG318" i="2"/>
  <c r="BU318" i="2"/>
  <c r="BW318" i="2"/>
  <c r="BB318" i="2"/>
  <c r="BG318" i="2"/>
  <c r="CM318" i="2"/>
  <c r="AV318" i="2"/>
  <c r="C316" i="2"/>
  <c r="D316" i="2" s="1"/>
  <c r="BP318" i="2"/>
  <c r="BE318" i="2"/>
  <c r="CA318" i="2"/>
  <c r="BY318" i="2"/>
  <c r="BN318" i="2"/>
  <c r="BZ318" i="2"/>
  <c r="A324" i="2"/>
  <c r="C325" i="2" s="1"/>
  <c r="AB319" i="6"/>
  <c r="AC317" i="6"/>
  <c r="AB318" i="6"/>
  <c r="H295" i="1"/>
  <c r="H294" i="1"/>
  <c r="I293" i="1"/>
  <c r="G295" i="5"/>
  <c r="H293" i="5"/>
  <c r="G294" i="5"/>
  <c r="AD319" i="4" l="1"/>
  <c r="AH319" i="4" s="1"/>
  <c r="AD318" i="4"/>
  <c r="CJ318" i="4"/>
  <c r="AV318" i="4"/>
  <c r="BZ318" i="4"/>
  <c r="BF318" i="4"/>
  <c r="BJ318" i="4"/>
  <c r="CC318" i="4"/>
  <c r="BY318" i="4"/>
  <c r="BN318" i="4"/>
  <c r="BI318" i="4"/>
  <c r="BB318" i="4"/>
  <c r="AX318" i="4"/>
  <c r="AW318" i="4"/>
  <c r="BP318" i="4"/>
  <c r="BX318" i="4"/>
  <c r="BW318" i="4"/>
  <c r="BS318" i="4"/>
  <c r="BM318" i="4"/>
  <c r="BO318" i="4"/>
  <c r="BH318" i="4"/>
  <c r="CD318" i="4"/>
  <c r="CK318" i="4"/>
  <c r="CM318" i="4"/>
  <c r="BR318" i="4"/>
  <c r="BD318" i="4"/>
  <c r="BQ318" i="4"/>
  <c r="CE318" i="4"/>
  <c r="CH318" i="4"/>
  <c r="AT318" i="4"/>
  <c r="AU318" i="4"/>
  <c r="A324" i="4"/>
  <c r="C325" i="4" s="1"/>
  <c r="CI318" i="4"/>
  <c r="CN318" i="4"/>
  <c r="CA318" i="4"/>
  <c r="AZ318" i="4"/>
  <c r="CL318" i="4"/>
  <c r="AY318" i="4"/>
  <c r="BA318" i="4"/>
  <c r="BC318" i="4"/>
  <c r="CF318" i="4"/>
  <c r="BL318" i="4"/>
  <c r="BG318" i="4"/>
  <c r="BV318" i="4"/>
  <c r="BT318" i="4"/>
  <c r="BK318" i="4"/>
  <c r="C316" i="4"/>
  <c r="D316" i="4" s="1"/>
  <c r="CG318" i="4"/>
  <c r="CB318" i="4"/>
  <c r="BE318" i="4"/>
  <c r="BU318" i="4"/>
  <c r="I294" i="3"/>
  <c r="J293" i="3"/>
  <c r="I295" i="3"/>
  <c r="D325" i="2"/>
  <c r="AQ326" i="2"/>
  <c r="AR326" i="2"/>
  <c r="AS326" i="2"/>
  <c r="C327" i="2"/>
  <c r="C326" i="2"/>
  <c r="AE318" i="2"/>
  <c r="AJ319" i="2"/>
  <c r="AD317" i="6"/>
  <c r="AC318" i="6"/>
  <c r="AC319" i="6"/>
  <c r="I294" i="1"/>
  <c r="J293" i="1"/>
  <c r="I295" i="1"/>
  <c r="I293" i="5"/>
  <c r="H294" i="5"/>
  <c r="H295" i="5"/>
  <c r="AR326" i="4" l="1"/>
  <c r="C327" i="4"/>
  <c r="AS326" i="4"/>
  <c r="C326" i="4"/>
  <c r="D325" i="4"/>
  <c r="AQ326" i="4"/>
  <c r="AJ319" i="4"/>
  <c r="AE318" i="4"/>
  <c r="K293" i="3"/>
  <c r="J295" i="3"/>
  <c r="J294" i="3"/>
  <c r="D326" i="2"/>
  <c r="E325" i="2"/>
  <c r="D327" i="2"/>
  <c r="AD319" i="6"/>
  <c r="AH319" i="6" s="1"/>
  <c r="AD318" i="6"/>
  <c r="BB318" i="6"/>
  <c r="CH318" i="6"/>
  <c r="BK318" i="6"/>
  <c r="CN318" i="6"/>
  <c r="BP318" i="6"/>
  <c r="BM318" i="6"/>
  <c r="AU318" i="6"/>
  <c r="BR318" i="6"/>
  <c r="CA318" i="6"/>
  <c r="BD318" i="6"/>
  <c r="BN318" i="6"/>
  <c r="BL318" i="6"/>
  <c r="BX318" i="6"/>
  <c r="CI318" i="6"/>
  <c r="CD318" i="6"/>
  <c r="BT318" i="6"/>
  <c r="BZ318" i="6"/>
  <c r="BO318" i="6"/>
  <c r="BF318" i="6"/>
  <c r="CG318" i="6"/>
  <c r="CJ318" i="6"/>
  <c r="AT318" i="6"/>
  <c r="BS318" i="6"/>
  <c r="BA318" i="6"/>
  <c r="BY318" i="6"/>
  <c r="BI318" i="6"/>
  <c r="AY318" i="6"/>
  <c r="CC318" i="6"/>
  <c r="CK318" i="6"/>
  <c r="BQ318" i="6"/>
  <c r="CF318" i="6"/>
  <c r="BW318" i="6"/>
  <c r="A324" i="6"/>
  <c r="C325" i="6" s="1"/>
  <c r="CM318" i="6"/>
  <c r="AW318" i="6"/>
  <c r="CL318" i="6"/>
  <c r="BJ318" i="6"/>
  <c r="AX318" i="6"/>
  <c r="AZ318" i="6"/>
  <c r="C316" i="6"/>
  <c r="D316" i="6" s="1"/>
  <c r="BU318" i="6"/>
  <c r="BV318" i="6"/>
  <c r="BE318" i="6"/>
  <c r="AV318" i="6"/>
  <c r="BH318" i="6"/>
  <c r="BC318" i="6"/>
  <c r="BG318" i="6"/>
  <c r="CB318" i="6"/>
  <c r="CE318" i="6"/>
  <c r="K293" i="1"/>
  <c r="J295" i="1"/>
  <c r="J294" i="1"/>
  <c r="J293" i="5"/>
  <c r="I295" i="5"/>
  <c r="I294" i="5"/>
  <c r="D327" i="4" l="1"/>
  <c r="D326" i="4"/>
  <c r="E325" i="4"/>
  <c r="K295" i="3"/>
  <c r="L293" i="3"/>
  <c r="K294" i="3"/>
  <c r="E327" i="2"/>
  <c r="E326" i="2"/>
  <c r="F325" i="2"/>
  <c r="D325" i="6"/>
  <c r="AR326" i="6"/>
  <c r="C326" i="6"/>
  <c r="C327" i="6"/>
  <c r="AQ326" i="6"/>
  <c r="AS326" i="6"/>
  <c r="AJ319" i="6"/>
  <c r="AE318" i="6"/>
  <c r="L293" i="1"/>
  <c r="K295" i="1"/>
  <c r="K294" i="1"/>
  <c r="K293" i="5"/>
  <c r="J294" i="5"/>
  <c r="J295" i="5"/>
  <c r="E327" i="4" l="1"/>
  <c r="E326" i="4"/>
  <c r="F325" i="4"/>
  <c r="L294" i="3"/>
  <c r="M293" i="3"/>
  <c r="L295" i="3"/>
  <c r="F327" i="2"/>
  <c r="F326" i="2"/>
  <c r="G325" i="2"/>
  <c r="D326" i="6"/>
  <c r="D327" i="6"/>
  <c r="E325" i="6"/>
  <c r="L295" i="1"/>
  <c r="L294" i="1"/>
  <c r="M293" i="1"/>
  <c r="K295" i="5"/>
  <c r="L293" i="5"/>
  <c r="K294" i="5"/>
  <c r="F327" i="4" l="1"/>
  <c r="G325" i="4"/>
  <c r="F326" i="4"/>
  <c r="M295" i="3"/>
  <c r="M294" i="3"/>
  <c r="N293" i="3"/>
  <c r="H325" i="2"/>
  <c r="G327" i="2"/>
  <c r="G326" i="2"/>
  <c r="F325" i="6"/>
  <c r="E327" i="6"/>
  <c r="E326" i="6"/>
  <c r="M294" i="1"/>
  <c r="N293" i="1"/>
  <c r="M295" i="1"/>
  <c r="L295" i="5"/>
  <c r="M293" i="5"/>
  <c r="L294" i="5"/>
  <c r="G326" i="4" l="1"/>
  <c r="G327" i="4"/>
  <c r="H325" i="4"/>
  <c r="O293" i="3"/>
  <c r="N294" i="3"/>
  <c r="N295" i="3"/>
  <c r="H326" i="2"/>
  <c r="I325" i="2"/>
  <c r="H327" i="2"/>
  <c r="F327" i="6"/>
  <c r="G325" i="6"/>
  <c r="F326" i="6"/>
  <c r="O293" i="1"/>
  <c r="N295" i="1"/>
  <c r="N294" i="1"/>
  <c r="M294" i="5"/>
  <c r="M295" i="5"/>
  <c r="N293" i="5"/>
  <c r="H327" i="4" l="1"/>
  <c r="H326" i="4"/>
  <c r="I325" i="4"/>
  <c r="O295" i="3"/>
  <c r="P293" i="3"/>
  <c r="O294" i="3"/>
  <c r="I327" i="2"/>
  <c r="I326" i="2"/>
  <c r="J325" i="2"/>
  <c r="G327" i="6"/>
  <c r="H325" i="6"/>
  <c r="G326" i="6"/>
  <c r="P293" i="1"/>
  <c r="O295" i="1"/>
  <c r="O294" i="1"/>
  <c r="O293" i="5"/>
  <c r="N294" i="5"/>
  <c r="N295" i="5"/>
  <c r="I326" i="4" l="1"/>
  <c r="J325" i="4"/>
  <c r="I327" i="4"/>
  <c r="P294" i="3"/>
  <c r="Q293" i="3"/>
  <c r="P295" i="3"/>
  <c r="J327" i="2"/>
  <c r="J326" i="2"/>
  <c r="K325" i="2"/>
  <c r="H327" i="6"/>
  <c r="I325" i="6"/>
  <c r="H326" i="6"/>
  <c r="P295" i="1"/>
  <c r="P294" i="1"/>
  <c r="Q293" i="1"/>
  <c r="P293" i="5"/>
  <c r="O295" i="5"/>
  <c r="O294" i="5"/>
  <c r="J327" i="4" l="1"/>
  <c r="K325" i="4"/>
  <c r="J326" i="4"/>
  <c r="R293" i="3"/>
  <c r="Q295" i="3"/>
  <c r="Q294" i="3"/>
  <c r="L325" i="2"/>
  <c r="K327" i="2"/>
  <c r="K326" i="2"/>
  <c r="I326" i="6"/>
  <c r="J325" i="6"/>
  <c r="I327" i="6"/>
  <c r="Q294" i="1"/>
  <c r="R293" i="1"/>
  <c r="Q295" i="1"/>
  <c r="P294" i="5"/>
  <c r="P295" i="5"/>
  <c r="Q293" i="5"/>
  <c r="K327" i="4" l="1"/>
  <c r="L325" i="4"/>
  <c r="K326" i="4"/>
  <c r="S293" i="3"/>
  <c r="R295" i="3"/>
  <c r="R294" i="3"/>
  <c r="L326" i="2"/>
  <c r="M325" i="2"/>
  <c r="L327" i="2"/>
  <c r="J326" i="6"/>
  <c r="J327" i="6"/>
  <c r="K325" i="6"/>
  <c r="S293" i="1"/>
  <c r="R295" i="1"/>
  <c r="R294" i="1"/>
  <c r="Q294" i="5"/>
  <c r="R293" i="5"/>
  <c r="Q295" i="5"/>
  <c r="L326" i="4" l="1"/>
  <c r="L327" i="4"/>
  <c r="M325" i="4"/>
  <c r="S295" i="3"/>
  <c r="S294" i="3"/>
  <c r="T293" i="3"/>
  <c r="M327" i="2"/>
  <c r="M326" i="2"/>
  <c r="N325" i="2"/>
  <c r="K326" i="6"/>
  <c r="K327" i="6"/>
  <c r="L325" i="6"/>
  <c r="T293" i="1"/>
  <c r="S295" i="1"/>
  <c r="S294" i="1"/>
  <c r="R294" i="5"/>
  <c r="S293" i="5"/>
  <c r="R295" i="5"/>
  <c r="M326" i="4" l="1"/>
  <c r="M327" i="4"/>
  <c r="N325" i="4"/>
  <c r="T294" i="3"/>
  <c r="U293" i="3"/>
  <c r="T295" i="3"/>
  <c r="N327" i="2"/>
  <c r="N326" i="2"/>
  <c r="O325" i="2"/>
  <c r="L327" i="6"/>
  <c r="L326" i="6"/>
  <c r="M325" i="6"/>
  <c r="T295" i="1"/>
  <c r="T294" i="1"/>
  <c r="U293" i="1"/>
  <c r="T293" i="5"/>
  <c r="S295" i="5"/>
  <c r="S294" i="5"/>
  <c r="N327" i="4" l="1"/>
  <c r="O325" i="4"/>
  <c r="N326" i="4"/>
  <c r="V293" i="3"/>
  <c r="U295" i="3"/>
  <c r="U294" i="3"/>
  <c r="P325" i="2"/>
  <c r="O327" i="2"/>
  <c r="O326" i="2"/>
  <c r="N325" i="6"/>
  <c r="M327" i="6"/>
  <c r="M326" i="6"/>
  <c r="U294" i="1"/>
  <c r="V293" i="1"/>
  <c r="U295" i="1"/>
  <c r="T295" i="5"/>
  <c r="T294" i="5"/>
  <c r="U293" i="5"/>
  <c r="O326" i="4" l="1"/>
  <c r="O327" i="4"/>
  <c r="P325" i="4"/>
  <c r="W293" i="3"/>
  <c r="V295" i="3"/>
  <c r="V294" i="3"/>
  <c r="P326" i="2"/>
  <c r="Q325" i="2"/>
  <c r="P327" i="2"/>
  <c r="N326" i="6"/>
  <c r="N327" i="6"/>
  <c r="O325" i="6"/>
  <c r="W293" i="1"/>
  <c r="V295" i="1"/>
  <c r="V294" i="1"/>
  <c r="U295" i="5"/>
  <c r="V293" i="5"/>
  <c r="U294" i="5"/>
  <c r="P327" i="4" l="1"/>
  <c r="P326" i="4"/>
  <c r="Q325" i="4"/>
  <c r="W295" i="3"/>
  <c r="X293" i="3"/>
  <c r="W294" i="3"/>
  <c r="Q327" i="2"/>
  <c r="Q326" i="2"/>
  <c r="R325" i="2"/>
  <c r="O326" i="6"/>
  <c r="O327" i="6"/>
  <c r="P325" i="6"/>
  <c r="X293" i="1"/>
  <c r="W295" i="1"/>
  <c r="W294" i="1"/>
  <c r="V294" i="5"/>
  <c r="W293" i="5"/>
  <c r="V295" i="5"/>
  <c r="Q326" i="4" l="1"/>
  <c r="R325" i="4"/>
  <c r="Q327" i="4"/>
  <c r="X294" i="3"/>
  <c r="X295" i="3"/>
  <c r="Y293" i="3"/>
  <c r="R327" i="2"/>
  <c r="R326" i="2"/>
  <c r="S325" i="2"/>
  <c r="P327" i="6"/>
  <c r="P326" i="6"/>
  <c r="Q325" i="6"/>
  <c r="X295" i="1"/>
  <c r="X294" i="1"/>
  <c r="Y293" i="1"/>
  <c r="W295" i="5"/>
  <c r="W294" i="5"/>
  <c r="X293" i="5"/>
  <c r="R327" i="4" l="1"/>
  <c r="R326" i="4"/>
  <c r="S325" i="4"/>
  <c r="Y294" i="3"/>
  <c r="Z293" i="3"/>
  <c r="Y295" i="3"/>
  <c r="T325" i="2"/>
  <c r="S327" i="2"/>
  <c r="S326" i="2"/>
  <c r="Q326" i="6"/>
  <c r="R325" i="6"/>
  <c r="Q327" i="6"/>
  <c r="Y294" i="1"/>
  <c r="Z293" i="1"/>
  <c r="Y295" i="1"/>
  <c r="X294" i="5"/>
  <c r="X295" i="5"/>
  <c r="Y293" i="5"/>
  <c r="S327" i="4" l="1"/>
  <c r="T325" i="4"/>
  <c r="S326" i="4"/>
  <c r="AA293" i="3"/>
  <c r="Z295" i="3"/>
  <c r="Z294" i="3"/>
  <c r="T326" i="2"/>
  <c r="U325" i="2"/>
  <c r="T327" i="2"/>
  <c r="R326" i="6"/>
  <c r="R327" i="6"/>
  <c r="S325" i="6"/>
  <c r="AA293" i="1"/>
  <c r="Z295" i="1"/>
  <c r="Z294" i="1"/>
  <c r="Y295" i="5"/>
  <c r="Y294" i="5"/>
  <c r="Z293" i="5"/>
  <c r="U325" i="4" l="1"/>
  <c r="T326" i="4"/>
  <c r="T327" i="4"/>
  <c r="AA295" i="3"/>
  <c r="AB293" i="3"/>
  <c r="AA294" i="3"/>
  <c r="U327" i="2"/>
  <c r="U326" i="2"/>
  <c r="V325" i="2"/>
  <c r="S326" i="6"/>
  <c r="S327" i="6"/>
  <c r="T325" i="6"/>
  <c r="AB293" i="1"/>
  <c r="AA295" i="1"/>
  <c r="AA294" i="1"/>
  <c r="AA293" i="5"/>
  <c r="Z294" i="5"/>
  <c r="Z295" i="5"/>
  <c r="U326" i="4" l="1"/>
  <c r="U327" i="4"/>
  <c r="V325" i="4"/>
  <c r="AB294" i="3"/>
  <c r="AC293" i="3"/>
  <c r="AB295" i="3"/>
  <c r="V327" i="2"/>
  <c r="V326" i="2"/>
  <c r="W325" i="2"/>
  <c r="T327" i="6"/>
  <c r="U325" i="6"/>
  <c r="T326" i="6"/>
  <c r="AB295" i="1"/>
  <c r="AB294" i="1"/>
  <c r="AC293" i="1"/>
  <c r="AA295" i="5"/>
  <c r="AB293" i="5"/>
  <c r="AA294" i="5"/>
  <c r="V327" i="4" l="1"/>
  <c r="W325" i="4"/>
  <c r="V326" i="4"/>
  <c r="AC295" i="3"/>
  <c r="AC294" i="3"/>
  <c r="AD293" i="3"/>
  <c r="X325" i="2"/>
  <c r="W327" i="2"/>
  <c r="W326" i="2"/>
  <c r="V325" i="6"/>
  <c r="U326" i="6"/>
  <c r="U327" i="6"/>
  <c r="AC294" i="1"/>
  <c r="AD293" i="1"/>
  <c r="AC295" i="1"/>
  <c r="AB295" i="5"/>
  <c r="AC293" i="5"/>
  <c r="AB294" i="5"/>
  <c r="W326" i="4" l="1"/>
  <c r="W327" i="4"/>
  <c r="X325" i="4"/>
  <c r="AE293" i="3"/>
  <c r="AD294" i="3"/>
  <c r="AD295" i="3"/>
  <c r="X326" i="2"/>
  <c r="Y325" i="2"/>
  <c r="X327" i="2"/>
  <c r="V326" i="6"/>
  <c r="V327" i="6"/>
  <c r="W325" i="6"/>
  <c r="AE293" i="1"/>
  <c r="AD295" i="1"/>
  <c r="AD294" i="1"/>
  <c r="AC294" i="5"/>
  <c r="AD293" i="5"/>
  <c r="AC295" i="5"/>
  <c r="X327" i="4" l="1"/>
  <c r="Y325" i="4"/>
  <c r="X326" i="4"/>
  <c r="AE295" i="3"/>
  <c r="AF293" i="3"/>
  <c r="AE294" i="3"/>
  <c r="Y327" i="2"/>
  <c r="Y326" i="2"/>
  <c r="Z325" i="2"/>
  <c r="W326" i="6"/>
  <c r="W327" i="6"/>
  <c r="X325" i="6"/>
  <c r="AF293" i="1"/>
  <c r="AE295" i="1"/>
  <c r="AE294" i="1"/>
  <c r="AE293" i="5"/>
  <c r="AD294" i="5"/>
  <c r="AD295" i="5"/>
  <c r="Y326" i="4" l="1"/>
  <c r="Y327" i="4"/>
  <c r="Z325" i="4"/>
  <c r="AF294" i="3"/>
  <c r="AG293" i="3"/>
  <c r="AF295" i="3"/>
  <c r="Z327" i="2"/>
  <c r="Z326" i="2"/>
  <c r="AA325" i="2"/>
  <c r="X327" i="6"/>
  <c r="Y325" i="6"/>
  <c r="X326" i="6"/>
  <c r="AF295" i="1"/>
  <c r="AF294" i="1"/>
  <c r="AG293" i="1"/>
  <c r="AF293" i="5"/>
  <c r="AE295" i="5"/>
  <c r="AE294" i="5"/>
  <c r="Z327" i="4" l="1"/>
  <c r="AA325" i="4"/>
  <c r="Z326" i="4"/>
  <c r="AG295" i="3"/>
  <c r="AH295" i="3" s="1"/>
  <c r="AG294" i="3"/>
  <c r="CD294" i="3"/>
  <c r="BR294" i="3"/>
  <c r="BY294" i="3"/>
  <c r="BL294" i="3"/>
  <c r="BF294" i="3"/>
  <c r="BB294" i="3"/>
  <c r="CH294" i="3"/>
  <c r="CL294" i="3"/>
  <c r="CA294" i="3"/>
  <c r="CF294" i="3"/>
  <c r="BQ294" i="3"/>
  <c r="BI294" i="3"/>
  <c r="BG294" i="3"/>
  <c r="CN294" i="3"/>
  <c r="BZ294" i="3"/>
  <c r="BC294" i="3"/>
  <c r="CB294" i="3"/>
  <c r="BH294" i="3"/>
  <c r="BJ294" i="3"/>
  <c r="BS294" i="3"/>
  <c r="BK294" i="3"/>
  <c r="BO294" i="3"/>
  <c r="BV294" i="3"/>
  <c r="CG294" i="3"/>
  <c r="CK294" i="3"/>
  <c r="CM294" i="3"/>
  <c r="BX294" i="3"/>
  <c r="CC294" i="3"/>
  <c r="BP294" i="3"/>
  <c r="BW294" i="3"/>
  <c r="BE294" i="3"/>
  <c r="CI294" i="3"/>
  <c r="BA294" i="3"/>
  <c r="BM294" i="3"/>
  <c r="BN294" i="3"/>
  <c r="BU294" i="3"/>
  <c r="A300" i="3"/>
  <c r="C301" i="3" s="1"/>
  <c r="BD294" i="3"/>
  <c r="BT294" i="3"/>
  <c r="CE294" i="3"/>
  <c r="CJ294" i="3"/>
  <c r="AB325" i="2"/>
  <c r="AA327" i="2"/>
  <c r="AA326" i="2"/>
  <c r="Y326" i="6"/>
  <c r="Z325" i="6"/>
  <c r="Y327" i="6"/>
  <c r="AG294" i="1"/>
  <c r="AG295" i="1"/>
  <c r="AH295" i="1" s="1"/>
  <c r="BR294" i="1"/>
  <c r="CH294" i="1"/>
  <c r="BD294" i="1"/>
  <c r="BF294" i="1"/>
  <c r="CM294" i="1"/>
  <c r="BY294" i="1"/>
  <c r="BA294" i="1"/>
  <c r="BZ294" i="1"/>
  <c r="BM294" i="1"/>
  <c r="CL294" i="1"/>
  <c r="CN294" i="1"/>
  <c r="CJ294" i="1"/>
  <c r="CI294" i="1"/>
  <c r="BK294" i="1"/>
  <c r="BV294" i="1"/>
  <c r="BN294" i="1"/>
  <c r="BQ294" i="1"/>
  <c r="BB294" i="1"/>
  <c r="BT294" i="1"/>
  <c r="BO294" i="1"/>
  <c r="BP294" i="1"/>
  <c r="A300" i="1"/>
  <c r="C301" i="1" s="1"/>
  <c r="BJ294" i="1"/>
  <c r="CG294" i="1"/>
  <c r="CF294" i="1"/>
  <c r="BE294" i="1"/>
  <c r="BX294" i="1"/>
  <c r="CA294" i="1"/>
  <c r="BL294" i="1"/>
  <c r="BW294" i="1"/>
  <c r="BU294" i="1"/>
  <c r="BG294" i="1"/>
  <c r="BI294" i="1"/>
  <c r="CK294" i="1"/>
  <c r="BS294" i="1"/>
  <c r="BC294" i="1"/>
  <c r="CD294" i="1"/>
  <c r="BH294" i="1"/>
  <c r="CE294" i="1"/>
  <c r="CB294" i="1"/>
  <c r="CC294" i="1"/>
  <c r="AF294" i="5"/>
  <c r="AG293" i="5"/>
  <c r="AF295" i="5"/>
  <c r="AA327" i="4" l="1"/>
  <c r="AA326" i="4"/>
  <c r="AB325" i="4"/>
  <c r="AY302" i="3"/>
  <c r="AU302" i="3"/>
  <c r="AQ302" i="3"/>
  <c r="C303" i="3"/>
  <c r="AX302" i="3"/>
  <c r="AS302" i="3"/>
  <c r="AW302" i="3"/>
  <c r="AR302" i="3"/>
  <c r="C302" i="3"/>
  <c r="AV302" i="3"/>
  <c r="AZ302" i="3"/>
  <c r="AT302" i="3"/>
  <c r="D301" i="3"/>
  <c r="AG299" i="3"/>
  <c r="AJ295" i="3"/>
  <c r="AB326" i="2"/>
  <c r="AC325" i="2"/>
  <c r="AB327" i="2"/>
  <c r="Z326" i="6"/>
  <c r="Z327" i="6"/>
  <c r="AA325" i="6"/>
  <c r="AG299" i="1"/>
  <c r="AJ295" i="1"/>
  <c r="AZ302" i="1"/>
  <c r="AV302" i="1"/>
  <c r="AR302" i="1"/>
  <c r="C302" i="1"/>
  <c r="AY302" i="1"/>
  <c r="AU302" i="1"/>
  <c r="AQ302" i="1"/>
  <c r="AX302" i="1"/>
  <c r="AT302" i="1"/>
  <c r="D301" i="1"/>
  <c r="AW302" i="1"/>
  <c r="AS302" i="1"/>
  <c r="C303" i="1"/>
  <c r="C305" i="1" s="1"/>
  <c r="AG295" i="5"/>
  <c r="AH295" i="5" s="1"/>
  <c r="AG294" i="5"/>
  <c r="BX294" i="5"/>
  <c r="CN294" i="5"/>
  <c r="CJ294" i="5"/>
  <c r="BR294" i="5"/>
  <c r="BC294" i="5"/>
  <c r="BU294" i="5"/>
  <c r="BK294" i="5"/>
  <c r="A300" i="5"/>
  <c r="C301" i="5" s="1"/>
  <c r="BJ294" i="5"/>
  <c r="BQ294" i="5"/>
  <c r="CC294" i="5"/>
  <c r="BE294" i="5"/>
  <c r="BP294" i="5"/>
  <c r="CF294" i="5"/>
  <c r="CE294" i="5"/>
  <c r="BZ294" i="5"/>
  <c r="BN294" i="5"/>
  <c r="BB294" i="5"/>
  <c r="BF294" i="5"/>
  <c r="BD294" i="5"/>
  <c r="CG294" i="5"/>
  <c r="BM294" i="5"/>
  <c r="CM294" i="5"/>
  <c r="CL294" i="5"/>
  <c r="BT294" i="5"/>
  <c r="BL294" i="5"/>
  <c r="CD294" i="5"/>
  <c r="BO294" i="5"/>
  <c r="BA294" i="5"/>
  <c r="BV294" i="5"/>
  <c r="BY294" i="5"/>
  <c r="BI294" i="5"/>
  <c r="CI294" i="5"/>
  <c r="CH294" i="5"/>
  <c r="BS294" i="5"/>
  <c r="BG294" i="5"/>
  <c r="CA294" i="5"/>
  <c r="CK294" i="5"/>
  <c r="BW294" i="5"/>
  <c r="BH294" i="5"/>
  <c r="CB294" i="5"/>
  <c r="C306" i="1" l="1"/>
  <c r="AB326" i="4"/>
  <c r="AB327" i="4"/>
  <c r="AC325" i="4"/>
  <c r="E301" i="3"/>
  <c r="D302" i="3"/>
  <c r="D303" i="3"/>
  <c r="AC327" i="2"/>
  <c r="AC326" i="2"/>
  <c r="AD325" i="2"/>
  <c r="AA326" i="6"/>
  <c r="AA327" i="6"/>
  <c r="AB325" i="6"/>
  <c r="E301" i="1"/>
  <c r="D303" i="1"/>
  <c r="D302" i="1"/>
  <c r="D301" i="5"/>
  <c r="AU302" i="5"/>
  <c r="C303" i="5"/>
  <c r="AV302" i="5"/>
  <c r="AW302" i="5"/>
  <c r="AY302" i="5"/>
  <c r="AX302" i="5"/>
  <c r="AQ302" i="5"/>
  <c r="AS302" i="5"/>
  <c r="AR302" i="5"/>
  <c r="AT302" i="5"/>
  <c r="AZ302" i="5"/>
  <c r="C302" i="5"/>
  <c r="AJ295" i="5"/>
  <c r="AG299" i="5"/>
  <c r="AC326" i="4" l="1"/>
  <c r="AC327" i="4"/>
  <c r="AD325" i="4"/>
  <c r="E303" i="3"/>
  <c r="F301" i="3"/>
  <c r="E302" i="3"/>
  <c r="AD327" i="2"/>
  <c r="AH327" i="2" s="1"/>
  <c r="AD326" i="2"/>
  <c r="BC326" i="2"/>
  <c r="CI326" i="2"/>
  <c r="BZ326" i="2"/>
  <c r="CE326" i="2"/>
  <c r="CK326" i="2"/>
  <c r="BQ326" i="2"/>
  <c r="BN326" i="2"/>
  <c r="CA326" i="2"/>
  <c r="BH326" i="2"/>
  <c r="BP326" i="2"/>
  <c r="AU326" i="2"/>
  <c r="CL326" i="2"/>
  <c r="CB326" i="2"/>
  <c r="AT326" i="2"/>
  <c r="BL326" i="2"/>
  <c r="CH326" i="2"/>
  <c r="CM326" i="2"/>
  <c r="AZ326" i="2"/>
  <c r="BB326" i="2"/>
  <c r="CJ326" i="2"/>
  <c r="BX326" i="2"/>
  <c r="C324" i="2"/>
  <c r="D324" i="2" s="1"/>
  <c r="BM326" i="2"/>
  <c r="BK326" i="2"/>
  <c r="CD326" i="2"/>
  <c r="AV326" i="2"/>
  <c r="BO326" i="2"/>
  <c r="CN326" i="2"/>
  <c r="AY326" i="2"/>
  <c r="BA326" i="2"/>
  <c r="BS326" i="2"/>
  <c r="BV326" i="2"/>
  <c r="BW326" i="2"/>
  <c r="BT326" i="2"/>
  <c r="BY326" i="2"/>
  <c r="BI326" i="2"/>
  <c r="BJ326" i="2"/>
  <c r="AX326" i="2"/>
  <c r="CC326" i="2"/>
  <c r="CF326" i="2"/>
  <c r="BU326" i="2"/>
  <c r="BG326" i="2"/>
  <c r="AW326" i="2"/>
  <c r="CG326" i="2"/>
  <c r="BD326" i="2"/>
  <c r="BE326" i="2"/>
  <c r="BF326" i="2"/>
  <c r="BR326" i="2"/>
  <c r="A332" i="2"/>
  <c r="C333" i="2" s="1"/>
  <c r="AB327" i="6"/>
  <c r="AC325" i="6"/>
  <c r="AB326" i="6"/>
  <c r="F301" i="1"/>
  <c r="E303" i="1"/>
  <c r="E302" i="1"/>
  <c r="D302" i="5"/>
  <c r="E301" i="5"/>
  <c r="D303" i="5"/>
  <c r="AD327" i="4" l="1"/>
  <c r="AH327" i="4" s="1"/>
  <c r="AD326" i="4"/>
  <c r="CJ326" i="4"/>
  <c r="CA326" i="4"/>
  <c r="BD326" i="4"/>
  <c r="BL326" i="4"/>
  <c r="BN326" i="4"/>
  <c r="CB326" i="4"/>
  <c r="BX326" i="4"/>
  <c r="BR326" i="4"/>
  <c r="CN326" i="4"/>
  <c r="BH326" i="4"/>
  <c r="CG326" i="4"/>
  <c r="AZ326" i="4"/>
  <c r="BI326" i="4"/>
  <c r="CI326" i="4"/>
  <c r="A332" i="4"/>
  <c r="C333" i="4" s="1"/>
  <c r="BQ326" i="4"/>
  <c r="BJ326" i="4"/>
  <c r="CL326" i="4"/>
  <c r="C324" i="4"/>
  <c r="D324" i="4" s="1"/>
  <c r="BC326" i="4"/>
  <c r="BK326" i="4"/>
  <c r="BA326" i="4"/>
  <c r="AT326" i="4"/>
  <c r="BE326" i="4"/>
  <c r="BO326" i="4"/>
  <c r="BV326" i="4"/>
  <c r="AV326" i="4"/>
  <c r="BU326" i="4"/>
  <c r="BY326" i="4"/>
  <c r="AY326" i="4"/>
  <c r="BP326" i="4"/>
  <c r="CM326" i="4"/>
  <c r="CF326" i="4"/>
  <c r="CD326" i="4"/>
  <c r="BB326" i="4"/>
  <c r="BG326" i="4"/>
  <c r="BT326" i="4"/>
  <c r="AX326" i="4"/>
  <c r="BM326" i="4"/>
  <c r="CC326" i="4"/>
  <c r="BW326" i="4"/>
  <c r="AU326" i="4"/>
  <c r="CK326" i="4"/>
  <c r="AW326" i="4"/>
  <c r="CH326" i="4"/>
  <c r="CE326" i="4"/>
  <c r="BZ326" i="4"/>
  <c r="BS326" i="4"/>
  <c r="BF326" i="4"/>
  <c r="F302" i="3"/>
  <c r="G301" i="3"/>
  <c r="F303" i="3"/>
  <c r="AR334" i="2"/>
  <c r="AS334" i="2"/>
  <c r="C335" i="2"/>
  <c r="C334" i="2"/>
  <c r="D333" i="2"/>
  <c r="AQ334" i="2"/>
  <c r="AE326" i="2"/>
  <c r="AJ327" i="2"/>
  <c r="AD325" i="6"/>
  <c r="AC326" i="6"/>
  <c r="AC327" i="6"/>
  <c r="F303" i="1"/>
  <c r="F305" i="1" s="1"/>
  <c r="F302" i="1"/>
  <c r="G301" i="1"/>
  <c r="E303" i="5"/>
  <c r="E302" i="5"/>
  <c r="F301" i="5"/>
  <c r="F306" i="1" l="1"/>
  <c r="C335" i="4"/>
  <c r="AS334" i="4"/>
  <c r="AR334" i="4"/>
  <c r="AQ334" i="4"/>
  <c r="D333" i="4"/>
  <c r="C334" i="4"/>
  <c r="AJ327" i="4"/>
  <c r="AE326" i="4"/>
  <c r="H301" i="3"/>
  <c r="G303" i="3"/>
  <c r="G302" i="3"/>
  <c r="E333" i="2"/>
  <c r="D335" i="2"/>
  <c r="D334" i="2"/>
  <c r="AD326" i="6"/>
  <c r="AD327" i="6"/>
  <c r="AH327" i="6" s="1"/>
  <c r="CD326" i="6"/>
  <c r="CK326" i="6"/>
  <c r="BB326" i="6"/>
  <c r="BE326" i="6"/>
  <c r="AT326" i="6"/>
  <c r="AX326" i="6"/>
  <c r="BO326" i="6"/>
  <c r="C324" i="6"/>
  <c r="D324" i="6" s="1"/>
  <c r="BL326" i="6"/>
  <c r="BA326" i="6"/>
  <c r="BR326" i="6"/>
  <c r="CM326" i="6"/>
  <c r="BG326" i="6"/>
  <c r="CN326" i="6"/>
  <c r="A332" i="6"/>
  <c r="C333" i="6" s="1"/>
  <c r="BM326" i="6"/>
  <c r="BK326" i="6"/>
  <c r="BP326" i="6"/>
  <c r="BU326" i="6"/>
  <c r="AY326" i="6"/>
  <c r="AZ326" i="6"/>
  <c r="CA326" i="6"/>
  <c r="BN326" i="6"/>
  <c r="CI326" i="6"/>
  <c r="BT326" i="6"/>
  <c r="CH326" i="6"/>
  <c r="BF326" i="6"/>
  <c r="BC326" i="6"/>
  <c r="CF326" i="6"/>
  <c r="CB326" i="6"/>
  <c r="BY326" i="6"/>
  <c r="BZ326" i="6"/>
  <c r="BD326" i="6"/>
  <c r="CG326" i="6"/>
  <c r="CJ326" i="6"/>
  <c r="BX326" i="6"/>
  <c r="BV326" i="6"/>
  <c r="CE326" i="6"/>
  <c r="AV326" i="6"/>
  <c r="BJ326" i="6"/>
  <c r="BQ326" i="6"/>
  <c r="BH326" i="6"/>
  <c r="BW326" i="6"/>
  <c r="BS326" i="6"/>
  <c r="AU326" i="6"/>
  <c r="BI326" i="6"/>
  <c r="AW326" i="6"/>
  <c r="CL326" i="6"/>
  <c r="CC326" i="6"/>
  <c r="G302" i="1"/>
  <c r="H301" i="1"/>
  <c r="G303" i="1"/>
  <c r="G305" i="1" s="1"/>
  <c r="G306" i="1" s="1"/>
  <c r="F303" i="5"/>
  <c r="F302" i="5"/>
  <c r="G301" i="5"/>
  <c r="D334" i="4" l="1"/>
  <c r="E333" i="4"/>
  <c r="D335" i="4"/>
  <c r="I301" i="3"/>
  <c r="H303" i="3"/>
  <c r="H302" i="3"/>
  <c r="E334" i="2"/>
  <c r="F333" i="2"/>
  <c r="E335" i="2"/>
  <c r="AJ327" i="6"/>
  <c r="AE326" i="6"/>
  <c r="AQ334" i="6"/>
  <c r="C334" i="6"/>
  <c r="D333" i="6"/>
  <c r="C335" i="6"/>
  <c r="AR334" i="6"/>
  <c r="AS334" i="6"/>
  <c r="I301" i="1"/>
  <c r="H303" i="1"/>
  <c r="H305" i="1" s="1"/>
  <c r="H306" i="1" s="1"/>
  <c r="H302" i="1"/>
  <c r="G303" i="5"/>
  <c r="H301" i="5"/>
  <c r="G302" i="5"/>
  <c r="F333" i="4" l="1"/>
  <c r="E334" i="4"/>
  <c r="E335" i="4"/>
  <c r="I303" i="3"/>
  <c r="I302" i="3"/>
  <c r="J301" i="3"/>
  <c r="F335" i="2"/>
  <c r="F334" i="2"/>
  <c r="G333" i="2"/>
  <c r="D335" i="6"/>
  <c r="E333" i="6"/>
  <c r="D334" i="6"/>
  <c r="J301" i="1"/>
  <c r="I303" i="1"/>
  <c r="I305" i="1" s="1"/>
  <c r="I302" i="1"/>
  <c r="H303" i="5"/>
  <c r="I301" i="5"/>
  <c r="H302" i="5"/>
  <c r="I306" i="1" l="1"/>
  <c r="F334" i="4"/>
  <c r="F335" i="4"/>
  <c r="G333" i="4"/>
  <c r="J302" i="3"/>
  <c r="K301" i="3"/>
  <c r="J303" i="3"/>
  <c r="G335" i="2"/>
  <c r="G334" i="2"/>
  <c r="H333" i="2"/>
  <c r="E334" i="6"/>
  <c r="E335" i="6"/>
  <c r="F333" i="6"/>
  <c r="J303" i="1"/>
  <c r="J305" i="1" s="1"/>
  <c r="J302" i="1"/>
  <c r="K301" i="1"/>
  <c r="I302" i="5"/>
  <c r="J301" i="5"/>
  <c r="I303" i="5"/>
  <c r="J306" i="1" l="1"/>
  <c r="G335" i="4"/>
  <c r="G334" i="4"/>
  <c r="H333" i="4"/>
  <c r="L301" i="3"/>
  <c r="K303" i="3"/>
  <c r="K302" i="3"/>
  <c r="I333" i="2"/>
  <c r="H335" i="2"/>
  <c r="H334" i="2"/>
  <c r="F335" i="6"/>
  <c r="G333" i="6"/>
  <c r="F334" i="6"/>
  <c r="K302" i="1"/>
  <c r="L301" i="1"/>
  <c r="K303" i="1"/>
  <c r="K305" i="1" s="1"/>
  <c r="K306" i="1" s="1"/>
  <c r="J303" i="5"/>
  <c r="K301" i="5"/>
  <c r="J302" i="5"/>
  <c r="H335" i="4" l="1"/>
  <c r="I333" i="4"/>
  <c r="H334" i="4"/>
  <c r="M301" i="3"/>
  <c r="L303" i="3"/>
  <c r="L302" i="3"/>
  <c r="I334" i="2"/>
  <c r="J333" i="2"/>
  <c r="I335" i="2"/>
  <c r="H333" i="6"/>
  <c r="G335" i="6"/>
  <c r="G334" i="6"/>
  <c r="M301" i="1"/>
  <c r="L303" i="1"/>
  <c r="L305" i="1" s="1"/>
  <c r="L306" i="1" s="1"/>
  <c r="L302" i="1"/>
  <c r="L301" i="5"/>
  <c r="K303" i="5"/>
  <c r="K302" i="5"/>
  <c r="J333" i="4" l="1"/>
  <c r="I334" i="4"/>
  <c r="I335" i="4"/>
  <c r="M303" i="3"/>
  <c r="N301" i="3"/>
  <c r="M302" i="3"/>
  <c r="J335" i="2"/>
  <c r="J334" i="2"/>
  <c r="K333" i="2"/>
  <c r="I333" i="6"/>
  <c r="H334" i="6"/>
  <c r="H335" i="6"/>
  <c r="N301" i="1"/>
  <c r="M303" i="1"/>
  <c r="M305" i="1" s="1"/>
  <c r="M306" i="1" s="1"/>
  <c r="M302" i="1"/>
  <c r="L303" i="5"/>
  <c r="L302" i="5"/>
  <c r="M301" i="5"/>
  <c r="J334" i="4" l="1"/>
  <c r="J335" i="4"/>
  <c r="K333" i="4"/>
  <c r="N302" i="3"/>
  <c r="N303" i="3"/>
  <c r="O301" i="3"/>
  <c r="K335" i="2"/>
  <c r="K334" i="2"/>
  <c r="L333" i="2"/>
  <c r="I334" i="6"/>
  <c r="I335" i="6"/>
  <c r="J333" i="6"/>
  <c r="N303" i="1"/>
  <c r="N305" i="1" s="1"/>
  <c r="N306" i="1" s="1"/>
  <c r="N302" i="1"/>
  <c r="O301" i="1"/>
  <c r="M302" i="5"/>
  <c r="M303" i="5"/>
  <c r="N301" i="5"/>
  <c r="K335" i="4" l="1"/>
  <c r="K334" i="4"/>
  <c r="L333" i="4"/>
  <c r="O302" i="3"/>
  <c r="P301" i="3"/>
  <c r="O303" i="3"/>
  <c r="M333" i="2"/>
  <c r="L335" i="2"/>
  <c r="L334" i="2"/>
  <c r="J335" i="6"/>
  <c r="J334" i="6"/>
  <c r="K333" i="6"/>
  <c r="O302" i="1"/>
  <c r="P301" i="1"/>
  <c r="O303" i="1"/>
  <c r="O305" i="1" s="1"/>
  <c r="O306" i="1" s="1"/>
  <c r="O301" i="5"/>
  <c r="N302" i="5"/>
  <c r="N303" i="5"/>
  <c r="L334" i="4" l="1"/>
  <c r="M333" i="4"/>
  <c r="L335" i="4"/>
  <c r="Q301" i="3"/>
  <c r="P303" i="3"/>
  <c r="P302" i="3"/>
  <c r="M334" i="2"/>
  <c r="N333" i="2"/>
  <c r="M335" i="2"/>
  <c r="L333" i="6"/>
  <c r="K335" i="6"/>
  <c r="K334" i="6"/>
  <c r="Q301" i="1"/>
  <c r="P303" i="1"/>
  <c r="P305" i="1" s="1"/>
  <c r="P306" i="1" s="1"/>
  <c r="P302" i="1"/>
  <c r="P301" i="5"/>
  <c r="O303" i="5"/>
  <c r="O302" i="5"/>
  <c r="N333" i="4" l="1"/>
  <c r="M335" i="4"/>
  <c r="M334" i="4"/>
  <c r="Q303" i="3"/>
  <c r="R301" i="3"/>
  <c r="Q302" i="3"/>
  <c r="N335" i="2"/>
  <c r="N334" i="2"/>
  <c r="O333" i="2"/>
  <c r="M333" i="6"/>
  <c r="L334" i="6"/>
  <c r="L335" i="6"/>
  <c r="R301" i="1"/>
  <c r="Q303" i="1"/>
  <c r="Q305" i="1" s="1"/>
  <c r="Q306" i="1" s="1"/>
  <c r="Q302" i="1"/>
  <c r="P303" i="5"/>
  <c r="Q301" i="5"/>
  <c r="P302" i="5"/>
  <c r="N334" i="4" l="1"/>
  <c r="N335" i="4"/>
  <c r="O333" i="4"/>
  <c r="R302" i="3"/>
  <c r="S301" i="3"/>
  <c r="R303" i="3"/>
  <c r="O335" i="2"/>
  <c r="O334" i="2"/>
  <c r="P333" i="2"/>
  <c r="M334" i="6"/>
  <c r="M335" i="6"/>
  <c r="N333" i="6"/>
  <c r="R303" i="1"/>
  <c r="R305" i="1" s="1"/>
  <c r="R306" i="1" s="1"/>
  <c r="R302" i="1"/>
  <c r="S301" i="1"/>
  <c r="Q302" i="5"/>
  <c r="Q303" i="5"/>
  <c r="R301" i="5"/>
  <c r="O335" i="4" l="1"/>
  <c r="O334" i="4"/>
  <c r="P333" i="4"/>
  <c r="S303" i="3"/>
  <c r="S302" i="3"/>
  <c r="T301" i="3"/>
  <c r="Q333" i="2"/>
  <c r="P335" i="2"/>
  <c r="P334" i="2"/>
  <c r="N335" i="6"/>
  <c r="N334" i="6"/>
  <c r="O333" i="6"/>
  <c r="S302" i="1"/>
  <c r="T301" i="1"/>
  <c r="S303" i="1"/>
  <c r="S305" i="1" s="1"/>
  <c r="S306" i="1" s="1"/>
  <c r="R302" i="5"/>
  <c r="R303" i="5"/>
  <c r="S301" i="5"/>
  <c r="P334" i="4" l="1"/>
  <c r="Q333" i="4"/>
  <c r="P335" i="4"/>
  <c r="U301" i="3"/>
  <c r="T302" i="3"/>
  <c r="T303" i="3"/>
  <c r="Q334" i="2"/>
  <c r="R333" i="2"/>
  <c r="Q335" i="2"/>
  <c r="P333" i="6"/>
  <c r="O335" i="6"/>
  <c r="O334" i="6"/>
  <c r="U301" i="1"/>
  <c r="T303" i="1"/>
  <c r="T305" i="1" s="1"/>
  <c r="T306" i="1" s="1"/>
  <c r="T302" i="1"/>
  <c r="T301" i="5"/>
  <c r="S302" i="5"/>
  <c r="S303" i="5"/>
  <c r="R333" i="4" l="1"/>
  <c r="Q334" i="4"/>
  <c r="Q335" i="4"/>
  <c r="U303" i="3"/>
  <c r="V301" i="3"/>
  <c r="U302" i="3"/>
  <c r="R335" i="2"/>
  <c r="R334" i="2"/>
  <c r="S333" i="2"/>
  <c r="Q333" i="6"/>
  <c r="P334" i="6"/>
  <c r="P335" i="6"/>
  <c r="V301" i="1"/>
  <c r="U303" i="1"/>
  <c r="U305" i="1" s="1"/>
  <c r="U306" i="1" s="1"/>
  <c r="U302" i="1"/>
  <c r="T303" i="5"/>
  <c r="U301" i="5"/>
  <c r="T302" i="5"/>
  <c r="R334" i="4" l="1"/>
  <c r="R335" i="4"/>
  <c r="S333" i="4"/>
  <c r="V302" i="3"/>
  <c r="W301" i="3"/>
  <c r="V303" i="3"/>
  <c r="S335" i="2"/>
  <c r="S334" i="2"/>
  <c r="T333" i="2"/>
  <c r="Q334" i="6"/>
  <c r="Q335" i="6"/>
  <c r="R333" i="6"/>
  <c r="V303" i="1"/>
  <c r="V305" i="1" s="1"/>
  <c r="V306" i="1" s="1"/>
  <c r="V302" i="1"/>
  <c r="W301" i="1"/>
  <c r="U302" i="5"/>
  <c r="V301" i="5"/>
  <c r="U303" i="5"/>
  <c r="S335" i="4" l="1"/>
  <c r="S334" i="4"/>
  <c r="T333" i="4"/>
  <c r="X301" i="3"/>
  <c r="W303" i="3"/>
  <c r="W302" i="3"/>
  <c r="U333" i="2"/>
  <c r="T335" i="2"/>
  <c r="T334" i="2"/>
  <c r="R335" i="6"/>
  <c r="R334" i="6"/>
  <c r="S333" i="6"/>
  <c r="W302" i="1"/>
  <c r="X301" i="1"/>
  <c r="W303" i="1"/>
  <c r="W305" i="1" s="1"/>
  <c r="W306" i="1" s="1"/>
  <c r="V303" i="5"/>
  <c r="V302" i="5"/>
  <c r="W301" i="5"/>
  <c r="T334" i="4" l="1"/>
  <c r="U333" i="4"/>
  <c r="T335" i="4"/>
  <c r="Y301" i="3"/>
  <c r="X303" i="3"/>
  <c r="X302" i="3"/>
  <c r="U334" i="2"/>
  <c r="V333" i="2"/>
  <c r="U335" i="2"/>
  <c r="T333" i="6"/>
  <c r="S335" i="6"/>
  <c r="S334" i="6"/>
  <c r="Y301" i="1"/>
  <c r="X303" i="1"/>
  <c r="X305" i="1" s="1"/>
  <c r="X306" i="1" s="1"/>
  <c r="X302" i="1"/>
  <c r="X301" i="5"/>
  <c r="W302" i="5"/>
  <c r="W303" i="5"/>
  <c r="V333" i="4" l="1"/>
  <c r="U334" i="4"/>
  <c r="U335" i="4"/>
  <c r="Y303" i="3"/>
  <c r="Y302" i="3"/>
  <c r="Z301" i="3"/>
  <c r="V335" i="2"/>
  <c r="V334" i="2"/>
  <c r="W333" i="2"/>
  <c r="U333" i="6"/>
  <c r="T334" i="6"/>
  <c r="T335" i="6"/>
  <c r="Z301" i="1"/>
  <c r="Y303" i="1"/>
  <c r="Y305" i="1" s="1"/>
  <c r="Y306" i="1" s="1"/>
  <c r="Y302" i="1"/>
  <c r="X303" i="5"/>
  <c r="Y301" i="5"/>
  <c r="X302" i="5"/>
  <c r="V334" i="4" l="1"/>
  <c r="V335" i="4"/>
  <c r="W333" i="4"/>
  <c r="Z302" i="3"/>
  <c r="AA301" i="3"/>
  <c r="Z303" i="3"/>
  <c r="W335" i="2"/>
  <c r="W334" i="2"/>
  <c r="X333" i="2"/>
  <c r="U334" i="6"/>
  <c r="U335" i="6"/>
  <c r="V333" i="6"/>
  <c r="Z303" i="1"/>
  <c r="Z305" i="1" s="1"/>
  <c r="Z306" i="1" s="1"/>
  <c r="Z302" i="1"/>
  <c r="AA301" i="1"/>
  <c r="Y302" i="5"/>
  <c r="Z301" i="5"/>
  <c r="Y303" i="5"/>
  <c r="W335" i="4" l="1"/>
  <c r="W334" i="4"/>
  <c r="X333" i="4"/>
  <c r="AB301" i="3"/>
  <c r="AA303" i="3"/>
  <c r="AA302" i="3"/>
  <c r="Y333" i="2"/>
  <c r="X335" i="2"/>
  <c r="X334" i="2"/>
  <c r="V335" i="6"/>
  <c r="V334" i="6"/>
  <c r="W333" i="6"/>
  <c r="AA302" i="1"/>
  <c r="AB301" i="1"/>
  <c r="AA303" i="1"/>
  <c r="AA305" i="1" s="1"/>
  <c r="AA306" i="1" s="1"/>
  <c r="AA301" i="5"/>
  <c r="Z303" i="5"/>
  <c r="Z302" i="5"/>
  <c r="X335" i="4" l="1"/>
  <c r="Y333" i="4"/>
  <c r="X334" i="4"/>
  <c r="AC301" i="3"/>
  <c r="AB303" i="3"/>
  <c r="AB302" i="3"/>
  <c r="Y334" i="2"/>
  <c r="Z333" i="2"/>
  <c r="Y335" i="2"/>
  <c r="X333" i="6"/>
  <c r="W335" i="6"/>
  <c r="W334" i="6"/>
  <c r="AC301" i="1"/>
  <c r="AB303" i="1"/>
  <c r="AB305" i="1" s="1"/>
  <c r="AB306" i="1" s="1"/>
  <c r="AB302" i="1"/>
  <c r="AB301" i="5"/>
  <c r="AA303" i="5"/>
  <c r="AA302" i="5"/>
  <c r="Z333" i="4" l="1"/>
  <c r="Y334" i="4"/>
  <c r="Y335" i="4"/>
  <c r="AC303" i="3"/>
  <c r="AD301" i="3"/>
  <c r="AC302" i="3"/>
  <c r="Z335" i="2"/>
  <c r="Z334" i="2"/>
  <c r="AA333" i="2"/>
  <c r="Y333" i="6"/>
  <c r="X334" i="6"/>
  <c r="X335" i="6"/>
  <c r="AD301" i="1"/>
  <c r="AC303" i="1"/>
  <c r="AC305" i="1" s="1"/>
  <c r="AC306" i="1" s="1"/>
  <c r="AC302" i="1"/>
  <c r="AB303" i="5"/>
  <c r="AB302" i="5"/>
  <c r="AC301" i="5"/>
  <c r="Z334" i="4" l="1"/>
  <c r="Z335" i="4"/>
  <c r="AA333" i="4"/>
  <c r="AD302" i="3"/>
  <c r="AD303" i="3"/>
  <c r="AE301" i="3"/>
  <c r="AA335" i="2"/>
  <c r="AA334" i="2"/>
  <c r="AB333" i="2"/>
  <c r="Y334" i="6"/>
  <c r="Y335" i="6"/>
  <c r="Z333" i="6"/>
  <c r="AD303" i="1"/>
  <c r="AD305" i="1" s="1"/>
  <c r="AD306" i="1" s="1"/>
  <c r="AD302" i="1"/>
  <c r="AE301" i="1"/>
  <c r="AC302" i="5"/>
  <c r="AC303" i="5"/>
  <c r="AD301" i="5"/>
  <c r="AA335" i="4" l="1"/>
  <c r="AA334" i="4"/>
  <c r="AB333" i="4"/>
  <c r="AE302" i="3"/>
  <c r="AF301" i="3"/>
  <c r="AE303" i="3"/>
  <c r="AC333" i="2"/>
  <c r="AB335" i="2"/>
  <c r="AB334" i="2"/>
  <c r="Z335" i="6"/>
  <c r="Z334" i="6"/>
  <c r="AA333" i="6"/>
  <c r="AE302" i="1"/>
  <c r="AF301" i="1"/>
  <c r="AE303" i="1"/>
  <c r="AE305" i="1" s="1"/>
  <c r="AE306" i="1" s="1"/>
  <c r="AE301" i="5"/>
  <c r="AD303" i="5"/>
  <c r="AD302" i="5"/>
  <c r="AB334" i="4" l="1"/>
  <c r="AC333" i="4"/>
  <c r="AB335" i="4"/>
  <c r="AG301" i="3"/>
  <c r="AF303" i="3"/>
  <c r="AF302" i="3"/>
  <c r="AC334" i="2"/>
  <c r="AD333" i="2"/>
  <c r="AC335" i="2"/>
  <c r="AB333" i="6"/>
  <c r="AA335" i="6"/>
  <c r="AA334" i="6"/>
  <c r="AG301" i="1"/>
  <c r="AF303" i="1"/>
  <c r="AF305" i="1" s="1"/>
  <c r="AF306" i="1" s="1"/>
  <c r="AF302" i="1"/>
  <c r="AF301" i="5"/>
  <c r="AE303" i="5"/>
  <c r="AE302" i="5"/>
  <c r="AD333" i="4" l="1"/>
  <c r="AC335" i="4"/>
  <c r="AC334" i="4"/>
  <c r="AG303" i="3"/>
  <c r="AH303" i="3" s="1"/>
  <c r="AG302" i="3"/>
  <c r="CI302" i="3"/>
  <c r="CE302" i="3"/>
  <c r="BG302" i="3"/>
  <c r="BT302" i="3"/>
  <c r="CM302" i="3"/>
  <c r="BF302" i="3"/>
  <c r="BY302" i="3"/>
  <c r="BJ302" i="3"/>
  <c r="CJ302" i="3"/>
  <c r="BV302" i="3"/>
  <c r="BH302" i="3"/>
  <c r="BS302" i="3"/>
  <c r="BP302" i="3"/>
  <c r="CF302" i="3"/>
  <c r="CK302" i="3"/>
  <c r="BX302" i="3"/>
  <c r="BE302" i="3"/>
  <c r="CB302" i="3"/>
  <c r="BC302" i="3"/>
  <c r="CN302" i="3"/>
  <c r="BK302" i="3"/>
  <c r="BA302" i="3"/>
  <c r="BB302" i="3"/>
  <c r="BR302" i="3"/>
  <c r="BO302" i="3"/>
  <c r="BZ302" i="3"/>
  <c r="CH302" i="3"/>
  <c r="CL302" i="3"/>
  <c r="BN302" i="3"/>
  <c r="CA302" i="3"/>
  <c r="BM302" i="3"/>
  <c r="CG302" i="3"/>
  <c r="CD302" i="3"/>
  <c r="BL302" i="3"/>
  <c r="BW302" i="3"/>
  <c r="BU302" i="3"/>
  <c r="BI302" i="3"/>
  <c r="CC302" i="3"/>
  <c r="BD302" i="3"/>
  <c r="A308" i="3"/>
  <c r="C309" i="3" s="1"/>
  <c r="BQ302" i="3"/>
  <c r="AD335" i="2"/>
  <c r="AH335" i="2" s="1"/>
  <c r="AD334" i="2"/>
  <c r="AV334" i="2"/>
  <c r="AU334" i="2"/>
  <c r="BJ334" i="2"/>
  <c r="C332" i="2"/>
  <c r="D332" i="2" s="1"/>
  <c r="CK334" i="2"/>
  <c r="CN334" i="2"/>
  <c r="BL334" i="2"/>
  <c r="AT334" i="2"/>
  <c r="BU334" i="2"/>
  <c r="AX334" i="2"/>
  <c r="BT334" i="2"/>
  <c r="CB334" i="2"/>
  <c r="CD334" i="2"/>
  <c r="BQ334" i="2"/>
  <c r="BA334" i="2"/>
  <c r="BH334" i="2"/>
  <c r="BN334" i="2"/>
  <c r="BE334" i="2"/>
  <c r="BO334" i="2"/>
  <c r="A340" i="2"/>
  <c r="C341" i="2" s="1"/>
  <c r="CE334" i="2"/>
  <c r="BX334" i="2"/>
  <c r="BD334" i="2"/>
  <c r="BZ334" i="2"/>
  <c r="CJ334" i="2"/>
  <c r="BC334" i="2"/>
  <c r="BM334" i="2"/>
  <c r="CC334" i="2"/>
  <c r="CG334" i="2"/>
  <c r="BS334" i="2"/>
  <c r="AZ334" i="2"/>
  <c r="CL334" i="2"/>
  <c r="BK334" i="2"/>
  <c r="BY334" i="2"/>
  <c r="CH334" i="2"/>
  <c r="CA334" i="2"/>
  <c r="BR334" i="2"/>
  <c r="BV334" i="2"/>
  <c r="BI334" i="2"/>
  <c r="AW334" i="2"/>
  <c r="CI334" i="2"/>
  <c r="BP334" i="2"/>
  <c r="BW334" i="2"/>
  <c r="BB334" i="2"/>
  <c r="AY334" i="2"/>
  <c r="BF334" i="2"/>
  <c r="CF334" i="2"/>
  <c r="CM334" i="2"/>
  <c r="BG334" i="2"/>
  <c r="AC333" i="6"/>
  <c r="AB334" i="6"/>
  <c r="AB335" i="6"/>
  <c r="AG303" i="1"/>
  <c r="AG302" i="1"/>
  <c r="CJ302" i="1"/>
  <c r="BZ302" i="1"/>
  <c r="CE302" i="1"/>
  <c r="BI302" i="1"/>
  <c r="A308" i="1"/>
  <c r="C309" i="1" s="1"/>
  <c r="BK302" i="1"/>
  <c r="CD302" i="1"/>
  <c r="BL302" i="1"/>
  <c r="BS302" i="1"/>
  <c r="CL302" i="1"/>
  <c r="BO302" i="1"/>
  <c r="BW302" i="1"/>
  <c r="BJ302" i="1"/>
  <c r="BH302" i="1"/>
  <c r="BE302" i="1"/>
  <c r="BN302" i="1"/>
  <c r="CH302" i="1"/>
  <c r="BD302" i="1"/>
  <c r="CN302" i="1"/>
  <c r="BF302" i="1"/>
  <c r="BT302" i="1"/>
  <c r="BG302" i="1"/>
  <c r="CB302" i="1"/>
  <c r="BA302" i="1"/>
  <c r="BX302" i="1"/>
  <c r="CA302" i="1"/>
  <c r="BY302" i="1"/>
  <c r="CI302" i="1"/>
  <c r="BP302" i="1"/>
  <c r="CF302" i="1"/>
  <c r="CC302" i="1"/>
  <c r="CM302" i="1"/>
  <c r="BV302" i="1"/>
  <c r="BU302" i="1"/>
  <c r="BQ302" i="1"/>
  <c r="BC302" i="1"/>
  <c r="BR302" i="1"/>
  <c r="BB302" i="1"/>
  <c r="CK302" i="1"/>
  <c r="BM302" i="1"/>
  <c r="CG302" i="1"/>
  <c r="AF303" i="5"/>
  <c r="AG301" i="5"/>
  <c r="AF302" i="5"/>
  <c r="AH303" i="1" l="1"/>
  <c r="AJ303" i="1" s="1"/>
  <c r="AG305" i="1"/>
  <c r="AD334" i="4"/>
  <c r="AD335" i="4"/>
  <c r="AH335" i="4" s="1"/>
  <c r="BD334" i="4"/>
  <c r="BS334" i="4"/>
  <c r="CJ334" i="4"/>
  <c r="C332" i="4"/>
  <c r="D332" i="4" s="1"/>
  <c r="BK334" i="4"/>
  <c r="CK334" i="4"/>
  <c r="BU334" i="4"/>
  <c r="CD334" i="4"/>
  <c r="BL334" i="4"/>
  <c r="A340" i="4"/>
  <c r="C341" i="4" s="1"/>
  <c r="AW334" i="4"/>
  <c r="CM334" i="4"/>
  <c r="BE334" i="4"/>
  <c r="BV334" i="4"/>
  <c r="BR334" i="4"/>
  <c r="CB334" i="4"/>
  <c r="CN334" i="4"/>
  <c r="BT334" i="4"/>
  <c r="AX334" i="4"/>
  <c r="CC334" i="4"/>
  <c r="CI334" i="4"/>
  <c r="BO334" i="4"/>
  <c r="BH334" i="4"/>
  <c r="AZ334" i="4"/>
  <c r="BM334" i="4"/>
  <c r="AV334" i="4"/>
  <c r="BG334" i="4"/>
  <c r="CF334" i="4"/>
  <c r="BX334" i="4"/>
  <c r="BY334" i="4"/>
  <c r="BC334" i="4"/>
  <c r="AU334" i="4"/>
  <c r="BJ334" i="4"/>
  <c r="BQ334" i="4"/>
  <c r="BB334" i="4"/>
  <c r="AY334" i="4"/>
  <c r="BF334" i="4"/>
  <c r="BA334" i="4"/>
  <c r="CA334" i="4"/>
  <c r="BP334" i="4"/>
  <c r="BI334" i="4"/>
  <c r="CG334" i="4"/>
  <c r="CE334" i="4"/>
  <c r="BW334" i="4"/>
  <c r="CH334" i="4"/>
  <c r="BZ334" i="4"/>
  <c r="CL334" i="4"/>
  <c r="BN334" i="4"/>
  <c r="AT334" i="4"/>
  <c r="AY310" i="3"/>
  <c r="AU310" i="3"/>
  <c r="AQ310" i="3"/>
  <c r="AZ310" i="3"/>
  <c r="AT310" i="3"/>
  <c r="D309" i="3"/>
  <c r="AV310" i="3"/>
  <c r="C310" i="3"/>
  <c r="AS310" i="3"/>
  <c r="C311" i="3"/>
  <c r="AX310" i="3"/>
  <c r="AR310" i="3"/>
  <c r="AW310" i="3"/>
  <c r="AG307" i="3"/>
  <c r="AJ303" i="3"/>
  <c r="AS342" i="2"/>
  <c r="C343" i="2"/>
  <c r="C342" i="2"/>
  <c r="D341" i="2"/>
  <c r="AQ342" i="2"/>
  <c r="AR342" i="2"/>
  <c r="AE334" i="2"/>
  <c r="AJ335" i="2"/>
  <c r="AC334" i="6"/>
  <c r="AC335" i="6"/>
  <c r="AD333" i="6"/>
  <c r="AY310" i="1"/>
  <c r="AU310" i="1"/>
  <c r="AQ310" i="1"/>
  <c r="C311" i="1"/>
  <c r="AX310" i="1"/>
  <c r="AS310" i="1"/>
  <c r="AW310" i="1"/>
  <c r="AR310" i="1"/>
  <c r="C310" i="1"/>
  <c r="AV310" i="1"/>
  <c r="AZ310" i="1"/>
  <c r="AT310" i="1"/>
  <c r="D309" i="1"/>
  <c r="AG302" i="5"/>
  <c r="AG303" i="5"/>
  <c r="AH303" i="5" s="1"/>
  <c r="BJ302" i="5"/>
  <c r="BC302" i="5"/>
  <c r="BQ302" i="5"/>
  <c r="CB302" i="5"/>
  <c r="CI302" i="5"/>
  <c r="BB302" i="5"/>
  <c r="BT302" i="5"/>
  <c r="BY302" i="5"/>
  <c r="A308" i="5"/>
  <c r="C309" i="5" s="1"/>
  <c r="BW302" i="5"/>
  <c r="BI302" i="5"/>
  <c r="BP302" i="5"/>
  <c r="BG302" i="5"/>
  <c r="BD302" i="5"/>
  <c r="BM302" i="5"/>
  <c r="BA302" i="5"/>
  <c r="BO302" i="5"/>
  <c r="BN302" i="5"/>
  <c r="BH302" i="5"/>
  <c r="BU302" i="5"/>
  <c r="CE302" i="5"/>
  <c r="BS302" i="5"/>
  <c r="BL302" i="5"/>
  <c r="CF302" i="5"/>
  <c r="BE302" i="5"/>
  <c r="CD302" i="5"/>
  <c r="CG302" i="5"/>
  <c r="BK302" i="5"/>
  <c r="BV302" i="5"/>
  <c r="CL302" i="5"/>
  <c r="BZ302" i="5"/>
  <c r="CM302" i="5"/>
  <c r="CH302" i="5"/>
  <c r="CA302" i="5"/>
  <c r="BR302" i="5"/>
  <c r="CC302" i="5"/>
  <c r="CK302" i="5"/>
  <c r="CJ302" i="5"/>
  <c r="BX302" i="5"/>
  <c r="CN302" i="5"/>
  <c r="BF302" i="5"/>
  <c r="AG307" i="1" l="1"/>
  <c r="AG306" i="1"/>
  <c r="AH306" i="1" s="1"/>
  <c r="AM306" i="1" s="1"/>
  <c r="AN305" i="1"/>
  <c r="AO305" i="1"/>
  <c r="AH305" i="1"/>
  <c r="AL305" i="1" s="1"/>
  <c r="AQ342" i="4"/>
  <c r="D341" i="4"/>
  <c r="C342" i="4"/>
  <c r="C343" i="4"/>
  <c r="AS342" i="4"/>
  <c r="AR342" i="4"/>
  <c r="AJ335" i="4"/>
  <c r="AE334" i="4"/>
  <c r="E309" i="3"/>
  <c r="D311" i="3"/>
  <c r="D310" i="3"/>
  <c r="D342" i="2"/>
  <c r="E341" i="2"/>
  <c r="D343" i="2"/>
  <c r="AD335" i="6"/>
  <c r="AH335" i="6" s="1"/>
  <c r="AD334" i="6"/>
  <c r="BU334" i="6"/>
  <c r="BK334" i="6"/>
  <c r="BY334" i="6"/>
  <c r="CI334" i="6"/>
  <c r="BT334" i="6"/>
  <c r="CL334" i="6"/>
  <c r="AY334" i="6"/>
  <c r="CF334" i="6"/>
  <c r="BF334" i="6"/>
  <c r="AW334" i="6"/>
  <c r="C332" i="6"/>
  <c r="D332" i="6" s="1"/>
  <c r="BE334" i="6"/>
  <c r="BX334" i="6"/>
  <c r="BJ334" i="6"/>
  <c r="BO334" i="6"/>
  <c r="CK334" i="6"/>
  <c r="CE334" i="6"/>
  <c r="AV334" i="6"/>
  <c r="BH334" i="6"/>
  <c r="BN334" i="6"/>
  <c r="AX334" i="6"/>
  <c r="BW334" i="6"/>
  <c r="BQ334" i="6"/>
  <c r="CD334" i="6"/>
  <c r="CH334" i="6"/>
  <c r="CA334" i="6"/>
  <c r="BR334" i="6"/>
  <c r="BC334" i="6"/>
  <c r="CM334" i="6"/>
  <c r="BZ334" i="6"/>
  <c r="CB334" i="6"/>
  <c r="AU334" i="6"/>
  <c r="AT334" i="6"/>
  <c r="CN334" i="6"/>
  <c r="BP334" i="6"/>
  <c r="BD334" i="6"/>
  <c r="BI334" i="6"/>
  <c r="BA334" i="6"/>
  <c r="BL334" i="6"/>
  <c r="BB334" i="6"/>
  <c r="BS334" i="6"/>
  <c r="AZ334" i="6"/>
  <c r="BG334" i="6"/>
  <c r="CG334" i="6"/>
  <c r="BM334" i="6"/>
  <c r="CJ334" i="6"/>
  <c r="CC334" i="6"/>
  <c r="BV334" i="6"/>
  <c r="A340" i="6"/>
  <c r="C341" i="6" s="1"/>
  <c r="E309" i="1"/>
  <c r="D310" i="1"/>
  <c r="D311" i="1"/>
  <c r="AY310" i="5"/>
  <c r="AQ310" i="5"/>
  <c r="AZ310" i="5"/>
  <c r="AT310" i="5"/>
  <c r="AS310" i="5"/>
  <c r="C310" i="5"/>
  <c r="AX310" i="5"/>
  <c r="C311" i="5"/>
  <c r="AV310" i="5"/>
  <c r="D309" i="5"/>
  <c r="AW310" i="5"/>
  <c r="AR310" i="5"/>
  <c r="AU310" i="5"/>
  <c r="AG307" i="5"/>
  <c r="AJ303" i="5"/>
  <c r="D342" i="4" l="1"/>
  <c r="D343" i="4"/>
  <c r="E341" i="4"/>
  <c r="E311" i="3"/>
  <c r="E310" i="3"/>
  <c r="F309" i="3"/>
  <c r="F341" i="2"/>
  <c r="E343" i="2"/>
  <c r="E342" i="2"/>
  <c r="AR342" i="6"/>
  <c r="C342" i="6"/>
  <c r="C343" i="6"/>
  <c r="D341" i="6"/>
  <c r="AS342" i="6"/>
  <c r="AQ342" i="6"/>
  <c r="AJ335" i="6"/>
  <c r="AE334" i="6"/>
  <c r="E311" i="1"/>
  <c r="F309" i="1"/>
  <c r="E310" i="1"/>
  <c r="D310" i="5"/>
  <c r="E309" i="5"/>
  <c r="D311" i="5"/>
  <c r="E343" i="4" l="1"/>
  <c r="F341" i="4"/>
  <c r="E342" i="4"/>
  <c r="F310" i="3"/>
  <c r="F311" i="3"/>
  <c r="G309" i="3"/>
  <c r="F342" i="2"/>
  <c r="G341" i="2"/>
  <c r="F343" i="2"/>
  <c r="D343" i="6"/>
  <c r="E341" i="6"/>
  <c r="D342" i="6"/>
  <c r="F310" i="1"/>
  <c r="G309" i="1"/>
  <c r="F311" i="1"/>
  <c r="E310" i="5"/>
  <c r="E311" i="5"/>
  <c r="F309" i="5"/>
  <c r="G341" i="4" l="1"/>
  <c r="F342" i="4"/>
  <c r="F343" i="4"/>
  <c r="G311" i="3"/>
  <c r="G310" i="3"/>
  <c r="H309" i="3"/>
  <c r="G343" i="2"/>
  <c r="G342" i="2"/>
  <c r="H341" i="2"/>
  <c r="E342" i="6"/>
  <c r="E343" i="6"/>
  <c r="F341" i="6"/>
  <c r="H309" i="1"/>
  <c r="G311" i="1"/>
  <c r="G310" i="1"/>
  <c r="F310" i="5"/>
  <c r="G309" i="5"/>
  <c r="F311" i="5"/>
  <c r="H341" i="4" l="1"/>
  <c r="G342" i="4"/>
  <c r="G343" i="4"/>
  <c r="I309" i="3"/>
  <c r="H310" i="3"/>
  <c r="H311" i="3"/>
  <c r="H342" i="2"/>
  <c r="I341" i="2"/>
  <c r="H343" i="2"/>
  <c r="F343" i="6"/>
  <c r="F342" i="6"/>
  <c r="G341" i="6"/>
  <c r="I309" i="1"/>
  <c r="H311" i="1"/>
  <c r="H310" i="1"/>
  <c r="G311" i="5"/>
  <c r="H309" i="5"/>
  <c r="G310" i="5"/>
  <c r="H342" i="4" l="1"/>
  <c r="H343" i="4"/>
  <c r="I341" i="4"/>
  <c r="I311" i="3"/>
  <c r="J309" i="3"/>
  <c r="I310" i="3"/>
  <c r="J341" i="2"/>
  <c r="I343" i="2"/>
  <c r="I342" i="2"/>
  <c r="G342" i="6"/>
  <c r="H341" i="6"/>
  <c r="G343" i="6"/>
  <c r="I311" i="1"/>
  <c r="I310" i="1"/>
  <c r="J309" i="1"/>
  <c r="H310" i="5"/>
  <c r="H311" i="5"/>
  <c r="I309" i="5"/>
  <c r="I343" i="4" l="1"/>
  <c r="I342" i="4"/>
  <c r="J341" i="4"/>
  <c r="J310" i="3"/>
  <c r="J311" i="3"/>
  <c r="K309" i="3"/>
  <c r="J342" i="2"/>
  <c r="K341" i="2"/>
  <c r="J343" i="2"/>
  <c r="I341" i="6"/>
  <c r="H343" i="6"/>
  <c r="H342" i="6"/>
  <c r="J310" i="1"/>
  <c r="K309" i="1"/>
  <c r="J311" i="1"/>
  <c r="J309" i="5"/>
  <c r="I310" i="5"/>
  <c r="I311" i="5"/>
  <c r="K341" i="4" l="1"/>
  <c r="J342" i="4"/>
  <c r="J343" i="4"/>
  <c r="K310" i="3"/>
  <c r="L309" i="3"/>
  <c r="K311" i="3"/>
  <c r="K343" i="2"/>
  <c r="K342" i="2"/>
  <c r="L341" i="2"/>
  <c r="I342" i="6"/>
  <c r="I343" i="6"/>
  <c r="J341" i="6"/>
  <c r="L309" i="1"/>
  <c r="K311" i="1"/>
  <c r="K310" i="1"/>
  <c r="K309" i="5"/>
  <c r="J311" i="5"/>
  <c r="J310" i="5"/>
  <c r="L341" i="4" l="1"/>
  <c r="K342" i="4"/>
  <c r="K343" i="4"/>
  <c r="M309" i="3"/>
  <c r="L311" i="3"/>
  <c r="L310" i="3"/>
  <c r="L342" i="2"/>
  <c r="M341" i="2"/>
  <c r="L343" i="2"/>
  <c r="J343" i="6"/>
  <c r="J342" i="6"/>
  <c r="K341" i="6"/>
  <c r="M309" i="1"/>
  <c r="L311" i="1"/>
  <c r="L310" i="1"/>
  <c r="K311" i="5"/>
  <c r="K310" i="5"/>
  <c r="L309" i="5"/>
  <c r="L342" i="4" l="1"/>
  <c r="L343" i="4"/>
  <c r="M341" i="4"/>
  <c r="M311" i="3"/>
  <c r="M310" i="3"/>
  <c r="N309" i="3"/>
  <c r="N341" i="2"/>
  <c r="M343" i="2"/>
  <c r="M342" i="2"/>
  <c r="K343" i="6"/>
  <c r="K342" i="6"/>
  <c r="L341" i="6"/>
  <c r="M311" i="1"/>
  <c r="N309" i="1"/>
  <c r="M310" i="1"/>
  <c r="L310" i="5"/>
  <c r="L311" i="5"/>
  <c r="M309" i="5"/>
  <c r="M343" i="4" l="1"/>
  <c r="N341" i="4"/>
  <c r="M342" i="4"/>
  <c r="N310" i="3"/>
  <c r="O309" i="3"/>
  <c r="N311" i="3"/>
  <c r="N342" i="2"/>
  <c r="O341" i="2"/>
  <c r="N343" i="2"/>
  <c r="M341" i="6"/>
  <c r="L342" i="6"/>
  <c r="L343" i="6"/>
  <c r="N310" i="1"/>
  <c r="N311" i="1"/>
  <c r="O309" i="1"/>
  <c r="M311" i="5"/>
  <c r="N309" i="5"/>
  <c r="M310" i="5"/>
  <c r="O341" i="4" l="1"/>
  <c r="N342" i="4"/>
  <c r="N343" i="4"/>
  <c r="O311" i="3"/>
  <c r="O310" i="3"/>
  <c r="P309" i="3"/>
  <c r="O343" i="2"/>
  <c r="P341" i="2"/>
  <c r="O342" i="2"/>
  <c r="M342" i="6"/>
  <c r="M343" i="6"/>
  <c r="N341" i="6"/>
  <c r="O310" i="1"/>
  <c r="P309" i="1"/>
  <c r="O311" i="1"/>
  <c r="O309" i="5"/>
  <c r="N311" i="5"/>
  <c r="N310" i="5"/>
  <c r="P341" i="4" l="1"/>
  <c r="O342" i="4"/>
  <c r="O343" i="4"/>
  <c r="Q309" i="3"/>
  <c r="P310" i="3"/>
  <c r="P311" i="3"/>
  <c r="P342" i="2"/>
  <c r="P343" i="2"/>
  <c r="Q341" i="2"/>
  <c r="N343" i="6"/>
  <c r="N342" i="6"/>
  <c r="O341" i="6"/>
  <c r="Q309" i="1"/>
  <c r="P311" i="1"/>
  <c r="P310" i="1"/>
  <c r="O311" i="5"/>
  <c r="P309" i="5"/>
  <c r="O310" i="5"/>
  <c r="P342" i="4" l="1"/>
  <c r="P343" i="4"/>
  <c r="Q341" i="4"/>
  <c r="Q311" i="3"/>
  <c r="Q310" i="3"/>
  <c r="R309" i="3"/>
  <c r="R341" i="2"/>
  <c r="Q343" i="2"/>
  <c r="Q342" i="2"/>
  <c r="O343" i="6"/>
  <c r="O342" i="6"/>
  <c r="P341" i="6"/>
  <c r="Q311" i="1"/>
  <c r="R309" i="1"/>
  <c r="Q310" i="1"/>
  <c r="P310" i="5"/>
  <c r="P311" i="5"/>
  <c r="Q309" i="5"/>
  <c r="Q343" i="4" l="1"/>
  <c r="Q342" i="4"/>
  <c r="R341" i="4"/>
  <c r="R310" i="3"/>
  <c r="S309" i="3"/>
  <c r="R311" i="3"/>
  <c r="R342" i="2"/>
  <c r="S341" i="2"/>
  <c r="R343" i="2"/>
  <c r="Q341" i="6"/>
  <c r="P343" i="6"/>
  <c r="P342" i="6"/>
  <c r="R310" i="1"/>
  <c r="S309" i="1"/>
  <c r="R311" i="1"/>
  <c r="Q310" i="5"/>
  <c r="R309" i="5"/>
  <c r="Q311" i="5"/>
  <c r="S341" i="4" l="1"/>
  <c r="R342" i="4"/>
  <c r="R343" i="4"/>
  <c r="T309" i="3"/>
  <c r="S311" i="3"/>
  <c r="S310" i="3"/>
  <c r="S343" i="2"/>
  <c r="T341" i="2"/>
  <c r="S342" i="2"/>
  <c r="Q342" i="6"/>
  <c r="Q343" i="6"/>
  <c r="R341" i="6"/>
  <c r="S311" i="1"/>
  <c r="S310" i="1"/>
  <c r="T309" i="1"/>
  <c r="R310" i="5"/>
  <c r="S309" i="5"/>
  <c r="R311" i="5"/>
  <c r="T341" i="4" l="1"/>
  <c r="S342" i="4"/>
  <c r="S343" i="4"/>
  <c r="U309" i="3"/>
  <c r="T311" i="3"/>
  <c r="T310" i="3"/>
  <c r="T342" i="2"/>
  <c r="U341" i="2"/>
  <c r="T343" i="2"/>
  <c r="R343" i="6"/>
  <c r="R342" i="6"/>
  <c r="S341" i="6"/>
  <c r="U309" i="1"/>
  <c r="T310" i="1"/>
  <c r="T311" i="1"/>
  <c r="S311" i="5"/>
  <c r="S310" i="5"/>
  <c r="T309" i="5"/>
  <c r="T342" i="4" l="1"/>
  <c r="T343" i="4"/>
  <c r="U341" i="4"/>
  <c r="U311" i="3"/>
  <c r="U310" i="3"/>
  <c r="V309" i="3"/>
  <c r="V341" i="2"/>
  <c r="U343" i="2"/>
  <c r="U342" i="2"/>
  <c r="S343" i="6"/>
  <c r="S342" i="6"/>
  <c r="T341" i="6"/>
  <c r="U311" i="1"/>
  <c r="V309" i="1"/>
  <c r="U310" i="1"/>
  <c r="T310" i="5"/>
  <c r="U309" i="5"/>
  <c r="T311" i="5"/>
  <c r="U343" i="4" l="1"/>
  <c r="V341" i="4"/>
  <c r="U342" i="4"/>
  <c r="V310" i="3"/>
  <c r="V311" i="3"/>
  <c r="W309" i="3"/>
  <c r="V342" i="2"/>
  <c r="W341" i="2"/>
  <c r="V343" i="2"/>
  <c r="U341" i="6"/>
  <c r="T342" i="6"/>
  <c r="T343" i="6"/>
  <c r="V310" i="1"/>
  <c r="W309" i="1"/>
  <c r="V311" i="1"/>
  <c r="U311" i="5"/>
  <c r="U310" i="5"/>
  <c r="V309" i="5"/>
  <c r="W341" i="4" l="1"/>
  <c r="V342" i="4"/>
  <c r="V343" i="4"/>
  <c r="W310" i="3"/>
  <c r="X309" i="3"/>
  <c r="W311" i="3"/>
  <c r="W343" i="2"/>
  <c r="X341" i="2"/>
  <c r="W342" i="2"/>
  <c r="U342" i="6"/>
  <c r="U343" i="6"/>
  <c r="V341" i="6"/>
  <c r="X309" i="1"/>
  <c r="W311" i="1"/>
  <c r="W310" i="1"/>
  <c r="W309" i="5"/>
  <c r="V311" i="5"/>
  <c r="V310" i="5"/>
  <c r="X341" i="4" l="1"/>
  <c r="W342" i="4"/>
  <c r="W343" i="4"/>
  <c r="Y309" i="3"/>
  <c r="X310" i="3"/>
  <c r="X311" i="3"/>
  <c r="X342" i="2"/>
  <c r="Y341" i="2"/>
  <c r="X343" i="2"/>
  <c r="V343" i="6"/>
  <c r="V342" i="6"/>
  <c r="W341" i="6"/>
  <c r="Y309" i="1"/>
  <c r="X311" i="1"/>
  <c r="X310" i="1"/>
  <c r="W311" i="5"/>
  <c r="W310" i="5"/>
  <c r="X309" i="5"/>
  <c r="X342" i="4" l="1"/>
  <c r="X343" i="4"/>
  <c r="Y341" i="4"/>
  <c r="Y311" i="3"/>
  <c r="Z309" i="3"/>
  <c r="Y310" i="3"/>
  <c r="Z341" i="2"/>
  <c r="Y343" i="2"/>
  <c r="Y342" i="2"/>
  <c r="W342" i="6"/>
  <c r="X341" i="6"/>
  <c r="W343" i="6"/>
  <c r="Y311" i="1"/>
  <c r="Y310" i="1"/>
  <c r="Z309" i="1"/>
  <c r="X310" i="5"/>
  <c r="X311" i="5"/>
  <c r="Y309" i="5"/>
  <c r="Y343" i="4" l="1"/>
  <c r="Y342" i="4"/>
  <c r="Z341" i="4"/>
  <c r="Z310" i="3"/>
  <c r="Z311" i="3"/>
  <c r="AA309" i="3"/>
  <c r="Z342" i="2"/>
  <c r="AA341" i="2"/>
  <c r="Z343" i="2"/>
  <c r="Y341" i="6"/>
  <c r="X342" i="6"/>
  <c r="X343" i="6"/>
  <c r="Z310" i="1"/>
  <c r="AA309" i="1"/>
  <c r="Z311" i="1"/>
  <c r="Y310" i="5"/>
  <c r="Z309" i="5"/>
  <c r="Y311" i="5"/>
  <c r="AA341" i="4" l="1"/>
  <c r="Z342" i="4"/>
  <c r="Z343" i="4"/>
  <c r="AA310" i="3"/>
  <c r="AA311" i="3"/>
  <c r="AB309" i="3"/>
  <c r="AA343" i="2"/>
  <c r="AB341" i="2"/>
  <c r="AA342" i="2"/>
  <c r="Y342" i="6"/>
  <c r="Y343" i="6"/>
  <c r="Z341" i="6"/>
  <c r="AB309" i="1"/>
  <c r="AA311" i="1"/>
  <c r="AA310" i="1"/>
  <c r="AA309" i="5"/>
  <c r="Z311" i="5"/>
  <c r="Z310" i="5"/>
  <c r="AB341" i="4" l="1"/>
  <c r="AA342" i="4"/>
  <c r="AA343" i="4"/>
  <c r="AC309" i="3"/>
  <c r="AB311" i="3"/>
  <c r="AB310" i="3"/>
  <c r="AB342" i="2"/>
  <c r="AC341" i="2"/>
  <c r="AB343" i="2"/>
  <c r="Z343" i="6"/>
  <c r="Z342" i="6"/>
  <c r="AA341" i="6"/>
  <c r="AC309" i="1"/>
  <c r="AB311" i="1"/>
  <c r="AB310" i="1"/>
  <c r="AA311" i="5"/>
  <c r="AA310" i="5"/>
  <c r="AB309" i="5"/>
  <c r="AB342" i="4" l="1"/>
  <c r="AB343" i="4"/>
  <c r="AC341" i="4"/>
  <c r="AC311" i="3"/>
  <c r="AC310" i="3"/>
  <c r="AD309" i="3"/>
  <c r="AD341" i="2"/>
  <c r="AC343" i="2"/>
  <c r="AC342" i="2"/>
  <c r="AA343" i="6"/>
  <c r="AA342" i="6"/>
  <c r="AB341" i="6"/>
  <c r="AC311" i="1"/>
  <c r="AD309" i="1"/>
  <c r="AC310" i="1"/>
  <c r="AB311" i="5"/>
  <c r="AC309" i="5"/>
  <c r="AB310" i="5"/>
  <c r="AC343" i="4" l="1"/>
  <c r="AD341" i="4"/>
  <c r="AC342" i="4"/>
  <c r="AD310" i="3"/>
  <c r="AE309" i="3"/>
  <c r="AD311" i="3"/>
  <c r="AD342" i="2"/>
  <c r="AD343" i="2"/>
  <c r="AH343" i="2" s="1"/>
  <c r="CK342" i="2"/>
  <c r="BE342" i="2"/>
  <c r="BO342" i="2"/>
  <c r="CE342" i="2"/>
  <c r="BU342" i="2"/>
  <c r="BI342" i="2"/>
  <c r="CG342" i="2"/>
  <c r="CC342" i="2"/>
  <c r="BM342" i="2"/>
  <c r="BD342" i="2"/>
  <c r="BQ342" i="2"/>
  <c r="CH342" i="2"/>
  <c r="AY342" i="2"/>
  <c r="BA342" i="2"/>
  <c r="BN342" i="2"/>
  <c r="BY342" i="2"/>
  <c r="BZ342" i="2"/>
  <c r="AW342" i="2"/>
  <c r="CN342" i="2"/>
  <c r="BR342" i="2"/>
  <c r="BC342" i="2"/>
  <c r="CJ342" i="2"/>
  <c r="A348" i="2"/>
  <c r="C349" i="2" s="1"/>
  <c r="CM342" i="2"/>
  <c r="BB342" i="2"/>
  <c r="BX342" i="2"/>
  <c r="CL342" i="2"/>
  <c r="BK342" i="2"/>
  <c r="BT342" i="2"/>
  <c r="CA342" i="2"/>
  <c r="AZ342" i="2"/>
  <c r="CI342" i="2"/>
  <c r="BW342" i="2"/>
  <c r="AT342" i="2"/>
  <c r="CF342" i="2"/>
  <c r="BS342" i="2"/>
  <c r="AX342" i="2"/>
  <c r="BH342" i="2"/>
  <c r="BV342" i="2"/>
  <c r="C340" i="2"/>
  <c r="D340" i="2" s="1"/>
  <c r="BP342" i="2"/>
  <c r="CD342" i="2"/>
  <c r="BJ342" i="2"/>
  <c r="BF342" i="2"/>
  <c r="AV342" i="2"/>
  <c r="BL342" i="2"/>
  <c r="BG342" i="2"/>
  <c r="AU342" i="2"/>
  <c r="CB342" i="2"/>
  <c r="AC341" i="6"/>
  <c r="AB342" i="6"/>
  <c r="AB343" i="6"/>
  <c r="AD310" i="1"/>
  <c r="AD311" i="1"/>
  <c r="AE309" i="1"/>
  <c r="AC311" i="5"/>
  <c r="AD309" i="5"/>
  <c r="AC310" i="5"/>
  <c r="AD342" i="4" l="1"/>
  <c r="AD343" i="4"/>
  <c r="AH343" i="4" s="1"/>
  <c r="BB342" i="4"/>
  <c r="BO342" i="4"/>
  <c r="CE342" i="4"/>
  <c r="BS342" i="4"/>
  <c r="CA342" i="4"/>
  <c r="BR342" i="4"/>
  <c r="BG342" i="4"/>
  <c r="BC342" i="4"/>
  <c r="CH342" i="4"/>
  <c r="BW342" i="4"/>
  <c r="CI342" i="4"/>
  <c r="CM342" i="4"/>
  <c r="AY342" i="4"/>
  <c r="BP342" i="4"/>
  <c r="BU342" i="4"/>
  <c r="BL342" i="4"/>
  <c r="AV342" i="4"/>
  <c r="AX342" i="4"/>
  <c r="BH342" i="4"/>
  <c r="AW342" i="4"/>
  <c r="BJ342" i="4"/>
  <c r="CK342" i="4"/>
  <c r="BK342" i="4"/>
  <c r="CD342" i="4"/>
  <c r="CN342" i="4"/>
  <c r="BY342" i="4"/>
  <c r="BD342" i="4"/>
  <c r="BF342" i="4"/>
  <c r="BX342" i="4"/>
  <c r="AU342" i="4"/>
  <c r="BQ342" i="4"/>
  <c r="BA342" i="4"/>
  <c r="CB342" i="4"/>
  <c r="CC342" i="4"/>
  <c r="A348" i="4"/>
  <c r="C349" i="4" s="1"/>
  <c r="BE342" i="4"/>
  <c r="CF342" i="4"/>
  <c r="CL342" i="4"/>
  <c r="AZ342" i="4"/>
  <c r="BM342" i="4"/>
  <c r="AT342" i="4"/>
  <c r="C340" i="4"/>
  <c r="D340" i="4" s="1"/>
  <c r="BZ342" i="4"/>
  <c r="BT342" i="4"/>
  <c r="BI342" i="4"/>
  <c r="BN342" i="4"/>
  <c r="CJ342" i="4"/>
  <c r="CG342" i="4"/>
  <c r="BV342" i="4"/>
  <c r="AE311" i="3"/>
  <c r="AE310" i="3"/>
  <c r="AF309" i="3"/>
  <c r="AE342" i="2"/>
  <c r="AJ343" i="2"/>
  <c r="C350" i="2"/>
  <c r="AR350" i="2"/>
  <c r="D349" i="2"/>
  <c r="AS350" i="2"/>
  <c r="C351" i="2"/>
  <c r="AQ350" i="2"/>
  <c r="AC342" i="6"/>
  <c r="AC343" i="6"/>
  <c r="AD341" i="6"/>
  <c r="AE310" i="1"/>
  <c r="AF309" i="1"/>
  <c r="AE311" i="1"/>
  <c r="AE309" i="5"/>
  <c r="AD311" i="5"/>
  <c r="AD310" i="5"/>
  <c r="AJ343" i="4" l="1"/>
  <c r="AE342" i="4"/>
  <c r="AR350" i="4"/>
  <c r="AQ350" i="4"/>
  <c r="AS350" i="4"/>
  <c r="D349" i="4"/>
  <c r="C351" i="4"/>
  <c r="C350" i="4"/>
  <c r="AG309" i="3"/>
  <c r="AF310" i="3"/>
  <c r="AF311" i="3"/>
  <c r="D351" i="2"/>
  <c r="E349" i="2"/>
  <c r="D350" i="2"/>
  <c r="AD343" i="6"/>
  <c r="AH343" i="6" s="1"/>
  <c r="AD342" i="6"/>
  <c r="BP342" i="6"/>
  <c r="BI342" i="6"/>
  <c r="BH342" i="6"/>
  <c r="CF342" i="6"/>
  <c r="BJ342" i="6"/>
  <c r="BK342" i="6"/>
  <c r="CG342" i="6"/>
  <c r="CI342" i="6"/>
  <c r="BZ342" i="6"/>
  <c r="CH342" i="6"/>
  <c r="CB342" i="6"/>
  <c r="BS342" i="6"/>
  <c r="AY342" i="6"/>
  <c r="BQ342" i="6"/>
  <c r="BD342" i="6"/>
  <c r="AV342" i="6"/>
  <c r="AX342" i="6"/>
  <c r="BM342" i="6"/>
  <c r="BB342" i="6"/>
  <c r="CN342" i="6"/>
  <c r="CA342" i="6"/>
  <c r="CL342" i="6"/>
  <c r="AW342" i="6"/>
  <c r="CM342" i="6"/>
  <c r="BR342" i="6"/>
  <c r="AU342" i="6"/>
  <c r="CC342" i="6"/>
  <c r="BF342" i="6"/>
  <c r="BT342" i="6"/>
  <c r="BX342" i="6"/>
  <c r="BV342" i="6"/>
  <c r="BU342" i="6"/>
  <c r="CK342" i="6"/>
  <c r="A348" i="6"/>
  <c r="C349" i="6" s="1"/>
  <c r="BW342" i="6"/>
  <c r="AT342" i="6"/>
  <c r="BO342" i="6"/>
  <c r="BL342" i="6"/>
  <c r="BG342" i="6"/>
  <c r="BA342" i="6"/>
  <c r="BN342" i="6"/>
  <c r="CD342" i="6"/>
  <c r="BC342" i="6"/>
  <c r="AZ342" i="6"/>
  <c r="CJ342" i="6"/>
  <c r="BY342" i="6"/>
  <c r="BE342" i="6"/>
  <c r="CE342" i="6"/>
  <c r="C340" i="6"/>
  <c r="D340" i="6" s="1"/>
  <c r="AG309" i="1"/>
  <c r="AF311" i="1"/>
  <c r="AF310" i="1"/>
  <c r="AE311" i="5"/>
  <c r="AE310" i="5"/>
  <c r="AF309" i="5"/>
  <c r="E349" i="4" l="1"/>
  <c r="D350" i="4"/>
  <c r="D351" i="4"/>
  <c r="AG311" i="3"/>
  <c r="AH311" i="3" s="1"/>
  <c r="AG310" i="3"/>
  <c r="CK310" i="3"/>
  <c r="CM310" i="3"/>
  <c r="A316" i="3"/>
  <c r="C317" i="3" s="1"/>
  <c r="BX310" i="3"/>
  <c r="BV310" i="3"/>
  <c r="BW310" i="3"/>
  <c r="CD310" i="3"/>
  <c r="BU310" i="3"/>
  <c r="BF310" i="3"/>
  <c r="CF310" i="3"/>
  <c r="BO310" i="3"/>
  <c r="CL310" i="3"/>
  <c r="BH310" i="3"/>
  <c r="BE310" i="3"/>
  <c r="BB310" i="3"/>
  <c r="BK310" i="3"/>
  <c r="CE310" i="3"/>
  <c r="BQ310" i="3"/>
  <c r="CH310" i="3"/>
  <c r="BY310" i="3"/>
  <c r="CB310" i="3"/>
  <c r="BC310" i="3"/>
  <c r="BG310" i="3"/>
  <c r="BJ310" i="3"/>
  <c r="CI310" i="3"/>
  <c r="CG310" i="3"/>
  <c r="BI310" i="3"/>
  <c r="BD310" i="3"/>
  <c r="CJ310" i="3"/>
  <c r="BA310" i="3"/>
  <c r="BP310" i="3"/>
  <c r="BR310" i="3"/>
  <c r="CA310" i="3"/>
  <c r="BT310" i="3"/>
  <c r="BZ310" i="3"/>
  <c r="BL310" i="3"/>
  <c r="CC310" i="3"/>
  <c r="BS310" i="3"/>
  <c r="BM310" i="3"/>
  <c r="BN310" i="3"/>
  <c r="CN310" i="3"/>
  <c r="E351" i="2"/>
  <c r="F349" i="2"/>
  <c r="E350" i="2"/>
  <c r="AS350" i="6"/>
  <c r="C350" i="6"/>
  <c r="AR350" i="6"/>
  <c r="D349" i="6"/>
  <c r="C351" i="6"/>
  <c r="AQ350" i="6"/>
  <c r="AE342" i="6"/>
  <c r="AJ343" i="6"/>
  <c r="AG311" i="1"/>
  <c r="AH311" i="1" s="1"/>
  <c r="AG310" i="1"/>
  <c r="BO310" i="1"/>
  <c r="CH310" i="1"/>
  <c r="CE310" i="1"/>
  <c r="BY310" i="1"/>
  <c r="BC310" i="1"/>
  <c r="BS310" i="1"/>
  <c r="CJ310" i="1"/>
  <c r="CM310" i="1"/>
  <c r="BX310" i="1"/>
  <c r="BT310" i="1"/>
  <c r="BK310" i="1"/>
  <c r="BG310" i="1"/>
  <c r="CF310" i="1"/>
  <c r="BF310" i="1"/>
  <c r="BL310" i="1"/>
  <c r="BW310" i="1"/>
  <c r="CC310" i="1"/>
  <c r="CL310" i="1"/>
  <c r="CI310" i="1"/>
  <c r="BU310" i="1"/>
  <c r="CA310" i="1"/>
  <c r="BD310" i="1"/>
  <c r="CG310" i="1"/>
  <c r="BI310" i="1"/>
  <c r="CD310" i="1"/>
  <c r="BV310" i="1"/>
  <c r="BM310" i="1"/>
  <c r="BE310" i="1"/>
  <c r="CK310" i="1"/>
  <c r="BB310" i="1"/>
  <c r="CN310" i="1"/>
  <c r="A316" i="1"/>
  <c r="C317" i="1" s="1"/>
  <c r="CB310" i="1"/>
  <c r="BR310" i="1"/>
  <c r="BA310" i="1"/>
  <c r="BH310" i="1"/>
  <c r="BJ310" i="1"/>
  <c r="BZ310" i="1"/>
  <c r="BN310" i="1"/>
  <c r="BQ310" i="1"/>
  <c r="BP310" i="1"/>
  <c r="AF310" i="5"/>
  <c r="AG309" i="5"/>
  <c r="AF311" i="5"/>
  <c r="E350" i="4" l="1"/>
  <c r="E351" i="4"/>
  <c r="F349" i="4"/>
  <c r="C319" i="3"/>
  <c r="AW318" i="3"/>
  <c r="AS318" i="3"/>
  <c r="AZ318" i="3"/>
  <c r="AV318" i="3"/>
  <c r="AR318" i="3"/>
  <c r="C318" i="3"/>
  <c r="AU318" i="3"/>
  <c r="D317" i="3"/>
  <c r="AT318" i="3"/>
  <c r="AQ318" i="3"/>
  <c r="AY318" i="3"/>
  <c r="AX318" i="3"/>
  <c r="AJ311" i="3"/>
  <c r="AG315" i="3"/>
  <c r="G349" i="2"/>
  <c r="F350" i="2"/>
  <c r="F351" i="2"/>
  <c r="D350" i="6"/>
  <c r="D351" i="6"/>
  <c r="E349" i="6"/>
  <c r="AZ318" i="1"/>
  <c r="AV318" i="1"/>
  <c r="AR318" i="1"/>
  <c r="C318" i="1"/>
  <c r="C319" i="1"/>
  <c r="AX318" i="1"/>
  <c r="AS318" i="1"/>
  <c r="AW318" i="1"/>
  <c r="AQ318" i="1"/>
  <c r="AU318" i="1"/>
  <c r="AT318" i="1"/>
  <c r="D317" i="1"/>
  <c r="AY318" i="1"/>
  <c r="AJ311" i="1"/>
  <c r="AG315" i="1"/>
  <c r="AG310" i="5"/>
  <c r="AG311" i="5"/>
  <c r="AH311" i="5" s="1"/>
  <c r="BN310" i="5"/>
  <c r="BY310" i="5"/>
  <c r="BV310" i="5"/>
  <c r="CK310" i="5"/>
  <c r="BJ310" i="5"/>
  <c r="CI310" i="5"/>
  <c r="CH310" i="5"/>
  <c r="BF310" i="5"/>
  <c r="BR310" i="5"/>
  <c r="BX310" i="5"/>
  <c r="BD310" i="5"/>
  <c r="BI310" i="5"/>
  <c r="BM310" i="5"/>
  <c r="CM310" i="5"/>
  <c r="BK310" i="5"/>
  <c r="CE310" i="5"/>
  <c r="A316" i="5"/>
  <c r="C317" i="5" s="1"/>
  <c r="BL310" i="5"/>
  <c r="CG310" i="5"/>
  <c r="BQ310" i="5"/>
  <c r="CL310" i="5"/>
  <c r="BB310" i="5"/>
  <c r="CD310" i="5"/>
  <c r="BT310" i="5"/>
  <c r="BE310" i="5"/>
  <c r="CB310" i="5"/>
  <c r="BH310" i="5"/>
  <c r="BU310" i="5"/>
  <c r="CF310" i="5"/>
  <c r="BP310" i="5"/>
  <c r="BW310" i="5"/>
  <c r="BZ310" i="5"/>
  <c r="CC310" i="5"/>
  <c r="CN310" i="5"/>
  <c r="BG310" i="5"/>
  <c r="BA310" i="5"/>
  <c r="BC310" i="5"/>
  <c r="BS310" i="5"/>
  <c r="CJ310" i="5"/>
  <c r="CA310" i="5"/>
  <c r="BO310" i="5"/>
  <c r="F351" i="4" l="1"/>
  <c r="F350" i="4"/>
  <c r="G349" i="4"/>
  <c r="E317" i="3"/>
  <c r="D319" i="3"/>
  <c r="D318" i="3"/>
  <c r="G350" i="2"/>
  <c r="H349" i="2"/>
  <c r="G351" i="2"/>
  <c r="F349" i="6"/>
  <c r="E351" i="6"/>
  <c r="E350" i="6"/>
  <c r="D318" i="1"/>
  <c r="E317" i="1"/>
  <c r="D319" i="1"/>
  <c r="AX318" i="5"/>
  <c r="AW318" i="5"/>
  <c r="AQ318" i="5"/>
  <c r="AZ318" i="5"/>
  <c r="D317" i="5"/>
  <c r="AR318" i="5"/>
  <c r="AT318" i="5"/>
  <c r="AS318" i="5"/>
  <c r="AV318" i="5"/>
  <c r="AY318" i="5"/>
  <c r="C319" i="5"/>
  <c r="AU318" i="5"/>
  <c r="C318" i="5"/>
  <c r="AJ311" i="5"/>
  <c r="AG315" i="5"/>
  <c r="G351" i="4" l="1"/>
  <c r="H349" i="4"/>
  <c r="G350" i="4"/>
  <c r="F317" i="3"/>
  <c r="E319" i="3"/>
  <c r="E318" i="3"/>
  <c r="H351" i="2"/>
  <c r="I349" i="2"/>
  <c r="H350" i="2"/>
  <c r="F351" i="6"/>
  <c r="F350" i="6"/>
  <c r="G349" i="6"/>
  <c r="F317" i="1"/>
  <c r="E319" i="1"/>
  <c r="E318" i="1"/>
  <c r="E317" i="5"/>
  <c r="D319" i="5"/>
  <c r="D318" i="5"/>
  <c r="I349" i="4" l="1"/>
  <c r="H351" i="4"/>
  <c r="H350" i="4"/>
  <c r="F319" i="3"/>
  <c r="F318" i="3"/>
  <c r="G317" i="3"/>
  <c r="J349" i="2"/>
  <c r="I350" i="2"/>
  <c r="I351" i="2"/>
  <c r="G350" i="6"/>
  <c r="G351" i="6"/>
  <c r="H349" i="6"/>
  <c r="F319" i="1"/>
  <c r="G317" i="1"/>
  <c r="F318" i="1"/>
  <c r="F317" i="5"/>
  <c r="E318" i="5"/>
  <c r="E319" i="5"/>
  <c r="I350" i="4" l="1"/>
  <c r="I351" i="4"/>
  <c r="J349" i="4"/>
  <c r="G319" i="3"/>
  <c r="G318" i="3"/>
  <c r="H317" i="3"/>
  <c r="K349" i="2"/>
  <c r="J351" i="2"/>
  <c r="J350" i="2"/>
  <c r="H351" i="6"/>
  <c r="I349" i="6"/>
  <c r="H350" i="6"/>
  <c r="G318" i="1"/>
  <c r="H317" i="1"/>
  <c r="G319" i="1"/>
  <c r="G317" i="5"/>
  <c r="F318" i="5"/>
  <c r="F319" i="5"/>
  <c r="J351" i="4" l="1"/>
  <c r="J350" i="4"/>
  <c r="K349" i="4"/>
  <c r="I317" i="3"/>
  <c r="H319" i="3"/>
  <c r="H318" i="3"/>
  <c r="K350" i="2"/>
  <c r="L349" i="2"/>
  <c r="K351" i="2"/>
  <c r="J349" i="6"/>
  <c r="I350" i="6"/>
  <c r="I351" i="6"/>
  <c r="H319" i="1"/>
  <c r="H318" i="1"/>
  <c r="I317" i="1"/>
  <c r="G318" i="5"/>
  <c r="G319" i="5"/>
  <c r="H317" i="5"/>
  <c r="K350" i="4" l="1"/>
  <c r="L349" i="4"/>
  <c r="K351" i="4"/>
  <c r="J317" i="3"/>
  <c r="I319" i="3"/>
  <c r="I318" i="3"/>
  <c r="L351" i="2"/>
  <c r="M349" i="2"/>
  <c r="L350" i="2"/>
  <c r="J350" i="6"/>
  <c r="J351" i="6"/>
  <c r="K349" i="6"/>
  <c r="J317" i="1"/>
  <c r="I318" i="1"/>
  <c r="I319" i="1"/>
  <c r="H318" i="5"/>
  <c r="I317" i="5"/>
  <c r="H319" i="5"/>
  <c r="M349" i="4" l="1"/>
  <c r="L351" i="4"/>
  <c r="L350" i="4"/>
  <c r="J319" i="3"/>
  <c r="J318" i="3"/>
  <c r="K317" i="3"/>
  <c r="M351" i="2"/>
  <c r="N349" i="2"/>
  <c r="M350" i="2"/>
  <c r="K351" i="6"/>
  <c r="L349" i="6"/>
  <c r="K350" i="6"/>
  <c r="J319" i="1"/>
  <c r="K317" i="1"/>
  <c r="J318" i="1"/>
  <c r="I319" i="5"/>
  <c r="I318" i="5"/>
  <c r="J317" i="5"/>
  <c r="M350" i="4" l="1"/>
  <c r="M351" i="4"/>
  <c r="N349" i="4"/>
  <c r="K319" i="3"/>
  <c r="K318" i="3"/>
  <c r="L317" i="3"/>
  <c r="O349" i="2"/>
  <c r="N350" i="2"/>
  <c r="N351" i="2"/>
  <c r="L351" i="6"/>
  <c r="M349" i="6"/>
  <c r="L350" i="6"/>
  <c r="K318" i="1"/>
  <c r="L317" i="1"/>
  <c r="K319" i="1"/>
  <c r="K317" i="5"/>
  <c r="J318" i="5"/>
  <c r="J319" i="5"/>
  <c r="N351" i="4" l="1"/>
  <c r="O349" i="4"/>
  <c r="N350" i="4"/>
  <c r="L319" i="3"/>
  <c r="L318" i="3"/>
  <c r="M317" i="3"/>
  <c r="O350" i="2"/>
  <c r="P349" i="2"/>
  <c r="O351" i="2"/>
  <c r="N349" i="6"/>
  <c r="M350" i="6"/>
  <c r="M351" i="6"/>
  <c r="M317" i="1"/>
  <c r="L319" i="1"/>
  <c r="L318" i="1"/>
  <c r="K319" i="5"/>
  <c r="L317" i="5"/>
  <c r="K318" i="5"/>
  <c r="O350" i="4" l="1"/>
  <c r="P349" i="4"/>
  <c r="O351" i="4"/>
  <c r="N317" i="3"/>
  <c r="M319" i="3"/>
  <c r="M318" i="3"/>
  <c r="P351" i="2"/>
  <c r="Q349" i="2"/>
  <c r="P350" i="2"/>
  <c r="N350" i="6"/>
  <c r="N351" i="6"/>
  <c r="O349" i="6"/>
  <c r="N317" i="1"/>
  <c r="M319" i="1"/>
  <c r="M318" i="1"/>
  <c r="L318" i="5"/>
  <c r="L319" i="5"/>
  <c r="M317" i="5"/>
  <c r="Q349" i="4" l="1"/>
  <c r="P350" i="4"/>
  <c r="P351" i="4"/>
  <c r="N319" i="3"/>
  <c r="O317" i="3"/>
  <c r="N318" i="3"/>
  <c r="R349" i="2"/>
  <c r="Q350" i="2"/>
  <c r="Q351" i="2"/>
  <c r="O351" i="6"/>
  <c r="P349" i="6"/>
  <c r="O350" i="6"/>
  <c r="N319" i="1"/>
  <c r="N318" i="1"/>
  <c r="O317" i="1"/>
  <c r="M319" i="5"/>
  <c r="M318" i="5"/>
  <c r="N317" i="5"/>
  <c r="Q350" i="4" l="1"/>
  <c r="Q351" i="4"/>
  <c r="R349" i="4"/>
  <c r="O319" i="3"/>
  <c r="O318" i="3"/>
  <c r="P317" i="3"/>
  <c r="S349" i="2"/>
  <c r="R351" i="2"/>
  <c r="R350" i="2"/>
  <c r="P351" i="6"/>
  <c r="Q349" i="6"/>
  <c r="P350" i="6"/>
  <c r="O318" i="1"/>
  <c r="P317" i="1"/>
  <c r="O319" i="1"/>
  <c r="N318" i="5"/>
  <c r="O317" i="5"/>
  <c r="N319" i="5"/>
  <c r="R351" i="4" l="1"/>
  <c r="S349" i="4"/>
  <c r="R350" i="4"/>
  <c r="P318" i="3"/>
  <c r="Q317" i="3"/>
  <c r="P319" i="3"/>
  <c r="S350" i="2"/>
  <c r="T349" i="2"/>
  <c r="S351" i="2"/>
  <c r="Q351" i="6"/>
  <c r="R349" i="6"/>
  <c r="Q350" i="6"/>
  <c r="Q317" i="1"/>
  <c r="P319" i="1"/>
  <c r="P318" i="1"/>
  <c r="O319" i="5"/>
  <c r="P317" i="5"/>
  <c r="O318" i="5"/>
  <c r="S351" i="4" l="1"/>
  <c r="S350" i="4"/>
  <c r="T349" i="4"/>
  <c r="R317" i="3"/>
  <c r="Q318" i="3"/>
  <c r="Q319" i="3"/>
  <c r="T351" i="2"/>
  <c r="U349" i="2"/>
  <c r="T350" i="2"/>
  <c r="R350" i="6"/>
  <c r="R351" i="6"/>
  <c r="S349" i="6"/>
  <c r="R317" i="1"/>
  <c r="Q319" i="1"/>
  <c r="Q318" i="1"/>
  <c r="P318" i="5"/>
  <c r="Q317" i="5"/>
  <c r="P319" i="5"/>
  <c r="U349" i="4" l="1"/>
  <c r="T350" i="4"/>
  <c r="T351" i="4"/>
  <c r="R319" i="3"/>
  <c r="S317" i="3"/>
  <c r="R318" i="3"/>
  <c r="U351" i="2"/>
  <c r="U350" i="2"/>
  <c r="V349" i="2"/>
  <c r="S351" i="6"/>
  <c r="T349" i="6"/>
  <c r="S350" i="6"/>
  <c r="R319" i="1"/>
  <c r="S317" i="1"/>
  <c r="R318" i="1"/>
  <c r="Q319" i="5"/>
  <c r="R317" i="5"/>
  <c r="Q318" i="5"/>
  <c r="U350" i="4" l="1"/>
  <c r="U351" i="4"/>
  <c r="V349" i="4"/>
  <c r="S319" i="3"/>
  <c r="S318" i="3"/>
  <c r="T317" i="3"/>
  <c r="W349" i="2"/>
  <c r="V350" i="2"/>
  <c r="V351" i="2"/>
  <c r="T351" i="6"/>
  <c r="U349" i="6"/>
  <c r="T350" i="6"/>
  <c r="S318" i="1"/>
  <c r="S319" i="1"/>
  <c r="T317" i="1"/>
  <c r="S317" i="5"/>
  <c r="R318" i="5"/>
  <c r="R319" i="5"/>
  <c r="V351" i="4" l="1"/>
  <c r="V350" i="4"/>
  <c r="W349" i="4"/>
  <c r="T318" i="3"/>
  <c r="T319" i="3"/>
  <c r="U317" i="3"/>
  <c r="W350" i="2"/>
  <c r="X349" i="2"/>
  <c r="W351" i="2"/>
  <c r="V349" i="6"/>
  <c r="U351" i="6"/>
  <c r="U350" i="6"/>
  <c r="T318" i="1"/>
  <c r="U317" i="1"/>
  <c r="T319" i="1"/>
  <c r="T317" i="5"/>
  <c r="S319" i="5"/>
  <c r="S318" i="5"/>
  <c r="W351" i="4" l="1"/>
  <c r="W350" i="4"/>
  <c r="X349" i="4"/>
  <c r="V317" i="3"/>
  <c r="U319" i="3"/>
  <c r="U318" i="3"/>
  <c r="X351" i="2"/>
  <c r="Y349" i="2"/>
  <c r="X350" i="2"/>
  <c r="V351" i="6"/>
  <c r="V350" i="6"/>
  <c r="W349" i="6"/>
  <c r="V317" i="1"/>
  <c r="U319" i="1"/>
  <c r="U318" i="1"/>
  <c r="T319" i="5"/>
  <c r="T318" i="5"/>
  <c r="U317" i="5"/>
  <c r="Y349" i="4" l="1"/>
  <c r="X351" i="4"/>
  <c r="X350" i="4"/>
  <c r="V319" i="3"/>
  <c r="V318" i="3"/>
  <c r="W317" i="3"/>
  <c r="Z349" i="2"/>
  <c r="Y350" i="2"/>
  <c r="Y351" i="2"/>
  <c r="X349" i="6"/>
  <c r="W350" i="6"/>
  <c r="W351" i="6"/>
  <c r="V319" i="1"/>
  <c r="W317" i="1"/>
  <c r="V318" i="1"/>
  <c r="U318" i="5"/>
  <c r="U319" i="5"/>
  <c r="V317" i="5"/>
  <c r="Y350" i="4" l="1"/>
  <c r="Y351" i="4"/>
  <c r="Z349" i="4"/>
  <c r="W319" i="3"/>
  <c r="W318" i="3"/>
  <c r="X317" i="3"/>
  <c r="AA349" i="2"/>
  <c r="Z351" i="2"/>
  <c r="Z350" i="2"/>
  <c r="X351" i="6"/>
  <c r="Y349" i="6"/>
  <c r="X350" i="6"/>
  <c r="W318" i="1"/>
  <c r="X317" i="1"/>
  <c r="W319" i="1"/>
  <c r="W317" i="5"/>
  <c r="V318" i="5"/>
  <c r="V319" i="5"/>
  <c r="Z351" i="4" l="1"/>
  <c r="Z350" i="4"/>
  <c r="AA349" i="4"/>
  <c r="X318" i="3"/>
  <c r="Y317" i="3"/>
  <c r="X319" i="3"/>
  <c r="AA350" i="2"/>
  <c r="AB349" i="2"/>
  <c r="AA351" i="2"/>
  <c r="Z349" i="6"/>
  <c r="Y350" i="6"/>
  <c r="Y351" i="6"/>
  <c r="X319" i="1"/>
  <c r="X318" i="1"/>
  <c r="Y317" i="1"/>
  <c r="X317" i="5"/>
  <c r="W319" i="5"/>
  <c r="W318" i="5"/>
  <c r="AA350" i="4" l="1"/>
  <c r="AB349" i="4"/>
  <c r="AA351" i="4"/>
  <c r="Z317" i="3"/>
  <c r="Y318" i="3"/>
  <c r="Y319" i="3"/>
  <c r="AB351" i="2"/>
  <c r="AC349" i="2"/>
  <c r="AB350" i="2"/>
  <c r="Z350" i="6"/>
  <c r="Z351" i="6"/>
  <c r="AA349" i="6"/>
  <c r="Z317" i="1"/>
  <c r="Y318" i="1"/>
  <c r="Y319" i="1"/>
  <c r="X319" i="5"/>
  <c r="X318" i="5"/>
  <c r="Y317" i="5"/>
  <c r="AC349" i="4" l="1"/>
  <c r="AB351" i="4"/>
  <c r="AB350" i="4"/>
  <c r="Z319" i="3"/>
  <c r="Z318" i="3"/>
  <c r="AA317" i="3"/>
  <c r="AC351" i="2"/>
  <c r="AD349" i="2"/>
  <c r="AC350" i="2"/>
  <c r="AA351" i="6"/>
  <c r="AB349" i="6"/>
  <c r="AA350" i="6"/>
  <c r="Z319" i="1"/>
  <c r="AA317" i="1"/>
  <c r="Z318" i="1"/>
  <c r="Y318" i="5"/>
  <c r="Y319" i="5"/>
  <c r="Z317" i="5"/>
  <c r="AC350" i="4" l="1"/>
  <c r="AC351" i="4"/>
  <c r="AD349" i="4"/>
  <c r="AA319" i="3"/>
  <c r="AA318" i="3"/>
  <c r="AB317" i="3"/>
  <c r="AD350" i="2"/>
  <c r="AD351" i="2"/>
  <c r="AH351" i="2" s="1"/>
  <c r="BS350" i="2"/>
  <c r="BC350" i="2"/>
  <c r="BN350" i="2"/>
  <c r="AU350" i="2"/>
  <c r="BW350" i="2"/>
  <c r="AX350" i="2"/>
  <c r="BR350" i="2"/>
  <c r="CM350" i="2"/>
  <c r="AW350" i="2"/>
  <c r="BM350" i="2"/>
  <c r="BO350" i="2"/>
  <c r="A356" i="2"/>
  <c r="C357" i="2" s="1"/>
  <c r="BK350" i="2"/>
  <c r="BP350" i="2"/>
  <c r="CD350" i="2"/>
  <c r="CF350" i="2"/>
  <c r="BJ350" i="2"/>
  <c r="CK350" i="2"/>
  <c r="CI350" i="2"/>
  <c r="BD350" i="2"/>
  <c r="BZ350" i="2"/>
  <c r="CH350" i="2"/>
  <c r="AT350" i="2"/>
  <c r="BV350" i="2"/>
  <c r="BF350" i="2"/>
  <c r="BU350" i="2"/>
  <c r="BX350" i="2"/>
  <c r="CL350" i="2"/>
  <c r="AY350" i="2"/>
  <c r="CC350" i="2"/>
  <c r="BE350" i="2"/>
  <c r="BT350" i="2"/>
  <c r="C348" i="2"/>
  <c r="D348" i="2" s="1"/>
  <c r="CB350" i="2"/>
  <c r="AZ350" i="2"/>
  <c r="CN350" i="2"/>
  <c r="BB350" i="2"/>
  <c r="BG350" i="2"/>
  <c r="CJ350" i="2"/>
  <c r="CA350" i="2"/>
  <c r="CG350" i="2"/>
  <c r="BH350" i="2"/>
  <c r="BA350" i="2"/>
  <c r="CE350" i="2"/>
  <c r="BL350" i="2"/>
  <c r="BY350" i="2"/>
  <c r="BI350" i="2"/>
  <c r="AV350" i="2"/>
  <c r="BQ350" i="2"/>
  <c r="AB351" i="6"/>
  <c r="AC349" i="6"/>
  <c r="AB350" i="6"/>
  <c r="AA318" i="1"/>
  <c r="AB317" i="1"/>
  <c r="AA319" i="1"/>
  <c r="AA317" i="5"/>
  <c r="Z318" i="5"/>
  <c r="Z319" i="5"/>
  <c r="AD351" i="4" l="1"/>
  <c r="AH351" i="4" s="1"/>
  <c r="AD350" i="4"/>
  <c r="BX350" i="4"/>
  <c r="BT350" i="4"/>
  <c r="BC350" i="4"/>
  <c r="CB350" i="4"/>
  <c r="BV350" i="4"/>
  <c r="CH350" i="4"/>
  <c r="BF350" i="4"/>
  <c r="BM350" i="4"/>
  <c r="CG350" i="4"/>
  <c r="CN350" i="4"/>
  <c r="BS350" i="4"/>
  <c r="BH350" i="4"/>
  <c r="CF350" i="4"/>
  <c r="CJ350" i="4"/>
  <c r="C348" i="4"/>
  <c r="D348" i="4" s="1"/>
  <c r="AZ350" i="4"/>
  <c r="BR350" i="4"/>
  <c r="BA350" i="4"/>
  <c r="AV350" i="4"/>
  <c r="BL350" i="4"/>
  <c r="CA350" i="4"/>
  <c r="BI350" i="4"/>
  <c r="AW350" i="4"/>
  <c r="BD350" i="4"/>
  <c r="BY350" i="4"/>
  <c r="CK350" i="4"/>
  <c r="CE350" i="4"/>
  <c r="BG350" i="4"/>
  <c r="CM350" i="4"/>
  <c r="BP350" i="4"/>
  <c r="A356" i="4"/>
  <c r="C357" i="4" s="1"/>
  <c r="BK350" i="4"/>
  <c r="AY350" i="4"/>
  <c r="BJ350" i="4"/>
  <c r="BQ350" i="4"/>
  <c r="CI350" i="4"/>
  <c r="AU350" i="4"/>
  <c r="BU350" i="4"/>
  <c r="BE350" i="4"/>
  <c r="BO350" i="4"/>
  <c r="AT350" i="4"/>
  <c r="AX350" i="4"/>
  <c r="BB350" i="4"/>
  <c r="CD350" i="4"/>
  <c r="BZ350" i="4"/>
  <c r="BN350" i="4"/>
  <c r="CC350" i="4"/>
  <c r="BW350" i="4"/>
  <c r="CL350" i="4"/>
  <c r="AB318" i="3"/>
  <c r="AB319" i="3"/>
  <c r="AC317" i="3"/>
  <c r="AE350" i="2"/>
  <c r="AJ351" i="2"/>
  <c r="D357" i="2"/>
  <c r="AQ358" i="2"/>
  <c r="AS358" i="2"/>
  <c r="C359" i="2"/>
  <c r="C358" i="2"/>
  <c r="AR358" i="2"/>
  <c r="AD349" i="6"/>
  <c r="AC350" i="6"/>
  <c r="AC351" i="6"/>
  <c r="AC317" i="1"/>
  <c r="AB319" i="1"/>
  <c r="AB318" i="1"/>
  <c r="AB317" i="5"/>
  <c r="AA319" i="5"/>
  <c r="AA318" i="5"/>
  <c r="C359" i="4" l="1"/>
  <c r="AS358" i="4"/>
  <c r="C358" i="4"/>
  <c r="D357" i="4"/>
  <c r="AQ358" i="4"/>
  <c r="AR358" i="4"/>
  <c r="AJ351" i="4"/>
  <c r="AE350" i="4"/>
  <c r="AD317" i="3"/>
  <c r="AC319" i="3"/>
  <c r="AC318" i="3"/>
  <c r="D358" i="2"/>
  <c r="D359" i="2"/>
  <c r="E357" i="2"/>
  <c r="AD350" i="6"/>
  <c r="AD351" i="6"/>
  <c r="AH351" i="6" s="1"/>
  <c r="BH350" i="6"/>
  <c r="BD350" i="6"/>
  <c r="BT350" i="6"/>
  <c r="AV350" i="6"/>
  <c r="BW350" i="6"/>
  <c r="BK350" i="6"/>
  <c r="CJ350" i="6"/>
  <c r="CI350" i="6"/>
  <c r="CM350" i="6"/>
  <c r="AT350" i="6"/>
  <c r="BR350" i="6"/>
  <c r="BG350" i="6"/>
  <c r="C348" i="6"/>
  <c r="D348" i="6" s="1"/>
  <c r="BF350" i="6"/>
  <c r="BC350" i="6"/>
  <c r="AZ350" i="6"/>
  <c r="BE350" i="6"/>
  <c r="A356" i="6"/>
  <c r="C357" i="6" s="1"/>
  <c r="BI350" i="6"/>
  <c r="CG350" i="6"/>
  <c r="BX350" i="6"/>
  <c r="BU350" i="6"/>
  <c r="BL350" i="6"/>
  <c r="BN350" i="6"/>
  <c r="BM350" i="6"/>
  <c r="CC350" i="6"/>
  <c r="BQ350" i="6"/>
  <c r="AU350" i="6"/>
  <c r="AX350" i="6"/>
  <c r="BB350" i="6"/>
  <c r="BZ350" i="6"/>
  <c r="CB350" i="6"/>
  <c r="BS350" i="6"/>
  <c r="BY350" i="6"/>
  <c r="CF350" i="6"/>
  <c r="AY350" i="6"/>
  <c r="CE350" i="6"/>
  <c r="BP350" i="6"/>
  <c r="BV350" i="6"/>
  <c r="CL350" i="6"/>
  <c r="BO350" i="6"/>
  <c r="BJ350" i="6"/>
  <c r="AW350" i="6"/>
  <c r="CA350" i="6"/>
  <c r="CN350" i="6"/>
  <c r="CH350" i="6"/>
  <c r="CK350" i="6"/>
  <c r="BA350" i="6"/>
  <c r="CD350" i="6"/>
  <c r="AD317" i="1"/>
  <c r="AC319" i="1"/>
  <c r="AC318" i="1"/>
  <c r="AB319" i="5"/>
  <c r="AB318" i="5"/>
  <c r="AC317" i="5"/>
  <c r="D359" i="4" l="1"/>
  <c r="E357" i="4"/>
  <c r="D358" i="4"/>
  <c r="AD319" i="3"/>
  <c r="AD318" i="3"/>
  <c r="AE317" i="3"/>
  <c r="E359" i="2"/>
  <c r="F357" i="2"/>
  <c r="E358" i="2"/>
  <c r="AQ358" i="6"/>
  <c r="C359" i="6"/>
  <c r="D357" i="6"/>
  <c r="AS358" i="6"/>
  <c r="AR358" i="6"/>
  <c r="C358" i="6"/>
  <c r="AJ351" i="6"/>
  <c r="AE350" i="6"/>
  <c r="AD319" i="1"/>
  <c r="AD318" i="1"/>
  <c r="AE317" i="1"/>
  <c r="AC318" i="5"/>
  <c r="AC319" i="5"/>
  <c r="AD317" i="5"/>
  <c r="F357" i="4" l="1"/>
  <c r="E359" i="4"/>
  <c r="E358" i="4"/>
  <c r="AE319" i="3"/>
  <c r="AE318" i="3"/>
  <c r="AF317" i="3"/>
  <c r="F358" i="2"/>
  <c r="G357" i="2"/>
  <c r="F359" i="2"/>
  <c r="E357" i="6"/>
  <c r="D358" i="6"/>
  <c r="D359" i="6"/>
  <c r="AE318" i="1"/>
  <c r="AF317" i="1"/>
  <c r="AE319" i="1"/>
  <c r="AE317" i="5"/>
  <c r="AD319" i="5"/>
  <c r="AD318" i="5"/>
  <c r="F358" i="4" l="1"/>
  <c r="F359" i="4"/>
  <c r="G357" i="4"/>
  <c r="AF318" i="3"/>
  <c r="AF319" i="3"/>
  <c r="AG317" i="3"/>
  <c r="H357" i="2"/>
  <c r="G359" i="2"/>
  <c r="G358" i="2"/>
  <c r="E359" i="6"/>
  <c r="E358" i="6"/>
  <c r="F357" i="6"/>
  <c r="AG317" i="1"/>
  <c r="AF319" i="1"/>
  <c r="AF318" i="1"/>
  <c r="AF317" i="5"/>
  <c r="AE319" i="5"/>
  <c r="AE318" i="5"/>
  <c r="G359" i="4" l="1"/>
  <c r="G358" i="4"/>
  <c r="H357" i="4"/>
  <c r="AG318" i="3"/>
  <c r="AG319" i="3"/>
  <c r="AH319" i="3" s="1"/>
  <c r="CC318" i="3"/>
  <c r="BL318" i="3"/>
  <c r="BE318" i="3"/>
  <c r="BU318" i="3"/>
  <c r="BX318" i="3"/>
  <c r="CK318" i="3"/>
  <c r="BM318" i="3"/>
  <c r="BH318" i="3"/>
  <c r="BS318" i="3"/>
  <c r="CN318" i="3"/>
  <c r="BQ318" i="3"/>
  <c r="CM318" i="3"/>
  <c r="BW318" i="3"/>
  <c r="CG318" i="3"/>
  <c r="BT318" i="3"/>
  <c r="BY318" i="3"/>
  <c r="BJ318" i="3"/>
  <c r="CL318" i="3"/>
  <c r="BG318" i="3"/>
  <c r="BR318" i="3"/>
  <c r="CI318" i="3"/>
  <c r="BZ318" i="3"/>
  <c r="BO318" i="3"/>
  <c r="BP318" i="3"/>
  <c r="BF318" i="3"/>
  <c r="BD318" i="3"/>
  <c r="BK318" i="3"/>
  <c r="BB318" i="3"/>
  <c r="CE318" i="3"/>
  <c r="CF318" i="3"/>
  <c r="CA318" i="3"/>
  <c r="BN318" i="3"/>
  <c r="A324" i="3"/>
  <c r="C325" i="3" s="1"/>
  <c r="BC318" i="3"/>
  <c r="CH318" i="3"/>
  <c r="CJ318" i="3"/>
  <c r="BV318" i="3"/>
  <c r="BA318" i="3"/>
  <c r="BI318" i="3"/>
  <c r="CB318" i="3"/>
  <c r="CD318" i="3"/>
  <c r="H358" i="2"/>
  <c r="H359" i="2"/>
  <c r="I357" i="2"/>
  <c r="F358" i="6"/>
  <c r="G357" i="6"/>
  <c r="F359" i="6"/>
  <c r="AG319" i="1"/>
  <c r="AH319" i="1" s="1"/>
  <c r="AG318" i="1"/>
  <c r="CJ318" i="1"/>
  <c r="CI318" i="1"/>
  <c r="BB318" i="1"/>
  <c r="CF318" i="1"/>
  <c r="CD318" i="1"/>
  <c r="BG318" i="1"/>
  <c r="BV318" i="1"/>
  <c r="BJ318" i="1"/>
  <c r="BX318" i="1"/>
  <c r="BT318" i="1"/>
  <c r="BL318" i="1"/>
  <c r="BI318" i="1"/>
  <c r="CB318" i="1"/>
  <c r="BO318" i="1"/>
  <c r="CN318" i="1"/>
  <c r="CE318" i="1"/>
  <c r="BH318" i="1"/>
  <c r="BS318" i="1"/>
  <c r="BF318" i="1"/>
  <c r="BQ318" i="1"/>
  <c r="BA318" i="1"/>
  <c r="BY318" i="1"/>
  <c r="BP318" i="1"/>
  <c r="CM318" i="1"/>
  <c r="CA318" i="1"/>
  <c r="BZ318" i="1"/>
  <c r="BD318" i="1"/>
  <c r="BW318" i="1"/>
  <c r="BR318" i="1"/>
  <c r="CH318" i="1"/>
  <c r="A324" i="1"/>
  <c r="C325" i="1" s="1"/>
  <c r="CC318" i="1"/>
  <c r="BU318" i="1"/>
  <c r="BK318" i="1"/>
  <c r="BM318" i="1"/>
  <c r="BC318" i="1"/>
  <c r="BN318" i="1"/>
  <c r="CK318" i="1"/>
  <c r="CG318" i="1"/>
  <c r="BE318" i="1"/>
  <c r="CL318" i="1"/>
  <c r="AF319" i="5"/>
  <c r="AF318" i="5"/>
  <c r="AG317" i="5"/>
  <c r="H359" i="4" l="1"/>
  <c r="H358" i="4"/>
  <c r="I357" i="4"/>
  <c r="AY326" i="3"/>
  <c r="AU326" i="3"/>
  <c r="AQ326" i="3"/>
  <c r="AX326" i="3"/>
  <c r="AT326" i="3"/>
  <c r="D325" i="3"/>
  <c r="C327" i="3"/>
  <c r="AS326" i="3"/>
  <c r="AZ326" i="3"/>
  <c r="AW326" i="3"/>
  <c r="AV326" i="3"/>
  <c r="C326" i="3"/>
  <c r="AR326" i="3"/>
  <c r="AG323" i="3"/>
  <c r="AJ319" i="3"/>
  <c r="I359" i="2"/>
  <c r="J357" i="2"/>
  <c r="I358" i="2"/>
  <c r="G359" i="6"/>
  <c r="G358" i="6"/>
  <c r="H357" i="6"/>
  <c r="AX326" i="1"/>
  <c r="AT326" i="1"/>
  <c r="D325" i="1"/>
  <c r="C327" i="1"/>
  <c r="AW326" i="1"/>
  <c r="AS326" i="1"/>
  <c r="AZ326" i="1"/>
  <c r="AV326" i="1"/>
  <c r="AR326" i="1"/>
  <c r="C326" i="1"/>
  <c r="AQ326" i="1"/>
  <c r="AY326" i="1"/>
  <c r="AU326" i="1"/>
  <c r="AG323" i="1"/>
  <c r="AJ319" i="1"/>
  <c r="AG318" i="5"/>
  <c r="AG319" i="5"/>
  <c r="AH319" i="5" s="1"/>
  <c r="BG318" i="5"/>
  <c r="BX318" i="5"/>
  <c r="BV318" i="5"/>
  <c r="BT318" i="5"/>
  <c r="BF318" i="5"/>
  <c r="BL318" i="5"/>
  <c r="BA318" i="5"/>
  <c r="CL318" i="5"/>
  <c r="A324" i="5"/>
  <c r="C325" i="5" s="1"/>
  <c r="BI318" i="5"/>
  <c r="BQ318" i="5"/>
  <c r="BY318" i="5"/>
  <c r="BH318" i="5"/>
  <c r="CC318" i="5"/>
  <c r="BZ318" i="5"/>
  <c r="BC318" i="5"/>
  <c r="BS318" i="5"/>
  <c r="CE318" i="5"/>
  <c r="BR318" i="5"/>
  <c r="CK318" i="5"/>
  <c r="BU318" i="5"/>
  <c r="BE318" i="5"/>
  <c r="CG318" i="5"/>
  <c r="BK318" i="5"/>
  <c r="CA318" i="5"/>
  <c r="CM318" i="5"/>
  <c r="CN318" i="5"/>
  <c r="CH318" i="5"/>
  <c r="CD318" i="5"/>
  <c r="BB318" i="5"/>
  <c r="BM318" i="5"/>
  <c r="BJ318" i="5"/>
  <c r="CF318" i="5"/>
  <c r="CI318" i="5"/>
  <c r="CJ318" i="5"/>
  <c r="BO318" i="5"/>
  <c r="BP318" i="5"/>
  <c r="BW318" i="5"/>
  <c r="BD318" i="5"/>
  <c r="CB318" i="5"/>
  <c r="BN318" i="5"/>
  <c r="J357" i="4" l="1"/>
  <c r="I358" i="4"/>
  <c r="I359" i="4"/>
  <c r="E325" i="3"/>
  <c r="D327" i="3"/>
  <c r="D326" i="3"/>
  <c r="J358" i="2"/>
  <c r="K357" i="2"/>
  <c r="J359" i="2"/>
  <c r="H358" i="6"/>
  <c r="H359" i="6"/>
  <c r="I357" i="6"/>
  <c r="D327" i="1"/>
  <c r="D326" i="1"/>
  <c r="E325" i="1"/>
  <c r="C326" i="5"/>
  <c r="C327" i="5"/>
  <c r="AT326" i="5"/>
  <c r="AR326" i="5"/>
  <c r="AZ326" i="5"/>
  <c r="AY326" i="5"/>
  <c r="AW326" i="5"/>
  <c r="D325" i="5"/>
  <c r="AQ326" i="5"/>
  <c r="AV326" i="5"/>
  <c r="AU326" i="5"/>
  <c r="AS326" i="5"/>
  <c r="AX326" i="5"/>
  <c r="AG323" i="5"/>
  <c r="AJ319" i="5"/>
  <c r="J358" i="4" l="1"/>
  <c r="J359" i="4"/>
  <c r="K357" i="4"/>
  <c r="E327" i="3"/>
  <c r="E326" i="3"/>
  <c r="F325" i="3"/>
  <c r="L357" i="2"/>
  <c r="K359" i="2"/>
  <c r="K358" i="2"/>
  <c r="I359" i="6"/>
  <c r="I358" i="6"/>
  <c r="J357" i="6"/>
  <c r="E326" i="1"/>
  <c r="F325" i="1"/>
  <c r="E327" i="1"/>
  <c r="D327" i="5"/>
  <c r="D326" i="5"/>
  <c r="E325" i="5"/>
  <c r="K359" i="4" l="1"/>
  <c r="L357" i="4"/>
  <c r="K358" i="4"/>
  <c r="F326" i="3"/>
  <c r="F327" i="3"/>
  <c r="G325" i="3"/>
  <c r="L358" i="2"/>
  <c r="L359" i="2"/>
  <c r="M357" i="2"/>
  <c r="J358" i="6"/>
  <c r="K357" i="6"/>
  <c r="J359" i="6"/>
  <c r="G325" i="1"/>
  <c r="F327" i="1"/>
  <c r="F326" i="1"/>
  <c r="F325" i="5"/>
  <c r="E327" i="5"/>
  <c r="E326" i="5"/>
  <c r="L359" i="4" l="1"/>
  <c r="L358" i="4"/>
  <c r="M357" i="4"/>
  <c r="H325" i="3"/>
  <c r="G326" i="3"/>
  <c r="G327" i="3"/>
  <c r="M359" i="2"/>
  <c r="N357" i="2"/>
  <c r="M358" i="2"/>
  <c r="L357" i="6"/>
  <c r="K358" i="6"/>
  <c r="K359" i="6"/>
  <c r="H325" i="1"/>
  <c r="G327" i="1"/>
  <c r="G326" i="1"/>
  <c r="F327" i="5"/>
  <c r="F326" i="5"/>
  <c r="G325" i="5"/>
  <c r="N357" i="4" l="1"/>
  <c r="M358" i="4"/>
  <c r="M359" i="4"/>
  <c r="I325" i="3"/>
  <c r="H327" i="3"/>
  <c r="H326" i="3"/>
  <c r="N358" i="2"/>
  <c r="O357" i="2"/>
  <c r="N359" i="2"/>
  <c r="L359" i="6"/>
  <c r="L358" i="6"/>
  <c r="M357" i="6"/>
  <c r="H327" i="1"/>
  <c r="H326" i="1"/>
  <c r="I325" i="1"/>
  <c r="H325" i="5"/>
  <c r="G326" i="5"/>
  <c r="G327" i="5"/>
  <c r="N358" i="4" l="1"/>
  <c r="N359" i="4"/>
  <c r="O357" i="4"/>
  <c r="I327" i="3"/>
  <c r="I326" i="3"/>
  <c r="J325" i="3"/>
  <c r="P357" i="2"/>
  <c r="O359" i="2"/>
  <c r="O358" i="2"/>
  <c r="M359" i="6"/>
  <c r="M358" i="6"/>
  <c r="N357" i="6"/>
  <c r="I327" i="1"/>
  <c r="I326" i="1"/>
  <c r="J325" i="1"/>
  <c r="I325" i="5"/>
  <c r="H326" i="5"/>
  <c r="H327" i="5"/>
  <c r="O359" i="4" l="1"/>
  <c r="P357" i="4"/>
  <c r="O358" i="4"/>
  <c r="J326" i="3"/>
  <c r="K325" i="3"/>
  <c r="J327" i="3"/>
  <c r="P358" i="2"/>
  <c r="P359" i="2"/>
  <c r="Q357" i="2"/>
  <c r="N359" i="6"/>
  <c r="N358" i="6"/>
  <c r="O357" i="6"/>
  <c r="K325" i="1"/>
  <c r="J327" i="1"/>
  <c r="J326" i="1"/>
  <c r="J325" i="5"/>
  <c r="I327" i="5"/>
  <c r="I326" i="5"/>
  <c r="P359" i="4" l="1"/>
  <c r="P358" i="4"/>
  <c r="Q357" i="4"/>
  <c r="L325" i="3"/>
  <c r="K327" i="3"/>
  <c r="K326" i="3"/>
  <c r="Q359" i="2"/>
  <c r="R357" i="2"/>
  <c r="Q358" i="2"/>
  <c r="P357" i="6"/>
  <c r="O359" i="6"/>
  <c r="O358" i="6"/>
  <c r="L325" i="1"/>
  <c r="K327" i="1"/>
  <c r="K326" i="1"/>
  <c r="K325" i="5"/>
  <c r="J327" i="5"/>
  <c r="J326" i="5"/>
  <c r="R357" i="4" l="1"/>
  <c r="Q358" i="4"/>
  <c r="Q359" i="4"/>
  <c r="M325" i="3"/>
  <c r="L327" i="3"/>
  <c r="L326" i="3"/>
  <c r="R358" i="2"/>
  <c r="S357" i="2"/>
  <c r="R359" i="2"/>
  <c r="P358" i="6"/>
  <c r="Q357" i="6"/>
  <c r="P359" i="6"/>
  <c r="L327" i="1"/>
  <c r="L326" i="1"/>
  <c r="M325" i="1"/>
  <c r="K326" i="5"/>
  <c r="K327" i="5"/>
  <c r="L325" i="5"/>
  <c r="R358" i="4" l="1"/>
  <c r="S357" i="4"/>
  <c r="R359" i="4"/>
  <c r="M327" i="3"/>
  <c r="M326" i="3"/>
  <c r="N325" i="3"/>
  <c r="T357" i="2"/>
  <c r="S359" i="2"/>
  <c r="S358" i="2"/>
  <c r="Q359" i="6"/>
  <c r="Q358" i="6"/>
  <c r="R357" i="6"/>
  <c r="M327" i="1"/>
  <c r="M326" i="1"/>
  <c r="N325" i="1"/>
  <c r="M325" i="5"/>
  <c r="L326" i="5"/>
  <c r="L327" i="5"/>
  <c r="S359" i="4" l="1"/>
  <c r="S358" i="4"/>
  <c r="T357" i="4"/>
  <c r="N326" i="3"/>
  <c r="N327" i="3"/>
  <c r="O325" i="3"/>
  <c r="T358" i="2"/>
  <c r="T359" i="2"/>
  <c r="U357" i="2"/>
  <c r="R359" i="6"/>
  <c r="S357" i="6"/>
  <c r="R358" i="6"/>
  <c r="N327" i="1"/>
  <c r="O325" i="1"/>
  <c r="N326" i="1"/>
  <c r="N325" i="5"/>
  <c r="M327" i="5"/>
  <c r="M326" i="5"/>
  <c r="T359" i="4" l="1"/>
  <c r="T358" i="4"/>
  <c r="U357" i="4"/>
  <c r="P325" i="3"/>
  <c r="O327" i="3"/>
  <c r="O326" i="3"/>
  <c r="U359" i="2"/>
  <c r="V357" i="2"/>
  <c r="U358" i="2"/>
  <c r="T357" i="6"/>
  <c r="S359" i="6"/>
  <c r="S358" i="6"/>
  <c r="P325" i="1"/>
  <c r="O326" i="1"/>
  <c r="O327" i="1"/>
  <c r="N327" i="5"/>
  <c r="N326" i="5"/>
  <c r="O325" i="5"/>
  <c r="V357" i="4" l="1"/>
  <c r="U359" i="4"/>
  <c r="U358" i="4"/>
  <c r="Q325" i="3"/>
  <c r="P327" i="3"/>
  <c r="P326" i="3"/>
  <c r="V358" i="2"/>
  <c r="W357" i="2"/>
  <c r="V359" i="2"/>
  <c r="T358" i="6"/>
  <c r="T359" i="6"/>
  <c r="U357" i="6"/>
  <c r="P326" i="1"/>
  <c r="P327" i="1"/>
  <c r="Q325" i="1"/>
  <c r="O326" i="5"/>
  <c r="O327" i="5"/>
  <c r="P325" i="5"/>
  <c r="V358" i="4" l="1"/>
  <c r="V359" i="4"/>
  <c r="W357" i="4"/>
  <c r="Q327" i="3"/>
  <c r="Q326" i="3"/>
  <c r="R325" i="3"/>
  <c r="X357" i="2"/>
  <c r="W359" i="2"/>
  <c r="W358" i="2"/>
  <c r="U359" i="6"/>
  <c r="U358" i="6"/>
  <c r="V357" i="6"/>
  <c r="Q327" i="1"/>
  <c r="Q326" i="1"/>
  <c r="R325" i="1"/>
  <c r="Q325" i="5"/>
  <c r="P326" i="5"/>
  <c r="P327" i="5"/>
  <c r="W359" i="4" l="1"/>
  <c r="W358" i="4"/>
  <c r="X357" i="4"/>
  <c r="R326" i="3"/>
  <c r="S325" i="3"/>
  <c r="R327" i="3"/>
  <c r="X358" i="2"/>
  <c r="X359" i="2"/>
  <c r="Y357" i="2"/>
  <c r="V359" i="6"/>
  <c r="V358" i="6"/>
  <c r="W357" i="6"/>
  <c r="R327" i="1"/>
  <c r="S325" i="1"/>
  <c r="R326" i="1"/>
  <c r="R325" i="5"/>
  <c r="Q327" i="5"/>
  <c r="Q326" i="5"/>
  <c r="X359" i="4" l="1"/>
  <c r="X358" i="4"/>
  <c r="Y357" i="4"/>
  <c r="T325" i="3"/>
  <c r="S327" i="3"/>
  <c r="S326" i="3"/>
  <c r="Y359" i="2"/>
  <c r="Z357" i="2"/>
  <c r="Y358" i="2"/>
  <c r="W359" i="6"/>
  <c r="X357" i="6"/>
  <c r="W358" i="6"/>
  <c r="S327" i="1"/>
  <c r="T325" i="1"/>
  <c r="S326" i="1"/>
  <c r="R327" i="5"/>
  <c r="R326" i="5"/>
  <c r="S325" i="5"/>
  <c r="Z357" i="4" l="1"/>
  <c r="Y359" i="4"/>
  <c r="Y358" i="4"/>
  <c r="U325" i="3"/>
  <c r="T327" i="3"/>
  <c r="T326" i="3"/>
  <c r="Z358" i="2"/>
  <c r="AA357" i="2"/>
  <c r="Z359" i="2"/>
  <c r="X358" i="6"/>
  <c r="X359" i="6"/>
  <c r="Y357" i="6"/>
  <c r="T326" i="1"/>
  <c r="T327" i="1"/>
  <c r="U325" i="1"/>
  <c r="S327" i="5"/>
  <c r="T325" i="5"/>
  <c r="S326" i="5"/>
  <c r="Z358" i="4" l="1"/>
  <c r="AA357" i="4"/>
  <c r="Z359" i="4"/>
  <c r="U327" i="3"/>
  <c r="U326" i="3"/>
  <c r="V325" i="3"/>
  <c r="AB357" i="2"/>
  <c r="AA359" i="2"/>
  <c r="AA358" i="2"/>
  <c r="Y359" i="6"/>
  <c r="Y358" i="6"/>
  <c r="Z357" i="6"/>
  <c r="U327" i="1"/>
  <c r="U326" i="1"/>
  <c r="V325" i="1"/>
  <c r="U325" i="5"/>
  <c r="T326" i="5"/>
  <c r="T327" i="5"/>
  <c r="AA359" i="4" l="1"/>
  <c r="AA358" i="4"/>
  <c r="AB357" i="4"/>
  <c r="V326" i="3"/>
  <c r="V327" i="3"/>
  <c r="W325" i="3"/>
  <c r="AB358" i="2"/>
  <c r="AB359" i="2"/>
  <c r="AC357" i="2"/>
  <c r="Z358" i="6"/>
  <c r="AA357" i="6"/>
  <c r="Z359" i="6"/>
  <c r="W325" i="1"/>
  <c r="V327" i="1"/>
  <c r="V326" i="1"/>
  <c r="V325" i="5"/>
  <c r="U326" i="5"/>
  <c r="U327" i="5"/>
  <c r="AB359" i="4" l="1"/>
  <c r="AB358" i="4"/>
  <c r="AC357" i="4"/>
  <c r="X325" i="3"/>
  <c r="W326" i="3"/>
  <c r="W327" i="3"/>
  <c r="AC359" i="2"/>
  <c r="AD357" i="2"/>
  <c r="AC358" i="2"/>
  <c r="AB357" i="6"/>
  <c r="AA358" i="6"/>
  <c r="AA359" i="6"/>
  <c r="X325" i="1"/>
  <c r="W327" i="1"/>
  <c r="W326" i="1"/>
  <c r="V327" i="5"/>
  <c r="W325" i="5"/>
  <c r="V326" i="5"/>
  <c r="AD357" i="4" l="1"/>
  <c r="AC358" i="4"/>
  <c r="AC359" i="4"/>
  <c r="Y325" i="3"/>
  <c r="X327" i="3"/>
  <c r="X326" i="3"/>
  <c r="AD358" i="2"/>
  <c r="AD359" i="2"/>
  <c r="AH359" i="2" s="1"/>
  <c r="AY358" i="2"/>
  <c r="BK358" i="2"/>
  <c r="AW358" i="2"/>
  <c r="CE358" i="2"/>
  <c r="BO358" i="2"/>
  <c r="AT358" i="2"/>
  <c r="BP358" i="2"/>
  <c r="BE358" i="2"/>
  <c r="CH358" i="2"/>
  <c r="A364" i="2"/>
  <c r="C365" i="2" s="1"/>
  <c r="BN358" i="2"/>
  <c r="BL358" i="2"/>
  <c r="BC358" i="2"/>
  <c r="CG358" i="2"/>
  <c r="BW358" i="2"/>
  <c r="BJ358" i="2"/>
  <c r="BM358" i="2"/>
  <c r="CM358" i="2"/>
  <c r="CJ358" i="2"/>
  <c r="BB358" i="2"/>
  <c r="BX358" i="2"/>
  <c r="AU358" i="2"/>
  <c r="BA358" i="2"/>
  <c r="BD358" i="2"/>
  <c r="BS358" i="2"/>
  <c r="CA358" i="2"/>
  <c r="BF358" i="2"/>
  <c r="BZ358" i="2"/>
  <c r="BU358" i="2"/>
  <c r="BH358" i="2"/>
  <c r="BY358" i="2"/>
  <c r="AZ358" i="2"/>
  <c r="BG358" i="2"/>
  <c r="CK358" i="2"/>
  <c r="CC358" i="2"/>
  <c r="BQ358" i="2"/>
  <c r="AX358" i="2"/>
  <c r="BR358" i="2"/>
  <c r="CL358" i="2"/>
  <c r="BT358" i="2"/>
  <c r="CD358" i="2"/>
  <c r="AV358" i="2"/>
  <c r="CF358" i="2"/>
  <c r="BI358" i="2"/>
  <c r="CI358" i="2"/>
  <c r="CN358" i="2"/>
  <c r="C356" i="2"/>
  <c r="D356" i="2" s="1"/>
  <c r="BV358" i="2"/>
  <c r="CB358" i="2"/>
  <c r="AB359" i="6"/>
  <c r="AB358" i="6"/>
  <c r="AC357" i="6"/>
  <c r="X327" i="1"/>
  <c r="X326" i="1"/>
  <c r="Y325" i="1"/>
  <c r="W327" i="5"/>
  <c r="W326" i="5"/>
  <c r="X325" i="5"/>
  <c r="AD358" i="4" l="1"/>
  <c r="AD359" i="4"/>
  <c r="AH359" i="4" s="1"/>
  <c r="CJ358" i="4"/>
  <c r="CN358" i="4"/>
  <c r="AY358" i="4"/>
  <c r="BB358" i="4"/>
  <c r="BU358" i="4"/>
  <c r="CK358" i="4"/>
  <c r="BM358" i="4"/>
  <c r="CL358" i="4"/>
  <c r="BZ358" i="4"/>
  <c r="BF358" i="4"/>
  <c r="BJ358" i="4"/>
  <c r="CM358" i="4"/>
  <c r="BT358" i="4"/>
  <c r="CA358" i="4"/>
  <c r="AX358" i="4"/>
  <c r="CG358" i="4"/>
  <c r="C356" i="4"/>
  <c r="D356" i="4" s="1"/>
  <c r="BY358" i="4"/>
  <c r="AT358" i="4"/>
  <c r="BQ358" i="4"/>
  <c r="CF358" i="4"/>
  <c r="CD358" i="4"/>
  <c r="CI358" i="4"/>
  <c r="BN358" i="4"/>
  <c r="AU358" i="4"/>
  <c r="BX358" i="4"/>
  <c r="BD358" i="4"/>
  <c r="BG358" i="4"/>
  <c r="BH358" i="4"/>
  <c r="CB358" i="4"/>
  <c r="BW358" i="4"/>
  <c r="CH358" i="4"/>
  <c r="BA358" i="4"/>
  <c r="AZ358" i="4"/>
  <c r="BR358" i="4"/>
  <c r="BV358" i="4"/>
  <c r="CC358" i="4"/>
  <c r="BL358" i="4"/>
  <c r="CE358" i="4"/>
  <c r="AV358" i="4"/>
  <c r="BP358" i="4"/>
  <c r="A364" i="4"/>
  <c r="C365" i="4" s="1"/>
  <c r="BE358" i="4"/>
  <c r="BC358" i="4"/>
  <c r="AW358" i="4"/>
  <c r="BI358" i="4"/>
  <c r="BS358" i="4"/>
  <c r="BK358" i="4"/>
  <c r="BO358" i="4"/>
  <c r="Y327" i="3"/>
  <c r="Y326" i="3"/>
  <c r="Z325" i="3"/>
  <c r="AR366" i="2"/>
  <c r="C366" i="2"/>
  <c r="D365" i="2"/>
  <c r="AQ366" i="2"/>
  <c r="AS366" i="2"/>
  <c r="C367" i="2"/>
  <c r="AE358" i="2"/>
  <c r="AJ359" i="2"/>
  <c r="AC359" i="6"/>
  <c r="AC358" i="6"/>
  <c r="AD357" i="6"/>
  <c r="Y327" i="1"/>
  <c r="Y326" i="1"/>
  <c r="Z325" i="1"/>
  <c r="Y325" i="5"/>
  <c r="X327" i="5"/>
  <c r="X326" i="5"/>
  <c r="C367" i="4" l="1"/>
  <c r="AS366" i="4"/>
  <c r="C366" i="4"/>
  <c r="D365" i="4"/>
  <c r="AR366" i="4"/>
  <c r="AQ366" i="4"/>
  <c r="AJ359" i="4"/>
  <c r="AE358" i="4"/>
  <c r="Z326" i="3"/>
  <c r="AA325" i="3"/>
  <c r="Z327" i="3"/>
  <c r="E365" i="2"/>
  <c r="D367" i="2"/>
  <c r="D366" i="2"/>
  <c r="AD359" i="6"/>
  <c r="AH359" i="6" s="1"/>
  <c r="AD358" i="6"/>
  <c r="BV358" i="6"/>
  <c r="BL358" i="6"/>
  <c r="BM358" i="6"/>
  <c r="AW358" i="6"/>
  <c r="BB358" i="6"/>
  <c r="BE358" i="6"/>
  <c r="CI358" i="6"/>
  <c r="AZ358" i="6"/>
  <c r="AU358" i="6"/>
  <c r="CN358" i="6"/>
  <c r="AT358" i="6"/>
  <c r="C356" i="6"/>
  <c r="D356" i="6" s="1"/>
  <c r="CB358" i="6"/>
  <c r="A364" i="6"/>
  <c r="C365" i="6" s="1"/>
  <c r="BC358" i="6"/>
  <c r="BD358" i="6"/>
  <c r="BF358" i="6"/>
  <c r="BJ358" i="6"/>
  <c r="BZ358" i="6"/>
  <c r="CM358" i="6"/>
  <c r="BY358" i="6"/>
  <c r="CL358" i="6"/>
  <c r="CF358" i="6"/>
  <c r="BT358" i="6"/>
  <c r="CE358" i="6"/>
  <c r="CH358" i="6"/>
  <c r="BX358" i="6"/>
  <c r="BK358" i="6"/>
  <c r="BO358" i="6"/>
  <c r="CJ358" i="6"/>
  <c r="AY358" i="6"/>
  <c r="CA358" i="6"/>
  <c r="CG358" i="6"/>
  <c r="BR358" i="6"/>
  <c r="BN358" i="6"/>
  <c r="BQ358" i="6"/>
  <c r="AV358" i="6"/>
  <c r="BH358" i="6"/>
  <c r="AX358" i="6"/>
  <c r="BS358" i="6"/>
  <c r="CD358" i="6"/>
  <c r="CK358" i="6"/>
  <c r="BI358" i="6"/>
  <c r="BP358" i="6"/>
  <c r="BU358" i="6"/>
  <c r="BW358" i="6"/>
  <c r="BA358" i="6"/>
  <c r="BG358" i="6"/>
  <c r="CC358" i="6"/>
  <c r="AA325" i="1"/>
  <c r="Z326" i="1"/>
  <c r="Z327" i="1"/>
  <c r="Z325" i="5"/>
  <c r="Y327" i="5"/>
  <c r="Y326" i="5"/>
  <c r="D367" i="4" l="1"/>
  <c r="E365" i="4"/>
  <c r="D366" i="4"/>
  <c r="AB325" i="3"/>
  <c r="AA327" i="3"/>
  <c r="AA326" i="3"/>
  <c r="E366" i="2"/>
  <c r="F365" i="2"/>
  <c r="E367" i="2"/>
  <c r="AR366" i="6"/>
  <c r="C367" i="6"/>
  <c r="AQ366" i="6"/>
  <c r="C366" i="6"/>
  <c r="AS366" i="6"/>
  <c r="D365" i="6"/>
  <c r="AE358" i="6"/>
  <c r="AJ359" i="6"/>
  <c r="AB325" i="1"/>
  <c r="AA327" i="1"/>
  <c r="AA326" i="1"/>
  <c r="Z327" i="5"/>
  <c r="Z326" i="5"/>
  <c r="AA325" i="5"/>
  <c r="F365" i="4" l="1"/>
  <c r="E367" i="4"/>
  <c r="E366" i="4"/>
  <c r="AC325" i="3"/>
  <c r="AB327" i="3"/>
  <c r="AB326" i="3"/>
  <c r="F367" i="2"/>
  <c r="G365" i="2"/>
  <c r="F366" i="2"/>
  <c r="D366" i="6"/>
  <c r="E365" i="6"/>
  <c r="D367" i="6"/>
  <c r="AB327" i="1"/>
  <c r="AB326" i="1"/>
  <c r="AC325" i="1"/>
  <c r="AA326" i="5"/>
  <c r="AA327" i="5"/>
  <c r="AB325" i="5"/>
  <c r="F366" i="4" l="1"/>
  <c r="F367" i="4"/>
  <c r="G365" i="4"/>
  <c r="AC327" i="3"/>
  <c r="AC326" i="3"/>
  <c r="AD325" i="3"/>
  <c r="G366" i="2"/>
  <c r="H365" i="2"/>
  <c r="G367" i="2"/>
  <c r="E367" i="6"/>
  <c r="F365" i="6"/>
  <c r="E366" i="6"/>
  <c r="AC327" i="1"/>
  <c r="AC326" i="1"/>
  <c r="AD325" i="1"/>
  <c r="AB327" i="5"/>
  <c r="AC325" i="5"/>
  <c r="AB326" i="5"/>
  <c r="G367" i="4" l="1"/>
  <c r="G366" i="4"/>
  <c r="H365" i="4"/>
  <c r="AD326" i="3"/>
  <c r="AE325" i="3"/>
  <c r="AD327" i="3"/>
  <c r="I365" i="2"/>
  <c r="H367" i="2"/>
  <c r="H366" i="2"/>
  <c r="F366" i="6"/>
  <c r="G365" i="6"/>
  <c r="F367" i="6"/>
  <c r="AD327" i="1"/>
  <c r="AE325" i="1"/>
  <c r="AD326" i="1"/>
  <c r="AD325" i="5"/>
  <c r="AC327" i="5"/>
  <c r="AC326" i="5"/>
  <c r="H366" i="4" l="1"/>
  <c r="I365" i="4"/>
  <c r="H367" i="4"/>
  <c r="AF325" i="3"/>
  <c r="AE326" i="3"/>
  <c r="AE327" i="3"/>
  <c r="I366" i="2"/>
  <c r="J365" i="2"/>
  <c r="I367" i="2"/>
  <c r="G366" i="6"/>
  <c r="G367" i="6"/>
  <c r="H365" i="6"/>
  <c r="AF325" i="1"/>
  <c r="AE326" i="1"/>
  <c r="AE327" i="1"/>
  <c r="AD327" i="5"/>
  <c r="AD326" i="5"/>
  <c r="AE325" i="5"/>
  <c r="J365" i="4" l="1"/>
  <c r="I367" i="4"/>
  <c r="I366" i="4"/>
  <c r="AG325" i="3"/>
  <c r="AF327" i="3"/>
  <c r="AF326" i="3"/>
  <c r="J367" i="2"/>
  <c r="K365" i="2"/>
  <c r="J366" i="2"/>
  <c r="I365" i="6"/>
  <c r="H367" i="6"/>
  <c r="H366" i="6"/>
  <c r="AF326" i="1"/>
  <c r="AF327" i="1"/>
  <c r="AG325" i="1"/>
  <c r="AE326" i="5"/>
  <c r="AF325" i="5"/>
  <c r="AE327" i="5"/>
  <c r="J366" i="4" l="1"/>
  <c r="J367" i="4"/>
  <c r="K365" i="4"/>
  <c r="AG327" i="3"/>
  <c r="AH327" i="3" s="1"/>
  <c r="AG326" i="3"/>
  <c r="BR326" i="3"/>
  <c r="CA326" i="3"/>
  <c r="CG326" i="3"/>
  <c r="BW326" i="3"/>
  <c r="BY326" i="3"/>
  <c r="BO326" i="3"/>
  <c r="CH326" i="3"/>
  <c r="BC326" i="3"/>
  <c r="A332" i="3"/>
  <c r="C333" i="3" s="1"/>
  <c r="BN326" i="3"/>
  <c r="CE326" i="3"/>
  <c r="CD326" i="3"/>
  <c r="BP326" i="3"/>
  <c r="CB326" i="3"/>
  <c r="BT326" i="3"/>
  <c r="BB326" i="3"/>
  <c r="BF326" i="3"/>
  <c r="BX326" i="3"/>
  <c r="CK326" i="3"/>
  <c r="CN326" i="3"/>
  <c r="BM326" i="3"/>
  <c r="BZ326" i="3"/>
  <c r="BV326" i="3"/>
  <c r="BU326" i="3"/>
  <c r="BI326" i="3"/>
  <c r="CC326" i="3"/>
  <c r="BK326" i="3"/>
  <c r="BL326" i="3"/>
  <c r="BJ326" i="3"/>
  <c r="CM326" i="3"/>
  <c r="CI326" i="3"/>
  <c r="CF326" i="3"/>
  <c r="BA326" i="3"/>
  <c r="CL326" i="3"/>
  <c r="BG326" i="3"/>
  <c r="BS326" i="3"/>
  <c r="BE326" i="3"/>
  <c r="BH326" i="3"/>
  <c r="BQ326" i="3"/>
  <c r="BD326" i="3"/>
  <c r="CJ326" i="3"/>
  <c r="K366" i="2"/>
  <c r="L365" i="2"/>
  <c r="K367" i="2"/>
  <c r="I366" i="6"/>
  <c r="J365" i="6"/>
  <c r="I367" i="6"/>
  <c r="AG327" i="1"/>
  <c r="AH327" i="1" s="1"/>
  <c r="AG326" i="1"/>
  <c r="CH326" i="1"/>
  <c r="BZ326" i="1"/>
  <c r="BV326" i="1"/>
  <c r="CG326" i="1"/>
  <c r="CL326" i="1"/>
  <c r="BJ326" i="1"/>
  <c r="BM326" i="1"/>
  <c r="A332" i="1"/>
  <c r="C333" i="1" s="1"/>
  <c r="BF326" i="1"/>
  <c r="BL326" i="1"/>
  <c r="BA326" i="1"/>
  <c r="BY326" i="1"/>
  <c r="BO326" i="1"/>
  <c r="CB326" i="1"/>
  <c r="CJ326" i="1"/>
  <c r="CF326" i="1"/>
  <c r="BQ326" i="1"/>
  <c r="BK326" i="1"/>
  <c r="BB326" i="1"/>
  <c r="CI326" i="1"/>
  <c r="BX326" i="1"/>
  <c r="CD326" i="1"/>
  <c r="BT326" i="1"/>
  <c r="CE326" i="1"/>
  <c r="BH326" i="1"/>
  <c r="BS326" i="1"/>
  <c r="BC326" i="1"/>
  <c r="CN326" i="1"/>
  <c r="BI326" i="1"/>
  <c r="BG326" i="1"/>
  <c r="CK326" i="1"/>
  <c r="BW326" i="1"/>
  <c r="BR326" i="1"/>
  <c r="BN326" i="1"/>
  <c r="CM326" i="1"/>
  <c r="CA326" i="1"/>
  <c r="BU326" i="1"/>
  <c r="BP326" i="1"/>
  <c r="BE326" i="1"/>
  <c r="BD326" i="1"/>
  <c r="CC326" i="1"/>
  <c r="AF327" i="5"/>
  <c r="AG325" i="5"/>
  <c r="AF326" i="5"/>
  <c r="K367" i="4" l="1"/>
  <c r="L365" i="4"/>
  <c r="K366" i="4"/>
  <c r="AY334" i="3"/>
  <c r="AU334" i="3"/>
  <c r="AQ334" i="3"/>
  <c r="AZ334" i="3"/>
  <c r="AT334" i="3"/>
  <c r="C335" i="3"/>
  <c r="AX334" i="3"/>
  <c r="AS334" i="3"/>
  <c r="AV334" i="3"/>
  <c r="D333" i="3"/>
  <c r="AW334" i="3"/>
  <c r="AR334" i="3"/>
  <c r="C334" i="3"/>
  <c r="AJ327" i="3"/>
  <c r="AG331" i="3"/>
  <c r="M365" i="2"/>
  <c r="L367" i="2"/>
  <c r="L366" i="2"/>
  <c r="J367" i="6"/>
  <c r="K365" i="6"/>
  <c r="J366" i="6"/>
  <c r="C335" i="1"/>
  <c r="AW334" i="1"/>
  <c r="AS334" i="1"/>
  <c r="AZ334" i="1"/>
  <c r="AV334" i="1"/>
  <c r="AR334" i="1"/>
  <c r="C334" i="1"/>
  <c r="AU334" i="1"/>
  <c r="AT334" i="1"/>
  <c r="D333" i="1"/>
  <c r="AY334" i="1"/>
  <c r="AQ334" i="1"/>
  <c r="AX334" i="1"/>
  <c r="AJ327" i="1"/>
  <c r="AG331" i="1"/>
  <c r="AG327" i="5"/>
  <c r="AH327" i="5" s="1"/>
  <c r="AG326" i="5"/>
  <c r="BR326" i="5"/>
  <c r="BV326" i="5"/>
  <c r="CD326" i="5"/>
  <c r="BF326" i="5"/>
  <c r="CH326" i="5"/>
  <c r="CG326" i="5"/>
  <c r="BW326" i="5"/>
  <c r="BA326" i="5"/>
  <c r="BS326" i="5"/>
  <c r="BP326" i="5"/>
  <c r="CK326" i="5"/>
  <c r="BT326" i="5"/>
  <c r="BM326" i="5"/>
  <c r="BI326" i="5"/>
  <c r="BJ326" i="5"/>
  <c r="BN326" i="5"/>
  <c r="BB326" i="5"/>
  <c r="BH326" i="5"/>
  <c r="CE326" i="5"/>
  <c r="CF326" i="5"/>
  <c r="BY326" i="5"/>
  <c r="CN326" i="5"/>
  <c r="BL326" i="5"/>
  <c r="BG326" i="5"/>
  <c r="BU326" i="5"/>
  <c r="CA326" i="5"/>
  <c r="BQ326" i="5"/>
  <c r="CI326" i="5"/>
  <c r="BC326" i="5"/>
  <c r="BE326" i="5"/>
  <c r="CJ326" i="5"/>
  <c r="BO326" i="5"/>
  <c r="A332" i="5"/>
  <c r="C333" i="5" s="1"/>
  <c r="BD326" i="5"/>
  <c r="CM326" i="5"/>
  <c r="CL326" i="5"/>
  <c r="BK326" i="5"/>
  <c r="CB326" i="5"/>
  <c r="BX326" i="5"/>
  <c r="CC326" i="5"/>
  <c r="BZ326" i="5"/>
  <c r="L366" i="4" l="1"/>
  <c r="M365" i="4"/>
  <c r="L367" i="4"/>
  <c r="D335" i="3"/>
  <c r="D334" i="3"/>
  <c r="E333" i="3"/>
  <c r="M366" i="2"/>
  <c r="N365" i="2"/>
  <c r="M367" i="2"/>
  <c r="K366" i="6"/>
  <c r="L365" i="6"/>
  <c r="K367" i="6"/>
  <c r="D334" i="1"/>
  <c r="E333" i="1"/>
  <c r="D335" i="1"/>
  <c r="D333" i="5"/>
  <c r="AV334" i="5"/>
  <c r="AS334" i="5"/>
  <c r="AW334" i="5"/>
  <c r="AQ334" i="5"/>
  <c r="AZ334" i="5"/>
  <c r="AX334" i="5"/>
  <c r="AR334" i="5"/>
  <c r="C335" i="5"/>
  <c r="AU334" i="5"/>
  <c r="AT334" i="5"/>
  <c r="C334" i="5"/>
  <c r="AY334" i="5"/>
  <c r="AJ327" i="5"/>
  <c r="AG331" i="5"/>
  <c r="N365" i="4" l="1"/>
  <c r="M366" i="4"/>
  <c r="M367" i="4"/>
  <c r="E335" i="3"/>
  <c r="E334" i="3"/>
  <c r="F333" i="3"/>
  <c r="N367" i="2"/>
  <c r="O365" i="2"/>
  <c r="N366" i="2"/>
  <c r="M365" i="6"/>
  <c r="L367" i="6"/>
  <c r="L366" i="6"/>
  <c r="F333" i="1"/>
  <c r="E335" i="1"/>
  <c r="E334" i="1"/>
  <c r="E333" i="5"/>
  <c r="D335" i="5"/>
  <c r="D334" i="5"/>
  <c r="N366" i="4" l="1"/>
  <c r="N367" i="4"/>
  <c r="O365" i="4"/>
  <c r="F334" i="3"/>
  <c r="G333" i="3"/>
  <c r="F335" i="3"/>
  <c r="O366" i="2"/>
  <c r="P365" i="2"/>
  <c r="O367" i="2"/>
  <c r="M366" i="6"/>
  <c r="M367" i="6"/>
  <c r="N365" i="6"/>
  <c r="G333" i="1"/>
  <c r="F335" i="1"/>
  <c r="F334" i="1"/>
  <c r="E335" i="5"/>
  <c r="E334" i="5"/>
  <c r="F333" i="5"/>
  <c r="O367" i="4" l="1"/>
  <c r="P365" i="4"/>
  <c r="O366" i="4"/>
  <c r="G334" i="3"/>
  <c r="H333" i="3"/>
  <c r="G335" i="3"/>
  <c r="Q365" i="2"/>
  <c r="P367" i="2"/>
  <c r="P366" i="2"/>
  <c r="N367" i="6"/>
  <c r="O365" i="6"/>
  <c r="N366" i="6"/>
  <c r="G335" i="1"/>
  <c r="G334" i="1"/>
  <c r="H333" i="1"/>
  <c r="F334" i="5"/>
  <c r="G333" i="5"/>
  <c r="F335" i="5"/>
  <c r="P367" i="4" l="1"/>
  <c r="P366" i="4"/>
  <c r="Q365" i="4"/>
  <c r="H335" i="3"/>
  <c r="I333" i="3"/>
  <c r="H334" i="3"/>
  <c r="Q366" i="2"/>
  <c r="Q367" i="2"/>
  <c r="R365" i="2"/>
  <c r="O367" i="6"/>
  <c r="P365" i="6"/>
  <c r="O366" i="6"/>
  <c r="H334" i="1"/>
  <c r="I333" i="1"/>
  <c r="H335" i="1"/>
  <c r="H333" i="5"/>
  <c r="G335" i="5"/>
  <c r="G334" i="5"/>
  <c r="R365" i="4" l="1"/>
  <c r="Q366" i="4"/>
  <c r="Q367" i="4"/>
  <c r="I335" i="3"/>
  <c r="I334" i="3"/>
  <c r="J333" i="3"/>
  <c r="R367" i="2"/>
  <c r="S365" i="2"/>
  <c r="R366" i="2"/>
  <c r="Q365" i="6"/>
  <c r="P367" i="6"/>
  <c r="P366" i="6"/>
  <c r="J333" i="1"/>
  <c r="I335" i="1"/>
  <c r="I334" i="1"/>
  <c r="H335" i="5"/>
  <c r="H334" i="5"/>
  <c r="I333" i="5"/>
  <c r="R366" i="4" l="1"/>
  <c r="R367" i="4"/>
  <c r="S365" i="4"/>
  <c r="J334" i="3"/>
  <c r="J335" i="3"/>
  <c r="K333" i="3"/>
  <c r="S366" i="2"/>
  <c r="T365" i="2"/>
  <c r="S367" i="2"/>
  <c r="Q366" i="6"/>
  <c r="R365" i="6"/>
  <c r="Q367" i="6"/>
  <c r="K333" i="1"/>
  <c r="J335" i="1"/>
  <c r="J334" i="1"/>
  <c r="I334" i="5"/>
  <c r="I335" i="5"/>
  <c r="J333" i="5"/>
  <c r="S367" i="4" l="1"/>
  <c r="S366" i="4"/>
  <c r="T365" i="4"/>
  <c r="K334" i="3"/>
  <c r="K335" i="3"/>
  <c r="L333" i="3"/>
  <c r="U365" i="2"/>
  <c r="T367" i="2"/>
  <c r="T366" i="2"/>
  <c r="R367" i="6"/>
  <c r="R366" i="6"/>
  <c r="S365" i="6"/>
  <c r="K335" i="1"/>
  <c r="K334" i="1"/>
  <c r="L333" i="1"/>
  <c r="K333" i="5"/>
  <c r="J334" i="5"/>
  <c r="J335" i="5"/>
  <c r="T367" i="4" l="1"/>
  <c r="T366" i="4"/>
  <c r="U365" i="4"/>
  <c r="L334" i="3"/>
  <c r="L335" i="3"/>
  <c r="M333" i="3"/>
  <c r="U366" i="2"/>
  <c r="V365" i="2"/>
  <c r="U367" i="2"/>
  <c r="S366" i="6"/>
  <c r="S367" i="6"/>
  <c r="T365" i="6"/>
  <c r="L334" i="1"/>
  <c r="M333" i="1"/>
  <c r="L335" i="1"/>
  <c r="L333" i="5"/>
  <c r="K335" i="5"/>
  <c r="K334" i="5"/>
  <c r="V365" i="4" l="1"/>
  <c r="U367" i="4"/>
  <c r="U366" i="4"/>
  <c r="M335" i="3"/>
  <c r="N333" i="3"/>
  <c r="M334" i="3"/>
  <c r="V367" i="2"/>
  <c r="W365" i="2"/>
  <c r="V366" i="2"/>
  <c r="U365" i="6"/>
  <c r="T367" i="6"/>
  <c r="T366" i="6"/>
  <c r="N333" i="1"/>
  <c r="M335" i="1"/>
  <c r="M334" i="1"/>
  <c r="L335" i="5"/>
  <c r="M333" i="5"/>
  <c r="L334" i="5"/>
  <c r="V366" i="4" l="1"/>
  <c r="V367" i="4"/>
  <c r="W365" i="4"/>
  <c r="N334" i="3"/>
  <c r="O333" i="3"/>
  <c r="N335" i="3"/>
  <c r="W366" i="2"/>
  <c r="X365" i="2"/>
  <c r="W367" i="2"/>
  <c r="U366" i="6"/>
  <c r="U367" i="6"/>
  <c r="V365" i="6"/>
  <c r="O333" i="1"/>
  <c r="N335" i="1"/>
  <c r="N334" i="1"/>
  <c r="M334" i="5"/>
  <c r="M335" i="5"/>
  <c r="N333" i="5"/>
  <c r="W367" i="4" l="1"/>
  <c r="W366" i="4"/>
  <c r="X365" i="4"/>
  <c r="O335" i="3"/>
  <c r="O334" i="3"/>
  <c r="P333" i="3"/>
  <c r="Y365" i="2"/>
  <c r="X367" i="2"/>
  <c r="X366" i="2"/>
  <c r="V367" i="6"/>
  <c r="V366" i="6"/>
  <c r="W365" i="6"/>
  <c r="O335" i="1"/>
  <c r="O334" i="1"/>
  <c r="P333" i="1"/>
  <c r="N334" i="5"/>
  <c r="N335" i="5"/>
  <c r="O333" i="5"/>
  <c r="X366" i="4" l="1"/>
  <c r="Y365" i="4"/>
  <c r="X367" i="4"/>
  <c r="P334" i="3"/>
  <c r="P335" i="3"/>
  <c r="Q333" i="3"/>
  <c r="Y366" i="2"/>
  <c r="Z365" i="2"/>
  <c r="Y367" i="2"/>
  <c r="W367" i="6"/>
  <c r="X365" i="6"/>
  <c r="W366" i="6"/>
  <c r="P334" i="1"/>
  <c r="Q333" i="1"/>
  <c r="P335" i="1"/>
  <c r="P333" i="5"/>
  <c r="O334" i="5"/>
  <c r="O335" i="5"/>
  <c r="Z365" i="4" l="1"/>
  <c r="Y367" i="4"/>
  <c r="Y366" i="4"/>
  <c r="Q335" i="3"/>
  <c r="R333" i="3"/>
  <c r="Q334" i="3"/>
  <c r="Z367" i="2"/>
  <c r="AA365" i="2"/>
  <c r="Z366" i="2"/>
  <c r="Y365" i="6"/>
  <c r="X367" i="6"/>
  <c r="X366" i="6"/>
  <c r="R333" i="1"/>
  <c r="Q335" i="1"/>
  <c r="Q334" i="1"/>
  <c r="P335" i="5"/>
  <c r="Q333" i="5"/>
  <c r="P334" i="5"/>
  <c r="Z366" i="4" l="1"/>
  <c r="Z367" i="4"/>
  <c r="AA365" i="4"/>
  <c r="R334" i="3"/>
  <c r="S333" i="3"/>
  <c r="R335" i="3"/>
  <c r="AA366" i="2"/>
  <c r="AB365" i="2"/>
  <c r="AA367" i="2"/>
  <c r="Y366" i="6"/>
  <c r="Z365" i="6"/>
  <c r="Y367" i="6"/>
  <c r="S333" i="1"/>
  <c r="R335" i="1"/>
  <c r="R334" i="1"/>
  <c r="Q334" i="5"/>
  <c r="R333" i="5"/>
  <c r="Q335" i="5"/>
  <c r="AA367" i="4" l="1"/>
  <c r="AA366" i="4"/>
  <c r="AB365" i="4"/>
  <c r="S335" i="3"/>
  <c r="T333" i="3"/>
  <c r="S334" i="3"/>
  <c r="AC365" i="2"/>
  <c r="AB367" i="2"/>
  <c r="AB366" i="2"/>
  <c r="Z367" i="6"/>
  <c r="Z366" i="6"/>
  <c r="AA365" i="6"/>
  <c r="S335" i="1"/>
  <c r="S334" i="1"/>
  <c r="T333" i="1"/>
  <c r="R335" i="5"/>
  <c r="R334" i="5"/>
  <c r="S333" i="5"/>
  <c r="AB366" i="4" l="1"/>
  <c r="AC365" i="4"/>
  <c r="AB367" i="4"/>
  <c r="T335" i="3"/>
  <c r="T334" i="3"/>
  <c r="U333" i="3"/>
  <c r="AC366" i="2"/>
  <c r="AD365" i="2"/>
  <c r="AC367" i="2"/>
  <c r="AA366" i="6"/>
  <c r="AB365" i="6"/>
  <c r="AA367" i="6"/>
  <c r="T334" i="1"/>
  <c r="U333" i="1"/>
  <c r="T335" i="1"/>
  <c r="T333" i="5"/>
  <c r="S335" i="5"/>
  <c r="S334" i="5"/>
  <c r="AD365" i="4" l="1"/>
  <c r="AC366" i="4"/>
  <c r="AC367" i="4"/>
  <c r="U335" i="3"/>
  <c r="U334" i="3"/>
  <c r="V333" i="3"/>
  <c r="AD367" i="2"/>
  <c r="AH367" i="2" s="1"/>
  <c r="AD366" i="2"/>
  <c r="BL366" i="2"/>
  <c r="BH366" i="2"/>
  <c r="BD366" i="2"/>
  <c r="CD366" i="2"/>
  <c r="BX366" i="2"/>
  <c r="AV366" i="2"/>
  <c r="BN366" i="2"/>
  <c r="AZ366" i="2"/>
  <c r="CJ366" i="2"/>
  <c r="BT366" i="2"/>
  <c r="BY366" i="2"/>
  <c r="AX366" i="2"/>
  <c r="BS366" i="2"/>
  <c r="C364" i="2"/>
  <c r="D364" i="2" s="1"/>
  <c r="CI366" i="2"/>
  <c r="CA366" i="2"/>
  <c r="BC366" i="2"/>
  <c r="CK366" i="2"/>
  <c r="CC366" i="2"/>
  <c r="BF366" i="2"/>
  <c r="CM366" i="2"/>
  <c r="BZ366" i="2"/>
  <c r="BU366" i="2"/>
  <c r="BM366" i="2"/>
  <c r="CB366" i="2"/>
  <c r="BJ366" i="2"/>
  <c r="BI366" i="2"/>
  <c r="CF366" i="2"/>
  <c r="AW366" i="2"/>
  <c r="CH366" i="2"/>
  <c r="BW366" i="2"/>
  <c r="BQ366" i="2"/>
  <c r="AT366" i="2"/>
  <c r="BK366" i="2"/>
  <c r="BV366" i="2"/>
  <c r="CE366" i="2"/>
  <c r="BB366" i="2"/>
  <c r="BP366" i="2"/>
  <c r="BR366" i="2"/>
  <c r="CG366" i="2"/>
  <c r="AU366" i="2"/>
  <c r="BO366" i="2"/>
  <c r="CN366" i="2"/>
  <c r="CL366" i="2"/>
  <c r="AY366" i="2"/>
  <c r="BA366" i="2"/>
  <c r="BG366" i="2"/>
  <c r="BE366" i="2"/>
  <c r="A372" i="2"/>
  <c r="C373" i="2" s="1"/>
  <c r="AC365" i="6"/>
  <c r="AB367" i="6"/>
  <c r="AB366" i="6"/>
  <c r="V333" i="1"/>
  <c r="U335" i="1"/>
  <c r="U334" i="1"/>
  <c r="T335" i="5"/>
  <c r="T334" i="5"/>
  <c r="U333" i="5"/>
  <c r="AD366" i="4" l="1"/>
  <c r="AD367" i="4"/>
  <c r="AH367" i="4" s="1"/>
  <c r="BE366" i="4"/>
  <c r="CH366" i="4"/>
  <c r="CL366" i="4"/>
  <c r="BL366" i="4"/>
  <c r="AU366" i="4"/>
  <c r="CK366" i="4"/>
  <c r="CJ366" i="4"/>
  <c r="BJ366" i="4"/>
  <c r="CF366" i="4"/>
  <c r="BH366" i="4"/>
  <c r="BS366" i="4"/>
  <c r="BF366" i="4"/>
  <c r="C364" i="4"/>
  <c r="D364" i="4" s="1"/>
  <c r="AW366" i="4"/>
  <c r="AV366" i="4"/>
  <c r="AZ366" i="4"/>
  <c r="BC366" i="4"/>
  <c r="BZ366" i="4"/>
  <c r="BB366" i="4"/>
  <c r="AY366" i="4"/>
  <c r="BT366" i="4"/>
  <c r="BI366" i="4"/>
  <c r="AT366" i="4"/>
  <c r="CD366" i="4"/>
  <c r="BY366" i="4"/>
  <c r="BQ366" i="4"/>
  <c r="BW366" i="4"/>
  <c r="BN366" i="4"/>
  <c r="BK366" i="4"/>
  <c r="BU366" i="4"/>
  <c r="BR366" i="4"/>
  <c r="CE366" i="4"/>
  <c r="CG366" i="4"/>
  <c r="BX366" i="4"/>
  <c r="BP366" i="4"/>
  <c r="CA366" i="4"/>
  <c r="CB366" i="4"/>
  <c r="BV366" i="4"/>
  <c r="AX366" i="4"/>
  <c r="CC366" i="4"/>
  <c r="BD366" i="4"/>
  <c r="CM366" i="4"/>
  <c r="BG366" i="4"/>
  <c r="CI366" i="4"/>
  <c r="BA366" i="4"/>
  <c r="BM366" i="4"/>
  <c r="BO366" i="4"/>
  <c r="CN366" i="4"/>
  <c r="A372" i="4"/>
  <c r="C373" i="4" s="1"/>
  <c r="V334" i="3"/>
  <c r="W333" i="3"/>
  <c r="V335" i="3"/>
  <c r="D373" i="2"/>
  <c r="AQ374" i="2"/>
  <c r="AS374" i="2"/>
  <c r="C375" i="2"/>
  <c r="C374" i="2"/>
  <c r="AR374" i="2"/>
  <c r="AE366" i="2"/>
  <c r="AJ367" i="2"/>
  <c r="AC366" i="6"/>
  <c r="AD365" i="6"/>
  <c r="AC367" i="6"/>
  <c r="W333" i="1"/>
  <c r="V335" i="1"/>
  <c r="V334" i="1"/>
  <c r="U334" i="5"/>
  <c r="V333" i="5"/>
  <c r="U335" i="5"/>
  <c r="C375" i="4" l="1"/>
  <c r="C374" i="4"/>
  <c r="AQ374" i="4"/>
  <c r="AS374" i="4"/>
  <c r="D373" i="4"/>
  <c r="AR374" i="4"/>
  <c r="AE366" i="4"/>
  <c r="AJ367" i="4"/>
  <c r="W334" i="3"/>
  <c r="W335" i="3"/>
  <c r="X333" i="3"/>
  <c r="D374" i="2"/>
  <c r="E373" i="2"/>
  <c r="D375" i="2"/>
  <c r="AD367" i="6"/>
  <c r="AH367" i="6" s="1"/>
  <c r="AD366" i="6"/>
  <c r="C364" i="6"/>
  <c r="D364" i="6" s="1"/>
  <c r="BF366" i="6"/>
  <c r="BE366" i="6"/>
  <c r="CJ366" i="6"/>
  <c r="BB366" i="6"/>
  <c r="CL366" i="6"/>
  <c r="CD366" i="6"/>
  <c r="BW366" i="6"/>
  <c r="A372" i="6"/>
  <c r="C373" i="6" s="1"/>
  <c r="CN366" i="6"/>
  <c r="BM366" i="6"/>
  <c r="BY366" i="6"/>
  <c r="BT366" i="6"/>
  <c r="CA366" i="6"/>
  <c r="AV366" i="6"/>
  <c r="BI366" i="6"/>
  <c r="AX366" i="6"/>
  <c r="BV366" i="6"/>
  <c r="CB366" i="6"/>
  <c r="BN366" i="6"/>
  <c r="AT366" i="6"/>
  <c r="BA366" i="6"/>
  <c r="BX366" i="6"/>
  <c r="BL366" i="6"/>
  <c r="BD366" i="6"/>
  <c r="BG366" i="6"/>
  <c r="AW366" i="6"/>
  <c r="AY366" i="6"/>
  <c r="CE366" i="6"/>
  <c r="BK366" i="6"/>
  <c r="BS366" i="6"/>
  <c r="BH366" i="6"/>
  <c r="BQ366" i="6"/>
  <c r="CM366" i="6"/>
  <c r="CF366" i="6"/>
  <c r="BP366" i="6"/>
  <c r="BZ366" i="6"/>
  <c r="BU366" i="6"/>
  <c r="CK366" i="6"/>
  <c r="BC366" i="6"/>
  <c r="CI366" i="6"/>
  <c r="BJ366" i="6"/>
  <c r="AZ366" i="6"/>
  <c r="CH366" i="6"/>
  <c r="AU366" i="6"/>
  <c r="CC366" i="6"/>
  <c r="BO366" i="6"/>
  <c r="BR366" i="6"/>
  <c r="CG366" i="6"/>
  <c r="W335" i="1"/>
  <c r="W334" i="1"/>
  <c r="X333" i="1"/>
  <c r="W333" i="5"/>
  <c r="V335" i="5"/>
  <c r="V334" i="5"/>
  <c r="D375" i="4" l="1"/>
  <c r="D374" i="4"/>
  <c r="E373" i="4"/>
  <c r="X335" i="3"/>
  <c r="X334" i="3"/>
  <c r="Y333" i="3"/>
  <c r="E375" i="2"/>
  <c r="F373" i="2"/>
  <c r="E374" i="2"/>
  <c r="AS374" i="6"/>
  <c r="C374" i="6"/>
  <c r="AQ374" i="6"/>
  <c r="D373" i="6"/>
  <c r="C375" i="6"/>
  <c r="AR374" i="6"/>
  <c r="AJ367" i="6"/>
  <c r="AE366" i="6"/>
  <c r="X334" i="1"/>
  <c r="Y333" i="1"/>
  <c r="X335" i="1"/>
  <c r="X333" i="5"/>
  <c r="W335" i="5"/>
  <c r="W334" i="5"/>
  <c r="E375" i="4" l="1"/>
  <c r="E374" i="4"/>
  <c r="F373" i="4"/>
  <c r="Y335" i="3"/>
  <c r="Y334" i="3"/>
  <c r="Z333" i="3"/>
  <c r="F375" i="2"/>
  <c r="G373" i="2"/>
  <c r="F374" i="2"/>
  <c r="D375" i="6"/>
  <c r="D374" i="6"/>
  <c r="E373" i="6"/>
  <c r="Z333" i="1"/>
  <c r="Y335" i="1"/>
  <c r="Y334" i="1"/>
  <c r="X335" i="5"/>
  <c r="X334" i="5"/>
  <c r="Y333" i="5"/>
  <c r="G373" i="4" l="1"/>
  <c r="F375" i="4"/>
  <c r="F374" i="4"/>
  <c r="Z334" i="3"/>
  <c r="Z335" i="3"/>
  <c r="AA333" i="3"/>
  <c r="H373" i="2"/>
  <c r="G374" i="2"/>
  <c r="G375" i="2"/>
  <c r="E375" i="6"/>
  <c r="E374" i="6"/>
  <c r="F373" i="6"/>
  <c r="AA333" i="1"/>
  <c r="Z335" i="1"/>
  <c r="Z334" i="1"/>
  <c r="Y334" i="5"/>
  <c r="Y335" i="5"/>
  <c r="Z333" i="5"/>
  <c r="G375" i="4" l="1"/>
  <c r="G374" i="4"/>
  <c r="H373" i="4"/>
  <c r="AA334" i="3"/>
  <c r="AB333" i="3"/>
  <c r="AA335" i="3"/>
  <c r="H374" i="2"/>
  <c r="I373" i="2"/>
  <c r="H375" i="2"/>
  <c r="F375" i="6"/>
  <c r="F374" i="6"/>
  <c r="G373" i="6"/>
  <c r="AA335" i="1"/>
  <c r="AA334" i="1"/>
  <c r="AB333" i="1"/>
  <c r="AA333" i="5"/>
  <c r="Z335" i="5"/>
  <c r="Z334" i="5"/>
  <c r="H374" i="4" l="1"/>
  <c r="I373" i="4"/>
  <c r="H375" i="4"/>
  <c r="AB334" i="3"/>
  <c r="AB335" i="3"/>
  <c r="AC333" i="3"/>
  <c r="I375" i="2"/>
  <c r="J373" i="2"/>
  <c r="I374" i="2"/>
  <c r="G374" i="6"/>
  <c r="G375" i="6"/>
  <c r="H373" i="6"/>
  <c r="AB334" i="1"/>
  <c r="AC333" i="1"/>
  <c r="AB335" i="1"/>
  <c r="AB333" i="5"/>
  <c r="AA335" i="5"/>
  <c r="AA334" i="5"/>
  <c r="I374" i="4" l="1"/>
  <c r="J373" i="4"/>
  <c r="I375" i="4"/>
  <c r="AC335" i="3"/>
  <c r="AD333" i="3"/>
  <c r="AC334" i="3"/>
  <c r="J375" i="2"/>
  <c r="K373" i="2"/>
  <c r="J374" i="2"/>
  <c r="H374" i="6"/>
  <c r="H375" i="6"/>
  <c r="I373" i="6"/>
  <c r="AD333" i="1"/>
  <c r="AC335" i="1"/>
  <c r="AC334" i="1"/>
  <c r="AB335" i="5"/>
  <c r="AC333" i="5"/>
  <c r="AB334" i="5"/>
  <c r="J375" i="4" l="1"/>
  <c r="K373" i="4"/>
  <c r="J374" i="4"/>
  <c r="AD334" i="3"/>
  <c r="AE333" i="3"/>
  <c r="AD335" i="3"/>
  <c r="L373" i="2"/>
  <c r="K375" i="2"/>
  <c r="K374" i="2"/>
  <c r="J373" i="6"/>
  <c r="I375" i="6"/>
  <c r="I374" i="6"/>
  <c r="AE333" i="1"/>
  <c r="AD335" i="1"/>
  <c r="AD334" i="1"/>
  <c r="AC334" i="5"/>
  <c r="AC335" i="5"/>
  <c r="AD333" i="5"/>
  <c r="K375" i="4" l="1"/>
  <c r="K374" i="4"/>
  <c r="L373" i="4"/>
  <c r="AE335" i="3"/>
  <c r="AE334" i="3"/>
  <c r="AF333" i="3"/>
  <c r="L374" i="2"/>
  <c r="M373" i="2"/>
  <c r="L375" i="2"/>
  <c r="J374" i="6"/>
  <c r="J375" i="6"/>
  <c r="K373" i="6"/>
  <c r="AE335" i="1"/>
  <c r="AE334" i="1"/>
  <c r="AF333" i="1"/>
  <c r="AD334" i="5"/>
  <c r="AD335" i="5"/>
  <c r="AE333" i="5"/>
  <c r="L375" i="4" l="1"/>
  <c r="L374" i="4"/>
  <c r="M373" i="4"/>
  <c r="AG333" i="3"/>
  <c r="AF334" i="3"/>
  <c r="AF335" i="3"/>
  <c r="M375" i="2"/>
  <c r="N373" i="2"/>
  <c r="M374" i="2"/>
  <c r="K375" i="6"/>
  <c r="L373" i="6"/>
  <c r="K374" i="6"/>
  <c r="AF334" i="1"/>
  <c r="AG333" i="1"/>
  <c r="AF335" i="1"/>
  <c r="AF333" i="5"/>
  <c r="AE335" i="5"/>
  <c r="AE334" i="5"/>
  <c r="M375" i="4" l="1"/>
  <c r="M374" i="4"/>
  <c r="N373" i="4"/>
  <c r="AG335" i="3"/>
  <c r="AH335" i="3" s="1"/>
  <c r="AG334" i="3"/>
  <c r="CE334" i="3"/>
  <c r="BU334" i="3"/>
  <c r="BG334" i="3"/>
  <c r="BZ334" i="3"/>
  <c r="BK334" i="3"/>
  <c r="BO334" i="3"/>
  <c r="BA334" i="3"/>
  <c r="BW334" i="3"/>
  <c r="BE334" i="3"/>
  <c r="BC334" i="3"/>
  <c r="BL334" i="3"/>
  <c r="CB334" i="3"/>
  <c r="CF334" i="3"/>
  <c r="BI334" i="3"/>
  <c r="BS334" i="3"/>
  <c r="BD334" i="3"/>
  <c r="BY334" i="3"/>
  <c r="BJ334" i="3"/>
  <c r="CD334" i="3"/>
  <c r="CK334" i="3"/>
  <c r="CA334" i="3"/>
  <c r="CL334" i="3"/>
  <c r="BX334" i="3"/>
  <c r="BP334" i="3"/>
  <c r="CM334" i="3"/>
  <c r="BH334" i="3"/>
  <c r="BF334" i="3"/>
  <c r="CJ334" i="3"/>
  <c r="BR334" i="3"/>
  <c r="CI334" i="3"/>
  <c r="A340" i="3"/>
  <c r="C341" i="3" s="1"/>
  <c r="BM334" i="3"/>
  <c r="BV334" i="3"/>
  <c r="CN334" i="3"/>
  <c r="BB334" i="3"/>
  <c r="BT334" i="3"/>
  <c r="BQ334" i="3"/>
  <c r="BN334" i="3"/>
  <c r="CC334" i="3"/>
  <c r="CG334" i="3"/>
  <c r="CH334" i="3"/>
  <c r="N375" i="2"/>
  <c r="O373" i="2"/>
  <c r="N374" i="2"/>
  <c r="L374" i="6"/>
  <c r="M373" i="6"/>
  <c r="L375" i="6"/>
  <c r="AG335" i="1"/>
  <c r="AH335" i="1" s="1"/>
  <c r="AG334" i="1"/>
  <c r="BI334" i="1"/>
  <c r="CB334" i="1"/>
  <c r="CG334" i="1"/>
  <c r="CM334" i="1"/>
  <c r="BC334" i="1"/>
  <c r="CA334" i="1"/>
  <c r="BN334" i="1"/>
  <c r="CF334" i="1"/>
  <c r="BZ334" i="1"/>
  <c r="BJ334" i="1"/>
  <c r="BK334" i="1"/>
  <c r="BO334" i="1"/>
  <c r="A340" i="1"/>
  <c r="C341" i="1" s="1"/>
  <c r="CJ334" i="1"/>
  <c r="CK334" i="1"/>
  <c r="BV334" i="1"/>
  <c r="BM334" i="1"/>
  <c r="CE334" i="1"/>
  <c r="BS334" i="1"/>
  <c r="CH334" i="1"/>
  <c r="BH334" i="1"/>
  <c r="CN334" i="1"/>
  <c r="BL334" i="1"/>
  <c r="BU334" i="1"/>
  <c r="BW334" i="1"/>
  <c r="BX334" i="1"/>
  <c r="CI334" i="1"/>
  <c r="BY334" i="1"/>
  <c r="BG334" i="1"/>
  <c r="BA334" i="1"/>
  <c r="BE334" i="1"/>
  <c r="CD334" i="1"/>
  <c r="CL334" i="1"/>
  <c r="BB334" i="1"/>
  <c r="BT334" i="1"/>
  <c r="CC334" i="1"/>
  <c r="BD334" i="1"/>
  <c r="BQ334" i="1"/>
  <c r="BR334" i="1"/>
  <c r="BF334" i="1"/>
  <c r="BP334" i="1"/>
  <c r="AF335" i="5"/>
  <c r="AG333" i="5"/>
  <c r="AF334" i="5"/>
  <c r="O373" i="4" l="1"/>
  <c r="N374" i="4"/>
  <c r="N375" i="4"/>
  <c r="AX342" i="3"/>
  <c r="AT342" i="3"/>
  <c r="C343" i="3"/>
  <c r="AW342" i="3"/>
  <c r="AS342" i="3"/>
  <c r="AZ342" i="3"/>
  <c r="AR342" i="3"/>
  <c r="AY342" i="3"/>
  <c r="AQ342" i="3"/>
  <c r="D341" i="3"/>
  <c r="AV342" i="3"/>
  <c r="AU342" i="3"/>
  <c r="C342" i="3"/>
  <c r="AJ335" i="3"/>
  <c r="AG339" i="3"/>
  <c r="P373" i="2"/>
  <c r="O375" i="2"/>
  <c r="O374" i="2"/>
  <c r="N373" i="6"/>
  <c r="M375" i="6"/>
  <c r="M374" i="6"/>
  <c r="AY342" i="1"/>
  <c r="AU342" i="1"/>
  <c r="AQ342" i="1"/>
  <c r="AX342" i="1"/>
  <c r="AT342" i="1"/>
  <c r="D341" i="1"/>
  <c r="C343" i="1"/>
  <c r="AS342" i="1"/>
  <c r="AZ342" i="1"/>
  <c r="AR342" i="1"/>
  <c r="C342" i="1"/>
  <c r="AW342" i="1"/>
  <c r="AV342" i="1"/>
  <c r="AG339" i="1"/>
  <c r="AJ335" i="1"/>
  <c r="AG334" i="5"/>
  <c r="AG335" i="5"/>
  <c r="AH335" i="5" s="1"/>
  <c r="CC334" i="5"/>
  <c r="BJ334" i="5"/>
  <c r="BL334" i="5"/>
  <c r="CL334" i="5"/>
  <c r="BA334" i="5"/>
  <c r="BX334" i="5"/>
  <c r="BP334" i="5"/>
  <c r="BB334" i="5"/>
  <c r="CM334" i="5"/>
  <c r="CF334" i="5"/>
  <c r="BW334" i="5"/>
  <c r="A340" i="5"/>
  <c r="C341" i="5" s="1"/>
  <c r="BN334" i="5"/>
  <c r="BH334" i="5"/>
  <c r="BE334" i="5"/>
  <c r="CB334" i="5"/>
  <c r="CN334" i="5"/>
  <c r="CE334" i="5"/>
  <c r="CH334" i="5"/>
  <c r="BD334" i="5"/>
  <c r="BG334" i="5"/>
  <c r="BO334" i="5"/>
  <c r="CA334" i="5"/>
  <c r="BT334" i="5"/>
  <c r="BU334" i="5"/>
  <c r="BK334" i="5"/>
  <c r="CJ334" i="5"/>
  <c r="BR334" i="5"/>
  <c r="BZ334" i="5"/>
  <c r="BS334" i="5"/>
  <c r="BM334" i="5"/>
  <c r="CI334" i="5"/>
  <c r="BQ334" i="5"/>
  <c r="BI334" i="5"/>
  <c r="CK334" i="5"/>
  <c r="CG334" i="5"/>
  <c r="CD334" i="5"/>
  <c r="BY334" i="5"/>
  <c r="BC334" i="5"/>
  <c r="BF334" i="5"/>
  <c r="BV334" i="5"/>
  <c r="O375" i="4" l="1"/>
  <c r="O374" i="4"/>
  <c r="P373" i="4"/>
  <c r="D343" i="3"/>
  <c r="D342" i="3"/>
  <c r="E341" i="3"/>
  <c r="P374" i="2"/>
  <c r="Q373" i="2"/>
  <c r="P375" i="2"/>
  <c r="N374" i="6"/>
  <c r="O373" i="6"/>
  <c r="N375" i="6"/>
  <c r="E341" i="1"/>
  <c r="D343" i="1"/>
  <c r="D342" i="1"/>
  <c r="AG339" i="5"/>
  <c r="AJ335" i="5"/>
  <c r="AX342" i="5"/>
  <c r="AS342" i="5"/>
  <c r="AV342" i="5"/>
  <c r="AQ342" i="5"/>
  <c r="AT342" i="5"/>
  <c r="C342" i="5"/>
  <c r="AR342" i="5"/>
  <c r="C343" i="5"/>
  <c r="AZ342" i="5"/>
  <c r="AW342" i="5"/>
  <c r="AY342" i="5"/>
  <c r="AU342" i="5"/>
  <c r="D341" i="5"/>
  <c r="P375" i="4" l="1"/>
  <c r="P374" i="4"/>
  <c r="Q373" i="4"/>
  <c r="E342" i="3"/>
  <c r="F341" i="3"/>
  <c r="E343" i="3"/>
  <c r="Q375" i="2"/>
  <c r="R373" i="2"/>
  <c r="Q374" i="2"/>
  <c r="O375" i="6"/>
  <c r="O374" i="6"/>
  <c r="P373" i="6"/>
  <c r="E343" i="1"/>
  <c r="E342" i="1"/>
  <c r="F341" i="1"/>
  <c r="E341" i="5"/>
  <c r="D343" i="5"/>
  <c r="D342" i="5"/>
  <c r="Q375" i="4" l="1"/>
  <c r="Q374" i="4"/>
  <c r="R373" i="4"/>
  <c r="G341" i="3"/>
  <c r="F342" i="3"/>
  <c r="F343" i="3"/>
  <c r="S373" i="2"/>
  <c r="R374" i="2"/>
  <c r="R375" i="2"/>
  <c r="P374" i="6"/>
  <c r="Q373" i="6"/>
  <c r="P375" i="6"/>
  <c r="F342" i="1"/>
  <c r="G341" i="1"/>
  <c r="F343" i="1"/>
  <c r="F341" i="5"/>
  <c r="E343" i="5"/>
  <c r="E342" i="5"/>
  <c r="S373" i="4" l="1"/>
  <c r="R375" i="4"/>
  <c r="R374" i="4"/>
  <c r="G343" i="3"/>
  <c r="G342" i="3"/>
  <c r="H341" i="3"/>
  <c r="T373" i="2"/>
  <c r="S375" i="2"/>
  <c r="S374" i="2"/>
  <c r="R373" i="6"/>
  <c r="Q374" i="6"/>
  <c r="Q375" i="6"/>
  <c r="H341" i="1"/>
  <c r="G343" i="1"/>
  <c r="G342" i="1"/>
  <c r="G341" i="5"/>
  <c r="F342" i="5"/>
  <c r="F343" i="5"/>
  <c r="S375" i="4" l="1"/>
  <c r="S374" i="4"/>
  <c r="T373" i="4"/>
  <c r="H343" i="3"/>
  <c r="H342" i="3"/>
  <c r="I341" i="3"/>
  <c r="T374" i="2"/>
  <c r="U373" i="2"/>
  <c r="T375" i="2"/>
  <c r="R374" i="6"/>
  <c r="S373" i="6"/>
  <c r="R375" i="6"/>
  <c r="I341" i="1"/>
  <c r="H343" i="1"/>
  <c r="H342" i="1"/>
  <c r="G342" i="5"/>
  <c r="H341" i="5"/>
  <c r="G343" i="5"/>
  <c r="T375" i="4" l="1"/>
  <c r="T374" i="4"/>
  <c r="U373" i="4"/>
  <c r="J341" i="3"/>
  <c r="I343" i="3"/>
  <c r="I342" i="3"/>
  <c r="U375" i="2"/>
  <c r="V373" i="2"/>
  <c r="U374" i="2"/>
  <c r="S375" i="6"/>
  <c r="T373" i="6"/>
  <c r="S374" i="6"/>
  <c r="I343" i="1"/>
  <c r="I342" i="1"/>
  <c r="J341" i="1"/>
  <c r="H343" i="5"/>
  <c r="H342" i="5"/>
  <c r="I341" i="5"/>
  <c r="U375" i="4" l="1"/>
  <c r="U374" i="4"/>
  <c r="V373" i="4"/>
  <c r="K341" i="3"/>
  <c r="J343" i="3"/>
  <c r="J342" i="3"/>
  <c r="V375" i="2"/>
  <c r="W373" i="2"/>
  <c r="V374" i="2"/>
  <c r="T374" i="6"/>
  <c r="U373" i="6"/>
  <c r="T375" i="6"/>
  <c r="J342" i="1"/>
  <c r="K341" i="1"/>
  <c r="J343" i="1"/>
  <c r="I343" i="5"/>
  <c r="J341" i="5"/>
  <c r="I342" i="5"/>
  <c r="W373" i="4" l="1"/>
  <c r="V374" i="4"/>
  <c r="V375" i="4"/>
  <c r="K343" i="3"/>
  <c r="K342" i="3"/>
  <c r="L341" i="3"/>
  <c r="X373" i="2"/>
  <c r="W374" i="2"/>
  <c r="W375" i="2"/>
  <c r="V373" i="6"/>
  <c r="U375" i="6"/>
  <c r="U374" i="6"/>
  <c r="L341" i="1"/>
  <c r="K343" i="1"/>
  <c r="K342" i="1"/>
  <c r="J343" i="5"/>
  <c r="K341" i="5"/>
  <c r="J342" i="5"/>
  <c r="W375" i="4" l="1"/>
  <c r="W374" i="4"/>
  <c r="X373" i="4"/>
  <c r="L343" i="3"/>
  <c r="L342" i="3"/>
  <c r="M341" i="3"/>
  <c r="X374" i="2"/>
  <c r="Y373" i="2"/>
  <c r="X375" i="2"/>
  <c r="V374" i="6"/>
  <c r="W373" i="6"/>
  <c r="V375" i="6"/>
  <c r="M341" i="1"/>
  <c r="L343" i="1"/>
  <c r="L342" i="1"/>
  <c r="K342" i="5"/>
  <c r="K343" i="5"/>
  <c r="L341" i="5"/>
  <c r="X375" i="4" l="1"/>
  <c r="X374" i="4"/>
  <c r="Y373" i="4"/>
  <c r="N341" i="3"/>
  <c r="M343" i="3"/>
  <c r="M342" i="3"/>
  <c r="Y375" i="2"/>
  <c r="Z373" i="2"/>
  <c r="Y374" i="2"/>
  <c r="W375" i="6"/>
  <c r="X373" i="6"/>
  <c r="W374" i="6"/>
  <c r="M343" i="1"/>
  <c r="M342" i="1"/>
  <c r="N341" i="1"/>
  <c r="L343" i="5"/>
  <c r="L342" i="5"/>
  <c r="M341" i="5"/>
  <c r="Y375" i="4" l="1"/>
  <c r="Y374" i="4"/>
  <c r="Z373" i="4"/>
  <c r="O341" i="3"/>
  <c r="N343" i="3"/>
  <c r="N342" i="3"/>
  <c r="Z375" i="2"/>
  <c r="AA373" i="2"/>
  <c r="Z374" i="2"/>
  <c r="X374" i="6"/>
  <c r="X375" i="6"/>
  <c r="Y373" i="6"/>
  <c r="N342" i="1"/>
  <c r="O341" i="1"/>
  <c r="N343" i="1"/>
  <c r="N341" i="5"/>
  <c r="M343" i="5"/>
  <c r="M342" i="5"/>
  <c r="Z375" i="4" l="1"/>
  <c r="AA373" i="4"/>
  <c r="Z374" i="4"/>
  <c r="O343" i="3"/>
  <c r="P341" i="3"/>
  <c r="O342" i="3"/>
  <c r="AB373" i="2"/>
  <c r="AA375" i="2"/>
  <c r="AA374" i="2"/>
  <c r="Z373" i="6"/>
  <c r="Y375" i="6"/>
  <c r="Y374" i="6"/>
  <c r="P341" i="1"/>
  <c r="O343" i="1"/>
  <c r="O342" i="1"/>
  <c r="N343" i="5"/>
  <c r="O341" i="5"/>
  <c r="N342" i="5"/>
  <c r="AA375" i="4" l="1"/>
  <c r="AA374" i="4"/>
  <c r="AB373" i="4"/>
  <c r="P343" i="3"/>
  <c r="P342" i="3"/>
  <c r="Q341" i="3"/>
  <c r="AB374" i="2"/>
  <c r="AC373" i="2"/>
  <c r="AB375" i="2"/>
  <c r="Z374" i="6"/>
  <c r="Z375" i="6"/>
  <c r="AA373" i="6"/>
  <c r="Q341" i="1"/>
  <c r="P343" i="1"/>
  <c r="P342" i="1"/>
  <c r="O342" i="5"/>
  <c r="O343" i="5"/>
  <c r="P341" i="5"/>
  <c r="AB375" i="4" l="1"/>
  <c r="AC373" i="4"/>
  <c r="AB374" i="4"/>
  <c r="Q342" i="3"/>
  <c r="Q343" i="3"/>
  <c r="R341" i="3"/>
  <c r="AC375" i="2"/>
  <c r="AD373" i="2"/>
  <c r="AC374" i="2"/>
  <c r="AA375" i="6"/>
  <c r="AB373" i="6"/>
  <c r="AA374" i="6"/>
  <c r="Q343" i="1"/>
  <c r="Q342" i="1"/>
  <c r="R341" i="1"/>
  <c r="P343" i="5"/>
  <c r="P342" i="5"/>
  <c r="Q341" i="5"/>
  <c r="AC374" i="4" l="1"/>
  <c r="AD373" i="4"/>
  <c r="AC375" i="4"/>
  <c r="S341" i="3"/>
  <c r="R343" i="3"/>
  <c r="R342" i="3"/>
  <c r="AD375" i="2"/>
  <c r="AH375" i="2" s="1"/>
  <c r="AD374" i="2"/>
  <c r="CH374" i="2"/>
  <c r="CJ374" i="2"/>
  <c r="BH374" i="2"/>
  <c r="CL374" i="2"/>
  <c r="CI374" i="2"/>
  <c r="BV374" i="2"/>
  <c r="AW374" i="2"/>
  <c r="BX374" i="2"/>
  <c r="AX374" i="2"/>
  <c r="A380" i="2"/>
  <c r="C381" i="2" s="1"/>
  <c r="CF374" i="2"/>
  <c r="CG374" i="2"/>
  <c r="BI374" i="2"/>
  <c r="BL374" i="2"/>
  <c r="BA374" i="2"/>
  <c r="CM374" i="2"/>
  <c r="BR374" i="2"/>
  <c r="BM374" i="2"/>
  <c r="BF374" i="2"/>
  <c r="BO374" i="2"/>
  <c r="CA374" i="2"/>
  <c r="BB374" i="2"/>
  <c r="BE374" i="2"/>
  <c r="CB374" i="2"/>
  <c r="AY374" i="2"/>
  <c r="BS374" i="2"/>
  <c r="C372" i="2"/>
  <c r="D372" i="2" s="1"/>
  <c r="CK374" i="2"/>
  <c r="AU374" i="2"/>
  <c r="BK374" i="2"/>
  <c r="AT374" i="2"/>
  <c r="BJ374" i="2"/>
  <c r="CE374" i="2"/>
  <c r="BG374" i="2"/>
  <c r="BU374" i="2"/>
  <c r="BY374" i="2"/>
  <c r="BN374" i="2"/>
  <c r="CN374" i="2"/>
  <c r="BT374" i="2"/>
  <c r="CC374" i="2"/>
  <c r="BZ374" i="2"/>
  <c r="BQ374" i="2"/>
  <c r="CD374" i="2"/>
  <c r="BP374" i="2"/>
  <c r="BD374" i="2"/>
  <c r="AZ374" i="2"/>
  <c r="AV374" i="2"/>
  <c r="BW374" i="2"/>
  <c r="BC374" i="2"/>
  <c r="AB374" i="6"/>
  <c r="AC373" i="6"/>
  <c r="AB375" i="6"/>
  <c r="R342" i="1"/>
  <c r="S341" i="1"/>
  <c r="R343" i="1"/>
  <c r="Q342" i="5"/>
  <c r="R341" i="5"/>
  <c r="Q343" i="5"/>
  <c r="AD374" i="4" l="1"/>
  <c r="AD375" i="4"/>
  <c r="AH375" i="4" s="1"/>
  <c r="AU374" i="4"/>
  <c r="BQ374" i="4"/>
  <c r="BM374" i="4"/>
  <c r="BG374" i="4"/>
  <c r="BT374" i="4"/>
  <c r="CF374" i="4"/>
  <c r="CG374" i="4"/>
  <c r="CD374" i="4"/>
  <c r="CE374" i="4"/>
  <c r="CM374" i="4"/>
  <c r="BF374" i="4"/>
  <c r="BN374" i="4"/>
  <c r="AY374" i="4"/>
  <c r="BZ374" i="4"/>
  <c r="BI374" i="4"/>
  <c r="BV374" i="4"/>
  <c r="AV374" i="4"/>
  <c r="CB374" i="4"/>
  <c r="BB374" i="4"/>
  <c r="CK374" i="4"/>
  <c r="BR374" i="4"/>
  <c r="AX374" i="4"/>
  <c r="C372" i="4"/>
  <c r="D372" i="4" s="1"/>
  <c r="BH374" i="4"/>
  <c r="BJ374" i="4"/>
  <c r="BP374" i="4"/>
  <c r="BX374" i="4"/>
  <c r="BC374" i="4"/>
  <c r="CH374" i="4"/>
  <c r="BS374" i="4"/>
  <c r="CI374" i="4"/>
  <c r="BW374" i="4"/>
  <c r="CC374" i="4"/>
  <c r="BO374" i="4"/>
  <c r="CA374" i="4"/>
  <c r="AZ374" i="4"/>
  <c r="BU374" i="4"/>
  <c r="A380" i="4"/>
  <c r="C381" i="4" s="1"/>
  <c r="BE374" i="4"/>
  <c r="BA374" i="4"/>
  <c r="CL374" i="4"/>
  <c r="CJ374" i="4"/>
  <c r="CN374" i="4"/>
  <c r="BD374" i="4"/>
  <c r="AW374" i="4"/>
  <c r="BL374" i="4"/>
  <c r="BK374" i="4"/>
  <c r="BY374" i="4"/>
  <c r="AT374" i="4"/>
  <c r="S343" i="3"/>
  <c r="T341" i="3"/>
  <c r="S342" i="3"/>
  <c r="AR382" i="2"/>
  <c r="AS382" i="2"/>
  <c r="C383" i="2"/>
  <c r="D381" i="2"/>
  <c r="C382" i="2"/>
  <c r="AQ382" i="2"/>
  <c r="AE374" i="2"/>
  <c r="AJ375" i="2"/>
  <c r="AD373" i="6"/>
  <c r="AC375" i="6"/>
  <c r="AC374" i="6"/>
  <c r="T341" i="1"/>
  <c r="S343" i="1"/>
  <c r="S342" i="1"/>
  <c r="S341" i="5"/>
  <c r="R342" i="5"/>
  <c r="R343" i="5"/>
  <c r="AR382" i="4" l="1"/>
  <c r="AQ382" i="4"/>
  <c r="D381" i="4"/>
  <c r="C382" i="4"/>
  <c r="AS382" i="4"/>
  <c r="C383" i="4"/>
  <c r="AJ375" i="4"/>
  <c r="AE374" i="4"/>
  <c r="T343" i="3"/>
  <c r="T342" i="3"/>
  <c r="U341" i="3"/>
  <c r="E381" i="2"/>
  <c r="D383" i="2"/>
  <c r="D382" i="2"/>
  <c r="AD374" i="6"/>
  <c r="AD375" i="6"/>
  <c r="AH375" i="6" s="1"/>
  <c r="A380" i="6"/>
  <c r="C381" i="6" s="1"/>
  <c r="BN374" i="6"/>
  <c r="CD374" i="6"/>
  <c r="CC374" i="6"/>
  <c r="AZ374" i="6"/>
  <c r="BV374" i="6"/>
  <c r="CE374" i="6"/>
  <c r="CK374" i="6"/>
  <c r="CL374" i="6"/>
  <c r="BX374" i="6"/>
  <c r="CH374" i="6"/>
  <c r="BF374" i="6"/>
  <c r="AT374" i="6"/>
  <c r="BA374" i="6"/>
  <c r="BT374" i="6"/>
  <c r="BK374" i="6"/>
  <c r="CJ374" i="6"/>
  <c r="BU374" i="6"/>
  <c r="BZ374" i="6"/>
  <c r="BB374" i="6"/>
  <c r="CB374" i="6"/>
  <c r="BI374" i="6"/>
  <c r="BP374" i="6"/>
  <c r="BR374" i="6"/>
  <c r="C372" i="6"/>
  <c r="D372" i="6" s="1"/>
  <c r="AU374" i="6"/>
  <c r="BW374" i="6"/>
  <c r="BJ374" i="6"/>
  <c r="BL374" i="6"/>
  <c r="CI374" i="6"/>
  <c r="BD374" i="6"/>
  <c r="BQ374" i="6"/>
  <c r="BM374" i="6"/>
  <c r="CA374" i="6"/>
  <c r="BH374" i="6"/>
  <c r="CF374" i="6"/>
  <c r="BC374" i="6"/>
  <c r="BO374" i="6"/>
  <c r="BS374" i="6"/>
  <c r="BY374" i="6"/>
  <c r="BG374" i="6"/>
  <c r="CM374" i="6"/>
  <c r="CG374" i="6"/>
  <c r="AV374" i="6"/>
  <c r="BE374" i="6"/>
  <c r="AW374" i="6"/>
  <c r="AX374" i="6"/>
  <c r="AY374" i="6"/>
  <c r="CN374" i="6"/>
  <c r="U341" i="1"/>
  <c r="T343" i="1"/>
  <c r="T342" i="1"/>
  <c r="S343" i="5"/>
  <c r="S342" i="5"/>
  <c r="T341" i="5"/>
  <c r="E381" i="4" l="1"/>
  <c r="D382" i="4"/>
  <c r="D383" i="4"/>
  <c r="U342" i="3"/>
  <c r="U343" i="3"/>
  <c r="V341" i="3"/>
  <c r="E382" i="2"/>
  <c r="F381" i="2"/>
  <c r="E383" i="2"/>
  <c r="C383" i="6"/>
  <c r="AQ382" i="6"/>
  <c r="D381" i="6"/>
  <c r="AS382" i="6"/>
  <c r="AR382" i="6"/>
  <c r="C382" i="6"/>
  <c r="AE374" i="6"/>
  <c r="AJ375" i="6"/>
  <c r="U343" i="1"/>
  <c r="U342" i="1"/>
  <c r="V341" i="1"/>
  <c r="T343" i="5"/>
  <c r="T342" i="5"/>
  <c r="U341" i="5"/>
  <c r="E382" i="4" l="1"/>
  <c r="E383" i="4"/>
  <c r="F381" i="4"/>
  <c r="W341" i="3"/>
  <c r="V342" i="3"/>
  <c r="V343" i="3"/>
  <c r="F383" i="2"/>
  <c r="G381" i="2"/>
  <c r="F382" i="2"/>
  <c r="E381" i="6"/>
  <c r="D383" i="6"/>
  <c r="D382" i="6"/>
  <c r="V342" i="1"/>
  <c r="W341" i="1"/>
  <c r="V343" i="1"/>
  <c r="U342" i="5"/>
  <c r="V341" i="5"/>
  <c r="U343" i="5"/>
  <c r="F383" i="4" l="1"/>
  <c r="G381" i="4"/>
  <c r="F382" i="4"/>
  <c r="W343" i="3"/>
  <c r="W342" i="3"/>
  <c r="X341" i="3"/>
  <c r="H381" i="2"/>
  <c r="G382" i="2"/>
  <c r="G383" i="2"/>
  <c r="E383" i="6"/>
  <c r="E382" i="6"/>
  <c r="F381" i="6"/>
  <c r="X341" i="1"/>
  <c r="W343" i="1"/>
  <c r="W342" i="1"/>
  <c r="V342" i="5"/>
  <c r="W341" i="5"/>
  <c r="V343" i="5"/>
  <c r="H381" i="4" l="1"/>
  <c r="G382" i="4"/>
  <c r="G383" i="4"/>
  <c r="X343" i="3"/>
  <c r="X342" i="3"/>
  <c r="Y341" i="3"/>
  <c r="I381" i="2"/>
  <c r="H383" i="2"/>
  <c r="H382" i="2"/>
  <c r="F382" i="6"/>
  <c r="F383" i="6"/>
  <c r="G381" i="6"/>
  <c r="Y341" i="1"/>
  <c r="X343" i="1"/>
  <c r="X342" i="1"/>
  <c r="X341" i="5"/>
  <c r="W343" i="5"/>
  <c r="W342" i="5"/>
  <c r="I381" i="4" l="1"/>
  <c r="H382" i="4"/>
  <c r="H383" i="4"/>
  <c r="Z341" i="3"/>
  <c r="Y343" i="3"/>
  <c r="Y342" i="3"/>
  <c r="I382" i="2"/>
  <c r="J381" i="2"/>
  <c r="I383" i="2"/>
  <c r="G383" i="6"/>
  <c r="H381" i="6"/>
  <c r="G382" i="6"/>
  <c r="Y343" i="1"/>
  <c r="Y342" i="1"/>
  <c r="Z341" i="1"/>
  <c r="X343" i="5"/>
  <c r="X342" i="5"/>
  <c r="Y341" i="5"/>
  <c r="I382" i="4" l="1"/>
  <c r="I383" i="4"/>
  <c r="J381" i="4"/>
  <c r="AA341" i="3"/>
  <c r="Z343" i="3"/>
  <c r="Z342" i="3"/>
  <c r="J383" i="2"/>
  <c r="K381" i="2"/>
  <c r="J382" i="2"/>
  <c r="H383" i="6"/>
  <c r="H382" i="6"/>
  <c r="I381" i="6"/>
  <c r="Z342" i="1"/>
  <c r="AA341" i="1"/>
  <c r="Z343" i="1"/>
  <c r="Y342" i="5"/>
  <c r="Y343" i="5"/>
  <c r="Z341" i="5"/>
  <c r="J383" i="4" l="1"/>
  <c r="K381" i="4"/>
  <c r="J382" i="4"/>
  <c r="AA343" i="3"/>
  <c r="AA342" i="3"/>
  <c r="AB341" i="3"/>
  <c r="K383" i="2"/>
  <c r="L381" i="2"/>
  <c r="K382" i="2"/>
  <c r="J381" i="6"/>
  <c r="I382" i="6"/>
  <c r="I383" i="6"/>
  <c r="AB341" i="1"/>
  <c r="AA343" i="1"/>
  <c r="AA342" i="1"/>
  <c r="Z342" i="5"/>
  <c r="Z343" i="5"/>
  <c r="AA341" i="5"/>
  <c r="L381" i="4" l="1"/>
  <c r="K382" i="4"/>
  <c r="K383" i="4"/>
  <c r="AB343" i="3"/>
  <c r="AB342" i="3"/>
  <c r="AC341" i="3"/>
  <c r="M381" i="2"/>
  <c r="L382" i="2"/>
  <c r="L383" i="2"/>
  <c r="J383" i="6"/>
  <c r="K381" i="6"/>
  <c r="J382" i="6"/>
  <c r="AC341" i="1"/>
  <c r="AB343" i="1"/>
  <c r="AB342" i="1"/>
  <c r="AA342" i="5"/>
  <c r="AA343" i="5"/>
  <c r="AB341" i="5"/>
  <c r="M381" i="4" l="1"/>
  <c r="L382" i="4"/>
  <c r="L383" i="4"/>
  <c r="AC342" i="3"/>
  <c r="AD341" i="3"/>
  <c r="AC343" i="3"/>
  <c r="M382" i="2"/>
  <c r="N381" i="2"/>
  <c r="M383" i="2"/>
  <c r="K382" i="6"/>
  <c r="K383" i="6"/>
  <c r="L381" i="6"/>
  <c r="AC343" i="1"/>
  <c r="AC342" i="1"/>
  <c r="AD341" i="1"/>
  <c r="AB343" i="5"/>
  <c r="AB342" i="5"/>
  <c r="AC341" i="5"/>
  <c r="M382" i="4" l="1"/>
  <c r="M383" i="4"/>
  <c r="N381" i="4"/>
  <c r="AE341" i="3"/>
  <c r="AD342" i="3"/>
  <c r="AD343" i="3"/>
  <c r="N383" i="2"/>
  <c r="O381" i="2"/>
  <c r="N382" i="2"/>
  <c r="L383" i="6"/>
  <c r="L382" i="6"/>
  <c r="M381" i="6"/>
  <c r="AD342" i="1"/>
  <c r="AE341" i="1"/>
  <c r="AD343" i="1"/>
  <c r="AC342" i="5"/>
  <c r="AD341" i="5"/>
  <c r="AC343" i="5"/>
  <c r="N383" i="4" l="1"/>
  <c r="O381" i="4"/>
  <c r="N382" i="4"/>
  <c r="AE343" i="3"/>
  <c r="AF341" i="3"/>
  <c r="AE342" i="3"/>
  <c r="O383" i="2"/>
  <c r="P381" i="2"/>
  <c r="O382" i="2"/>
  <c r="M383" i="6"/>
  <c r="N381" i="6"/>
  <c r="M382" i="6"/>
  <c r="AF341" i="1"/>
  <c r="AE343" i="1"/>
  <c r="AE342" i="1"/>
  <c r="AD343" i="5"/>
  <c r="AE341" i="5"/>
  <c r="AD342" i="5"/>
  <c r="P381" i="4" l="1"/>
  <c r="O382" i="4"/>
  <c r="O383" i="4"/>
  <c r="AF343" i="3"/>
  <c r="AF342" i="3"/>
  <c r="AG341" i="3"/>
  <c r="Q381" i="2"/>
  <c r="P383" i="2"/>
  <c r="P382" i="2"/>
  <c r="N382" i="6"/>
  <c r="O381" i="6"/>
  <c r="N383" i="6"/>
  <c r="AG341" i="1"/>
  <c r="AF343" i="1"/>
  <c r="AF342" i="1"/>
  <c r="AE342" i="5"/>
  <c r="AE343" i="5"/>
  <c r="AF341" i="5"/>
  <c r="Q381" i="4" l="1"/>
  <c r="P382" i="4"/>
  <c r="P383" i="4"/>
  <c r="AG342" i="3"/>
  <c r="AG343" i="3"/>
  <c r="AH343" i="3" s="1"/>
  <c r="CH342" i="3"/>
  <c r="BT342" i="3"/>
  <c r="BP342" i="3"/>
  <c r="BB342" i="3"/>
  <c r="BO342" i="3"/>
  <c r="BR342" i="3"/>
  <c r="CE342" i="3"/>
  <c r="BI342" i="3"/>
  <c r="BF342" i="3"/>
  <c r="BJ342" i="3"/>
  <c r="BY342" i="3"/>
  <c r="BK342" i="3"/>
  <c r="BL342" i="3"/>
  <c r="BZ342" i="3"/>
  <c r="CI342" i="3"/>
  <c r="BU342" i="3"/>
  <c r="BN342" i="3"/>
  <c r="CN342" i="3"/>
  <c r="BH342" i="3"/>
  <c r="BE342" i="3"/>
  <c r="BQ342" i="3"/>
  <c r="CD342" i="3"/>
  <c r="CL342" i="3"/>
  <c r="CG342" i="3"/>
  <c r="BD342" i="3"/>
  <c r="A348" i="3"/>
  <c r="C349" i="3" s="1"/>
  <c r="CK342" i="3"/>
  <c r="BV342" i="3"/>
  <c r="CM342" i="3"/>
  <c r="BS342" i="3"/>
  <c r="BG342" i="3"/>
  <c r="CF342" i="3"/>
  <c r="BA342" i="3"/>
  <c r="CJ342" i="3"/>
  <c r="BX342" i="3"/>
  <c r="CB342" i="3"/>
  <c r="BM342" i="3"/>
  <c r="BW342" i="3"/>
  <c r="CA342" i="3"/>
  <c r="CC342" i="3"/>
  <c r="BC342" i="3"/>
  <c r="Q382" i="2"/>
  <c r="R381" i="2"/>
  <c r="Q383" i="2"/>
  <c r="O382" i="6"/>
  <c r="O383" i="6"/>
  <c r="P381" i="6"/>
  <c r="AG343" i="1"/>
  <c r="AH343" i="1" s="1"/>
  <c r="AG342" i="1"/>
  <c r="CE342" i="1"/>
  <c r="BN342" i="1"/>
  <c r="BY342" i="1"/>
  <c r="A348" i="1"/>
  <c r="C349" i="1" s="1"/>
  <c r="BV342" i="1"/>
  <c r="CL342" i="1"/>
  <c r="CH342" i="1"/>
  <c r="BU342" i="1"/>
  <c r="BW342" i="1"/>
  <c r="BB342" i="1"/>
  <c r="BL342" i="1"/>
  <c r="BE342" i="1"/>
  <c r="BG342" i="1"/>
  <c r="BX342" i="1"/>
  <c r="BQ342" i="1"/>
  <c r="BC342" i="1"/>
  <c r="CG342" i="1"/>
  <c r="BH342" i="1"/>
  <c r="CC342" i="1"/>
  <c r="CB342" i="1"/>
  <c r="CK342" i="1"/>
  <c r="BT342" i="1"/>
  <c r="CD342" i="1"/>
  <c r="BP342" i="1"/>
  <c r="BM342" i="1"/>
  <c r="BK342" i="1"/>
  <c r="BJ342" i="1"/>
  <c r="BZ342" i="1"/>
  <c r="CA342" i="1"/>
  <c r="BO342" i="1"/>
  <c r="BA342" i="1"/>
  <c r="CM342" i="1"/>
  <c r="CJ342" i="1"/>
  <c r="BS342" i="1"/>
  <c r="CI342" i="1"/>
  <c r="BR342" i="1"/>
  <c r="BF342" i="1"/>
  <c r="BD342" i="1"/>
  <c r="CN342" i="1"/>
  <c r="BI342" i="1"/>
  <c r="CF342" i="1"/>
  <c r="AF343" i="5"/>
  <c r="AF342" i="5"/>
  <c r="AG341" i="5"/>
  <c r="Q382" i="4" l="1"/>
  <c r="Q383" i="4"/>
  <c r="R381" i="4"/>
  <c r="AY350" i="3"/>
  <c r="AU350" i="3"/>
  <c r="AQ350" i="3"/>
  <c r="AX350" i="3"/>
  <c r="AT350" i="3"/>
  <c r="D349" i="3"/>
  <c r="C351" i="3"/>
  <c r="AS350" i="3"/>
  <c r="AZ350" i="3"/>
  <c r="AR350" i="3"/>
  <c r="C350" i="3"/>
  <c r="AV350" i="3"/>
  <c r="AW350" i="3"/>
  <c r="AG347" i="3"/>
  <c r="AJ343" i="3"/>
  <c r="R383" i="2"/>
  <c r="S381" i="2"/>
  <c r="R382" i="2"/>
  <c r="P383" i="6"/>
  <c r="P382" i="6"/>
  <c r="Q381" i="6"/>
  <c r="C351" i="1"/>
  <c r="C353" i="1" s="1"/>
  <c r="AW350" i="1"/>
  <c r="AS350" i="1"/>
  <c r="AZ350" i="1"/>
  <c r="AV350" i="1"/>
  <c r="AR350" i="1"/>
  <c r="C350" i="1"/>
  <c r="AY350" i="1"/>
  <c r="AU350" i="1"/>
  <c r="AQ350" i="1"/>
  <c r="AX350" i="1"/>
  <c r="AT350" i="1"/>
  <c r="D349" i="1"/>
  <c r="AG347" i="1"/>
  <c r="AJ343" i="1"/>
  <c r="AG342" i="5"/>
  <c r="AG343" i="5"/>
  <c r="AH343" i="5" s="1"/>
  <c r="BO342" i="5"/>
  <c r="CH342" i="5"/>
  <c r="BH342" i="5"/>
  <c r="CM342" i="5"/>
  <c r="BK342" i="5"/>
  <c r="BT342" i="5"/>
  <c r="BX342" i="5"/>
  <c r="BU342" i="5"/>
  <c r="BZ342" i="5"/>
  <c r="BR342" i="5"/>
  <c r="BE342" i="5"/>
  <c r="CE342" i="5"/>
  <c r="BA342" i="5"/>
  <c r="BF342" i="5"/>
  <c r="CI342" i="5"/>
  <c r="CG342" i="5"/>
  <c r="CJ342" i="5"/>
  <c r="BY342" i="5"/>
  <c r="BD342" i="5"/>
  <c r="CD342" i="5"/>
  <c r="CK342" i="5"/>
  <c r="BG342" i="5"/>
  <c r="BS342" i="5"/>
  <c r="BP342" i="5"/>
  <c r="CL342" i="5"/>
  <c r="BN342" i="5"/>
  <c r="CC342" i="5"/>
  <c r="BV342" i="5"/>
  <c r="CA342" i="5"/>
  <c r="BL342" i="5"/>
  <c r="BC342" i="5"/>
  <c r="BB342" i="5"/>
  <c r="CF342" i="5"/>
  <c r="BI342" i="5"/>
  <c r="BM342" i="5"/>
  <c r="BQ342" i="5"/>
  <c r="CN342" i="5"/>
  <c r="BW342" i="5"/>
  <c r="CB342" i="5"/>
  <c r="A348" i="5"/>
  <c r="C349" i="5" s="1"/>
  <c r="BJ342" i="5"/>
  <c r="C354" i="1" l="1"/>
  <c r="R383" i="4"/>
  <c r="S381" i="4"/>
  <c r="R382" i="4"/>
  <c r="E349" i="3"/>
  <c r="D351" i="3"/>
  <c r="D350" i="3"/>
  <c r="S383" i="2"/>
  <c r="T381" i="2"/>
  <c r="S382" i="2"/>
  <c r="Q382" i="6"/>
  <c r="R381" i="6"/>
  <c r="Q383" i="6"/>
  <c r="D350" i="1"/>
  <c r="E349" i="1"/>
  <c r="D351" i="1"/>
  <c r="AS350" i="5"/>
  <c r="AR350" i="5"/>
  <c r="AQ350" i="5"/>
  <c r="AU350" i="5"/>
  <c r="AY350" i="5"/>
  <c r="AX350" i="5"/>
  <c r="C351" i="5"/>
  <c r="AT350" i="5"/>
  <c r="C350" i="5"/>
  <c r="D349" i="5"/>
  <c r="AW350" i="5"/>
  <c r="AZ350" i="5"/>
  <c r="AV350" i="5"/>
  <c r="AG347" i="5"/>
  <c r="AJ343" i="5"/>
  <c r="T381" i="4" l="1"/>
  <c r="S382" i="4"/>
  <c r="S383" i="4"/>
  <c r="E351" i="3"/>
  <c r="E350" i="3"/>
  <c r="F349" i="3"/>
  <c r="U381" i="2"/>
  <c r="T383" i="2"/>
  <c r="T382" i="2"/>
  <c r="S381" i="6"/>
  <c r="R383" i="6"/>
  <c r="R382" i="6"/>
  <c r="F349" i="1"/>
  <c r="E351" i="1"/>
  <c r="E350" i="1"/>
  <c r="D350" i="5"/>
  <c r="D351" i="5"/>
  <c r="E349" i="5"/>
  <c r="U381" i="4" l="1"/>
  <c r="T382" i="4"/>
  <c r="T383" i="4"/>
  <c r="F350" i="3"/>
  <c r="F351" i="3"/>
  <c r="G349" i="3"/>
  <c r="U382" i="2"/>
  <c r="V381" i="2"/>
  <c r="U383" i="2"/>
  <c r="S382" i="6"/>
  <c r="S383" i="6"/>
  <c r="T381" i="6"/>
  <c r="G349" i="1"/>
  <c r="F351" i="1"/>
  <c r="F353" i="1" s="1"/>
  <c r="F350" i="1"/>
  <c r="E351" i="5"/>
  <c r="F349" i="5"/>
  <c r="E350" i="5"/>
  <c r="F354" i="1" l="1"/>
  <c r="U382" i="4"/>
  <c r="U383" i="4"/>
  <c r="V381" i="4"/>
  <c r="H349" i="3"/>
  <c r="G350" i="3"/>
  <c r="G351" i="3"/>
  <c r="V383" i="2"/>
  <c r="W381" i="2"/>
  <c r="V382" i="2"/>
  <c r="T383" i="6"/>
  <c r="T382" i="6"/>
  <c r="U381" i="6"/>
  <c r="G351" i="1"/>
  <c r="G353" i="1" s="1"/>
  <c r="G354" i="1" s="1"/>
  <c r="G350" i="1"/>
  <c r="H349" i="1"/>
  <c r="F350" i="5"/>
  <c r="F351" i="5"/>
  <c r="G349" i="5"/>
  <c r="V383" i="4" l="1"/>
  <c r="W381" i="4"/>
  <c r="V382" i="4"/>
  <c r="I349" i="3"/>
  <c r="H351" i="3"/>
  <c r="H350" i="3"/>
  <c r="X381" i="2"/>
  <c r="W382" i="2"/>
  <c r="W383" i="2"/>
  <c r="U383" i="6"/>
  <c r="U382" i="6"/>
  <c r="V381" i="6"/>
  <c r="H350" i="1"/>
  <c r="I349" i="1"/>
  <c r="H351" i="1"/>
  <c r="H353" i="1" s="1"/>
  <c r="G351" i="5"/>
  <c r="G350" i="5"/>
  <c r="H349" i="5"/>
  <c r="H354" i="1" l="1"/>
  <c r="X381" i="4"/>
  <c r="W382" i="4"/>
  <c r="W383" i="4"/>
  <c r="I351" i="3"/>
  <c r="I350" i="3"/>
  <c r="J349" i="3"/>
  <c r="Y381" i="2"/>
  <c r="X383" i="2"/>
  <c r="X382" i="2"/>
  <c r="W381" i="6"/>
  <c r="V382" i="6"/>
  <c r="V383" i="6"/>
  <c r="J349" i="1"/>
  <c r="I351" i="1"/>
  <c r="I353" i="1" s="1"/>
  <c r="I350" i="1"/>
  <c r="I349" i="5"/>
  <c r="H350" i="5"/>
  <c r="H351" i="5"/>
  <c r="I354" i="1" l="1"/>
  <c r="Y381" i="4"/>
  <c r="X382" i="4"/>
  <c r="X383" i="4"/>
  <c r="J350" i="3"/>
  <c r="K349" i="3"/>
  <c r="J351" i="3"/>
  <c r="Y382" i="2"/>
  <c r="Z381" i="2"/>
  <c r="Y383" i="2"/>
  <c r="W382" i="6"/>
  <c r="W383" i="6"/>
  <c r="X381" i="6"/>
  <c r="K349" i="1"/>
  <c r="J351" i="1"/>
  <c r="J353" i="1" s="1"/>
  <c r="J350" i="1"/>
  <c r="J349" i="5"/>
  <c r="I350" i="5"/>
  <c r="I351" i="5"/>
  <c r="J354" i="1" l="1"/>
  <c r="Y382" i="4"/>
  <c r="Y383" i="4"/>
  <c r="Z381" i="4"/>
  <c r="L349" i="3"/>
  <c r="K351" i="3"/>
  <c r="K350" i="3"/>
  <c r="Z383" i="2"/>
  <c r="AA381" i="2"/>
  <c r="Z382" i="2"/>
  <c r="X383" i="6"/>
  <c r="Y381" i="6"/>
  <c r="X382" i="6"/>
  <c r="K351" i="1"/>
  <c r="K353" i="1" s="1"/>
  <c r="K350" i="1"/>
  <c r="L349" i="1"/>
  <c r="J351" i="5"/>
  <c r="J350" i="5"/>
  <c r="K349" i="5"/>
  <c r="K354" i="1" l="1"/>
  <c r="Z383" i="4"/>
  <c r="AA381" i="4"/>
  <c r="Z382" i="4"/>
  <c r="M349" i="3"/>
  <c r="L351" i="3"/>
  <c r="L350" i="3"/>
  <c r="AA383" i="2"/>
  <c r="AB381" i="2"/>
  <c r="AA382" i="2"/>
  <c r="Y382" i="6"/>
  <c r="Z381" i="6"/>
  <c r="Y383" i="6"/>
  <c r="L350" i="1"/>
  <c r="M349" i="1"/>
  <c r="L351" i="1"/>
  <c r="L353" i="1" s="1"/>
  <c r="K351" i="5"/>
  <c r="L349" i="5"/>
  <c r="K350" i="5"/>
  <c r="L354" i="1" l="1"/>
  <c r="AB381" i="4"/>
  <c r="AA382" i="4"/>
  <c r="AA383" i="4"/>
  <c r="M351" i="3"/>
  <c r="M350" i="3"/>
  <c r="N349" i="3"/>
  <c r="AC381" i="2"/>
  <c r="AB382" i="2"/>
  <c r="AB383" i="2"/>
  <c r="AA381" i="6"/>
  <c r="Z383" i="6"/>
  <c r="Z382" i="6"/>
  <c r="N349" i="1"/>
  <c r="M351" i="1"/>
  <c r="M353" i="1" s="1"/>
  <c r="M354" i="1" s="1"/>
  <c r="M350" i="1"/>
  <c r="M349" i="5"/>
  <c r="L350" i="5"/>
  <c r="L351" i="5"/>
  <c r="AC381" i="4" l="1"/>
  <c r="AB382" i="4"/>
  <c r="AB383" i="4"/>
  <c r="N350" i="3"/>
  <c r="N351" i="3"/>
  <c r="O349" i="3"/>
  <c r="AC382" i="2"/>
  <c r="AD381" i="2"/>
  <c r="AC383" i="2"/>
  <c r="AA382" i="6"/>
  <c r="AA383" i="6"/>
  <c r="AB381" i="6"/>
  <c r="O349" i="1"/>
  <c r="N351" i="1"/>
  <c r="N353" i="1" s="1"/>
  <c r="N354" i="1" s="1"/>
  <c r="N350" i="1"/>
  <c r="M351" i="5"/>
  <c r="M350" i="5"/>
  <c r="N349" i="5"/>
  <c r="AC382" i="4" l="1"/>
  <c r="AC383" i="4"/>
  <c r="AD381" i="4"/>
  <c r="P349" i="3"/>
  <c r="O351" i="3"/>
  <c r="O350" i="3"/>
  <c r="AD383" i="2"/>
  <c r="AH383" i="2" s="1"/>
  <c r="AD382" i="2"/>
  <c r="BH382" i="2"/>
  <c r="BT382" i="2"/>
  <c r="BD382" i="2"/>
  <c r="C380" i="2"/>
  <c r="D380" i="2" s="1"/>
  <c r="BY382" i="2"/>
  <c r="BZ382" i="2"/>
  <c r="CL382" i="2"/>
  <c r="BO382" i="2"/>
  <c r="BL382" i="2"/>
  <c r="BG382" i="2"/>
  <c r="CJ382" i="2"/>
  <c r="BC382" i="2"/>
  <c r="BN382" i="2"/>
  <c r="CC382" i="2"/>
  <c r="BX382" i="2"/>
  <c r="BW382" i="2"/>
  <c r="BR382" i="2"/>
  <c r="AZ382" i="2"/>
  <c r="CB382" i="2"/>
  <c r="BA382" i="2"/>
  <c r="BS382" i="2"/>
  <c r="AU382" i="2"/>
  <c r="BQ382" i="2"/>
  <c r="BM382" i="2"/>
  <c r="BK382" i="2"/>
  <c r="CD382" i="2"/>
  <c r="BV382" i="2"/>
  <c r="BI382" i="2"/>
  <c r="BP382" i="2"/>
  <c r="AV382" i="2"/>
  <c r="BF382" i="2"/>
  <c r="AW382" i="2"/>
  <c r="A388" i="2"/>
  <c r="C389" i="2" s="1"/>
  <c r="AY382" i="2"/>
  <c r="CG382" i="2"/>
  <c r="CI382" i="2"/>
  <c r="BU382" i="2"/>
  <c r="BB382" i="2"/>
  <c r="BJ382" i="2"/>
  <c r="CA382" i="2"/>
  <c r="AT382" i="2"/>
  <c r="BE382" i="2"/>
  <c r="CN382" i="2"/>
  <c r="CM382" i="2"/>
  <c r="CK382" i="2"/>
  <c r="AX382" i="2"/>
  <c r="CH382" i="2"/>
  <c r="CF382" i="2"/>
  <c r="CE382" i="2"/>
  <c r="AB383" i="6"/>
  <c r="AC381" i="6"/>
  <c r="AB382" i="6"/>
  <c r="O351" i="1"/>
  <c r="O353" i="1" s="1"/>
  <c r="O354" i="1" s="1"/>
  <c r="O350" i="1"/>
  <c r="P349" i="1"/>
  <c r="N351" i="5"/>
  <c r="O349" i="5"/>
  <c r="N350" i="5"/>
  <c r="AD383" i="4" l="1"/>
  <c r="AH383" i="4" s="1"/>
  <c r="AD382" i="4"/>
  <c r="CB382" i="4"/>
  <c r="BL382" i="4"/>
  <c r="BS382" i="4"/>
  <c r="C380" i="4"/>
  <c r="D380" i="4" s="1"/>
  <c r="BP382" i="4"/>
  <c r="CJ382" i="4"/>
  <c r="CE382" i="4"/>
  <c r="CN382" i="4"/>
  <c r="BT382" i="4"/>
  <c r="CF382" i="4"/>
  <c r="BY382" i="4"/>
  <c r="BX382" i="4"/>
  <c r="BG382" i="4"/>
  <c r="BC382" i="4"/>
  <c r="BO382" i="4"/>
  <c r="BD382" i="4"/>
  <c r="CI382" i="4"/>
  <c r="BU382" i="4"/>
  <c r="AZ382" i="4"/>
  <c r="AY382" i="4"/>
  <c r="CK382" i="4"/>
  <c r="BH382" i="4"/>
  <c r="BA382" i="4"/>
  <c r="A388" i="4"/>
  <c r="C389" i="4" s="1"/>
  <c r="CH382" i="4"/>
  <c r="CA382" i="4"/>
  <c r="AV382" i="4"/>
  <c r="BR382" i="4"/>
  <c r="CD382" i="4"/>
  <c r="BQ382" i="4"/>
  <c r="BJ382" i="4"/>
  <c r="AW382" i="4"/>
  <c r="BF382" i="4"/>
  <c r="BV382" i="4"/>
  <c r="CG382" i="4"/>
  <c r="CL382" i="4"/>
  <c r="BB382" i="4"/>
  <c r="BK382" i="4"/>
  <c r="CM382" i="4"/>
  <c r="BN382" i="4"/>
  <c r="BW382" i="4"/>
  <c r="BM382" i="4"/>
  <c r="BE382" i="4"/>
  <c r="BI382" i="4"/>
  <c r="BZ382" i="4"/>
  <c r="AX382" i="4"/>
  <c r="AT382" i="4"/>
  <c r="CC382" i="4"/>
  <c r="AU382" i="4"/>
  <c r="Q349" i="3"/>
  <c r="P351" i="3"/>
  <c r="P350" i="3"/>
  <c r="AR390" i="2"/>
  <c r="D389" i="2"/>
  <c r="C390" i="2"/>
  <c r="AQ390" i="2"/>
  <c r="AS390" i="2"/>
  <c r="C391" i="2"/>
  <c r="AE382" i="2"/>
  <c r="AJ383" i="2"/>
  <c r="AC383" i="6"/>
  <c r="AC382" i="6"/>
  <c r="AD381" i="6"/>
  <c r="P350" i="1"/>
  <c r="Q349" i="1"/>
  <c r="P351" i="1"/>
  <c r="P353" i="1" s="1"/>
  <c r="P354" i="1" s="1"/>
  <c r="O351" i="5"/>
  <c r="P349" i="5"/>
  <c r="O350" i="5"/>
  <c r="AR390" i="4" l="1"/>
  <c r="AQ390" i="4"/>
  <c r="D389" i="4"/>
  <c r="C390" i="4"/>
  <c r="C391" i="4"/>
  <c r="AS390" i="4"/>
  <c r="AJ383" i="4"/>
  <c r="AE382" i="4"/>
  <c r="Q351" i="3"/>
  <c r="Q350" i="3"/>
  <c r="R349" i="3"/>
  <c r="E389" i="2"/>
  <c r="D391" i="2"/>
  <c r="D390" i="2"/>
  <c r="AD382" i="6"/>
  <c r="AD383" i="6"/>
  <c r="AH383" i="6" s="1"/>
  <c r="AZ382" i="6"/>
  <c r="BW382" i="6"/>
  <c r="BO382" i="6"/>
  <c r="BE382" i="6"/>
  <c r="BJ382" i="6"/>
  <c r="CL382" i="6"/>
  <c r="BI382" i="6"/>
  <c r="BR382" i="6"/>
  <c r="BV382" i="6"/>
  <c r="CH382" i="6"/>
  <c r="CG382" i="6"/>
  <c r="BN382" i="6"/>
  <c r="C380" i="6"/>
  <c r="D380" i="6" s="1"/>
  <c r="BZ382" i="6"/>
  <c r="BT382" i="6"/>
  <c r="BH382" i="6"/>
  <c r="CK382" i="6"/>
  <c r="AX382" i="6"/>
  <c r="CB382" i="6"/>
  <c r="BA382" i="6"/>
  <c r="BF382" i="6"/>
  <c r="BG382" i="6"/>
  <c r="AV382" i="6"/>
  <c r="CI382" i="6"/>
  <c r="BM382" i="6"/>
  <c r="BS382" i="6"/>
  <c r="CC382" i="6"/>
  <c r="AY382" i="6"/>
  <c r="BX382" i="6"/>
  <c r="BU382" i="6"/>
  <c r="BL382" i="6"/>
  <c r="CN382" i="6"/>
  <c r="BB382" i="6"/>
  <c r="BQ382" i="6"/>
  <c r="CA382" i="6"/>
  <c r="AW382" i="6"/>
  <c r="CE382" i="6"/>
  <c r="BY382" i="6"/>
  <c r="AT382" i="6"/>
  <c r="A388" i="6"/>
  <c r="C389" i="6" s="1"/>
  <c r="BP382" i="6"/>
  <c r="CD382" i="6"/>
  <c r="CM382" i="6"/>
  <c r="BK382" i="6"/>
  <c r="BD382" i="6"/>
  <c r="CJ382" i="6"/>
  <c r="BC382" i="6"/>
  <c r="CF382" i="6"/>
  <c r="AU382" i="6"/>
  <c r="R349" i="1"/>
  <c r="Q351" i="1"/>
  <c r="Q353" i="1" s="1"/>
  <c r="Q354" i="1" s="1"/>
  <c r="Q350" i="1"/>
  <c r="P351" i="5"/>
  <c r="Q349" i="5"/>
  <c r="P350" i="5"/>
  <c r="E389" i="4" l="1"/>
  <c r="D390" i="4"/>
  <c r="D391" i="4"/>
  <c r="R350" i="3"/>
  <c r="S349" i="3"/>
  <c r="R351" i="3"/>
  <c r="E390" i="2"/>
  <c r="F389" i="2"/>
  <c r="E391" i="2"/>
  <c r="C391" i="6"/>
  <c r="AQ390" i="6"/>
  <c r="AS390" i="6"/>
  <c r="D389" i="6"/>
  <c r="C390" i="6"/>
  <c r="AR390" i="6"/>
  <c r="AJ383" i="6"/>
  <c r="AE382" i="6"/>
  <c r="S349" i="1"/>
  <c r="R351" i="1"/>
  <c r="R353" i="1" s="1"/>
  <c r="R354" i="1" s="1"/>
  <c r="R350" i="1"/>
  <c r="Q350" i="5"/>
  <c r="Q351" i="5"/>
  <c r="R349" i="5"/>
  <c r="E390" i="4" l="1"/>
  <c r="E391" i="4"/>
  <c r="F389" i="4"/>
  <c r="T349" i="3"/>
  <c r="S351" i="3"/>
  <c r="S350" i="3"/>
  <c r="F391" i="2"/>
  <c r="G389" i="2"/>
  <c r="F390" i="2"/>
  <c r="E389" i="6"/>
  <c r="D391" i="6"/>
  <c r="D390" i="6"/>
  <c r="S351" i="1"/>
  <c r="S353" i="1" s="1"/>
  <c r="S354" i="1" s="1"/>
  <c r="S350" i="1"/>
  <c r="T349" i="1"/>
  <c r="R350" i="5"/>
  <c r="R351" i="5"/>
  <c r="S349" i="5"/>
  <c r="F391" i="4" l="1"/>
  <c r="G389" i="4"/>
  <c r="F390" i="4"/>
  <c r="U349" i="3"/>
  <c r="T351" i="3"/>
  <c r="T350" i="3"/>
  <c r="G391" i="2"/>
  <c r="H389" i="2"/>
  <c r="G390" i="2"/>
  <c r="E390" i="6"/>
  <c r="E391" i="6"/>
  <c r="F389" i="6"/>
  <c r="T350" i="1"/>
  <c r="U349" i="1"/>
  <c r="T351" i="1"/>
  <c r="T353" i="1" s="1"/>
  <c r="T354" i="1" s="1"/>
  <c r="S351" i="5"/>
  <c r="S350" i="5"/>
  <c r="T349" i="5"/>
  <c r="H389" i="4" l="1"/>
  <c r="G390" i="4"/>
  <c r="G391" i="4"/>
  <c r="U351" i="3"/>
  <c r="U350" i="3"/>
  <c r="V349" i="3"/>
  <c r="I389" i="2"/>
  <c r="H390" i="2"/>
  <c r="H391" i="2"/>
  <c r="F390" i="6"/>
  <c r="F391" i="6"/>
  <c r="G389" i="6"/>
  <c r="V349" i="1"/>
  <c r="U351" i="1"/>
  <c r="U353" i="1" s="1"/>
  <c r="U354" i="1" s="1"/>
  <c r="U350" i="1"/>
  <c r="T351" i="5"/>
  <c r="U349" i="5"/>
  <c r="T350" i="5"/>
  <c r="I389" i="4" l="1"/>
  <c r="H390" i="4"/>
  <c r="H391" i="4"/>
  <c r="V350" i="3"/>
  <c r="V351" i="3"/>
  <c r="W349" i="3"/>
  <c r="I390" i="2"/>
  <c r="J389" i="2"/>
  <c r="I391" i="2"/>
  <c r="H389" i="6"/>
  <c r="G390" i="6"/>
  <c r="G391" i="6"/>
  <c r="W349" i="1"/>
  <c r="V351" i="1"/>
  <c r="V353" i="1" s="1"/>
  <c r="V354" i="1" s="1"/>
  <c r="V350" i="1"/>
  <c r="U351" i="5"/>
  <c r="V349" i="5"/>
  <c r="U350" i="5"/>
  <c r="I390" i="4" l="1"/>
  <c r="I391" i="4"/>
  <c r="J389" i="4"/>
  <c r="X349" i="3"/>
  <c r="W350" i="3"/>
  <c r="W351" i="3"/>
  <c r="J391" i="2"/>
  <c r="K389" i="2"/>
  <c r="J390" i="2"/>
  <c r="I389" i="6"/>
  <c r="H391" i="6"/>
  <c r="H390" i="6"/>
  <c r="W351" i="1"/>
  <c r="W353" i="1" s="1"/>
  <c r="W354" i="1" s="1"/>
  <c r="W350" i="1"/>
  <c r="X349" i="1"/>
  <c r="V350" i="5"/>
  <c r="W349" i="5"/>
  <c r="V351" i="5"/>
  <c r="J391" i="4" l="1"/>
  <c r="K389" i="4"/>
  <c r="J390" i="4"/>
  <c r="Y349" i="3"/>
  <c r="X351" i="3"/>
  <c r="X350" i="3"/>
  <c r="K391" i="2"/>
  <c r="L389" i="2"/>
  <c r="K390" i="2"/>
  <c r="I391" i="6"/>
  <c r="J389" i="6"/>
  <c r="I390" i="6"/>
  <c r="X350" i="1"/>
  <c r="Y349" i="1"/>
  <c r="X351" i="1"/>
  <c r="X353" i="1" s="1"/>
  <c r="X354" i="1" s="1"/>
  <c r="W351" i="5"/>
  <c r="W350" i="5"/>
  <c r="X349" i="5"/>
  <c r="L389" i="4" l="1"/>
  <c r="K390" i="4"/>
  <c r="K391" i="4"/>
  <c r="Y351" i="3"/>
  <c r="Y350" i="3"/>
  <c r="Z349" i="3"/>
  <c r="M389" i="2"/>
  <c r="L391" i="2"/>
  <c r="L390" i="2"/>
  <c r="K389" i="6"/>
  <c r="J390" i="6"/>
  <c r="J391" i="6"/>
  <c r="Z349" i="1"/>
  <c r="Y351" i="1"/>
  <c r="Y353" i="1" s="1"/>
  <c r="Y354" i="1" s="1"/>
  <c r="Y350" i="1"/>
  <c r="Y349" i="5"/>
  <c r="X351" i="5"/>
  <c r="X350" i="5"/>
  <c r="M389" i="4" l="1"/>
  <c r="L390" i="4"/>
  <c r="L391" i="4"/>
  <c r="Z350" i="3"/>
  <c r="AA349" i="3"/>
  <c r="Z351" i="3"/>
  <c r="M390" i="2"/>
  <c r="N389" i="2"/>
  <c r="M391" i="2"/>
  <c r="K390" i="6"/>
  <c r="K391" i="6"/>
  <c r="L389" i="6"/>
  <c r="AA349" i="1"/>
  <c r="Z351" i="1"/>
  <c r="Z353" i="1" s="1"/>
  <c r="Z354" i="1" s="1"/>
  <c r="Z350" i="1"/>
  <c r="Y351" i="5"/>
  <c r="Y350" i="5"/>
  <c r="Z349" i="5"/>
  <c r="M390" i="4" l="1"/>
  <c r="M391" i="4"/>
  <c r="N389" i="4"/>
  <c r="AB349" i="3"/>
  <c r="AA351" i="3"/>
  <c r="AA350" i="3"/>
  <c r="N391" i="2"/>
  <c r="O389" i="2"/>
  <c r="N390" i="2"/>
  <c r="L391" i="6"/>
  <c r="L390" i="6"/>
  <c r="M389" i="6"/>
  <c r="AA351" i="1"/>
  <c r="AA353" i="1" s="1"/>
  <c r="AA354" i="1" s="1"/>
  <c r="AA350" i="1"/>
  <c r="AB349" i="1"/>
  <c r="Z351" i="5"/>
  <c r="Z350" i="5"/>
  <c r="AA349" i="5"/>
  <c r="N391" i="4" l="1"/>
  <c r="O389" i="4"/>
  <c r="N390" i="4"/>
  <c r="AC349" i="3"/>
  <c r="AB351" i="3"/>
  <c r="AB350" i="3"/>
  <c r="O391" i="2"/>
  <c r="P389" i="2"/>
  <c r="O390" i="2"/>
  <c r="M390" i="6"/>
  <c r="N389" i="6"/>
  <c r="M391" i="6"/>
  <c r="AB350" i="1"/>
  <c r="AC349" i="1"/>
  <c r="AB351" i="1"/>
  <c r="AB353" i="1" s="1"/>
  <c r="AB354" i="1" s="1"/>
  <c r="AA351" i="5"/>
  <c r="AB349" i="5"/>
  <c r="AA350" i="5"/>
  <c r="P389" i="4" l="1"/>
  <c r="O390" i="4"/>
  <c r="O391" i="4"/>
  <c r="AC351" i="3"/>
  <c r="AC350" i="3"/>
  <c r="AD349" i="3"/>
  <c r="Q389" i="2"/>
  <c r="P391" i="2"/>
  <c r="P390" i="2"/>
  <c r="O389" i="6"/>
  <c r="N390" i="6"/>
  <c r="N391" i="6"/>
  <c r="AD349" i="1"/>
  <c r="AC351" i="1"/>
  <c r="AC353" i="1" s="1"/>
  <c r="AC354" i="1" s="1"/>
  <c r="AC350" i="1"/>
  <c r="AB350" i="5"/>
  <c r="AC349" i="5"/>
  <c r="AB351" i="5"/>
  <c r="Q389" i="4" l="1"/>
  <c r="P390" i="4"/>
  <c r="P391" i="4"/>
  <c r="AD350" i="3"/>
  <c r="AD351" i="3"/>
  <c r="AE349" i="3"/>
  <c r="Q390" i="2"/>
  <c r="R389" i="2"/>
  <c r="Q391" i="2"/>
  <c r="O390" i="6"/>
  <c r="O391" i="6"/>
  <c r="P389" i="6"/>
  <c r="AE349" i="1"/>
  <c r="AD351" i="1"/>
  <c r="AD353" i="1" s="1"/>
  <c r="AD354" i="1" s="1"/>
  <c r="AD350" i="1"/>
  <c r="AC350" i="5"/>
  <c r="AC351" i="5"/>
  <c r="AD349" i="5"/>
  <c r="Q390" i="4" l="1"/>
  <c r="Q391" i="4"/>
  <c r="R389" i="4"/>
  <c r="AF349" i="3"/>
  <c r="AE351" i="3"/>
  <c r="AE350" i="3"/>
  <c r="R391" i="2"/>
  <c r="S389" i="2"/>
  <c r="R390" i="2"/>
  <c r="P391" i="6"/>
  <c r="P390" i="6"/>
  <c r="Q389" i="6"/>
  <c r="AE351" i="1"/>
  <c r="AE353" i="1" s="1"/>
  <c r="AE354" i="1" s="1"/>
  <c r="AE350" i="1"/>
  <c r="AF349" i="1"/>
  <c r="AD351" i="5"/>
  <c r="AD350" i="5"/>
  <c r="AE349" i="5"/>
  <c r="R391" i="4" l="1"/>
  <c r="S389" i="4"/>
  <c r="R390" i="4"/>
  <c r="AG349" i="3"/>
  <c r="AF351" i="3"/>
  <c r="AF350" i="3"/>
  <c r="T389" i="2"/>
  <c r="S390" i="2"/>
  <c r="S391" i="2"/>
  <c r="Q390" i="6"/>
  <c r="Q391" i="6"/>
  <c r="R389" i="6"/>
  <c r="AF350" i="1"/>
  <c r="AG349" i="1"/>
  <c r="AF351" i="1"/>
  <c r="AF353" i="1" s="1"/>
  <c r="AF354" i="1" s="1"/>
  <c r="AE351" i="5"/>
  <c r="AF349" i="5"/>
  <c r="AE350" i="5"/>
  <c r="T389" i="4" l="1"/>
  <c r="S390" i="4"/>
  <c r="S391" i="4"/>
  <c r="AG351" i="3"/>
  <c r="AH351" i="3" s="1"/>
  <c r="AG350" i="3"/>
  <c r="CE350" i="3"/>
  <c r="A356" i="3"/>
  <c r="C357" i="3" s="1"/>
  <c r="BS350" i="3"/>
  <c r="BE350" i="3"/>
  <c r="BO350" i="3"/>
  <c r="BC350" i="3"/>
  <c r="BK350" i="3"/>
  <c r="CL350" i="3"/>
  <c r="CM350" i="3"/>
  <c r="BZ350" i="3"/>
  <c r="CA350" i="3"/>
  <c r="BJ350" i="3"/>
  <c r="BY350" i="3"/>
  <c r="CI350" i="3"/>
  <c r="BV350" i="3"/>
  <c r="BW350" i="3"/>
  <c r="CH350" i="3"/>
  <c r="BF350" i="3"/>
  <c r="BG350" i="3"/>
  <c r="BT350" i="3"/>
  <c r="BQ350" i="3"/>
  <c r="BH350" i="3"/>
  <c r="BP350" i="3"/>
  <c r="BB350" i="3"/>
  <c r="BX350" i="3"/>
  <c r="CF350" i="3"/>
  <c r="BA350" i="3"/>
  <c r="CG350" i="3"/>
  <c r="BU350" i="3"/>
  <c r="CJ350" i="3"/>
  <c r="CK350" i="3"/>
  <c r="CB350" i="3"/>
  <c r="BI350" i="3"/>
  <c r="BN350" i="3"/>
  <c r="CD350" i="3"/>
  <c r="BR350" i="3"/>
  <c r="CN350" i="3"/>
  <c r="BD350" i="3"/>
  <c r="BM350" i="3"/>
  <c r="CC350" i="3"/>
  <c r="BL350" i="3"/>
  <c r="U389" i="2"/>
  <c r="T391" i="2"/>
  <c r="T390" i="2"/>
  <c r="S389" i="6"/>
  <c r="R390" i="6"/>
  <c r="R391" i="6"/>
  <c r="AG351" i="1"/>
  <c r="AG350" i="1"/>
  <c r="CL350" i="1"/>
  <c r="BQ350" i="1"/>
  <c r="CJ350" i="1"/>
  <c r="BO350" i="1"/>
  <c r="BD350" i="1"/>
  <c r="BM350" i="1"/>
  <c r="BI350" i="1"/>
  <c r="CG350" i="1"/>
  <c r="CN350" i="1"/>
  <c r="BN350" i="1"/>
  <c r="BU350" i="1"/>
  <c r="BF350" i="1"/>
  <c r="CI350" i="1"/>
  <c r="BT350" i="1"/>
  <c r="BE350" i="1"/>
  <c r="BJ350" i="1"/>
  <c r="BA350" i="1"/>
  <c r="CK350" i="1"/>
  <c r="BS350" i="1"/>
  <c r="BC350" i="1"/>
  <c r="CH350" i="1"/>
  <c r="BY350" i="1"/>
  <c r="BH350" i="1"/>
  <c r="CE350" i="1"/>
  <c r="BX350" i="1"/>
  <c r="BR350" i="1"/>
  <c r="CM350" i="1"/>
  <c r="BW350" i="1"/>
  <c r="BK350" i="1"/>
  <c r="BL350" i="1"/>
  <c r="CD350" i="1"/>
  <c r="CC350" i="1"/>
  <c r="BZ350" i="1"/>
  <c r="CF350" i="1"/>
  <c r="BV350" i="1"/>
  <c r="BG350" i="1"/>
  <c r="A356" i="1"/>
  <c r="C357" i="1" s="1"/>
  <c r="BB350" i="1"/>
  <c r="CA350" i="1"/>
  <c r="BP350" i="1"/>
  <c r="CB350" i="1"/>
  <c r="AF350" i="5"/>
  <c r="AF351" i="5"/>
  <c r="AG349" i="5"/>
  <c r="AH351" i="1" l="1"/>
  <c r="AJ351" i="1" s="1"/>
  <c r="AG353" i="1"/>
  <c r="U389" i="4"/>
  <c r="T390" i="4"/>
  <c r="T391" i="4"/>
  <c r="C359" i="3"/>
  <c r="AW358" i="3"/>
  <c r="AS358" i="3"/>
  <c r="AX358" i="3"/>
  <c r="AR358" i="3"/>
  <c r="C358" i="3"/>
  <c r="AZ358" i="3"/>
  <c r="AT358" i="3"/>
  <c r="AY358" i="3"/>
  <c r="AQ358" i="3"/>
  <c r="D357" i="3"/>
  <c r="AV358" i="3"/>
  <c r="AU358" i="3"/>
  <c r="AG355" i="3"/>
  <c r="AJ351" i="3"/>
  <c r="U390" i="2"/>
  <c r="V389" i="2"/>
  <c r="U391" i="2"/>
  <c r="S390" i="6"/>
  <c r="S391" i="6"/>
  <c r="T389" i="6"/>
  <c r="AZ358" i="1"/>
  <c r="AV358" i="1"/>
  <c r="AR358" i="1"/>
  <c r="C358" i="1"/>
  <c r="AY358" i="1"/>
  <c r="AU358" i="1"/>
  <c r="AQ358" i="1"/>
  <c r="AX358" i="1"/>
  <c r="D357" i="1"/>
  <c r="AW358" i="1"/>
  <c r="AT358" i="1"/>
  <c r="C359" i="1"/>
  <c r="C361" i="1" s="1"/>
  <c r="AS358" i="1"/>
  <c r="AG351" i="5"/>
  <c r="AH351" i="5" s="1"/>
  <c r="AG350" i="5"/>
  <c r="CH350" i="5"/>
  <c r="CA350" i="5"/>
  <c r="BG350" i="5"/>
  <c r="CG350" i="5"/>
  <c r="BC350" i="5"/>
  <c r="BB350" i="5"/>
  <c r="CD350" i="5"/>
  <c r="BM350" i="5"/>
  <c r="BQ350" i="5"/>
  <c r="BV350" i="5"/>
  <c r="BJ350" i="5"/>
  <c r="CE350" i="5"/>
  <c r="BL350" i="5"/>
  <c r="BZ350" i="5"/>
  <c r="BP350" i="5"/>
  <c r="A356" i="5"/>
  <c r="C357" i="5" s="1"/>
  <c r="CC350" i="5"/>
  <c r="CF350" i="5"/>
  <c r="BW350" i="5"/>
  <c r="BK350" i="5"/>
  <c r="CL350" i="5"/>
  <c r="BI350" i="5"/>
  <c r="BN350" i="5"/>
  <c r="BO350" i="5"/>
  <c r="CI350" i="5"/>
  <c r="CK350" i="5"/>
  <c r="BT350" i="5"/>
  <c r="BR350" i="5"/>
  <c r="CJ350" i="5"/>
  <c r="BS350" i="5"/>
  <c r="BY350" i="5"/>
  <c r="BX350" i="5"/>
  <c r="CB350" i="5"/>
  <c r="CM350" i="5"/>
  <c r="BH350" i="5"/>
  <c r="BU350" i="5"/>
  <c r="BA350" i="5"/>
  <c r="BE350" i="5"/>
  <c r="BF350" i="5"/>
  <c r="CN350" i="5"/>
  <c r="BD350" i="5"/>
  <c r="AG355" i="1" l="1"/>
  <c r="C362" i="1"/>
  <c r="AG354" i="1"/>
  <c r="AH354" i="1" s="1"/>
  <c r="AM354" i="1" s="1"/>
  <c r="AN353" i="1"/>
  <c r="AH353" i="1"/>
  <c r="AL353" i="1" s="1"/>
  <c r="AO353" i="1"/>
  <c r="U390" i="4"/>
  <c r="U391" i="4"/>
  <c r="V389" i="4"/>
  <c r="D358" i="3"/>
  <c r="E357" i="3"/>
  <c r="D359" i="3"/>
  <c r="V391" i="2"/>
  <c r="W389" i="2"/>
  <c r="V390" i="2"/>
  <c r="T391" i="6"/>
  <c r="T390" i="6"/>
  <c r="U389" i="6"/>
  <c r="D359" i="1"/>
  <c r="D358" i="1"/>
  <c r="E357" i="1"/>
  <c r="AX358" i="5"/>
  <c r="AU358" i="5"/>
  <c r="AQ358" i="5"/>
  <c r="AW358" i="5"/>
  <c r="AT358" i="5"/>
  <c r="C359" i="5"/>
  <c r="AR358" i="5"/>
  <c r="D357" i="5"/>
  <c r="AY358" i="5"/>
  <c r="C358" i="5"/>
  <c r="AZ358" i="5"/>
  <c r="AS358" i="5"/>
  <c r="AV358" i="5"/>
  <c r="AJ351" i="5"/>
  <c r="AG355" i="5"/>
  <c r="V391" i="4" l="1"/>
  <c r="W389" i="4"/>
  <c r="V390" i="4"/>
  <c r="E359" i="3"/>
  <c r="E358" i="3"/>
  <c r="F357" i="3"/>
  <c r="W391" i="2"/>
  <c r="X389" i="2"/>
  <c r="W390" i="2"/>
  <c r="U390" i="6"/>
  <c r="V389" i="6"/>
  <c r="U391" i="6"/>
  <c r="E359" i="1"/>
  <c r="E358" i="1"/>
  <c r="F357" i="1"/>
  <c r="D358" i="5"/>
  <c r="E357" i="5"/>
  <c r="D359" i="5"/>
  <c r="X389" i="4" l="1"/>
  <c r="W390" i="4"/>
  <c r="W391" i="4"/>
  <c r="G357" i="3"/>
  <c r="F358" i="3"/>
  <c r="F359" i="3"/>
  <c r="Y389" i="2"/>
  <c r="X390" i="2"/>
  <c r="X391" i="2"/>
  <c r="W389" i="6"/>
  <c r="V391" i="6"/>
  <c r="V390" i="6"/>
  <c r="F359" i="1"/>
  <c r="F361" i="1" s="1"/>
  <c r="F358" i="1"/>
  <c r="G357" i="1"/>
  <c r="F357" i="5"/>
  <c r="E358" i="5"/>
  <c r="E359" i="5"/>
  <c r="F362" i="1" l="1"/>
  <c r="Y389" i="4"/>
  <c r="X390" i="4"/>
  <c r="X391" i="4"/>
  <c r="G359" i="3"/>
  <c r="G358" i="3"/>
  <c r="H357" i="3"/>
  <c r="Y390" i="2"/>
  <c r="Z389" i="2"/>
  <c r="Y391" i="2"/>
  <c r="W390" i="6"/>
  <c r="X389" i="6"/>
  <c r="W391" i="6"/>
  <c r="G358" i="1"/>
  <c r="H357" i="1"/>
  <c r="G359" i="1"/>
  <c r="G361" i="1" s="1"/>
  <c r="G362" i="1" s="1"/>
  <c r="F358" i="5"/>
  <c r="F359" i="5"/>
  <c r="G357" i="5"/>
  <c r="Y390" i="4" l="1"/>
  <c r="Y391" i="4"/>
  <c r="Z389" i="4"/>
  <c r="H358" i="3"/>
  <c r="H359" i="3"/>
  <c r="I357" i="3"/>
  <c r="Z391" i="2"/>
  <c r="AA389" i="2"/>
  <c r="Z390" i="2"/>
  <c r="X391" i="6"/>
  <c r="Y389" i="6"/>
  <c r="X390" i="6"/>
  <c r="H359" i="1"/>
  <c r="H361" i="1" s="1"/>
  <c r="H358" i="1"/>
  <c r="I357" i="1"/>
  <c r="G358" i="5"/>
  <c r="H357" i="5"/>
  <c r="G359" i="5"/>
  <c r="H362" i="1" l="1"/>
  <c r="Z391" i="4"/>
  <c r="AA389" i="4"/>
  <c r="Z390" i="4"/>
  <c r="I358" i="3"/>
  <c r="J357" i="3"/>
  <c r="I359" i="3"/>
  <c r="AA391" i="2"/>
  <c r="AB389" i="2"/>
  <c r="AA390" i="2"/>
  <c r="Y391" i="6"/>
  <c r="Y390" i="6"/>
  <c r="Z389" i="6"/>
  <c r="I359" i="1"/>
  <c r="I361" i="1" s="1"/>
  <c r="I358" i="1"/>
  <c r="J357" i="1"/>
  <c r="I357" i="5"/>
  <c r="H358" i="5"/>
  <c r="H359" i="5"/>
  <c r="I362" i="1" l="1"/>
  <c r="AB389" i="4"/>
  <c r="AA390" i="4"/>
  <c r="AA391" i="4"/>
  <c r="K357" i="3"/>
  <c r="J359" i="3"/>
  <c r="J358" i="3"/>
  <c r="AC389" i="2"/>
  <c r="AB391" i="2"/>
  <c r="AB390" i="2"/>
  <c r="AA389" i="6"/>
  <c r="Z390" i="6"/>
  <c r="Z391" i="6"/>
  <c r="J359" i="1"/>
  <c r="J361" i="1" s="1"/>
  <c r="J362" i="1" s="1"/>
  <c r="J358" i="1"/>
  <c r="K357" i="1"/>
  <c r="J357" i="5"/>
  <c r="I359" i="5"/>
  <c r="I358" i="5"/>
  <c r="AC389" i="4" l="1"/>
  <c r="AB390" i="4"/>
  <c r="AB391" i="4"/>
  <c r="K359" i="3"/>
  <c r="L357" i="3"/>
  <c r="K358" i="3"/>
  <c r="AC390" i="2"/>
  <c r="AD389" i="2"/>
  <c r="AC391" i="2"/>
  <c r="AA390" i="6"/>
  <c r="AA391" i="6"/>
  <c r="AB389" i="6"/>
  <c r="K358" i="1"/>
  <c r="L357" i="1"/>
  <c r="K359" i="1"/>
  <c r="K361" i="1" s="1"/>
  <c r="J359" i="5"/>
  <c r="J358" i="5"/>
  <c r="K357" i="5"/>
  <c r="K362" i="1" l="1"/>
  <c r="AC390" i="4"/>
  <c r="AC391" i="4"/>
  <c r="AD389" i="4"/>
  <c r="L358" i="3"/>
  <c r="L359" i="3"/>
  <c r="M357" i="3"/>
  <c r="AD391" i="2"/>
  <c r="AH391" i="2" s="1"/>
  <c r="AD390" i="2"/>
  <c r="CM390" i="2"/>
  <c r="CB390" i="2"/>
  <c r="BQ390" i="2"/>
  <c r="CL390" i="2"/>
  <c r="BG390" i="2"/>
  <c r="AY390" i="2"/>
  <c r="C388" i="2"/>
  <c r="D388" i="2" s="1"/>
  <c r="BR390" i="2"/>
  <c r="BT390" i="2"/>
  <c r="CN390" i="2"/>
  <c r="BU390" i="2"/>
  <c r="BI390" i="2"/>
  <c r="BM390" i="2"/>
  <c r="BA390" i="2"/>
  <c r="BB390" i="2"/>
  <c r="AW390" i="2"/>
  <c r="CI390" i="2"/>
  <c r="AZ390" i="2"/>
  <c r="BS390" i="2"/>
  <c r="AV390" i="2"/>
  <c r="AT390" i="2"/>
  <c r="BL390" i="2"/>
  <c r="CD390" i="2"/>
  <c r="BD390" i="2"/>
  <c r="CA390" i="2"/>
  <c r="BP390" i="2"/>
  <c r="CK390" i="2"/>
  <c r="AU390" i="2"/>
  <c r="BW390" i="2"/>
  <c r="BK390" i="2"/>
  <c r="CH390" i="2"/>
  <c r="CE390" i="2"/>
  <c r="CG390" i="2"/>
  <c r="BJ390" i="2"/>
  <c r="BX390" i="2"/>
  <c r="CJ390" i="2"/>
  <c r="CF390" i="2"/>
  <c r="BO390" i="2"/>
  <c r="BF390" i="2"/>
  <c r="BC390" i="2"/>
  <c r="BH390" i="2"/>
  <c r="BN390" i="2"/>
  <c r="CC390" i="2"/>
  <c r="BV390" i="2"/>
  <c r="BE390" i="2"/>
  <c r="AX390" i="2"/>
  <c r="BZ390" i="2"/>
  <c r="BY390" i="2"/>
  <c r="AB391" i="6"/>
  <c r="AB390" i="6"/>
  <c r="AC389" i="6"/>
  <c r="L359" i="1"/>
  <c r="L361" i="1" s="1"/>
  <c r="L362" i="1" s="1"/>
  <c r="L358" i="1"/>
  <c r="M357" i="1"/>
  <c r="L357" i="5"/>
  <c r="K358" i="5"/>
  <c r="K359" i="5"/>
  <c r="AD391" i="4" l="1"/>
  <c r="AH391" i="4" s="1"/>
  <c r="AD390" i="4"/>
  <c r="CB390" i="4"/>
  <c r="C388" i="4"/>
  <c r="D388" i="4" s="1"/>
  <c r="BO390" i="4"/>
  <c r="BW390" i="4"/>
  <c r="CG390" i="4"/>
  <c r="BT390" i="4"/>
  <c r="BR390" i="4"/>
  <c r="BD390" i="4"/>
  <c r="BS390" i="4"/>
  <c r="BM390" i="4"/>
  <c r="BV390" i="4"/>
  <c r="CH390" i="4"/>
  <c r="BQ390" i="4"/>
  <c r="BB390" i="4"/>
  <c r="BY390" i="4"/>
  <c r="BK390" i="4"/>
  <c r="BG390" i="4"/>
  <c r="CK390" i="4"/>
  <c r="CF390" i="4"/>
  <c r="CJ390" i="4"/>
  <c r="CL390" i="4"/>
  <c r="BP390" i="4"/>
  <c r="BI390" i="4"/>
  <c r="AU390" i="4"/>
  <c r="AZ390" i="4"/>
  <c r="AY390" i="4"/>
  <c r="CI390" i="4"/>
  <c r="CN390" i="4"/>
  <c r="BF390" i="4"/>
  <c r="BJ390" i="4"/>
  <c r="BH390" i="4"/>
  <c r="CA390" i="4"/>
  <c r="CE390" i="4"/>
  <c r="CM390" i="4"/>
  <c r="BE390" i="4"/>
  <c r="BC390" i="4"/>
  <c r="BL390" i="4"/>
  <c r="AV390" i="4"/>
  <c r="BX390" i="4"/>
  <c r="BU390" i="4"/>
  <c r="AW390" i="4"/>
  <c r="BZ390" i="4"/>
  <c r="CC390" i="4"/>
  <c r="AT390" i="4"/>
  <c r="AX390" i="4"/>
  <c r="CD390" i="4"/>
  <c r="BA390" i="4"/>
  <c r="BN390" i="4"/>
  <c r="M359" i="3"/>
  <c r="M358" i="3"/>
  <c r="N357" i="3"/>
  <c r="AE390" i="2"/>
  <c r="AJ391" i="2"/>
  <c r="AJ8" i="2" s="1"/>
  <c r="I10" i="2" s="1"/>
  <c r="AC390" i="6"/>
  <c r="AD389" i="6"/>
  <c r="AC391" i="6"/>
  <c r="M359" i="1"/>
  <c r="M361" i="1" s="1"/>
  <c r="M362" i="1" s="1"/>
  <c r="M358" i="1"/>
  <c r="N357" i="1"/>
  <c r="L359" i="5"/>
  <c r="L358" i="5"/>
  <c r="M357" i="5"/>
  <c r="AJ391" i="4" l="1"/>
  <c r="AJ8" i="4" s="1"/>
  <c r="I10" i="4" s="1"/>
  <c r="AE390" i="4"/>
  <c r="O357" i="3"/>
  <c r="N358" i="3"/>
  <c r="N359" i="3"/>
  <c r="S10" i="2"/>
  <c r="X10" i="2" s="1"/>
  <c r="Z10" i="2" s="1"/>
  <c r="AD391" i="6"/>
  <c r="AH391" i="6" s="1"/>
  <c r="AD390" i="6"/>
  <c r="AW390" i="6"/>
  <c r="CE390" i="6"/>
  <c r="BD390" i="6"/>
  <c r="BJ390" i="6"/>
  <c r="AY390" i="6"/>
  <c r="CN390" i="6"/>
  <c r="BQ390" i="6"/>
  <c r="BN390" i="6"/>
  <c r="BB390" i="6"/>
  <c r="CL390" i="6"/>
  <c r="BA390" i="6"/>
  <c r="BE390" i="6"/>
  <c r="BS390" i="6"/>
  <c r="BY390" i="6"/>
  <c r="BT390" i="6"/>
  <c r="BM390" i="6"/>
  <c r="AT390" i="6"/>
  <c r="AV390" i="6"/>
  <c r="BC390" i="6"/>
  <c r="BK390" i="6"/>
  <c r="CI390" i="6"/>
  <c r="BU390" i="6"/>
  <c r="BV390" i="6"/>
  <c r="BH390" i="6"/>
  <c r="C388" i="6"/>
  <c r="D388" i="6" s="1"/>
  <c r="BR390" i="6"/>
  <c r="CG390" i="6"/>
  <c r="AU390" i="6"/>
  <c r="CB390" i="6"/>
  <c r="BP390" i="6"/>
  <c r="CC390" i="6"/>
  <c r="CD390" i="6"/>
  <c r="BG390" i="6"/>
  <c r="CF390" i="6"/>
  <c r="BW390" i="6"/>
  <c r="BL390" i="6"/>
  <c r="BF390" i="6"/>
  <c r="CA390" i="6"/>
  <c r="AZ390" i="6"/>
  <c r="BZ390" i="6"/>
  <c r="CH390" i="6"/>
  <c r="CJ390" i="6"/>
  <c r="BI390" i="6"/>
  <c r="CK390" i="6"/>
  <c r="AX390" i="6"/>
  <c r="BO390" i="6"/>
  <c r="CM390" i="6"/>
  <c r="BX390" i="6"/>
  <c r="N359" i="1"/>
  <c r="N361" i="1" s="1"/>
  <c r="N362" i="1" s="1"/>
  <c r="N358" i="1"/>
  <c r="O357" i="1"/>
  <c r="M358" i="5"/>
  <c r="N357" i="5"/>
  <c r="M359" i="5"/>
  <c r="S10" i="4" l="1"/>
  <c r="X11" i="4" s="1"/>
  <c r="Z11" i="4" s="1"/>
  <c r="O359" i="3"/>
  <c r="O358" i="3"/>
  <c r="P357" i="3"/>
  <c r="AC11" i="2"/>
  <c r="AE11" i="2" s="1"/>
  <c r="X11" i="2"/>
  <c r="Z11" i="2" s="1"/>
  <c r="AE390" i="6"/>
  <c r="AJ391" i="6"/>
  <c r="O358" i="1"/>
  <c r="P357" i="1"/>
  <c r="O359" i="1"/>
  <c r="O361" i="1" s="1"/>
  <c r="O362" i="1" s="1"/>
  <c r="O357" i="5"/>
  <c r="N359" i="5"/>
  <c r="N358" i="5"/>
  <c r="AJ8" i="6"/>
  <c r="I10" i="6" s="1"/>
  <c r="AC11" i="4" l="1"/>
  <c r="AE11" i="4" s="1"/>
  <c r="X10" i="4"/>
  <c r="Z10" i="4" s="1"/>
  <c r="P358" i="3"/>
  <c r="P359" i="3"/>
  <c r="Q357" i="3"/>
  <c r="Q357" i="1"/>
  <c r="P359" i="1"/>
  <c r="P361" i="1" s="1"/>
  <c r="P362" i="1" s="1"/>
  <c r="P358" i="1"/>
  <c r="P357" i="5"/>
  <c r="O359" i="5"/>
  <c r="O358" i="5"/>
  <c r="AF10" i="6"/>
  <c r="S10" i="6"/>
  <c r="AC10" i="6" s="1"/>
  <c r="AE10" i="6" s="1"/>
  <c r="Q359" i="3" l="1"/>
  <c r="Q358" i="3"/>
  <c r="R357" i="3"/>
  <c r="R357" i="1"/>
  <c r="Q359" i="1"/>
  <c r="Q361" i="1" s="1"/>
  <c r="Q362" i="1" s="1"/>
  <c r="Q358" i="1"/>
  <c r="P359" i="5"/>
  <c r="P358" i="5"/>
  <c r="Q357" i="5"/>
  <c r="AC11" i="6"/>
  <c r="AE11" i="6" s="1"/>
  <c r="X10" i="6"/>
  <c r="Z10" i="6" s="1"/>
  <c r="X11" i="6"/>
  <c r="Z11" i="6" s="1"/>
  <c r="S357" i="3" l="1"/>
  <c r="R359" i="3"/>
  <c r="R358" i="3"/>
  <c r="R359" i="1"/>
  <c r="R361" i="1" s="1"/>
  <c r="R362" i="1" s="1"/>
  <c r="R358" i="1"/>
  <c r="S357" i="1"/>
  <c r="Q358" i="5"/>
  <c r="Q359" i="5"/>
  <c r="R357" i="5"/>
  <c r="S359" i="3" l="1"/>
  <c r="S358" i="3"/>
  <c r="T357" i="3"/>
  <c r="S358" i="1"/>
  <c r="T357" i="1"/>
  <c r="S359" i="1"/>
  <c r="S361" i="1" s="1"/>
  <c r="S362" i="1" s="1"/>
  <c r="S357" i="5"/>
  <c r="R358" i="5"/>
  <c r="R359" i="5"/>
  <c r="T358" i="3" l="1"/>
  <c r="T359" i="3"/>
  <c r="U357" i="3"/>
  <c r="U357" i="1"/>
  <c r="T359" i="1"/>
  <c r="T361" i="1" s="1"/>
  <c r="T362" i="1" s="1"/>
  <c r="T358" i="1"/>
  <c r="T357" i="5"/>
  <c r="S359" i="5"/>
  <c r="S358" i="5"/>
  <c r="U358" i="3" l="1"/>
  <c r="U359" i="3"/>
  <c r="V357" i="3"/>
  <c r="V357" i="1"/>
  <c r="U359" i="1"/>
  <c r="U361" i="1" s="1"/>
  <c r="U362" i="1" s="1"/>
  <c r="U358" i="1"/>
  <c r="T359" i="5"/>
  <c r="U357" i="5"/>
  <c r="T358" i="5"/>
  <c r="W357" i="3" l="1"/>
  <c r="V358" i="3"/>
  <c r="V359" i="3"/>
  <c r="V359" i="1"/>
  <c r="V361" i="1" s="1"/>
  <c r="V362" i="1" s="1"/>
  <c r="V358" i="1"/>
  <c r="W357" i="1"/>
  <c r="U358" i="5"/>
  <c r="U359" i="5"/>
  <c r="V357" i="5"/>
  <c r="W359" i="3" l="1"/>
  <c r="W358" i="3"/>
  <c r="X357" i="3"/>
  <c r="W358" i="1"/>
  <c r="X357" i="1"/>
  <c r="W359" i="1"/>
  <c r="W361" i="1" s="1"/>
  <c r="W362" i="1" s="1"/>
  <c r="V358" i="5"/>
  <c r="W357" i="5"/>
  <c r="V359" i="5"/>
  <c r="X358" i="3" l="1"/>
  <c r="X359" i="3"/>
  <c r="Y357" i="3"/>
  <c r="Y357" i="1"/>
  <c r="X359" i="1"/>
  <c r="X361" i="1" s="1"/>
  <c r="X362" i="1" s="1"/>
  <c r="X358" i="1"/>
  <c r="X357" i="5"/>
  <c r="W358" i="5"/>
  <c r="W359" i="5"/>
  <c r="Y358" i="3" l="1"/>
  <c r="Z357" i="3"/>
  <c r="Y359" i="3"/>
  <c r="Z357" i="1"/>
  <c r="Y359" i="1"/>
  <c r="Y361" i="1" s="1"/>
  <c r="Y362" i="1" s="1"/>
  <c r="Y358" i="1"/>
  <c r="X359" i="5"/>
  <c r="Y357" i="5"/>
  <c r="X358" i="5"/>
  <c r="AA357" i="3" l="1"/>
  <c r="Z359" i="3"/>
  <c r="Z358" i="3"/>
  <c r="Z359" i="1"/>
  <c r="Z361" i="1" s="1"/>
  <c r="Z362" i="1" s="1"/>
  <c r="Z358" i="1"/>
  <c r="AA357" i="1"/>
  <c r="Y358" i="5"/>
  <c r="Z357" i="5"/>
  <c r="Y359" i="5"/>
  <c r="AA359" i="3" l="1"/>
  <c r="AA358" i="3"/>
  <c r="AB357" i="3"/>
  <c r="AA358" i="1"/>
  <c r="AB357" i="1"/>
  <c r="AA359" i="1"/>
  <c r="AA361" i="1" s="1"/>
  <c r="AA362" i="1" s="1"/>
  <c r="Z359" i="5"/>
  <c r="Z358" i="5"/>
  <c r="AA357" i="5"/>
  <c r="AB358" i="3" l="1"/>
  <c r="AC357" i="3"/>
  <c r="AB359" i="3"/>
  <c r="AC357" i="1"/>
  <c r="AB359" i="1"/>
  <c r="AB361" i="1" s="1"/>
  <c r="AB362" i="1" s="1"/>
  <c r="AB358" i="1"/>
  <c r="AB357" i="5"/>
  <c r="AA358" i="5"/>
  <c r="AA359" i="5"/>
  <c r="AC359" i="3" l="1"/>
  <c r="AC358" i="3"/>
  <c r="AD357" i="3"/>
  <c r="AD357" i="1"/>
  <c r="AC359" i="1"/>
  <c r="AC361" i="1" s="1"/>
  <c r="AC362" i="1" s="1"/>
  <c r="AC358" i="1"/>
  <c r="AB359" i="5"/>
  <c r="AC357" i="5"/>
  <c r="AB358" i="5"/>
  <c r="AE357" i="3" l="1"/>
  <c r="AD358" i="3"/>
  <c r="AD359" i="3"/>
  <c r="AD359" i="1"/>
  <c r="AD361" i="1" s="1"/>
  <c r="AD362" i="1" s="1"/>
  <c r="AD358" i="1"/>
  <c r="AE357" i="1"/>
  <c r="AC358" i="5"/>
  <c r="AD357" i="5"/>
  <c r="AC359" i="5"/>
  <c r="AE359" i="3" l="1"/>
  <c r="AF357" i="3"/>
  <c r="AE358" i="3"/>
  <c r="AE358" i="1"/>
  <c r="AF357" i="1"/>
  <c r="AE359" i="1"/>
  <c r="AE361" i="1" s="1"/>
  <c r="AE362" i="1" s="1"/>
  <c r="AE357" i="5"/>
  <c r="AD358" i="5"/>
  <c r="AD359" i="5"/>
  <c r="AF358" i="3" l="1"/>
  <c r="AF359" i="3"/>
  <c r="AG357" i="3"/>
  <c r="AG357" i="1"/>
  <c r="AF359" i="1"/>
  <c r="AF361" i="1" s="1"/>
  <c r="AF362" i="1" s="1"/>
  <c r="AF358" i="1"/>
  <c r="AF357" i="5"/>
  <c r="AE359" i="5"/>
  <c r="AE358" i="5"/>
  <c r="AG359" i="3" l="1"/>
  <c r="AH359" i="3" s="1"/>
  <c r="AG358" i="3"/>
  <c r="CJ358" i="3"/>
  <c r="CI358" i="3"/>
  <c r="BL358" i="3"/>
  <c r="BP358" i="3"/>
  <c r="BJ358" i="3"/>
  <c r="BY358" i="3"/>
  <c r="BE358" i="3"/>
  <c r="BS358" i="3"/>
  <c r="BV358" i="3"/>
  <c r="CC358" i="3"/>
  <c r="BK358" i="3"/>
  <c r="BU358" i="3"/>
  <c r="CG358" i="3"/>
  <c r="BT358" i="3"/>
  <c r="CK358" i="3"/>
  <c r="BX358" i="3"/>
  <c r="CM358" i="3"/>
  <c r="A364" i="3"/>
  <c r="C365" i="3" s="1"/>
  <c r="BC358" i="3"/>
  <c r="BG358" i="3"/>
  <c r="BO358" i="3"/>
  <c r="CA358" i="3"/>
  <c r="BM358" i="3"/>
  <c r="BR358" i="3"/>
  <c r="CF358" i="3"/>
  <c r="BN358" i="3"/>
  <c r="CB358" i="3"/>
  <c r="CL358" i="3"/>
  <c r="CE358" i="3"/>
  <c r="BI358" i="3"/>
  <c r="BQ358" i="3"/>
  <c r="BB358" i="3"/>
  <c r="CD358" i="3"/>
  <c r="CH358" i="3"/>
  <c r="BH358" i="3"/>
  <c r="CN358" i="3"/>
  <c r="BA358" i="3"/>
  <c r="BF358" i="3"/>
  <c r="BD358" i="3"/>
  <c r="BW358" i="3"/>
  <c r="BZ358" i="3"/>
  <c r="AG359" i="1"/>
  <c r="AG358" i="1"/>
  <c r="CB358" i="1"/>
  <c r="BI358" i="1"/>
  <c r="CM358" i="1"/>
  <c r="BK358" i="1"/>
  <c r="BB358" i="1"/>
  <c r="CL358" i="1"/>
  <c r="BT358" i="1"/>
  <c r="CF358" i="1"/>
  <c r="BF358" i="1"/>
  <c r="BS358" i="1"/>
  <c r="BD358" i="1"/>
  <c r="BW358" i="1"/>
  <c r="BG358" i="1"/>
  <c r="BP358" i="1"/>
  <c r="CD358" i="1"/>
  <c r="A364" i="1"/>
  <c r="C365" i="1" s="1"/>
  <c r="CN358" i="1"/>
  <c r="CG358" i="1"/>
  <c r="CH358" i="1"/>
  <c r="CC358" i="1"/>
  <c r="BE358" i="1"/>
  <c r="BX358" i="1"/>
  <c r="BO358" i="1"/>
  <c r="BJ358" i="1"/>
  <c r="BH358" i="1"/>
  <c r="BC358" i="1"/>
  <c r="BU358" i="1"/>
  <c r="BA358" i="1"/>
  <c r="BL358" i="1"/>
  <c r="BV358" i="1"/>
  <c r="CJ358" i="1"/>
  <c r="CA358" i="1"/>
  <c r="BQ358" i="1"/>
  <c r="BM358" i="1"/>
  <c r="CI358" i="1"/>
  <c r="CE358" i="1"/>
  <c r="BY358" i="1"/>
  <c r="BZ358" i="1"/>
  <c r="CK358" i="1"/>
  <c r="BN358" i="1"/>
  <c r="BR358" i="1"/>
  <c r="AF359" i="5"/>
  <c r="AF358" i="5"/>
  <c r="AG357" i="5"/>
  <c r="AH359" i="1" l="1"/>
  <c r="AG363" i="1" s="1"/>
  <c r="AG361" i="1"/>
  <c r="AX366" i="3"/>
  <c r="AT366" i="3"/>
  <c r="D365" i="3"/>
  <c r="AW366" i="3"/>
  <c r="AR366" i="3"/>
  <c r="C366" i="3"/>
  <c r="AU366" i="3"/>
  <c r="AZ366" i="3"/>
  <c r="AS366" i="3"/>
  <c r="AY366" i="3"/>
  <c r="C367" i="3"/>
  <c r="AV366" i="3"/>
  <c r="AQ366" i="3"/>
  <c r="AJ359" i="3"/>
  <c r="AG363" i="3"/>
  <c r="AY366" i="1"/>
  <c r="AU366" i="1"/>
  <c r="AQ366" i="1"/>
  <c r="C367" i="1"/>
  <c r="C369" i="1" s="1"/>
  <c r="AW366" i="1"/>
  <c r="AS366" i="1"/>
  <c r="AX366" i="1"/>
  <c r="D365" i="1"/>
  <c r="AV366" i="1"/>
  <c r="C366" i="1"/>
  <c r="AT366" i="1"/>
  <c r="AR366" i="1"/>
  <c r="AZ366" i="1"/>
  <c r="AG358" i="5"/>
  <c r="AG359" i="5"/>
  <c r="AH359" i="5" s="1"/>
  <c r="CG358" i="5"/>
  <c r="BU358" i="5"/>
  <c r="BJ358" i="5"/>
  <c r="BE358" i="5"/>
  <c r="BI358" i="5"/>
  <c r="BO358" i="5"/>
  <c r="CB358" i="5"/>
  <c r="BM358" i="5"/>
  <c r="CM358" i="5"/>
  <c r="CK358" i="5"/>
  <c r="CF358" i="5"/>
  <c r="BQ358" i="5"/>
  <c r="BK358" i="5"/>
  <c r="BT358" i="5"/>
  <c r="BA358" i="5"/>
  <c r="BH358" i="5"/>
  <c r="CI358" i="5"/>
  <c r="BB358" i="5"/>
  <c r="CE358" i="5"/>
  <c r="BL358" i="5"/>
  <c r="BD358" i="5"/>
  <c r="BG358" i="5"/>
  <c r="BN358" i="5"/>
  <c r="BC358" i="5"/>
  <c r="A364" i="5"/>
  <c r="C365" i="5" s="1"/>
  <c r="BX358" i="5"/>
  <c r="CL358" i="5"/>
  <c r="BY358" i="5"/>
  <c r="CN358" i="5"/>
  <c r="CA358" i="5"/>
  <c r="CJ358" i="5"/>
  <c r="BP358" i="5"/>
  <c r="BZ358" i="5"/>
  <c r="BF358" i="5"/>
  <c r="CC358" i="5"/>
  <c r="CD358" i="5"/>
  <c r="CH358" i="5"/>
  <c r="BR358" i="5"/>
  <c r="BV358" i="5"/>
  <c r="BW358" i="5"/>
  <c r="BS358" i="5"/>
  <c r="C370" i="1" l="1"/>
  <c r="AJ359" i="1"/>
  <c r="AG362" i="1"/>
  <c r="AH362" i="1" s="1"/>
  <c r="AM362" i="1" s="1"/>
  <c r="AH361" i="1"/>
  <c r="AL361" i="1" s="1"/>
  <c r="AN361" i="1"/>
  <c r="AO361" i="1"/>
  <c r="D367" i="3"/>
  <c r="E365" i="3"/>
  <c r="D366" i="3"/>
  <c r="D366" i="1"/>
  <c r="D367" i="1"/>
  <c r="E365" i="1"/>
  <c r="AY366" i="5"/>
  <c r="AW366" i="5"/>
  <c r="AZ366" i="5"/>
  <c r="C366" i="5"/>
  <c r="AU366" i="5"/>
  <c r="AS366" i="5"/>
  <c r="AT366" i="5"/>
  <c r="AV366" i="5"/>
  <c r="AQ366" i="5"/>
  <c r="AX366" i="5"/>
  <c r="D365" i="5"/>
  <c r="C367" i="5"/>
  <c r="AR366" i="5"/>
  <c r="AG363" i="5"/>
  <c r="AJ359" i="5"/>
  <c r="E366" i="3" l="1"/>
  <c r="E367" i="3"/>
  <c r="F365" i="3"/>
  <c r="E367" i="1"/>
  <c r="E366" i="1"/>
  <c r="F365" i="1"/>
  <c r="D367" i="5"/>
  <c r="E365" i="5"/>
  <c r="D366" i="5"/>
  <c r="F367" i="3" l="1"/>
  <c r="G365" i="3"/>
  <c r="F366" i="3"/>
  <c r="G365" i="1"/>
  <c r="F367" i="1"/>
  <c r="F369" i="1" s="1"/>
  <c r="F366" i="1"/>
  <c r="E367" i="5"/>
  <c r="F365" i="5"/>
  <c r="E366" i="5"/>
  <c r="F370" i="1" l="1"/>
  <c r="H365" i="3"/>
  <c r="G366" i="3"/>
  <c r="G367" i="3"/>
  <c r="G367" i="1"/>
  <c r="G369" i="1" s="1"/>
  <c r="G370" i="1" s="1"/>
  <c r="H365" i="1"/>
  <c r="G366" i="1"/>
  <c r="F366" i="5"/>
  <c r="G365" i="5"/>
  <c r="F367" i="5"/>
  <c r="H367" i="3" l="1"/>
  <c r="H366" i="3"/>
  <c r="I365" i="3"/>
  <c r="H366" i="1"/>
  <c r="H367" i="1"/>
  <c r="H369" i="1" s="1"/>
  <c r="H370" i="1" s="1"/>
  <c r="I365" i="1"/>
  <c r="H365" i="5"/>
  <c r="G366" i="5"/>
  <c r="G367" i="5"/>
  <c r="I366" i="3" l="1"/>
  <c r="I367" i="3"/>
  <c r="J365" i="3"/>
  <c r="I367" i="1"/>
  <c r="I369" i="1" s="1"/>
  <c r="I366" i="1"/>
  <c r="J365" i="1"/>
  <c r="H367" i="5"/>
  <c r="I365" i="5"/>
  <c r="H366" i="5"/>
  <c r="I370" i="1" l="1"/>
  <c r="J367" i="3"/>
  <c r="J366" i="3"/>
  <c r="K365" i="3"/>
  <c r="K365" i="1"/>
  <c r="J366" i="1"/>
  <c r="J367" i="1"/>
  <c r="J369" i="1" s="1"/>
  <c r="I367" i="5"/>
  <c r="I366" i="5"/>
  <c r="J365" i="5"/>
  <c r="J370" i="1" l="1"/>
  <c r="L365" i="3"/>
  <c r="K367" i="3"/>
  <c r="K366" i="3"/>
  <c r="K367" i="1"/>
  <c r="K369" i="1" s="1"/>
  <c r="L365" i="1"/>
  <c r="K366" i="1"/>
  <c r="J366" i="5"/>
  <c r="K365" i="5"/>
  <c r="J367" i="5"/>
  <c r="K370" i="1" l="1"/>
  <c r="L367" i="3"/>
  <c r="M365" i="3"/>
  <c r="L366" i="3"/>
  <c r="L366" i="1"/>
  <c r="M365" i="1"/>
  <c r="L367" i="1"/>
  <c r="L369" i="1" s="1"/>
  <c r="L370" i="1" s="1"/>
  <c r="K367" i="5"/>
  <c r="K366" i="5"/>
  <c r="L365" i="5"/>
  <c r="M366" i="3" l="1"/>
  <c r="M367" i="3"/>
  <c r="N365" i="3"/>
  <c r="M367" i="1"/>
  <c r="M369" i="1" s="1"/>
  <c r="M370" i="1" s="1"/>
  <c r="N365" i="1"/>
  <c r="M366" i="1"/>
  <c r="M365" i="5"/>
  <c r="L366" i="5"/>
  <c r="L367" i="5"/>
  <c r="N367" i="3" l="1"/>
  <c r="N366" i="3"/>
  <c r="O365" i="3"/>
  <c r="N366" i="1"/>
  <c r="O365" i="1"/>
  <c r="N367" i="1"/>
  <c r="N369" i="1" s="1"/>
  <c r="N370" i="1" s="1"/>
  <c r="M367" i="5"/>
  <c r="N365" i="5"/>
  <c r="M366" i="5"/>
  <c r="P365" i="3" l="1"/>
  <c r="O366" i="3"/>
  <c r="O367" i="3"/>
  <c r="O367" i="1"/>
  <c r="O369" i="1" s="1"/>
  <c r="O370" i="1" s="1"/>
  <c r="O366" i="1"/>
  <c r="P365" i="1"/>
  <c r="N366" i="5"/>
  <c r="O365" i="5"/>
  <c r="N367" i="5"/>
  <c r="P367" i="3" l="1"/>
  <c r="P366" i="3"/>
  <c r="Q365" i="3"/>
  <c r="P366" i="1"/>
  <c r="P367" i="1"/>
  <c r="P369" i="1" s="1"/>
  <c r="P370" i="1" s="1"/>
  <c r="Q365" i="1"/>
  <c r="O367" i="5"/>
  <c r="P365" i="5"/>
  <c r="O366" i="5"/>
  <c r="Q366" i="3" l="1"/>
  <c r="R365" i="3"/>
  <c r="Q367" i="3"/>
  <c r="Q367" i="1"/>
  <c r="Q369" i="1" s="1"/>
  <c r="Q370" i="1" s="1"/>
  <c r="Q366" i="1"/>
  <c r="R365" i="1"/>
  <c r="Q365" i="5"/>
  <c r="P366" i="5"/>
  <c r="P367" i="5"/>
  <c r="R367" i="3" l="1"/>
  <c r="S365" i="3"/>
  <c r="R366" i="3"/>
  <c r="R366" i="1"/>
  <c r="S365" i="1"/>
  <c r="R367" i="1"/>
  <c r="R369" i="1" s="1"/>
  <c r="R370" i="1" s="1"/>
  <c r="Q367" i="5"/>
  <c r="Q366" i="5"/>
  <c r="R365" i="5"/>
  <c r="T365" i="3" l="1"/>
  <c r="S366" i="3"/>
  <c r="S367" i="3"/>
  <c r="S367" i="1"/>
  <c r="S369" i="1" s="1"/>
  <c r="S370" i="1" s="1"/>
  <c r="T365" i="1"/>
  <c r="S366" i="1"/>
  <c r="R366" i="5"/>
  <c r="S365" i="5"/>
  <c r="R367" i="5"/>
  <c r="T367" i="3" l="1"/>
  <c r="U365" i="3"/>
  <c r="T366" i="3"/>
  <c r="T366" i="1"/>
  <c r="T367" i="1"/>
  <c r="T369" i="1" s="1"/>
  <c r="T370" i="1" s="1"/>
  <c r="U365" i="1"/>
  <c r="S367" i="5"/>
  <c r="S366" i="5"/>
  <c r="T365" i="5"/>
  <c r="U366" i="3" l="1"/>
  <c r="U367" i="3"/>
  <c r="V365" i="3"/>
  <c r="U367" i="1"/>
  <c r="U369" i="1" s="1"/>
  <c r="U370" i="1" s="1"/>
  <c r="U366" i="1"/>
  <c r="V365" i="1"/>
  <c r="U365" i="5"/>
  <c r="T367" i="5"/>
  <c r="T366" i="5"/>
  <c r="V367" i="3" l="1"/>
  <c r="W365" i="3"/>
  <c r="V366" i="3"/>
  <c r="V366" i="1"/>
  <c r="W365" i="1"/>
  <c r="V367" i="1"/>
  <c r="V369" i="1" s="1"/>
  <c r="V370" i="1" s="1"/>
  <c r="U367" i="5"/>
  <c r="V365" i="5"/>
  <c r="U366" i="5"/>
  <c r="X365" i="3" l="1"/>
  <c r="W367" i="3"/>
  <c r="W366" i="3"/>
  <c r="W367" i="1"/>
  <c r="W369" i="1" s="1"/>
  <c r="W370" i="1" s="1"/>
  <c r="W366" i="1"/>
  <c r="X365" i="1"/>
  <c r="V366" i="5"/>
  <c r="W365" i="5"/>
  <c r="V367" i="5"/>
  <c r="X367" i="3" l="1"/>
  <c r="X366" i="3"/>
  <c r="Y365" i="3"/>
  <c r="X366" i="1"/>
  <c r="X367" i="1"/>
  <c r="X369" i="1" s="1"/>
  <c r="X370" i="1" s="1"/>
  <c r="Y365" i="1"/>
  <c r="W367" i="5"/>
  <c r="X365" i="5"/>
  <c r="W366" i="5"/>
  <c r="Y366" i="3" l="1"/>
  <c r="Z365" i="3"/>
  <c r="Y367" i="3"/>
  <c r="Y367" i="1"/>
  <c r="Y369" i="1" s="1"/>
  <c r="Y370" i="1" s="1"/>
  <c r="Y366" i="1"/>
  <c r="Z365" i="1"/>
  <c r="Y365" i="5"/>
  <c r="X367" i="5"/>
  <c r="X366" i="5"/>
  <c r="Z367" i="3" l="1"/>
  <c r="Z366" i="3"/>
  <c r="AA365" i="3"/>
  <c r="Z366" i="1"/>
  <c r="AA365" i="1"/>
  <c r="Z367" i="1"/>
  <c r="Z369" i="1" s="1"/>
  <c r="Z370" i="1" s="1"/>
  <c r="Y367" i="5"/>
  <c r="Y366" i="5"/>
  <c r="Z365" i="5"/>
  <c r="AB365" i="3" l="1"/>
  <c r="AA367" i="3"/>
  <c r="AA366" i="3"/>
  <c r="AA367" i="1"/>
  <c r="AA369" i="1" s="1"/>
  <c r="AA370" i="1" s="1"/>
  <c r="AB365" i="1"/>
  <c r="AA366" i="1"/>
  <c r="Z366" i="5"/>
  <c r="Z367" i="5"/>
  <c r="AA365" i="5"/>
  <c r="AB367" i="3" l="1"/>
  <c r="AC365" i="3"/>
  <c r="AB366" i="3"/>
  <c r="AB366" i="1"/>
  <c r="AC365" i="1"/>
  <c r="AB367" i="1"/>
  <c r="AB369" i="1" s="1"/>
  <c r="AB370" i="1" s="1"/>
  <c r="AA367" i="5"/>
  <c r="AA366" i="5"/>
  <c r="AB365" i="5"/>
  <c r="AC366" i="3" l="1"/>
  <c r="AC367" i="3"/>
  <c r="AD365" i="3"/>
  <c r="AC367" i="1"/>
  <c r="AC369" i="1" s="1"/>
  <c r="AC370" i="1" s="1"/>
  <c r="AD365" i="1"/>
  <c r="AC366" i="1"/>
  <c r="AC365" i="5"/>
  <c r="AB366" i="5"/>
  <c r="AB367" i="5"/>
  <c r="AD367" i="3" l="1"/>
  <c r="AD366" i="3"/>
  <c r="AE365" i="3"/>
  <c r="AD366" i="1"/>
  <c r="AE365" i="1"/>
  <c r="AD367" i="1"/>
  <c r="AD369" i="1" s="1"/>
  <c r="AD370" i="1" s="1"/>
  <c r="AC367" i="5"/>
  <c r="AD365" i="5"/>
  <c r="AC366" i="5"/>
  <c r="AF365" i="3" l="1"/>
  <c r="AE366" i="3"/>
  <c r="AE367" i="3"/>
  <c r="AE367" i="1"/>
  <c r="AE369" i="1" s="1"/>
  <c r="AE370" i="1" s="1"/>
  <c r="AE366" i="1"/>
  <c r="AF365" i="1"/>
  <c r="AD366" i="5"/>
  <c r="AE365" i="5"/>
  <c r="AD367" i="5"/>
  <c r="AF367" i="3" l="1"/>
  <c r="AG365" i="3"/>
  <c r="AF366" i="3"/>
  <c r="AF366" i="1"/>
  <c r="AF367" i="1"/>
  <c r="AF369" i="1" s="1"/>
  <c r="AF370" i="1" s="1"/>
  <c r="AG365" i="1"/>
  <c r="AE367" i="5"/>
  <c r="AF365" i="5"/>
  <c r="AE366" i="5"/>
  <c r="AG366" i="3" l="1"/>
  <c r="AG367" i="3"/>
  <c r="AH367" i="3" s="1"/>
  <c r="BB366" i="3"/>
  <c r="CH366" i="3"/>
  <c r="CI366" i="3"/>
  <c r="CJ366" i="3"/>
  <c r="BC366" i="3"/>
  <c r="BL366" i="3"/>
  <c r="BG366" i="3"/>
  <c r="BJ366" i="3"/>
  <c r="BA366" i="3"/>
  <c r="CC366" i="3"/>
  <c r="BN366" i="3"/>
  <c r="CG366" i="3"/>
  <c r="BX366" i="3"/>
  <c r="BZ366" i="3"/>
  <c r="CN366" i="3"/>
  <c r="BO366" i="3"/>
  <c r="BV366" i="3"/>
  <c r="BD366" i="3"/>
  <c r="BK366" i="3"/>
  <c r="BQ366" i="3"/>
  <c r="CM366" i="3"/>
  <c r="BR366" i="3"/>
  <c r="CK366" i="3"/>
  <c r="BW366" i="3"/>
  <c r="BE366" i="3"/>
  <c r="CB366" i="3"/>
  <c r="BU366" i="3"/>
  <c r="BF366" i="3"/>
  <c r="BP366" i="3"/>
  <c r="CF366" i="3"/>
  <c r="BT366" i="3"/>
  <c r="BS366" i="3"/>
  <c r="CL366" i="3"/>
  <c r="BI366" i="3"/>
  <c r="BH366" i="3"/>
  <c r="CD366" i="3"/>
  <c r="BY366" i="3"/>
  <c r="A372" i="3"/>
  <c r="C373" i="3" s="1"/>
  <c r="BM366" i="3"/>
  <c r="CE366" i="3"/>
  <c r="CA366" i="3"/>
  <c r="AG367" i="1"/>
  <c r="AG366" i="1"/>
  <c r="BX366" i="1"/>
  <c r="CI366" i="1"/>
  <c r="CM366" i="1"/>
  <c r="CC366" i="1"/>
  <c r="BP366" i="1"/>
  <c r="BQ366" i="1"/>
  <c r="BC366" i="1"/>
  <c r="BN366" i="1"/>
  <c r="CH366" i="1"/>
  <c r="BK366" i="1"/>
  <c r="CA366" i="1"/>
  <c r="BA366" i="1"/>
  <c r="A372" i="1"/>
  <c r="C373" i="1" s="1"/>
  <c r="BG366" i="1"/>
  <c r="BT366" i="1"/>
  <c r="BU366" i="1"/>
  <c r="CG366" i="1"/>
  <c r="BS366" i="1"/>
  <c r="CD366" i="1"/>
  <c r="BM366" i="1"/>
  <c r="BB366" i="1"/>
  <c r="BF366" i="1"/>
  <c r="CE366" i="1"/>
  <c r="BV366" i="1"/>
  <c r="BW366" i="1"/>
  <c r="BR366" i="1"/>
  <c r="CN366" i="1"/>
  <c r="CB366" i="1"/>
  <c r="CK366" i="1"/>
  <c r="BJ366" i="1"/>
  <c r="BL366" i="1"/>
  <c r="CL366" i="1"/>
  <c r="BD366" i="1"/>
  <c r="CJ366" i="1"/>
  <c r="BE366" i="1"/>
  <c r="BI366" i="1"/>
  <c r="CF366" i="1"/>
  <c r="BH366" i="1"/>
  <c r="BY366" i="1"/>
  <c r="BO366" i="1"/>
  <c r="BZ366" i="1"/>
  <c r="AG365" i="5"/>
  <c r="AF366" i="5"/>
  <c r="AF367" i="5"/>
  <c r="AH367" i="1" l="1"/>
  <c r="AJ367" i="1" s="1"/>
  <c r="AG369" i="1"/>
  <c r="C375" i="3"/>
  <c r="AW374" i="3"/>
  <c r="AS374" i="3"/>
  <c r="AY374" i="3"/>
  <c r="AU374" i="3"/>
  <c r="AQ374" i="3"/>
  <c r="AX374" i="3"/>
  <c r="AZ374" i="3"/>
  <c r="AV374" i="3"/>
  <c r="C374" i="3"/>
  <c r="AT374" i="3"/>
  <c r="D373" i="3"/>
  <c r="AR374" i="3"/>
  <c r="AG371" i="3"/>
  <c r="AJ367" i="3"/>
  <c r="AZ374" i="1"/>
  <c r="AV374" i="1"/>
  <c r="AR374" i="1"/>
  <c r="C374" i="1"/>
  <c r="AX374" i="1"/>
  <c r="AT374" i="1"/>
  <c r="D373" i="1"/>
  <c r="AU374" i="1"/>
  <c r="C375" i="1"/>
  <c r="C377" i="1" s="1"/>
  <c r="AS374" i="1"/>
  <c r="AW374" i="1"/>
  <c r="AQ374" i="1"/>
  <c r="AY374" i="1"/>
  <c r="AG367" i="5"/>
  <c r="AH367" i="5" s="1"/>
  <c r="AG366" i="5"/>
  <c r="CD366" i="5"/>
  <c r="CH366" i="5"/>
  <c r="BK366" i="5"/>
  <c r="BY366" i="5"/>
  <c r="BS366" i="5"/>
  <c r="CM366" i="5"/>
  <c r="BW366" i="5"/>
  <c r="BH366" i="5"/>
  <c r="BR366" i="5"/>
  <c r="A372" i="5"/>
  <c r="C373" i="5" s="1"/>
  <c r="BF366" i="5"/>
  <c r="CI366" i="5"/>
  <c r="BA366" i="5"/>
  <c r="BO366" i="5"/>
  <c r="BU366" i="5"/>
  <c r="BM366" i="5"/>
  <c r="CL366" i="5"/>
  <c r="BG366" i="5"/>
  <c r="CG366" i="5"/>
  <c r="BC366" i="5"/>
  <c r="BJ366" i="5"/>
  <c r="BV366" i="5"/>
  <c r="CA366" i="5"/>
  <c r="BP366" i="5"/>
  <c r="BD366" i="5"/>
  <c r="CF366" i="5"/>
  <c r="BT366" i="5"/>
  <c r="BI366" i="5"/>
  <c r="BQ366" i="5"/>
  <c r="BB366" i="5"/>
  <c r="BZ366" i="5"/>
  <c r="BL366" i="5"/>
  <c r="BN366" i="5"/>
  <c r="CC366" i="5"/>
  <c r="CB366" i="5"/>
  <c r="CJ366" i="5"/>
  <c r="CN366" i="5"/>
  <c r="CE366" i="5"/>
  <c r="BE366" i="5"/>
  <c r="BX366" i="5"/>
  <c r="CK366" i="5"/>
  <c r="AG371" i="1" l="1"/>
  <c r="C378" i="1"/>
  <c r="AG370" i="1"/>
  <c r="AH370" i="1" s="1"/>
  <c r="AM370" i="1" s="1"/>
  <c r="AN369" i="1"/>
  <c r="AO369" i="1"/>
  <c r="AH369" i="1"/>
  <c r="AL369" i="1" s="1"/>
  <c r="D374" i="3"/>
  <c r="E373" i="3"/>
  <c r="D375" i="3"/>
  <c r="D375" i="1"/>
  <c r="E373" i="1"/>
  <c r="D374" i="1"/>
  <c r="AZ374" i="5"/>
  <c r="AX374" i="5"/>
  <c r="AW374" i="5"/>
  <c r="AY374" i="5"/>
  <c r="AV374" i="5"/>
  <c r="AT374" i="5"/>
  <c r="AU374" i="5"/>
  <c r="AR374" i="5"/>
  <c r="D373" i="5"/>
  <c r="AS374" i="5"/>
  <c r="AQ374" i="5"/>
  <c r="C374" i="5"/>
  <c r="C375" i="5"/>
  <c r="AJ367" i="5"/>
  <c r="AG371" i="5"/>
  <c r="E375" i="3" l="1"/>
  <c r="F373" i="3"/>
  <c r="E374" i="3"/>
  <c r="F373" i="1"/>
  <c r="E374" i="1"/>
  <c r="E375" i="1"/>
  <c r="D374" i="5"/>
  <c r="D375" i="5"/>
  <c r="E373" i="5"/>
  <c r="G373" i="3" l="1"/>
  <c r="F374" i="3"/>
  <c r="F375" i="3"/>
  <c r="F375" i="1"/>
  <c r="F377" i="1" s="1"/>
  <c r="F374" i="1"/>
  <c r="G373" i="1"/>
  <c r="F373" i="5"/>
  <c r="E375" i="5"/>
  <c r="E374" i="5"/>
  <c r="F378" i="1" l="1"/>
  <c r="G375" i="3"/>
  <c r="H373" i="3"/>
  <c r="G374" i="3"/>
  <c r="G374" i="1"/>
  <c r="H373" i="1"/>
  <c r="G375" i="1"/>
  <c r="G377" i="1" s="1"/>
  <c r="G378" i="1" s="1"/>
  <c r="G373" i="5"/>
  <c r="F374" i="5"/>
  <c r="F375" i="5"/>
  <c r="H374" i="3" l="1"/>
  <c r="I373" i="3"/>
  <c r="H375" i="3"/>
  <c r="H375" i="1"/>
  <c r="H377" i="1" s="1"/>
  <c r="H374" i="1"/>
  <c r="I373" i="1"/>
  <c r="H373" i="5"/>
  <c r="G375" i="5"/>
  <c r="G374" i="5"/>
  <c r="H378" i="1" l="1"/>
  <c r="I375" i="3"/>
  <c r="I374" i="3"/>
  <c r="J373" i="3"/>
  <c r="J373" i="1"/>
  <c r="I374" i="1"/>
  <c r="I375" i="1"/>
  <c r="I377" i="1" s="1"/>
  <c r="I378" i="1" s="1"/>
  <c r="I373" i="5"/>
  <c r="H375" i="5"/>
  <c r="H374" i="5"/>
  <c r="K373" i="3" l="1"/>
  <c r="J374" i="3"/>
  <c r="J375" i="3"/>
  <c r="J375" i="1"/>
  <c r="J377" i="1" s="1"/>
  <c r="K373" i="1"/>
  <c r="J374" i="1"/>
  <c r="J373" i="5"/>
  <c r="I374" i="5"/>
  <c r="I375" i="5"/>
  <c r="J378" i="1" l="1"/>
  <c r="K375" i="3"/>
  <c r="K374" i="3"/>
  <c r="L373" i="3"/>
  <c r="K375" i="1"/>
  <c r="K377" i="1" s="1"/>
  <c r="K374" i="1"/>
  <c r="L373" i="1"/>
  <c r="J375" i="5"/>
  <c r="K373" i="5"/>
  <c r="J374" i="5"/>
  <c r="K378" i="1" l="1"/>
  <c r="L375" i="3"/>
  <c r="L374" i="3"/>
  <c r="M373" i="3"/>
  <c r="M373" i="1"/>
  <c r="L375" i="1"/>
  <c r="L377" i="1" s="1"/>
  <c r="L374" i="1"/>
  <c r="K374" i="5"/>
  <c r="L373" i="5"/>
  <c r="K375" i="5"/>
  <c r="L378" i="1" l="1"/>
  <c r="M375" i="3"/>
  <c r="N373" i="3"/>
  <c r="M374" i="3"/>
  <c r="N373" i="1"/>
  <c r="M375" i="1"/>
  <c r="M377" i="1" s="1"/>
  <c r="M378" i="1" s="1"/>
  <c r="M374" i="1"/>
  <c r="L375" i="5"/>
  <c r="M373" i="5"/>
  <c r="L374" i="5"/>
  <c r="O373" i="3" l="1"/>
  <c r="N375" i="3"/>
  <c r="N374" i="3"/>
  <c r="N375" i="1"/>
  <c r="N377" i="1" s="1"/>
  <c r="N378" i="1" s="1"/>
  <c r="N374" i="1"/>
  <c r="O373" i="1"/>
  <c r="M375" i="5"/>
  <c r="N373" i="5"/>
  <c r="M374" i="5"/>
  <c r="O375" i="3" l="1"/>
  <c r="P373" i="3"/>
  <c r="O374" i="3"/>
  <c r="O375" i="1"/>
  <c r="O377" i="1" s="1"/>
  <c r="O378" i="1" s="1"/>
  <c r="O374" i="1"/>
  <c r="P373" i="1"/>
  <c r="N375" i="5"/>
  <c r="O373" i="5"/>
  <c r="N374" i="5"/>
  <c r="P374" i="3" l="1"/>
  <c r="Q373" i="3"/>
  <c r="P375" i="3"/>
  <c r="P375" i="1"/>
  <c r="P377" i="1" s="1"/>
  <c r="P378" i="1" s="1"/>
  <c r="Q373" i="1"/>
  <c r="P374" i="1"/>
  <c r="O374" i="5"/>
  <c r="O375" i="5"/>
  <c r="P373" i="5"/>
  <c r="Q375" i="3" l="1"/>
  <c r="Q374" i="3"/>
  <c r="R373" i="3"/>
  <c r="Q375" i="1"/>
  <c r="Q377" i="1" s="1"/>
  <c r="Q378" i="1" s="1"/>
  <c r="R373" i="1"/>
  <c r="Q374" i="1"/>
  <c r="P375" i="5"/>
  <c r="P374" i="5"/>
  <c r="Q373" i="5"/>
  <c r="S373" i="3" l="1"/>
  <c r="R374" i="3"/>
  <c r="R375" i="3"/>
  <c r="S373" i="1"/>
  <c r="R374" i="1"/>
  <c r="R375" i="1"/>
  <c r="R377" i="1" s="1"/>
  <c r="R378" i="1" s="1"/>
  <c r="R373" i="5"/>
  <c r="Q375" i="5"/>
  <c r="Q374" i="5"/>
  <c r="S375" i="3" l="1"/>
  <c r="T373" i="3"/>
  <c r="S374" i="3"/>
  <c r="S375" i="1"/>
  <c r="S377" i="1" s="1"/>
  <c r="S378" i="1" s="1"/>
  <c r="S374" i="1"/>
  <c r="T373" i="1"/>
  <c r="R375" i="5"/>
  <c r="S373" i="5"/>
  <c r="R374" i="5"/>
  <c r="T374" i="3" l="1"/>
  <c r="T375" i="3"/>
  <c r="U373" i="3"/>
  <c r="T375" i="1"/>
  <c r="T377" i="1" s="1"/>
  <c r="T378" i="1" s="1"/>
  <c r="U373" i="1"/>
  <c r="T374" i="1"/>
  <c r="S374" i="5"/>
  <c r="T373" i="5"/>
  <c r="S375" i="5"/>
  <c r="U374" i="3" l="1"/>
  <c r="U375" i="3"/>
  <c r="V373" i="3"/>
  <c r="U375" i="1"/>
  <c r="U377" i="1" s="1"/>
  <c r="U378" i="1" s="1"/>
  <c r="V373" i="1"/>
  <c r="U374" i="1"/>
  <c r="T375" i="5"/>
  <c r="U373" i="5"/>
  <c r="T374" i="5"/>
  <c r="V375" i="3" l="1"/>
  <c r="W373" i="3"/>
  <c r="V374" i="3"/>
  <c r="V374" i="1"/>
  <c r="W373" i="1"/>
  <c r="V375" i="1"/>
  <c r="V377" i="1" s="1"/>
  <c r="V378" i="1" s="1"/>
  <c r="V373" i="5"/>
  <c r="U374" i="5"/>
  <c r="U375" i="5"/>
  <c r="W375" i="3" l="1"/>
  <c r="X373" i="3"/>
  <c r="W374" i="3"/>
  <c r="W375" i="1"/>
  <c r="W377" i="1" s="1"/>
  <c r="W378" i="1" s="1"/>
  <c r="W374" i="1"/>
  <c r="X373" i="1"/>
  <c r="W373" i="5"/>
  <c r="V375" i="5"/>
  <c r="V374" i="5"/>
  <c r="X374" i="3" l="1"/>
  <c r="Y373" i="3"/>
  <c r="X375" i="3"/>
  <c r="X375" i="1"/>
  <c r="X377" i="1" s="1"/>
  <c r="X378" i="1" s="1"/>
  <c r="X374" i="1"/>
  <c r="Y373" i="1"/>
  <c r="W375" i="5"/>
  <c r="W374" i="5"/>
  <c r="X373" i="5"/>
  <c r="Y375" i="3" l="1"/>
  <c r="Y374" i="3"/>
  <c r="Z373" i="3"/>
  <c r="Y375" i="1"/>
  <c r="Y377" i="1" s="1"/>
  <c r="Y378" i="1" s="1"/>
  <c r="Z373" i="1"/>
  <c r="Y374" i="1"/>
  <c r="X375" i="5"/>
  <c r="X374" i="5"/>
  <c r="Y373" i="5"/>
  <c r="AA373" i="3" l="1"/>
  <c r="Z374" i="3"/>
  <c r="Z375" i="3"/>
  <c r="Z375" i="1"/>
  <c r="Z377" i="1" s="1"/>
  <c r="Z378" i="1" s="1"/>
  <c r="AA373" i="1"/>
  <c r="Z374" i="1"/>
  <c r="Z373" i="5"/>
  <c r="Y375" i="5"/>
  <c r="Y374" i="5"/>
  <c r="AA375" i="3" l="1"/>
  <c r="AB373" i="3"/>
  <c r="AA374" i="3"/>
  <c r="AA375" i="1"/>
  <c r="AA377" i="1" s="1"/>
  <c r="AA378" i="1" s="1"/>
  <c r="AA374" i="1"/>
  <c r="AB373" i="1"/>
  <c r="Z375" i="5"/>
  <c r="AA373" i="5"/>
  <c r="Z374" i="5"/>
  <c r="AB375" i="3" l="1"/>
  <c r="AB374" i="3"/>
  <c r="AC373" i="3"/>
  <c r="AB375" i="1"/>
  <c r="AB377" i="1" s="1"/>
  <c r="AB378" i="1" s="1"/>
  <c r="AC373" i="1"/>
  <c r="AB374" i="1"/>
  <c r="AA374" i="5"/>
  <c r="AB373" i="5"/>
  <c r="AA375" i="5"/>
  <c r="AC375" i="3" l="1"/>
  <c r="AD373" i="3"/>
  <c r="AC374" i="3"/>
  <c r="AC375" i="1"/>
  <c r="AC377" i="1" s="1"/>
  <c r="AC378" i="1" s="1"/>
  <c r="AD373" i="1"/>
  <c r="AC374" i="1"/>
  <c r="AB375" i="5"/>
  <c r="AC373" i="5"/>
  <c r="AB374" i="5"/>
  <c r="AE373" i="3" l="1"/>
  <c r="AD375" i="3"/>
  <c r="AD374" i="3"/>
  <c r="AD375" i="1"/>
  <c r="AD377" i="1" s="1"/>
  <c r="AD378" i="1" s="1"/>
  <c r="AD374" i="1"/>
  <c r="AE373" i="1"/>
  <c r="AC375" i="5"/>
  <c r="AD373" i="5"/>
  <c r="AC374" i="5"/>
  <c r="AE375" i="3" l="1"/>
  <c r="AF373" i="3"/>
  <c r="AE374" i="3"/>
  <c r="AE375" i="1"/>
  <c r="AE377" i="1" s="1"/>
  <c r="AE378" i="1" s="1"/>
  <c r="AE374" i="1"/>
  <c r="AF373" i="1"/>
  <c r="AE373" i="5"/>
  <c r="AD374" i="5"/>
  <c r="AD375" i="5"/>
  <c r="AF374" i="3" l="1"/>
  <c r="AG373" i="3"/>
  <c r="AF375" i="3"/>
  <c r="AF375" i="1"/>
  <c r="AF377" i="1" s="1"/>
  <c r="AF378" i="1" s="1"/>
  <c r="AG373" i="1"/>
  <c r="AF374" i="1"/>
  <c r="AE374" i="5"/>
  <c r="AE375" i="5"/>
  <c r="AF373" i="5"/>
  <c r="AG375" i="3" l="1"/>
  <c r="AH375" i="3" s="1"/>
  <c r="AG374" i="3"/>
  <c r="BJ374" i="3"/>
  <c r="CI374" i="3"/>
  <c r="CB374" i="3"/>
  <c r="CM374" i="3"/>
  <c r="BT374" i="3"/>
  <c r="BN374" i="3"/>
  <c r="BU374" i="3"/>
  <c r="BC374" i="3"/>
  <c r="BG374" i="3"/>
  <c r="BF374" i="3"/>
  <c r="BV374" i="3"/>
  <c r="BD374" i="3"/>
  <c r="CN374" i="3"/>
  <c r="BL374" i="3"/>
  <c r="BS374" i="3"/>
  <c r="BP374" i="3"/>
  <c r="CK374" i="3"/>
  <c r="BO374" i="3"/>
  <c r="BZ374" i="3"/>
  <c r="CG374" i="3"/>
  <c r="CF374" i="3"/>
  <c r="CE374" i="3"/>
  <c r="CL374" i="3"/>
  <c r="CH374" i="3"/>
  <c r="BM374" i="3"/>
  <c r="BW374" i="3"/>
  <c r="BQ374" i="3"/>
  <c r="CC374" i="3"/>
  <c r="BR374" i="3"/>
  <c r="BA374" i="3"/>
  <c r="BB374" i="3"/>
  <c r="A380" i="3"/>
  <c r="C381" i="3" s="1"/>
  <c r="BI374" i="3"/>
  <c r="BE374" i="3"/>
  <c r="BK374" i="3"/>
  <c r="CA374" i="3"/>
  <c r="CJ374" i="3"/>
  <c r="BH374" i="3"/>
  <c r="CD374" i="3"/>
  <c r="BY374" i="3"/>
  <c r="BX374" i="3"/>
  <c r="AG375" i="1"/>
  <c r="AG374" i="1"/>
  <c r="CJ374" i="1"/>
  <c r="BD374" i="1"/>
  <c r="CF374" i="1"/>
  <c r="BY374" i="1"/>
  <c r="A380" i="1"/>
  <c r="C381" i="1" s="1"/>
  <c r="CK374" i="1"/>
  <c r="BP374" i="1"/>
  <c r="BV374" i="1"/>
  <c r="CE374" i="1"/>
  <c r="CN374" i="1"/>
  <c r="BC374" i="1"/>
  <c r="BB374" i="1"/>
  <c r="BT374" i="1"/>
  <c r="CH374" i="1"/>
  <c r="BL374" i="1"/>
  <c r="BF374" i="1"/>
  <c r="CC374" i="1"/>
  <c r="BQ374" i="1"/>
  <c r="BK374" i="1"/>
  <c r="CM374" i="1"/>
  <c r="CB374" i="1"/>
  <c r="BR374" i="1"/>
  <c r="BW374" i="1"/>
  <c r="BM374" i="1"/>
  <c r="CD374" i="1"/>
  <c r="BI374" i="1"/>
  <c r="BX374" i="1"/>
  <c r="BZ374" i="1"/>
  <c r="CA374" i="1"/>
  <c r="CI374" i="1"/>
  <c r="CL374" i="1"/>
  <c r="BE374" i="1"/>
  <c r="BN374" i="1"/>
  <c r="BJ374" i="1"/>
  <c r="BH374" i="1"/>
  <c r="BU374" i="1"/>
  <c r="BO374" i="1"/>
  <c r="BS374" i="1"/>
  <c r="BA374" i="1"/>
  <c r="CG374" i="1"/>
  <c r="BG374" i="1"/>
  <c r="AF375" i="5"/>
  <c r="AF374" i="5"/>
  <c r="AG373" i="5"/>
  <c r="AH375" i="1" l="1"/>
  <c r="AJ375" i="1" s="1"/>
  <c r="AG377" i="1"/>
  <c r="AX382" i="3"/>
  <c r="AT382" i="3"/>
  <c r="D381" i="3"/>
  <c r="AV382" i="3"/>
  <c r="AQ382" i="3"/>
  <c r="C383" i="3"/>
  <c r="AY382" i="3"/>
  <c r="AS382" i="3"/>
  <c r="AU382" i="3"/>
  <c r="AR382" i="3"/>
  <c r="C382" i="3"/>
  <c r="AZ382" i="3"/>
  <c r="AW382" i="3"/>
  <c r="AJ375" i="3"/>
  <c r="AG379" i="3"/>
  <c r="AZ382" i="1"/>
  <c r="AV382" i="1"/>
  <c r="AR382" i="1"/>
  <c r="C382" i="1"/>
  <c r="AY382" i="1"/>
  <c r="AU382" i="1"/>
  <c r="AQ382" i="1"/>
  <c r="AX382" i="1"/>
  <c r="AT382" i="1"/>
  <c r="D381" i="1"/>
  <c r="C383" i="1"/>
  <c r="C385" i="1" s="1"/>
  <c r="AS382" i="1"/>
  <c r="AW382" i="1"/>
  <c r="AG374" i="5"/>
  <c r="AG375" i="5"/>
  <c r="AH375" i="5" s="1"/>
  <c r="BT374" i="5"/>
  <c r="A380" i="5"/>
  <c r="C381" i="5" s="1"/>
  <c r="BL374" i="5"/>
  <c r="BK374" i="5"/>
  <c r="BN374" i="5"/>
  <c r="BC374" i="5"/>
  <c r="BZ374" i="5"/>
  <c r="BJ374" i="5"/>
  <c r="CD374" i="5"/>
  <c r="BU374" i="5"/>
  <c r="CF374" i="5"/>
  <c r="BQ374" i="5"/>
  <c r="CC374" i="5"/>
  <c r="BI374" i="5"/>
  <c r="BR374" i="5"/>
  <c r="BP374" i="5"/>
  <c r="BG374" i="5"/>
  <c r="CB374" i="5"/>
  <c r="BD374" i="5"/>
  <c r="CL374" i="5"/>
  <c r="CG374" i="5"/>
  <c r="CH374" i="5"/>
  <c r="BB374" i="5"/>
  <c r="CI374" i="5"/>
  <c r="BM374" i="5"/>
  <c r="CA374" i="5"/>
  <c r="BW374" i="5"/>
  <c r="CN374" i="5"/>
  <c r="CJ374" i="5"/>
  <c r="CM374" i="5"/>
  <c r="BA374" i="5"/>
  <c r="BH374" i="5"/>
  <c r="CE374" i="5"/>
  <c r="BO374" i="5"/>
  <c r="CK374" i="5"/>
  <c r="BE374" i="5"/>
  <c r="BV374" i="5"/>
  <c r="BX374" i="5"/>
  <c r="BY374" i="5"/>
  <c r="BS374" i="5"/>
  <c r="BF374" i="5"/>
  <c r="AG379" i="1" l="1"/>
  <c r="C386" i="1"/>
  <c r="AG378" i="1"/>
  <c r="AH378" i="1" s="1"/>
  <c r="AM378" i="1" s="1"/>
  <c r="AN377" i="1"/>
  <c r="AH377" i="1"/>
  <c r="AL377" i="1" s="1"/>
  <c r="AO377" i="1"/>
  <c r="D383" i="3"/>
  <c r="D382" i="3"/>
  <c r="E381" i="3"/>
  <c r="D383" i="1"/>
  <c r="E381" i="1"/>
  <c r="D382" i="1"/>
  <c r="AS382" i="5"/>
  <c r="AV382" i="5"/>
  <c r="AR382" i="5"/>
  <c r="AZ382" i="5"/>
  <c r="AY382" i="5"/>
  <c r="AT382" i="5"/>
  <c r="C382" i="5"/>
  <c r="C383" i="5"/>
  <c r="AU382" i="5"/>
  <c r="D381" i="5"/>
  <c r="AX382" i="5"/>
  <c r="AW382" i="5"/>
  <c r="AQ382" i="5"/>
  <c r="AG379" i="5"/>
  <c r="AJ375" i="5"/>
  <c r="E382" i="3" l="1"/>
  <c r="F381" i="3"/>
  <c r="E383" i="3"/>
  <c r="F381" i="1"/>
  <c r="E383" i="1"/>
  <c r="E382" i="1"/>
  <c r="D383" i="5"/>
  <c r="D382" i="5"/>
  <c r="E381" i="5"/>
  <c r="F383" i="3" l="1"/>
  <c r="F382" i="3"/>
  <c r="G381" i="3"/>
  <c r="F383" i="1"/>
  <c r="F385" i="1" s="1"/>
  <c r="F382" i="1"/>
  <c r="G381" i="1"/>
  <c r="E383" i="5"/>
  <c r="F381" i="5"/>
  <c r="E382" i="5"/>
  <c r="F386" i="1" l="1"/>
  <c r="H381" i="3"/>
  <c r="G382" i="3"/>
  <c r="G383" i="3"/>
  <c r="G382" i="1"/>
  <c r="H381" i="1"/>
  <c r="G383" i="1"/>
  <c r="G385" i="1" s="1"/>
  <c r="G386" i="1" s="1"/>
  <c r="G381" i="5"/>
  <c r="F382" i="5"/>
  <c r="F383" i="5"/>
  <c r="H383" i="3" l="1"/>
  <c r="I381" i="3"/>
  <c r="H382" i="3"/>
  <c r="H383" i="1"/>
  <c r="H385" i="1" s="1"/>
  <c r="I381" i="1"/>
  <c r="H382" i="1"/>
  <c r="G382" i="5"/>
  <c r="G383" i="5"/>
  <c r="H381" i="5"/>
  <c r="H386" i="1" l="1"/>
  <c r="I382" i="3"/>
  <c r="I383" i="3"/>
  <c r="J381" i="3"/>
  <c r="J381" i="1"/>
  <c r="I383" i="1"/>
  <c r="I385" i="1" s="1"/>
  <c r="I386" i="1" s="1"/>
  <c r="I382" i="1"/>
  <c r="H383" i="5"/>
  <c r="I381" i="5"/>
  <c r="H382" i="5"/>
  <c r="K381" i="3" l="1"/>
  <c r="J382" i="3"/>
  <c r="J383" i="3"/>
  <c r="J383" i="1"/>
  <c r="J385" i="1" s="1"/>
  <c r="J382" i="1"/>
  <c r="K381" i="1"/>
  <c r="I383" i="5"/>
  <c r="J381" i="5"/>
  <c r="I382" i="5"/>
  <c r="J386" i="1" l="1"/>
  <c r="L381" i="3"/>
  <c r="K383" i="3"/>
  <c r="K382" i="3"/>
  <c r="K382" i="1"/>
  <c r="L381" i="1"/>
  <c r="K383" i="1"/>
  <c r="K385" i="1" s="1"/>
  <c r="K381" i="5"/>
  <c r="J382" i="5"/>
  <c r="J383" i="5"/>
  <c r="K386" i="1" l="1"/>
  <c r="L383" i="3"/>
  <c r="L382" i="3"/>
  <c r="M381" i="3"/>
  <c r="L383" i="1"/>
  <c r="L385" i="1" s="1"/>
  <c r="M381" i="1"/>
  <c r="L382" i="1"/>
  <c r="K383" i="5"/>
  <c r="L381" i="5"/>
  <c r="K382" i="5"/>
  <c r="L386" i="1" l="1"/>
  <c r="M382" i="3"/>
  <c r="N381" i="3"/>
  <c r="M383" i="3"/>
  <c r="N381" i="1"/>
  <c r="M383" i="1"/>
  <c r="M385" i="1" s="1"/>
  <c r="M386" i="1" s="1"/>
  <c r="M382" i="1"/>
  <c r="L382" i="5"/>
  <c r="M381" i="5"/>
  <c r="L383" i="5"/>
  <c r="N383" i="3" l="1"/>
  <c r="O381" i="3"/>
  <c r="N382" i="3"/>
  <c r="N383" i="1"/>
  <c r="N385" i="1" s="1"/>
  <c r="N386" i="1" s="1"/>
  <c r="N382" i="1"/>
  <c r="O381" i="1"/>
  <c r="M383" i="5"/>
  <c r="N381" i="5"/>
  <c r="M382" i="5"/>
  <c r="P381" i="3" l="1"/>
  <c r="O382" i="3"/>
  <c r="O383" i="3"/>
  <c r="O382" i="1"/>
  <c r="P381" i="1"/>
  <c r="O383" i="1"/>
  <c r="O385" i="1" s="1"/>
  <c r="O386" i="1" s="1"/>
  <c r="O381" i="5"/>
  <c r="N383" i="5"/>
  <c r="N382" i="5"/>
  <c r="P383" i="3" l="1"/>
  <c r="Q381" i="3"/>
  <c r="P382" i="3"/>
  <c r="P383" i="1"/>
  <c r="P385" i="1" s="1"/>
  <c r="P386" i="1" s="1"/>
  <c r="Q381" i="1"/>
  <c r="P382" i="1"/>
  <c r="O383" i="5"/>
  <c r="O382" i="5"/>
  <c r="P381" i="5"/>
  <c r="Q382" i="3" l="1"/>
  <c r="Q383" i="3"/>
  <c r="R381" i="3"/>
  <c r="R381" i="1"/>
  <c r="Q383" i="1"/>
  <c r="Q385" i="1" s="1"/>
  <c r="Q386" i="1" s="1"/>
  <c r="Q382" i="1"/>
  <c r="P383" i="5"/>
  <c r="P382" i="5"/>
  <c r="Q381" i="5"/>
  <c r="R382" i="3" l="1"/>
  <c r="S381" i="3"/>
  <c r="R383" i="3"/>
  <c r="R383" i="1"/>
  <c r="R385" i="1" s="1"/>
  <c r="R386" i="1" s="1"/>
  <c r="R382" i="1"/>
  <c r="S381" i="1"/>
  <c r="Q383" i="5"/>
  <c r="R381" i="5"/>
  <c r="Q382" i="5"/>
  <c r="T381" i="3" l="1"/>
  <c r="S383" i="3"/>
  <c r="S382" i="3"/>
  <c r="S382" i="1"/>
  <c r="T381" i="1"/>
  <c r="S383" i="1"/>
  <c r="S385" i="1" s="1"/>
  <c r="S386" i="1" s="1"/>
  <c r="S381" i="5"/>
  <c r="R382" i="5"/>
  <c r="R383" i="5"/>
  <c r="T383" i="3" l="1"/>
  <c r="T382" i="3"/>
  <c r="U381" i="3"/>
  <c r="T383" i="1"/>
  <c r="T385" i="1" s="1"/>
  <c r="T386" i="1" s="1"/>
  <c r="U381" i="1"/>
  <c r="T382" i="1"/>
  <c r="S383" i="5"/>
  <c r="T381" i="5"/>
  <c r="S382" i="5"/>
  <c r="U382" i="3" l="1"/>
  <c r="V381" i="3"/>
  <c r="U383" i="3"/>
  <c r="V381" i="1"/>
  <c r="U383" i="1"/>
  <c r="U385" i="1" s="1"/>
  <c r="U386" i="1" s="1"/>
  <c r="U382" i="1"/>
  <c r="T382" i="5"/>
  <c r="U381" i="5"/>
  <c r="T383" i="5"/>
  <c r="V383" i="3" l="1"/>
  <c r="W381" i="3"/>
  <c r="V382" i="3"/>
  <c r="V383" i="1"/>
  <c r="V385" i="1" s="1"/>
  <c r="V386" i="1" s="1"/>
  <c r="V382" i="1"/>
  <c r="W381" i="1"/>
  <c r="U383" i="5"/>
  <c r="V381" i="5"/>
  <c r="U382" i="5"/>
  <c r="X381" i="3" l="1"/>
  <c r="W382" i="3"/>
  <c r="W383" i="3"/>
  <c r="W382" i="1"/>
  <c r="X381" i="1"/>
  <c r="W383" i="1"/>
  <c r="W385" i="1" s="1"/>
  <c r="W386" i="1" s="1"/>
  <c r="V383" i="5"/>
  <c r="W381" i="5"/>
  <c r="V382" i="5"/>
  <c r="X383" i="3" l="1"/>
  <c r="Y381" i="3"/>
  <c r="X382" i="3"/>
  <c r="X383" i="1"/>
  <c r="X385" i="1" s="1"/>
  <c r="X386" i="1" s="1"/>
  <c r="Y381" i="1"/>
  <c r="X382" i="1"/>
  <c r="W382" i="5"/>
  <c r="W383" i="5"/>
  <c r="X381" i="5"/>
  <c r="Y382" i="3" l="1"/>
  <c r="Y383" i="3"/>
  <c r="Z381" i="3"/>
  <c r="Z381" i="1"/>
  <c r="Y383" i="1"/>
  <c r="Y385" i="1" s="1"/>
  <c r="Y386" i="1" s="1"/>
  <c r="Y382" i="1"/>
  <c r="X382" i="5"/>
  <c r="Y381" i="5"/>
  <c r="X383" i="5"/>
  <c r="AA381" i="3" l="1"/>
  <c r="Z382" i="3"/>
  <c r="Z383" i="3"/>
  <c r="Z383" i="1"/>
  <c r="Z385" i="1" s="1"/>
  <c r="Z386" i="1" s="1"/>
  <c r="Z382" i="1"/>
  <c r="AA381" i="1"/>
  <c r="Y383" i="5"/>
  <c r="Z381" i="5"/>
  <c r="Y382" i="5"/>
  <c r="AB381" i="3" l="1"/>
  <c r="AA383" i="3"/>
  <c r="AA382" i="3"/>
  <c r="AA382" i="1"/>
  <c r="AB381" i="1"/>
  <c r="AA383" i="1"/>
  <c r="AA385" i="1" s="1"/>
  <c r="AA386" i="1" s="1"/>
  <c r="AA381" i="5"/>
  <c r="Z383" i="5"/>
  <c r="Z382" i="5"/>
  <c r="AB383" i="3" l="1"/>
  <c r="AB382" i="3"/>
  <c r="AC381" i="3"/>
  <c r="AB383" i="1"/>
  <c r="AB385" i="1" s="1"/>
  <c r="AB386" i="1" s="1"/>
  <c r="AC381" i="1"/>
  <c r="AB382" i="1"/>
  <c r="AA383" i="5"/>
  <c r="AA382" i="5"/>
  <c r="AB381" i="5"/>
  <c r="AC382" i="3" l="1"/>
  <c r="AD381" i="3"/>
  <c r="AC383" i="3"/>
  <c r="AD381" i="1"/>
  <c r="AC383" i="1"/>
  <c r="AC385" i="1" s="1"/>
  <c r="AC386" i="1" s="1"/>
  <c r="AC382" i="1"/>
  <c r="AB382" i="5"/>
  <c r="AC381" i="5"/>
  <c r="AB383" i="5"/>
  <c r="AD383" i="3" l="1"/>
  <c r="AE381" i="3"/>
  <c r="AD382" i="3"/>
  <c r="AD383" i="1"/>
  <c r="AD385" i="1" s="1"/>
  <c r="AD386" i="1" s="1"/>
  <c r="AD382" i="1"/>
  <c r="AE381" i="1"/>
  <c r="AC383" i="5"/>
  <c r="AC382" i="5"/>
  <c r="AD381" i="5"/>
  <c r="AF381" i="3" l="1"/>
  <c r="AE382" i="3"/>
  <c r="AE383" i="3"/>
  <c r="AE382" i="1"/>
  <c r="AF381" i="1"/>
  <c r="AE383" i="1"/>
  <c r="AE385" i="1" s="1"/>
  <c r="AE386" i="1" s="1"/>
  <c r="AE381" i="5"/>
  <c r="AD383" i="5"/>
  <c r="AD382" i="5"/>
  <c r="AF383" i="3" l="1"/>
  <c r="AG381" i="3"/>
  <c r="AF382" i="3"/>
  <c r="AF383" i="1"/>
  <c r="AF385" i="1" s="1"/>
  <c r="AF386" i="1" s="1"/>
  <c r="AG381" i="1"/>
  <c r="AF382" i="1"/>
  <c r="AE382" i="5"/>
  <c r="AE383" i="5"/>
  <c r="AF381" i="5"/>
  <c r="AG382" i="3" l="1"/>
  <c r="AG383" i="3"/>
  <c r="AH383" i="3" s="1"/>
  <c r="CI382" i="3"/>
  <c r="BG382" i="3"/>
  <c r="BV382" i="3"/>
  <c r="BQ382" i="3"/>
  <c r="BJ382" i="3"/>
  <c r="CB382" i="3"/>
  <c r="CE382" i="3"/>
  <c r="BS382" i="3"/>
  <c r="CD382" i="3"/>
  <c r="CA382" i="3"/>
  <c r="BY382" i="3"/>
  <c r="CF382" i="3"/>
  <c r="BL382" i="3"/>
  <c r="BH382" i="3"/>
  <c r="BN382" i="3"/>
  <c r="BP382" i="3"/>
  <c r="BI382" i="3"/>
  <c r="CH382" i="3"/>
  <c r="CM382" i="3"/>
  <c r="CK382" i="3"/>
  <c r="BR382" i="3"/>
  <c r="CN382" i="3"/>
  <c r="BX382" i="3"/>
  <c r="CG382" i="3"/>
  <c r="BT382" i="3"/>
  <c r="BD382" i="3"/>
  <c r="BZ382" i="3"/>
  <c r="A388" i="3"/>
  <c r="C389" i="3" s="1"/>
  <c r="CJ382" i="3"/>
  <c r="BK382" i="3"/>
  <c r="BC382" i="3"/>
  <c r="BF382" i="3"/>
  <c r="BB382" i="3"/>
  <c r="BW382" i="3"/>
  <c r="BU382" i="3"/>
  <c r="CC382" i="3"/>
  <c r="BE382" i="3"/>
  <c r="BM382" i="3"/>
  <c r="CL382" i="3"/>
  <c r="BA382" i="3"/>
  <c r="BO382" i="3"/>
  <c r="AG383" i="1"/>
  <c r="AG382" i="1"/>
  <c r="CJ382" i="1"/>
  <c r="BC382" i="1"/>
  <c r="BF382" i="1"/>
  <c r="CE382" i="1"/>
  <c r="CN382" i="1"/>
  <c r="BL382" i="1"/>
  <c r="BX382" i="1"/>
  <c r="BT382" i="1"/>
  <c r="CI382" i="1"/>
  <c r="CF382" i="1"/>
  <c r="BV382" i="1"/>
  <c r="CL382" i="1"/>
  <c r="BD382" i="1"/>
  <c r="BP382" i="1"/>
  <c r="CB382" i="1"/>
  <c r="BO382" i="1"/>
  <c r="BH382" i="1"/>
  <c r="BS382" i="1"/>
  <c r="BM382" i="1"/>
  <c r="CK382" i="1"/>
  <c r="BQ382" i="1"/>
  <c r="CG382" i="1"/>
  <c r="BR382" i="1"/>
  <c r="BA382" i="1"/>
  <c r="BW382" i="1"/>
  <c r="BZ382" i="1"/>
  <c r="BY382" i="1"/>
  <c r="CA382" i="1"/>
  <c r="BK382" i="1"/>
  <c r="BJ382" i="1"/>
  <c r="CC382" i="1"/>
  <c r="BU382" i="1"/>
  <c r="CM382" i="1"/>
  <c r="BB382" i="1"/>
  <c r="BI382" i="1"/>
  <c r="BE382" i="1"/>
  <c r="CH382" i="1"/>
  <c r="CD382" i="1"/>
  <c r="BN382" i="1"/>
  <c r="A388" i="1"/>
  <c r="C389" i="1" s="1"/>
  <c r="BG382" i="1"/>
  <c r="AF383" i="5"/>
  <c r="AF382" i="5"/>
  <c r="AG381" i="5"/>
  <c r="AH383" i="1" l="1"/>
  <c r="AG387" i="1" s="1"/>
  <c r="AG385" i="1"/>
  <c r="AG387" i="3"/>
  <c r="AJ383" i="3"/>
  <c r="C391" i="3"/>
  <c r="AW390" i="3"/>
  <c r="AS390" i="3"/>
  <c r="AZ390" i="3"/>
  <c r="AV390" i="3"/>
  <c r="AR390" i="3"/>
  <c r="C390" i="3"/>
  <c r="AY390" i="3"/>
  <c r="AU390" i="3"/>
  <c r="AQ390" i="3"/>
  <c r="AX390" i="3"/>
  <c r="AT390" i="3"/>
  <c r="D389" i="3"/>
  <c r="C391" i="1"/>
  <c r="AW390" i="1"/>
  <c r="AS390" i="1"/>
  <c r="AZ390" i="1"/>
  <c r="AV390" i="1"/>
  <c r="AR390" i="1"/>
  <c r="C390" i="1"/>
  <c r="AY390" i="1"/>
  <c r="AU390" i="1"/>
  <c r="AQ390" i="1"/>
  <c r="AX390" i="1"/>
  <c r="AT390" i="1"/>
  <c r="D389" i="1"/>
  <c r="AG383" i="5"/>
  <c r="AH383" i="5" s="1"/>
  <c r="AG382" i="5"/>
  <c r="CE382" i="5"/>
  <c r="BH382" i="5"/>
  <c r="CF382" i="5"/>
  <c r="BX382" i="5"/>
  <c r="BD382" i="5"/>
  <c r="BN382" i="5"/>
  <c r="BT382" i="5"/>
  <c r="BO382" i="5"/>
  <c r="BK382" i="5"/>
  <c r="BJ382" i="5"/>
  <c r="BG382" i="5"/>
  <c r="CB382" i="5"/>
  <c r="BI382" i="5"/>
  <c r="BS382" i="5"/>
  <c r="BY382" i="5"/>
  <c r="BM382" i="5"/>
  <c r="A388" i="5"/>
  <c r="C389" i="5" s="1"/>
  <c r="BA382" i="5"/>
  <c r="CM382" i="5"/>
  <c r="CC382" i="5"/>
  <c r="BU382" i="5"/>
  <c r="CK382" i="5"/>
  <c r="BE382" i="5"/>
  <c r="CN382" i="5"/>
  <c r="BF382" i="5"/>
  <c r="BQ382" i="5"/>
  <c r="BP382" i="5"/>
  <c r="CD382" i="5"/>
  <c r="CJ382" i="5"/>
  <c r="CA382" i="5"/>
  <c r="BV382" i="5"/>
  <c r="CL382" i="5"/>
  <c r="BW382" i="5"/>
  <c r="CG382" i="5"/>
  <c r="BR382" i="5"/>
  <c r="BL382" i="5"/>
  <c r="BZ382" i="5"/>
  <c r="BC382" i="5"/>
  <c r="BB382" i="5"/>
  <c r="CI382" i="5"/>
  <c r="CH382" i="5"/>
  <c r="AJ383" i="1" l="1"/>
  <c r="AG386" i="1"/>
  <c r="AH386" i="1" s="1"/>
  <c r="AM386" i="1" s="1"/>
  <c r="AM8" i="1" s="1"/>
  <c r="AH385" i="1"/>
  <c r="AL385" i="1" s="1"/>
  <c r="AL8" i="1" s="1"/>
  <c r="AO385" i="1"/>
  <c r="AO8" i="1" s="1"/>
  <c r="AN385" i="1"/>
  <c r="AN8" i="1" s="1"/>
  <c r="D390" i="3"/>
  <c r="E389" i="3"/>
  <c r="D391" i="3"/>
  <c r="D390" i="1"/>
  <c r="E389" i="1"/>
  <c r="D391" i="1"/>
  <c r="AZ390" i="5"/>
  <c r="AU390" i="5"/>
  <c r="AQ390" i="5"/>
  <c r="AT390" i="5"/>
  <c r="AV390" i="5"/>
  <c r="C391" i="5"/>
  <c r="AY390" i="5"/>
  <c r="AR390" i="5"/>
  <c r="AX390" i="5"/>
  <c r="AW390" i="5"/>
  <c r="C390" i="5"/>
  <c r="AS390" i="5"/>
  <c r="D389" i="5"/>
  <c r="AJ383" i="5"/>
  <c r="AG387" i="5"/>
  <c r="F389" i="3" l="1"/>
  <c r="E391" i="3"/>
  <c r="E390" i="3"/>
  <c r="F389" i="1"/>
  <c r="E391" i="1"/>
  <c r="E390" i="1"/>
  <c r="D391" i="5"/>
  <c r="E389" i="5"/>
  <c r="D390" i="5"/>
  <c r="AO8" i="5"/>
  <c r="AN8" i="5"/>
  <c r="AM8" i="5"/>
  <c r="AL8" i="5"/>
  <c r="G389" i="3" l="1"/>
  <c r="F391" i="3"/>
  <c r="F390" i="3"/>
  <c r="G389" i="1"/>
  <c r="F391" i="1"/>
  <c r="F390" i="1"/>
  <c r="F389" i="5"/>
  <c r="E391" i="5"/>
  <c r="E390" i="5"/>
  <c r="G391" i="3" l="1"/>
  <c r="G390" i="3"/>
  <c r="H389" i="3"/>
  <c r="G391" i="1"/>
  <c r="G390" i="1"/>
  <c r="H389" i="1"/>
  <c r="F391" i="5"/>
  <c r="F390" i="5"/>
  <c r="G389" i="5"/>
  <c r="H390" i="3" l="1"/>
  <c r="I389" i="3"/>
  <c r="H391" i="3"/>
  <c r="H390" i="1"/>
  <c r="I389" i="1"/>
  <c r="H391" i="1"/>
  <c r="G391" i="5"/>
  <c r="G390" i="5"/>
  <c r="H389" i="5"/>
  <c r="J389" i="3" l="1"/>
  <c r="I391" i="3"/>
  <c r="I390" i="3"/>
  <c r="J389" i="1"/>
  <c r="I391" i="1"/>
  <c r="I390" i="1"/>
  <c r="H390" i="5"/>
  <c r="H391" i="5"/>
  <c r="I389" i="5"/>
  <c r="K389" i="3" l="1"/>
  <c r="J391" i="3"/>
  <c r="J390" i="3"/>
  <c r="K389" i="1"/>
  <c r="J391" i="1"/>
  <c r="J390" i="1"/>
  <c r="J389" i="5"/>
  <c r="I390" i="5"/>
  <c r="I391" i="5"/>
  <c r="K391" i="3" l="1"/>
  <c r="K390" i="3"/>
  <c r="L389" i="3"/>
  <c r="K391" i="1"/>
  <c r="K390" i="1"/>
  <c r="L389" i="1"/>
  <c r="J391" i="5"/>
  <c r="K389" i="5"/>
  <c r="J390" i="5"/>
  <c r="L390" i="3" l="1"/>
  <c r="M389" i="3"/>
  <c r="L391" i="3"/>
  <c r="L390" i="1"/>
  <c r="M389" i="1"/>
  <c r="L391" i="1"/>
  <c r="K390" i="5"/>
  <c r="L389" i="5"/>
  <c r="K391" i="5"/>
  <c r="N389" i="3" l="1"/>
  <c r="M391" i="3"/>
  <c r="M390" i="3"/>
  <c r="N389" i="1"/>
  <c r="M391" i="1"/>
  <c r="M390" i="1"/>
  <c r="L390" i="5"/>
  <c r="M389" i="5"/>
  <c r="L391" i="5"/>
  <c r="O389" i="3" l="1"/>
  <c r="N391" i="3"/>
  <c r="N390" i="3"/>
  <c r="O389" i="1"/>
  <c r="N391" i="1"/>
  <c r="N390" i="1"/>
  <c r="N389" i="5"/>
  <c r="M391" i="5"/>
  <c r="M390" i="5"/>
  <c r="O391" i="3" l="1"/>
  <c r="O390" i="3"/>
  <c r="P389" i="3"/>
  <c r="O391" i="1"/>
  <c r="O390" i="1"/>
  <c r="P389" i="1"/>
  <c r="N391" i="5"/>
  <c r="N390" i="5"/>
  <c r="O389" i="5"/>
  <c r="P390" i="3" l="1"/>
  <c r="Q389" i="3"/>
  <c r="P391" i="3"/>
  <c r="P390" i="1"/>
  <c r="Q389" i="1"/>
  <c r="P391" i="1"/>
  <c r="O390" i="5"/>
  <c r="P389" i="5"/>
  <c r="O391" i="5"/>
  <c r="R389" i="3" l="1"/>
  <c r="Q391" i="3"/>
  <c r="Q390" i="3"/>
  <c r="R389" i="1"/>
  <c r="Q391" i="1"/>
  <c r="Q390" i="1"/>
  <c r="P391" i="5"/>
  <c r="Q389" i="5"/>
  <c r="P390" i="5"/>
  <c r="S389" i="3" l="1"/>
  <c r="R391" i="3"/>
  <c r="R390" i="3"/>
  <c r="S389" i="1"/>
  <c r="R391" i="1"/>
  <c r="R390" i="1"/>
  <c r="R389" i="5"/>
  <c r="Q390" i="5"/>
  <c r="Q391" i="5"/>
  <c r="S391" i="3" l="1"/>
  <c r="S390" i="3"/>
  <c r="T389" i="3"/>
  <c r="S391" i="1"/>
  <c r="S390" i="1"/>
  <c r="T389" i="1"/>
  <c r="R391" i="5"/>
  <c r="S389" i="5"/>
  <c r="R390" i="5"/>
  <c r="T390" i="3" l="1"/>
  <c r="U389" i="3"/>
  <c r="T391" i="3"/>
  <c r="T390" i="1"/>
  <c r="U389" i="1"/>
  <c r="T391" i="1"/>
  <c r="S390" i="5"/>
  <c r="T389" i="5"/>
  <c r="S391" i="5"/>
  <c r="V389" i="3" l="1"/>
  <c r="U391" i="3"/>
  <c r="U390" i="3"/>
  <c r="V389" i="1"/>
  <c r="U391" i="1"/>
  <c r="U390" i="1"/>
  <c r="U389" i="5"/>
  <c r="T390" i="5"/>
  <c r="T391" i="5"/>
  <c r="W389" i="3" l="1"/>
  <c r="V391" i="3"/>
  <c r="V390" i="3"/>
  <c r="W389" i="1"/>
  <c r="V391" i="1"/>
  <c r="V390" i="1"/>
  <c r="V389" i="5"/>
  <c r="U391" i="5"/>
  <c r="U390" i="5"/>
  <c r="W391" i="3" l="1"/>
  <c r="W390" i="3"/>
  <c r="X389" i="3"/>
  <c r="W391" i="1"/>
  <c r="W390" i="1"/>
  <c r="X389" i="1"/>
  <c r="V391" i="5"/>
  <c r="V390" i="5"/>
  <c r="W389" i="5"/>
  <c r="X390" i="3" l="1"/>
  <c r="Y389" i="3"/>
  <c r="X391" i="3"/>
  <c r="X390" i="1"/>
  <c r="Y389" i="1"/>
  <c r="X391" i="1"/>
  <c r="W390" i="5"/>
  <c r="W391" i="5"/>
  <c r="X389" i="5"/>
  <c r="Z389" i="3" l="1"/>
  <c r="Y391" i="3"/>
  <c r="Y390" i="3"/>
  <c r="Z389" i="1"/>
  <c r="Y391" i="1"/>
  <c r="Y390" i="1"/>
  <c r="X390" i="5"/>
  <c r="X391" i="5"/>
  <c r="Y389" i="5"/>
  <c r="AA389" i="3" l="1"/>
  <c r="Z391" i="3"/>
  <c r="Z390" i="3"/>
  <c r="AA389" i="1"/>
  <c r="Z391" i="1"/>
  <c r="Z390" i="1"/>
  <c r="Z389" i="5"/>
  <c r="Y391" i="5"/>
  <c r="Y390" i="5"/>
  <c r="AA391" i="3" l="1"/>
  <c r="AA390" i="3"/>
  <c r="AB389" i="3"/>
  <c r="AA391" i="1"/>
  <c r="AA390" i="1"/>
  <c r="AB389" i="1"/>
  <c r="Z391" i="5"/>
  <c r="AA389" i="5"/>
  <c r="Z390" i="5"/>
  <c r="AB390" i="3" l="1"/>
  <c r="AC389" i="3"/>
  <c r="AB391" i="3"/>
  <c r="AB390" i="1"/>
  <c r="AC389" i="1"/>
  <c r="AB391" i="1"/>
  <c r="AA390" i="5"/>
  <c r="AA391" i="5"/>
  <c r="AB389" i="5"/>
  <c r="AD389" i="3" l="1"/>
  <c r="AC391" i="3"/>
  <c r="AC390" i="3"/>
  <c r="AD389" i="1"/>
  <c r="AC391" i="1"/>
  <c r="AC390" i="1"/>
  <c r="AB390" i="5"/>
  <c r="AC389" i="5"/>
  <c r="AB391" i="5"/>
  <c r="AE389" i="3" l="1"/>
  <c r="AD391" i="3"/>
  <c r="AD390" i="3"/>
  <c r="AE389" i="1"/>
  <c r="AD391" i="1"/>
  <c r="AD390" i="1"/>
  <c r="AD389" i="5"/>
  <c r="AC391" i="5"/>
  <c r="AC390" i="5"/>
  <c r="AE391" i="3" l="1"/>
  <c r="AE390" i="3"/>
  <c r="AF389" i="3"/>
  <c r="AE391" i="1"/>
  <c r="AE390" i="1"/>
  <c r="AF389" i="1"/>
  <c r="AD391" i="5"/>
  <c r="AD390" i="5"/>
  <c r="AE389" i="5"/>
  <c r="AF390" i="3" l="1"/>
  <c r="AG389" i="3"/>
  <c r="AF391" i="3"/>
  <c r="AF390" i="1"/>
  <c r="AG389" i="1"/>
  <c r="AF391" i="1"/>
  <c r="AE390" i="5"/>
  <c r="AE391" i="5"/>
  <c r="AF389" i="5"/>
  <c r="AG391" i="3" l="1"/>
  <c r="AH391" i="3" s="1"/>
  <c r="AG390" i="3"/>
  <c r="BF390" i="3"/>
  <c r="CK390" i="3"/>
  <c r="BU390" i="3"/>
  <c r="CL390" i="3"/>
  <c r="BV390" i="3"/>
  <c r="BE390" i="3"/>
  <c r="BH390" i="3"/>
  <c r="BO390" i="3"/>
  <c r="BP390" i="3"/>
  <c r="CN390" i="3"/>
  <c r="BZ390" i="3"/>
  <c r="BQ390" i="3"/>
  <c r="BM390" i="3"/>
  <c r="BS390" i="3"/>
  <c r="BN390" i="3"/>
  <c r="BX390" i="3"/>
  <c r="BR390" i="3"/>
  <c r="CE390" i="3"/>
  <c r="BD390" i="3"/>
  <c r="CA390" i="3"/>
  <c r="CM390" i="3"/>
  <c r="BC390" i="3"/>
  <c r="BI390" i="3"/>
  <c r="BJ390" i="3"/>
  <c r="CG390" i="3"/>
  <c r="BB390" i="3"/>
  <c r="BK390" i="3"/>
  <c r="BG390" i="3"/>
  <c r="BL390" i="3"/>
  <c r="CH390" i="3"/>
  <c r="BW390" i="3"/>
  <c r="BY390" i="3"/>
  <c r="BT390" i="3"/>
  <c r="BA390" i="3"/>
  <c r="CB390" i="3"/>
  <c r="CC390" i="3"/>
  <c r="CF390" i="3"/>
  <c r="CI390" i="3"/>
  <c r="CJ390" i="3"/>
  <c r="CD390" i="3"/>
  <c r="AG391" i="1"/>
  <c r="AH391" i="1" s="1"/>
  <c r="AG390" i="1"/>
  <c r="CL390" i="1"/>
  <c r="BX390" i="1"/>
  <c r="BB390" i="1"/>
  <c r="BP390" i="1"/>
  <c r="CE390" i="1"/>
  <c r="BO390" i="1"/>
  <c r="CM390" i="1"/>
  <c r="BM390" i="1"/>
  <c r="CK390" i="1"/>
  <c r="CN390" i="1"/>
  <c r="CF390" i="1"/>
  <c r="BE390" i="1"/>
  <c r="BN390" i="1"/>
  <c r="BR390" i="1"/>
  <c r="BG390" i="1"/>
  <c r="BF390" i="1"/>
  <c r="CC390" i="1"/>
  <c r="BJ390" i="1"/>
  <c r="CH390" i="1"/>
  <c r="BU390" i="1"/>
  <c r="BH390" i="1"/>
  <c r="BQ390" i="1"/>
  <c r="BW390" i="1"/>
  <c r="CB390" i="1"/>
  <c r="CD390" i="1"/>
  <c r="BY390" i="1"/>
  <c r="BS390" i="1"/>
  <c r="CA390" i="1"/>
  <c r="BK390" i="1"/>
  <c r="BC390" i="1"/>
  <c r="BI390" i="1"/>
  <c r="CG390" i="1"/>
  <c r="CI390" i="1"/>
  <c r="BL390" i="1"/>
  <c r="BD390" i="1"/>
  <c r="BZ390" i="1"/>
  <c r="BA390" i="1"/>
  <c r="CJ390" i="1"/>
  <c r="BV390" i="1"/>
  <c r="BT390" i="1"/>
  <c r="AF391" i="5"/>
  <c r="AG389" i="5"/>
  <c r="AF390" i="5"/>
  <c r="AG395" i="3" l="1"/>
  <c r="AJ391" i="3"/>
  <c r="AJ8" i="3" s="1"/>
  <c r="I10" i="3" s="1"/>
  <c r="AG395" i="1"/>
  <c r="AJ391" i="1"/>
  <c r="AJ8" i="1" s="1"/>
  <c r="I10" i="1" s="1"/>
  <c r="AG391" i="5"/>
  <c r="AH391" i="5" s="1"/>
  <c r="AG390" i="5"/>
  <c r="BL390" i="5"/>
  <c r="BM390" i="5"/>
  <c r="BG390" i="5"/>
  <c r="BN390" i="5"/>
  <c r="BU390" i="5"/>
  <c r="BY390" i="5"/>
  <c r="BD390" i="5"/>
  <c r="CM390" i="5"/>
  <c r="BF390" i="5"/>
  <c r="BQ390" i="5"/>
  <c r="CB390" i="5"/>
  <c r="BC390" i="5"/>
  <c r="CL390" i="5"/>
  <c r="CA390" i="5"/>
  <c r="BI390" i="5"/>
  <c r="CN390" i="5"/>
  <c r="CI390" i="5"/>
  <c r="BP390" i="5"/>
  <c r="CJ390" i="5"/>
  <c r="BB390" i="5"/>
  <c r="CG390" i="5"/>
  <c r="CE390" i="5"/>
  <c r="BH390" i="5"/>
  <c r="CC390" i="5"/>
  <c r="BA390" i="5"/>
  <c r="BW390" i="5"/>
  <c r="CK390" i="5"/>
  <c r="BR390" i="5"/>
  <c r="BK390" i="5"/>
  <c r="BE390" i="5"/>
  <c r="BO390" i="5"/>
  <c r="BZ390" i="5"/>
  <c r="BJ390" i="5"/>
  <c r="BX390" i="5"/>
  <c r="CH390" i="5"/>
  <c r="CD390" i="5"/>
  <c r="BT390" i="5"/>
  <c r="CF390" i="5"/>
  <c r="BS390" i="5"/>
  <c r="BV390" i="5"/>
  <c r="AF10" i="1" l="1"/>
  <c r="S10" i="3"/>
  <c r="X10" i="3" s="1"/>
  <c r="Z10" i="3" s="1"/>
  <c r="S10" i="1"/>
  <c r="AC11" i="1" s="1"/>
  <c r="AE11" i="1" s="1"/>
  <c r="AG395" i="5"/>
  <c r="AJ391" i="5"/>
  <c r="AJ8" i="5"/>
  <c r="I10" i="5" s="1"/>
  <c r="AC11" i="3" l="1"/>
  <c r="AE11" i="3" s="1"/>
  <c r="X10" i="1"/>
  <c r="Z10" i="1" s="1"/>
  <c r="X11" i="1"/>
  <c r="Z11" i="1" s="1"/>
  <c r="AC10" i="1"/>
  <c r="AE10" i="1" s="1"/>
  <c r="X11" i="3"/>
  <c r="Z11" i="3" s="1"/>
  <c r="AF10" i="5"/>
  <c r="S10" i="5"/>
  <c r="X11" i="5" s="1"/>
  <c r="Z11" i="5" s="1"/>
  <c r="AC10" i="5" l="1"/>
  <c r="AE10" i="5" s="1"/>
  <c r="AC11" i="5"/>
  <c r="AE11" i="5" s="1"/>
  <c r="X10" i="5"/>
  <c r="Z1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契約検査課</author>
  </authors>
  <commentList>
    <comment ref="AB4" authorId="0" shapeId="0" xr:uid="{7E0BEBFE-7213-444D-B16E-332D2C49BD16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 xr:uid="{BDF7A441-802F-4313-925A-78C8E72839D1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 xr:uid="{95F65CA9-2816-4C03-8CCD-90A12CC02EE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 xr:uid="{483B721C-10E8-48CC-8E44-A51ED260B20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 xr:uid="{5016B15C-0B2E-4C61-BE90-82B95812CD9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 xr:uid="{76AD89D2-F3B7-48E7-AF52-D546583C4C7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 xr:uid="{FB5DF4D0-0B0E-4952-A0AC-3B09DF30517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 xr:uid="{2F5AB441-5C79-4743-B307-8B5EF47D350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 xr:uid="{A4691B9A-AF7C-4737-9A6E-974BECA2467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 xr:uid="{F3F42F3A-A51A-4260-90D5-013ED806AC5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 xr:uid="{C8AB7F71-0BD5-4710-B4DE-7B51C1D7F36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 xr:uid="{9AC62814-269C-4F41-8C73-EB23FCC0270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 xr:uid="{86D9C319-32F2-42B2-BC68-E02C4BC6D44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 xr:uid="{38761B79-CF32-4DBD-9128-053B64194C3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 xr:uid="{4D55A32B-0B05-444A-84E7-95BA2F04341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 xr:uid="{35899BCA-2FC2-4CFD-B921-6C4348CCAEF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 xr:uid="{92F31F5E-D78C-4C33-B834-50BBDF4D5B9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 xr:uid="{0B4586F1-C66A-4290-820E-808672FE4B2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 xr:uid="{68CB1A8D-3015-4E51-A268-A7E8ED43E61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 xr:uid="{E4331688-62F9-4E86-96A5-81BE1E563DB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 xr:uid="{3ADADD21-D882-48A6-87ED-9BEB076BFF5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 xr:uid="{CC702A32-A6FE-47FF-A8CF-13D00F3B0D8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 xr:uid="{7100415A-C246-463F-BC47-8946A586DB9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 xr:uid="{A2933117-4E15-4628-B624-E0F01AD1188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 xr:uid="{C8376564-1758-4FEE-8703-7130BF5969E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 xr:uid="{89828E7D-E92B-4300-84E0-175A6A6110E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 xr:uid="{80E75BF4-BC0B-40FB-8498-236DE8DCA6C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 xr:uid="{8A2C5FAE-3A6E-41CE-AF22-815EDC16266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 xr:uid="{0108DC7E-2A88-4CBB-A084-D04252972F8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 xr:uid="{5D4561A4-D3FF-4A8F-ACF7-1E8A0F198B1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 xr:uid="{679261D6-F91E-4515-AA5D-90D1DA40310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 xr:uid="{3B7F3665-0A0A-47CC-850F-5CF88B84861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 xr:uid="{6BC3489E-9F2C-4BBD-9424-43E6495E062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 xr:uid="{ACC13836-9DAC-4B8A-9A1D-5721C5FE02A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 xr:uid="{FB4189F8-75E9-40C6-9674-2645ADD0C7A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 xr:uid="{B78328C5-384E-4EC1-844A-49CF1F900D4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 xr:uid="{CC46F6C6-0AA5-4172-B1FE-15CA87FDD6E1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 xr:uid="{F09C5869-BF80-47D2-866F-1EF9396BC0D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 xr:uid="{CEA8ABF0-C713-4EC5-B208-CBADB2575E1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 xr:uid="{1CBFEAE6-9517-47C6-8B36-77A26D07F93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 xr:uid="{1CAC703F-B9C2-4507-8756-B8C4AC563DE1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 xr:uid="{4BA5E83D-30E5-473A-8391-0B2628AF4FA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 xr:uid="{0E70E60C-EA55-49B1-A443-DC32ABF47CD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 xr:uid="{9E1117AA-3420-4147-9CF4-27B4D574581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 xr:uid="{7E49252A-D477-444E-B584-AAC7CBF8F84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 xr:uid="{C6ACB851-05EC-4058-BF9C-06169358BA7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 xr:uid="{8A059923-414E-48F5-A459-1504C8DFD21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 xr:uid="{92B489CC-7ABD-4052-AC1A-AA8A2841F98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 xr:uid="{D61D941F-42E5-4D03-89B5-BF8F15D01F9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 xr:uid="{778C4DCB-0095-44F6-9670-DB68EE0D0F5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 xr:uid="{BC7D32C3-9FB9-45DB-805F-C51816D94FF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 xr:uid="{BA1CB610-7FE5-4290-9929-837D895FC60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 xr:uid="{6A794F93-00AD-48BE-8032-2FE9699AC42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 xr:uid="{B46E88D0-94E4-4B26-A2CF-C9A8F3B8A35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 xr:uid="{51A15DB0-91B9-4447-9110-9889EE7ACB7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 xr:uid="{7CB75A58-3413-4924-82FD-A00273B3BF0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 xr:uid="{D91E3726-473B-41CA-8CF7-82512652703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 xr:uid="{94856E81-8CCE-4940-B3B0-17BDBCE7D97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 xr:uid="{E2091A4C-D2C2-4928-B43A-2E4CAD1BD98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 xr:uid="{D995B421-2D59-499A-A6D5-F412BEED623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 xr:uid="{04BBDB4A-F876-403D-8CCD-A85ACA6CCDC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 xr:uid="{5EEBE080-4B08-42D9-A6B0-6FEFAFBB006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 xr:uid="{7BD4832A-7C42-4CDD-A4A5-14BDA303F86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 xr:uid="{563FAEDE-5A68-4BEF-A818-60FBE0F792F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 xr:uid="{B3FA00EF-1B7D-4B61-A214-2980B65C969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 xr:uid="{792BAE8B-691C-4A9A-B699-F7287D76B4D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 xr:uid="{79D7B1D0-A236-4F4D-BFBE-E4161CF69A5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 xr:uid="{29564E56-2121-412C-B695-F22C0FD1BAA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 xr:uid="{CC111DCF-F67E-4FF1-9DDE-F1E7CD3264C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 xr:uid="{C84934FA-D8C9-4EBC-ABFC-AB1954FA593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 xr:uid="{55952808-46AB-4F29-B87D-B7AB542C85D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 xr:uid="{5BFF1BA2-1292-44D6-97C1-954E7FF4F19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 xr:uid="{D4F0B59B-CF73-410D-BB51-3BBF0DF9FE7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 xr:uid="{D4E3B9B9-3E3B-4F5D-91F9-0ABB17EE2B3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 xr:uid="{57237068-4020-4916-87B8-C838BEFABB5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 xr:uid="{59FDBC47-5D94-408E-A6CF-DA0F4E40CEF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 xr:uid="{ADE6D068-4F2A-448C-82DA-11FB94785B7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 xr:uid="{F17C9826-3476-4772-9705-814D1171754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 xr:uid="{35D518C1-28A5-4D36-9058-4FA89DCC73D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 xr:uid="{466E2F9F-8A13-4526-844A-6BDBD3FAD6B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 xr:uid="{2690E8D3-8BFA-4F13-ACCE-EF7A8130553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 xr:uid="{CD7FABC9-6FEF-4846-8DE8-322EE6ACE09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 xr:uid="{AFC59BF3-9463-460A-89D5-119AE7EEE24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 xr:uid="{5F30F826-4AF3-49B5-9546-0D19141F7B7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 xr:uid="{AF3E2562-4E1D-4FDC-9056-7541615220F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 xr:uid="{77B5347D-0585-4552-9765-8E7C503DB63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 xr:uid="{03663045-743D-48ED-9723-FA6F3AF5028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 xr:uid="{D28A15A4-F3AC-4299-A68C-1F80BE88E65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 xr:uid="{303C1DBC-E145-4309-A5A0-41588D4C8A4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 xr:uid="{926902C9-819F-42DE-AA61-1CC1E41E828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 xr:uid="{288C49C0-60AB-4999-BBDF-5877786AFFA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 xr:uid="{CCA95C63-7A34-4686-8869-AC651254979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 xr:uid="{EEF875CE-6582-4673-AB56-EBB889E388B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 xr:uid="{6E96E261-971D-442E-8421-6F33C7C0398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 xr:uid="{D3E59750-2B52-4000-BF5F-31243D9DBBE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 xr:uid="{5066E0ED-2361-43D5-A05B-C016675DE07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 xr:uid="{0AF76478-80A8-4E91-8C69-DC33623D9BF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 xr:uid="{DC77CA2E-A3ED-47BC-A314-3BF96CC4419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 xr:uid="{E0AD39B7-2DA1-4B40-8E59-EA76B83087F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 xr:uid="{A54EBD51-3017-42E7-B7F4-B5A095FA1B9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 xr:uid="{4DED6F2F-A58A-4F24-B380-F6A04BD5025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 xr:uid="{0D335626-AEF6-464B-8A4D-CCD796A24DA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 xr:uid="{51CE3A93-E642-41F1-9E1A-914E5B48988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 xr:uid="{4D42DBB9-9AF7-442B-B64A-84FBE0E07E8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 xr:uid="{79F149F1-2F82-4904-8859-369993286D3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 xr:uid="{1182D7E8-F247-4EFB-899A-E96BC6C140C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 xr:uid="{6520DA57-F599-48C7-AC84-985263B14BB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 xr:uid="{536405AB-0ED9-4876-94DA-CD5027D1EC6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 xr:uid="{5C00CCF5-0557-4A6B-B5C0-5097D06020D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 xr:uid="{F7F5D4DD-12C5-4AD7-AC2F-8B8E013E550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 xr:uid="{4DD7A8E3-662A-490A-9969-7BB8CAB8947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 xr:uid="{C4CE70B9-ED6A-4F26-B56E-59CC42F1761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 xr:uid="{700F9EE1-9FA8-41DB-9668-AFABE704C15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 xr:uid="{1D15D924-B382-466B-9173-FC6DD00039C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 xr:uid="{1D35A4A1-B94F-488C-AEDA-8B69CD5A05B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 xr:uid="{E17C4EA1-D526-4A49-A456-5591FFBED8B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 xr:uid="{8535B96C-BE15-447B-A0E5-778D00E74F5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 xr:uid="{DEDB2DDC-6BE4-48AC-A82D-B75F306A50A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 xr:uid="{6CD9E2B9-C31C-42D1-B96D-FAA2BA98EDF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 xr:uid="{CE2BED55-02E4-465A-AB71-D4B250A1540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 xr:uid="{3D036827-4A81-478F-9C48-D8BC9A67A37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 xr:uid="{8F36E81D-3BD2-4FC1-93C1-0F1766164B3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 xr:uid="{D0192EF3-5887-4ED1-B62E-1691B1A6A3C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 xr:uid="{DD5108DE-FDBB-49E7-9876-E2AFBDE5642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 xr:uid="{0BFC2CF7-3F0A-4C08-AD14-46DAFE3EC5E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 xr:uid="{603B5F03-F99F-4984-8CA3-3DE54432242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 xr:uid="{A723A5B8-736D-4477-B5CF-6FCE9860F26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 xr:uid="{04BC30FD-CCEF-4EDB-8633-5B3A5E62CD5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 xr:uid="{38F1B726-9871-450F-A792-1AB1AADF099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 xr:uid="{A9BE9EAC-B863-4DC4-9446-D2C396B9FAD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 xr:uid="{13C593D4-1FE7-4518-902F-CC1EEC92B66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 xr:uid="{D3130690-3445-41D2-971C-90B525B9A97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 xr:uid="{A9DD4FEC-F498-4992-A71F-0E6AB880849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 xr:uid="{63D9CDD6-11BA-4E5A-86F0-2FA897D8FBC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 xr:uid="{EE60A886-9482-4082-8B9D-F14DB95121A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 xr:uid="{DDB7C889-8631-429B-889C-CD2D0A59555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 xr:uid="{2690DF3E-3A57-44D3-AC51-AC77FD8EB94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 xr:uid="{5F052AAD-585F-4326-8EC0-C5B89C9DF13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 xr:uid="{91D4714E-5220-408F-A5CD-5B66DD59139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 xr:uid="{39FB01A1-7EF9-4D9D-BA49-927A502A479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 xr:uid="{D0B7A22E-6208-43B3-B24D-CA94093A0F8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 xr:uid="{79C9D333-6406-4E0F-B32C-8E4FFF59607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 xr:uid="{44C20A46-9557-4D91-B872-38CDD8FC159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 xr:uid="{E75DA872-B8F7-489F-AE42-4AE002A360C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 xr:uid="{7689D803-3645-4477-9A7B-557F64FE0E8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 xr:uid="{A7562A5D-7584-4F4D-AB19-4FA277BA05E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 xr:uid="{3C381EC3-9835-4537-B494-F59A35BAAE9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 xr:uid="{9594EBF5-4B33-4827-9886-932C844AD7C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 xr:uid="{EE66BF82-FE89-437B-83A6-DA88EA4C046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 xr:uid="{FC6CE372-8BDA-4ACC-A6D8-02EE943CB73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 xr:uid="{03A1956F-564B-4926-A2E5-CBFEBB5E734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 xr:uid="{8526C2B4-C0BE-412A-B305-E995CF9BE94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 xr:uid="{8067A38C-03ED-4DF4-9CA4-2C09915AD33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 xr:uid="{2A79593D-8E12-4BB7-8DA9-A8166258C16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 xr:uid="{45060DA7-C74E-4168-98E8-CF76AA0B677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 xr:uid="{9B9088DF-9383-4A6C-ADC4-C1D516E17DC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 xr:uid="{F2A54B75-6204-411F-AD4B-9BAD1D34F24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 xr:uid="{F821179B-2DBA-4A94-9A2F-890AF5DBCAF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 xr:uid="{BB7875D7-5FCA-4898-86AE-3E612CD51AD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 xr:uid="{FABCD316-CE73-45FD-A6A9-1B83489FE6A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 xr:uid="{B1BBD47B-6329-4901-80BA-A1FA762DA79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 xr:uid="{902920D4-2275-48FF-AA1E-71E6A50DE4E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 xr:uid="{334A166D-E9E8-4BC1-9B3D-F4411A66EF5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 xr:uid="{8029EAB0-342C-4898-B863-8A74A23E823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 xr:uid="{EFDB1484-579A-4175-BCD9-29EF6E49834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 xr:uid="{E89785AA-0A75-4199-AB0E-C2642048D85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 xr:uid="{486C0B3C-AF8D-426D-8673-A5D7BC91E4C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 xr:uid="{B2E6C906-52A8-44E2-8E8D-C59243212C9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 xr:uid="{ED95F7FB-57F0-4EA1-8580-126BC9FCB50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 xr:uid="{BD3F137C-EABB-40E6-8CE1-C21C55486C9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 xr:uid="{6219DC1C-CA1D-467F-813C-F41EE382D21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 xr:uid="{1E57B6C6-C1F3-4264-9FDE-4F817506097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 xr:uid="{6014C94B-D0D9-432E-81EF-CF71FB2DD13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 xr:uid="{3A15B5C1-AF08-4513-9577-8E1DC647C93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 xr:uid="{A28CE344-75AC-477F-BA9E-38A8FC7C1E1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 xr:uid="{1D736ED1-0FBC-4C7F-830A-BD9C352FFE4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 xr:uid="{54BE3292-7FD7-466E-8765-578ED4DBD53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 xr:uid="{325D437E-4F7F-427E-BE5D-41B615A02E6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 xr:uid="{CD3BC47E-FA62-461F-8C57-DEA156BAE64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 xr:uid="{666596EC-83D0-49F8-9751-635DDAD32DAB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 xr:uid="{14E6F842-CE25-4491-9D35-451ABAE8224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 xr:uid="{97F57996-6B91-4A50-B191-EAF25ACFB16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 xr:uid="{07398BCA-B161-43F4-BEDB-2635B1B46D0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 xr:uid="{1DFEF0CB-C532-4A7A-9DD8-7FD543B7BE8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 xr:uid="{6A3FDF97-2952-424A-9DA4-09E8934F471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 xr:uid="{AD335852-50CA-4F87-88F2-EC91A32DFD2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 xr:uid="{2FD90E56-29D1-433E-814F-F8584E0A416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 xr:uid="{F3C46353-E053-4AD7-AF0E-EDE1292E8AAB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 xr:uid="{F3531CA7-1718-454B-95FA-148E3F4E5C7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 xr:uid="{073DFB5A-32D8-477B-83D0-0BD578BE4B2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 xr:uid="{7193704E-CA03-4ACC-967C-29E4E92FABF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 xr:uid="{F916CF27-210E-409F-8A54-0338EB169B5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 xr:uid="{E7CEB195-E8DD-4CBC-8215-7AFA2F8B139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 xr:uid="{A05C1B51-83E2-4CB5-ACB7-6D02977C492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契約検査課</author>
  </authors>
  <commentList>
    <comment ref="AB4" authorId="0" shapeId="0" xr:uid="{4B39C969-14DB-4312-9140-894EF9425482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 xr:uid="{6E4AB2F2-C948-4325-86F2-49ABB9E9A551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 xr:uid="{0B081C49-5D79-4741-B26F-BB7EAB3FA9D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 xr:uid="{2882799C-BD60-435F-A3B6-11EDB251E96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 xr:uid="{094C5128-E703-46D0-9A7B-7290D168BA7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 xr:uid="{186B329C-BFBC-41B1-B648-DBC422A877F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 xr:uid="{D33DA271-54F3-4788-9789-582AD2307CE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 xr:uid="{0CA02210-2E2E-47A9-8B1F-25357167E54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 xr:uid="{0971A00B-CE51-4CA7-816B-E8AF0BF7A06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 xr:uid="{E2B26057-5D5B-4406-A528-F320C8BB9E5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 xr:uid="{F28A30E4-EBF0-435D-A7DC-5D25B972FD3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 xr:uid="{8ECB06DA-6C15-4323-AF8C-AA6E470A55C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 xr:uid="{B6D62555-CD7E-45AF-9A04-ECD74B13452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 xr:uid="{67F02108-405E-478E-B01F-AF77BBE89D2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 xr:uid="{C26BF750-9A28-4A89-AF5E-A5B71D8B0D4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 xr:uid="{071371EE-A532-4E95-9570-2CD5E52E221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 xr:uid="{A41BE1C6-3D96-4800-9613-CDE781F9D13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 xr:uid="{7156947E-C0D2-4176-B0B0-DBE69974DC8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 xr:uid="{338FA54D-68CE-4D77-9217-5AD6779A993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 xr:uid="{B8665C4F-4C7E-419D-AC0B-85EF2AFC7FE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 xr:uid="{A56D31AA-6F19-4F08-B00D-45F0DD4CE6F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 xr:uid="{BA0E06E8-80CC-4EF9-B502-E444E64B75E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 xr:uid="{BCB4467E-51B4-47E0-99EA-12089C0BD63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 xr:uid="{D6777B03-66A8-49C5-9F04-08F7AC2B08C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 xr:uid="{7CE31AFC-7F46-46D3-AF3C-55A3D4164C7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 xr:uid="{5EC38AD6-C2AB-44B4-BC5C-90A651D3C6E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 xr:uid="{F42D0AA5-DBE9-48BE-AF6C-D81F36CEEF2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 xr:uid="{9E4B278B-87D6-44AF-A3C5-C908A11CD83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 xr:uid="{E3C713A8-C9E8-4900-8CCD-431D7D4F6C31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 xr:uid="{D8DD1749-BC2E-460C-BE4E-E69C83A80A4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 xr:uid="{1136391E-919D-4CE6-9BCE-484DC6B8ACC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 xr:uid="{F8EBBF53-96DB-4349-B86C-B46C5E5D6A9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 xr:uid="{70099F55-A155-4734-8864-1386843FB92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 xr:uid="{3F5F1FF0-6359-41D0-AE25-AF4E82D3F09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 xr:uid="{143533D1-077B-41FA-8B65-EA9658479AB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 xr:uid="{06C22A8D-2045-4354-AEF6-D3AD14D2BA4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 xr:uid="{B06356C5-A039-4282-8E58-40B04D32B99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 xr:uid="{A9ACFE07-8FF4-44B4-94A7-9598829510D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 xr:uid="{19A7EC25-85C9-46EB-864F-4AEC7FB8247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 xr:uid="{E6DA0237-2F09-4B02-AB34-57A0CA7B529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 xr:uid="{B2F398F8-854F-49B9-BA18-50546CFBCF3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 xr:uid="{DE36B6E7-783B-4C92-820D-73E9F19E9B0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 xr:uid="{605BF861-6055-4021-81A3-48CA2B55C88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 xr:uid="{1C25C2FB-048D-4432-AEB4-89AB1CCF13F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 xr:uid="{20117620-2773-4F51-AF65-4FE2473B444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 xr:uid="{F7DA9CF3-6CA5-46B5-A4A6-781911D05AA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 xr:uid="{5B23A016-905E-4A75-8EFB-9F7559E78CC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 xr:uid="{BB6F01B7-9233-4C50-A261-B855AE38AB6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 xr:uid="{313C0640-E98D-43AE-BB9E-7104B7CD821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 xr:uid="{9177AE81-CF17-47E1-AC77-FC0D5DC1679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 xr:uid="{BD6ECC63-3B5D-48A0-892D-3BDC8DD4836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 xr:uid="{52B89EA9-7F4F-4FE2-8C14-6A04C5A7D37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 xr:uid="{C1ADD548-6CCC-4561-AF01-7F122E60B78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 xr:uid="{811622B7-3769-45C3-A626-C8680FFEE76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 xr:uid="{BE77587B-B797-4A5B-B33F-DC41055EC02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 xr:uid="{77BFFDF3-3EB6-4F58-B99C-7E01936F4D1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 xr:uid="{C06D2BFA-3427-4175-ACE0-41E49176DD1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 xr:uid="{D8038358-F1FC-44A6-A27A-85E3FB1AC1E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 xr:uid="{B5699804-D4B7-4C13-8F69-F2C0C6F8EE4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 xr:uid="{3A1AD0D0-571F-4580-89CB-BBA8804CCC9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 xr:uid="{1A34240B-6898-43D6-857A-FC064DB6224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 xr:uid="{E067026F-DCDD-49E2-BA28-EA694EB36B2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 xr:uid="{68932936-EA84-4518-8C82-FC55FFA5A34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 xr:uid="{18F98CFD-C223-466B-A0DB-55782F1F2A2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 xr:uid="{B03B48D5-1523-4942-90E9-D0D09BE5386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 xr:uid="{2B6B92FC-B68B-43DA-9221-0FC8049BEC4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 xr:uid="{BE60F8D4-43C7-4FA7-838C-B6C4F5B789B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 xr:uid="{E8787445-66A0-471C-B4F5-A7CB2CF3F49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 xr:uid="{BEF9FE79-2BCD-4A23-B687-A70BC731CBD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 xr:uid="{D470A02B-9B04-4B0A-94E3-CAB0FF664CB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 xr:uid="{496D882C-50A2-4723-AE50-980786BABBE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 xr:uid="{C0B33EE1-9C03-4224-A4AF-800E4682957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 xr:uid="{D2EF1B4B-02FC-47DD-ABE8-1677629893F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 xr:uid="{3542CFEC-70FE-4DEB-92EC-53A34D4463B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 xr:uid="{4252C664-B37A-4FD6-BB50-5D82C5A20CA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 xr:uid="{11037C89-9708-4D74-8CCA-C51F93174F8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 xr:uid="{DF7F0228-CB63-44DB-8EA8-A16777F2E95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 xr:uid="{119F4066-A997-4F3D-A7FC-589B7DD9878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 xr:uid="{38B9A3A6-B823-4EA6-9E88-0F24DD7C800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 xr:uid="{D05BF8BE-6EAC-4201-94C4-67740F80DDC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 xr:uid="{F73F54C9-0DAE-4F0D-99B6-2C5A884C05A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 xr:uid="{BBB18460-DD04-4980-A492-568977ED729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 xr:uid="{AAE4F075-85C1-4EAD-88D1-6A5825784BF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 xr:uid="{37BF2EA5-437B-4E3C-88F9-1028B55E23E4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 xr:uid="{8715E161-70A8-49B5-AC3C-B794A65A7ED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 xr:uid="{135B8765-912E-4702-B549-A7C92AE8DD8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 xr:uid="{AED8ABE0-0790-4509-9097-05F3673AD26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 xr:uid="{98701649-2643-49F2-8AC6-1E5E187E349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 xr:uid="{2ED609F9-3323-456C-9B0C-F64DB675AD0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 xr:uid="{FA7E9690-C048-4F7C-80C1-F5BAE25093A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 xr:uid="{C9CB5787-53CA-4A6D-B3C1-5097B5E9928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 xr:uid="{4FEB0A4F-6611-4C0C-841B-D6EF746A0F9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 xr:uid="{41B2118B-746D-42A2-9FC5-E523B11C10D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 xr:uid="{0B613F9C-6154-4095-BAB5-7869B39584C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 xr:uid="{5483AD96-2948-4E4B-802E-88FAB7B395D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 xr:uid="{C1BFF0E7-DABC-4E5B-B695-F0031060817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 xr:uid="{6A42E432-1FE8-4522-98A6-384376D32C9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 xr:uid="{8C5AB847-7E90-4DA4-BE70-6C4040E1378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 xr:uid="{87A25BC2-9DFC-4602-8323-CC5FDBFBA96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 xr:uid="{10E1FE91-292A-4221-B2D5-FD669FDE222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 xr:uid="{AE282158-AE12-49C9-BADB-1BDDCFFA9F5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 xr:uid="{0BFADF81-0DB6-49AA-B672-22D8E5FC93B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 xr:uid="{8CDD1F74-3B5D-4D3D-AC07-70F19C9CE1C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 xr:uid="{12BC8860-8261-4432-85CC-F22FD7F8858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 xr:uid="{22E6FB92-5CBC-408E-A129-05526A0F757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 xr:uid="{6348464D-F0C3-480F-9FA5-3737CB25D9F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 xr:uid="{1EC17D34-36F0-4814-9D25-2C391ED44B2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 xr:uid="{EE95E567-08A7-4828-ACBF-EE0FFDC5E27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 xr:uid="{199A34C9-7D9F-4997-9820-2618F048531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 xr:uid="{C9DFB508-06E9-4CF5-9E64-3BFABC52003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 xr:uid="{AF8436C9-5650-4E8F-9B77-81EB9AA1F89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 xr:uid="{A9BB2127-25F6-4619-853B-569A84FD6794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 xr:uid="{C6099E75-0453-424E-BA2F-97C5ACA7B00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 xr:uid="{C5AFAF15-B501-4C1F-8A0F-BA0A4CB6B06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 xr:uid="{CAC2F406-D608-4D2E-936F-9891A660D7A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 xr:uid="{B7242A6D-DFAF-4704-9724-9F4FEABEDBD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 xr:uid="{97CA5F58-8968-4ED3-9879-FA7C2D618CF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 xr:uid="{1D1566A5-0022-4BB3-AB2C-4B908FFF8A3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 xr:uid="{D4A2F1FE-595A-421A-84B8-E9560CF3228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 xr:uid="{1868E2B4-7881-4F9D-9422-4EC2B3C67A3B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 xr:uid="{45BCF9C4-5257-4D69-A8B2-5ACD2F0AF6A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 xr:uid="{3767E106-9378-491E-9EB9-174858E67B9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 xr:uid="{BDDC9F0D-5801-4D6D-976A-E55A835ABF5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 xr:uid="{585AFB0F-6F40-431E-9804-1CE7C9EF1FB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 xr:uid="{BD628FED-2C52-4395-8854-1A03FAB65D9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 xr:uid="{E63F3A57-A843-45DD-ACCF-04BBFFE7E46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 xr:uid="{49703CEE-3706-40A2-9003-7F25DA0C39A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 xr:uid="{D52719AC-1D87-41FC-9523-8DBFC8646B14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 xr:uid="{1C0CCA9D-6ABF-44EB-A30D-646D17F6EFC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 xr:uid="{2FD8E9BE-6ABC-405D-97CF-77967DA7BDC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 xr:uid="{73237931-B2B1-4E26-BC78-36961E4F5F7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 xr:uid="{E0B6BAEA-0DCA-4E7E-A279-90507A51C6D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 xr:uid="{53EEA025-9E41-4307-8D42-81960DE02C3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 xr:uid="{33752253-7EC9-41BA-AAE2-515C97B848F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 xr:uid="{65DF812C-752A-4443-A0B5-F306898262E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 xr:uid="{AC0C36A8-2E6C-47C3-8840-BDFF69857A7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 xr:uid="{B0C1B1DD-A68B-43FC-AA29-CCE09B70683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 xr:uid="{66A01104-2FB4-409C-BAB6-F9632CF4B8A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 xr:uid="{A2867A15-A32E-4B58-B51A-14A533461D6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 xr:uid="{2D672754-6A13-4CB6-8C76-9D49AC0F41D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 xr:uid="{0DC7967B-C54C-4EDF-A817-D15105683F8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 xr:uid="{9FBE4B5D-33BA-46CF-824B-E299C252895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 xr:uid="{B135C3CE-16FF-4AC0-A9C7-160D8291BA9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 xr:uid="{72FB8F00-B5A3-46BE-BA0B-03079832034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 xr:uid="{041D2962-4D2C-48B4-AB03-C58772A08C9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 xr:uid="{CC9C89B1-884C-4545-BB81-E9A1042BAD2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 xr:uid="{2A26F342-A3A7-4482-9CB6-8C31C4BED55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 xr:uid="{9ED3F857-06B4-425F-9DEF-BE5DBBDC767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 xr:uid="{A39F0BB3-E8AA-40BD-8A30-900BC64A55B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 xr:uid="{51C9DF69-0D65-48A9-AEC3-D978E407A0D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 xr:uid="{C8C9978F-6ADF-4598-892D-A04B5F9BAFE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 xr:uid="{CE056F9E-17FC-4539-A16B-695E2FF55DB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 xr:uid="{85E3A5F4-B1BD-4B7A-9229-69154A59EE1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 xr:uid="{D055C4D3-381D-4D21-BE32-033434F502A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 xr:uid="{F0645C01-5422-4C88-8769-9EB8774F42C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 xr:uid="{4D45D9E9-6B56-4D31-ABA8-5906CDE05D6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 xr:uid="{8A5DD8CF-DF32-408F-A90F-7A4C8261FF5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 xr:uid="{F3C4CCE0-0620-46B4-A65E-D32D7232404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 xr:uid="{202BD204-1BE6-4FEF-99E4-DB90CBC08E5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 xr:uid="{82E7FF5F-0050-48E1-98EC-844FDA341F9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 xr:uid="{D5ED5BD0-49EE-4117-9A00-FFFB77A9C6C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 xr:uid="{38FC2748-7615-43AA-9493-4579B760F12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 xr:uid="{E1B2AB5B-03D8-47F8-B19E-8E1EC340C24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 xr:uid="{764BAE66-2BF0-4B2E-976A-FB88BE57CB8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 xr:uid="{C34FFEEE-52D6-4695-84F6-98D1A58A8C3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 xr:uid="{B85D8245-555A-4105-B159-B85CFFA879C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 xr:uid="{45539BE8-BFF1-4C4A-B604-2227DD5DF29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 xr:uid="{A8966537-7E7B-4B65-9F8F-702516DC66A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 xr:uid="{A27D068B-46ED-42FA-8F8B-BC73816955C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 xr:uid="{7DDDE952-C5E4-4562-A9E6-3059EA4D9AF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 xr:uid="{1A3849CB-32DE-42FF-8BAF-B26E63C7465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 xr:uid="{6DD931E4-C1B5-4050-AD99-4F4887E4FE8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 xr:uid="{129A729B-BECE-4AAF-87DC-49F5EC892D6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 xr:uid="{DD5C0AFF-E9C0-47E8-99D3-70ACF5B4A83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 xr:uid="{8234E741-3BF9-48D8-AA9D-DFAAE7F59C6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 xr:uid="{8FEE0B31-2650-4CAD-81A8-8DB01F49325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 xr:uid="{A0A303C2-5FFC-4146-B8A7-C1186FCB2F2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 xr:uid="{FA372270-82E7-4A0E-860A-66B2C0F0CCA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 xr:uid="{3826F2F9-C6E2-4893-9F30-4520C4DDC85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 xr:uid="{BF43F16F-8291-4FB3-B38E-140C613F346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 xr:uid="{26144918-E1B3-4311-8BE3-E5D9F3AD116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 xr:uid="{4EAD0024-F04E-4D8B-9A3E-81F18686D18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 xr:uid="{58278482-F249-4F41-AE72-DA4E4BA1F0B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 xr:uid="{053013AA-7048-46A9-9087-050009F8382B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 xr:uid="{A55DC968-22C6-4533-9D50-0F0061BBA2D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 xr:uid="{D2D7CC75-A182-4288-A066-C1F2BCCC26B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 xr:uid="{F863E81C-A768-40B4-93A5-DF7B319CB48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 xr:uid="{B6336096-B1A0-4C75-ACE9-45B2A78685F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 xr:uid="{1A3813A5-6911-4F10-982C-EB74402B77D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 xr:uid="{A9151DC3-2602-451E-A9B3-728D4741AFF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 xr:uid="{D06038D3-B187-403F-81A8-EE96BC0AB93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 xr:uid="{1927B514-004C-4EC0-81EB-5771DFCFDC7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 xr:uid="{EA0454F5-7F96-45D8-B977-6675403E3F1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 xr:uid="{1A2EADDB-A2B8-4A15-BE66-0573D972C81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契約検査課</author>
  </authors>
  <commentList>
    <comment ref="AB4" authorId="0" shapeId="0" xr:uid="{2AC5B909-783E-4DAD-BE15-D7CFD85CE4E6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 xr:uid="{AEF6E718-4060-42D4-9317-7397CC664902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 xr:uid="{9BCC77E5-0B34-4495-BEA5-496FF877762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 xr:uid="{EA223FB4-DE55-4C76-BCB5-A3993A5925D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 xr:uid="{469DF81D-0D65-4A20-8702-430E4139F64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 xr:uid="{927E87E6-D8D8-49BC-BDC8-66C98BDAAAF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 xr:uid="{58B2FB45-B863-4B86-B63A-F440391E702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 xr:uid="{32724A3E-1A34-4C4D-9905-5600772A4D4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 xr:uid="{072A0517-2D40-481F-8893-AE9B5D3EAD3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 xr:uid="{27C4207B-CC03-40D4-9261-5295397CD6C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 xr:uid="{B14D065B-7CA1-4A7E-BC82-438A30F3264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 xr:uid="{68BC5E41-272A-43BF-9836-B7E246D2572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 xr:uid="{1A943B2D-008B-4F6D-A7D1-DC836B7A48C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 xr:uid="{8A3F9FAA-C0B7-4548-87DF-D266B50B825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 xr:uid="{32147C60-A2C1-4F33-BEC5-3A9CE68A35B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 xr:uid="{AC943FAC-EB31-42CD-A042-37D4D116CA6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 xr:uid="{5423961E-C5FB-400B-9579-28E1951F74D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 xr:uid="{402F233B-97D8-45B1-82B3-ED6BC1EE851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 xr:uid="{C8DEFEDF-E31B-4269-86AA-9D850BA5B5A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 xr:uid="{01146C04-F297-4374-9949-DFC8D9683DE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 xr:uid="{DA0ADBE2-E393-4861-BAF0-4128C82C98D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 xr:uid="{F7FC4DEA-8B02-437A-BD14-066C3B4CE32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 xr:uid="{5F83A821-3137-470F-8618-CFB79FB7D37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 xr:uid="{91472FD2-6EF2-4943-BDAF-32439A8CC5B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 xr:uid="{238FF13D-6E0A-4D67-97B9-F1165CB7996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 xr:uid="{CA0A4716-A539-462B-A080-18487E02E6E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 xr:uid="{C71D94EC-6E42-4043-986C-E8C70D3A5A8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 xr:uid="{A7D4120D-3997-4E77-888A-E587A66887B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 xr:uid="{84689B36-F101-4DC1-A96B-32CF6234FF1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 xr:uid="{5EEBE202-8043-4F77-87B1-65A82E41D50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 xr:uid="{A29BF0DC-A850-4632-BCF9-9BA8B7C3E8D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 xr:uid="{05FCD0FE-DE7E-4045-94DD-A8B5A2EDA114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 xr:uid="{027F3C19-8618-46EF-A192-4DC85BB6408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 xr:uid="{618184F7-3F2B-45C4-B822-59D441C1954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 xr:uid="{E2F81F8C-5FFE-4325-B802-80FB5F1FFB5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 xr:uid="{085D7790-CC2E-4635-A095-3C943F33446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 xr:uid="{EF84C131-46DF-445A-9738-A845D3D2421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 xr:uid="{92CFB53E-2F80-4332-9CE9-38562DC6C7D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 xr:uid="{0BF240A1-C82D-4960-B79B-3AB9DF61FB5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 xr:uid="{E8D527D4-0AA6-46CE-A740-2FFF5824CC34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 xr:uid="{311782DB-115D-4422-AC03-C0ED72BE07E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 xr:uid="{3CB075F4-07F1-41AB-86E4-C607EEBCC7D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 xr:uid="{7BBA2C2C-45E8-4EEE-8518-F4B76FD13E4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 xr:uid="{D4DF276A-384A-4726-A0D5-4D7F5430254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 xr:uid="{6F1FE575-E223-4610-BBEA-63A1383078D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 xr:uid="{B6B43904-C4D5-4AB3-8A8B-4FF68C80318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 xr:uid="{11A6E5FB-209A-436D-A954-DB9183AE904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 xr:uid="{EC818D5C-985A-407D-8A85-14F06AEE46D4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 xr:uid="{340E4E67-F2F1-418B-B883-50EC2E5411E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 xr:uid="{4FE90F53-4633-441D-A882-80EEE791681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 xr:uid="{08134BC6-9DB4-4D0F-8EDD-1402688AABA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 xr:uid="{56FD4523-049F-497B-A897-A8AC4029CFB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 xr:uid="{6721BC60-E5EF-4B0D-BFA3-2994DD84556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 xr:uid="{AB8A12FE-7F02-466C-99BA-351A049CA14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 xr:uid="{CF19097C-B2FD-46DE-B7C8-3C59EB7D9B1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 xr:uid="{AF7C04E4-4FD5-4CDC-B9A7-4901E5273BE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 xr:uid="{7BB72760-D8D2-454F-B1C1-8CFB9B8C41F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 xr:uid="{D71D81A1-F604-4B8E-B9BC-E5CDD42B8DB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 xr:uid="{276ADF55-2AB6-46A2-B470-51D65C6369C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 xr:uid="{0A3EBC26-E4A7-41CD-9E53-61AEF5A1C57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 xr:uid="{FD3F8267-0D57-4D16-B294-A18F8035FF2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 xr:uid="{1EF2B783-C395-4B4D-A7E1-943EA9812E4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 xr:uid="{ACDC067F-ED5A-42C1-8E9A-EF0CA38BABB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 xr:uid="{656F241F-BCAF-43A1-A1C1-3E226E9277E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 xr:uid="{3D77EC13-E608-4D6F-A24F-702467EB9AE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 xr:uid="{A7172B24-6A58-4F11-B9DA-ACCD5638BAC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 xr:uid="{256E266B-F414-45F6-8947-60186D67500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 xr:uid="{217802AB-E689-40F7-A9A6-19502052B3BB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 xr:uid="{770535D6-6487-4AD1-80A6-445CBCB552C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 xr:uid="{8E43D1F8-AD2F-4974-8447-7ED07F14E73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 xr:uid="{3B363115-B775-43E8-ADBA-63930EF0A91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 xr:uid="{404E50DE-99A4-41BF-ACC2-F6BA7C7DA2A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 xr:uid="{3C779BD9-6BFC-4E83-B8BA-9204A73DD35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 xr:uid="{D728C691-F54E-4C15-B0EC-46DABAC9DF2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 xr:uid="{7BC51892-7359-4CAD-8F60-DC452A7F3CA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 xr:uid="{00EE553C-89A0-46DC-9A6A-6366AF978A8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 xr:uid="{D0D4E6ED-BDB8-44D0-A99D-162B3ECC0CC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 xr:uid="{75508C88-9A9B-418A-B6A8-4085FE0054D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 xr:uid="{F83FDC59-E67E-40C4-8F6B-82F24BABC68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 xr:uid="{3CEA6925-0751-4DAA-9653-8071E862867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 xr:uid="{561FDAD7-3A7D-488C-A151-76A0C978CC1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 xr:uid="{35EA4DCA-2ED2-45C4-8CEC-F0006C0663C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 xr:uid="{CDC25A55-904B-4C4A-BC56-CE7BD81B615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 xr:uid="{391C7916-A094-499F-A6FB-0691E2D77E1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 xr:uid="{7F480F96-83FD-4380-AFEA-BF4DFEFDAD3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 xr:uid="{60B25D6D-1E2D-49BD-924A-54137897934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 xr:uid="{CEF08C32-8960-4C3F-8B59-2DC55E29F44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 xr:uid="{D0E535D9-B2A8-4D21-8FB1-4ABFF50AC4B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 xr:uid="{96F84EF2-F837-446D-8840-A54A1D9F1DA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 xr:uid="{F2EBAFAE-E9E3-4613-9AB0-D777D391836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 xr:uid="{C63ED276-6D45-4A03-92C4-F9AFEE56BA3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 xr:uid="{11F13ADF-ED45-4727-A113-C57E1D81824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 xr:uid="{D432596B-C8CF-47D7-9BA5-DDBCE7DEBD4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 xr:uid="{EE3EC1E5-7161-4D0E-B384-19576E51917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 xr:uid="{3BD393AB-204A-474B-B428-BD45C2768E8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 xr:uid="{835C34A0-49CA-421D-B394-340B56132E2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 xr:uid="{333213D1-B3DB-4942-88BF-AD736013135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 xr:uid="{C0B5B644-4A4C-489E-A052-3A54A6B6E3E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 xr:uid="{6E340959-F192-42D8-8693-1BD21478B0C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 xr:uid="{212030A1-530A-4912-A1A6-089A21DFF9E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 xr:uid="{289BEE06-FC17-4C3C-9886-4D5BCD51795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 xr:uid="{4BB75A56-2D9B-4A8B-94C4-5B8614611DD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 xr:uid="{1A7173F3-F267-4316-8D74-D462EB2A828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 xr:uid="{41416748-6036-4919-AAFF-009E12116A3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 xr:uid="{9288D6AF-A6BD-4E28-BE8D-35313F24077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 xr:uid="{20C12721-E4A0-4536-BF87-2E4A081FFE2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 xr:uid="{D07BB305-4965-4C0E-8F7F-4EE95D963A1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 xr:uid="{BEE48697-5111-4102-87DB-204A6274AC2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 xr:uid="{912D3EEB-CD7B-41CE-BE28-4AA9404E9F2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 xr:uid="{C6BC8004-71DA-4864-8564-511AFF8669C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 xr:uid="{5AF1D9C9-1EC5-4500-9E54-DFF7EBAF75A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 xr:uid="{11D7A8C2-5DF0-4F9D-AC95-2F95BA06D15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 xr:uid="{8ABC9082-0EBD-4AF3-BCD7-B624D6DC61E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 xr:uid="{775D17FC-AD11-4C19-8D76-829297980BE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 xr:uid="{47B4B880-AD42-41AF-9B03-B141ADBA1A9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 xr:uid="{B9C1E45C-62E7-443E-BB95-109BF8748E4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 xr:uid="{81BB2A30-B1D8-4AC1-87DB-AB41B25CDCA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 xr:uid="{2DC506BE-9510-4BF3-81B0-9638B298449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 xr:uid="{B07053A5-8419-44EB-914A-B7C1DAB1D8D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 xr:uid="{4062EB9C-87F1-4501-AD91-242F7BDB91E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 xr:uid="{69E30699-E6C9-47D7-A234-0D78F95EE78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 xr:uid="{04FF25F5-9A0C-4318-84DE-434B822672E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 xr:uid="{C0566795-5883-4E56-976D-FB9AE1A2EB5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 xr:uid="{B3260036-5D75-40C1-B4AD-6D1F4598F36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 xr:uid="{E2090C0A-0089-41F1-AEC7-A57EBF658F7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 xr:uid="{A21B2389-18EC-4293-9554-FE4ECD83DFD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 xr:uid="{31EF4019-7534-46AB-8986-F034D03E234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 xr:uid="{CE2CBB2A-B8FF-481B-A002-186403E85F4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 xr:uid="{D6E92517-9CD4-4ABB-883C-52084851C4A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 xr:uid="{A2B35330-B5EC-4C6E-BC58-DE73789D1A2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 xr:uid="{26354238-238B-4FC5-975A-D62EF0084C4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 xr:uid="{73D328BB-D0D1-481E-803A-73EB247361D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 xr:uid="{F232EDC6-072C-48CF-BFC1-D74BF3C3904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 xr:uid="{DBBB14D4-A611-48AE-B8A0-DCF289859D2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 xr:uid="{EB9AF106-4C80-4A2A-9A95-10DF2B2E535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 xr:uid="{DC162F7A-97FE-4D14-AB38-6FD43B3E84D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 xr:uid="{C61AF31F-6DDE-4CF7-ACED-36EEEC8217B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 xr:uid="{D55BA689-7D56-422D-94E7-D38F223945E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 xr:uid="{04D44A09-4077-41D5-8682-7C90EA7EE3E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 xr:uid="{9E370E05-2EAD-4FBD-820D-36AB0B109BF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 xr:uid="{DA740447-4D5D-4E9F-9CD8-F78B0177F43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 xr:uid="{6F953BF4-88BA-4241-8321-03B55D80116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 xr:uid="{0D74E7EA-566F-4E62-A002-E36CBBF88C6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 xr:uid="{51CBC92E-7662-45B9-B7B1-A1BE050DABB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 xr:uid="{2FA12E1B-F81E-46E0-BB94-70F860CB48B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 xr:uid="{96AE0F15-0BCA-4463-9497-9FF4712EF79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 xr:uid="{BDF8C469-C425-4C17-9835-D78B6CDCC3A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 xr:uid="{8DCE385E-0624-4BDD-8D6E-C5B7C78DEAD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 xr:uid="{D3706AC4-8E62-4F31-A51E-3157A6C72E3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 xr:uid="{5E42DAA0-1830-4EBF-8DD6-8F2B992B439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 xr:uid="{5C6AB04B-3042-4CA5-BA90-8C12B86712A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 xr:uid="{D7572873-8310-4D0D-84A3-F1927B7931A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 xr:uid="{9F6BF020-CD90-4910-BB35-6ABF5559550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 xr:uid="{C7C429BA-08A7-40ED-9A6B-61EC445C806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 xr:uid="{8822579F-DB5E-4135-A912-77346BA613C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 xr:uid="{322B8356-9AA0-4689-999B-BF9EDCFB6BA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 xr:uid="{5D8FA0FB-EBE5-408E-8F77-B71ECF224A6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 xr:uid="{BD61D16A-70BE-4DF1-BCCE-3F1349D0ABB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 xr:uid="{2792C703-F17E-47E3-86B0-2428810B469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 xr:uid="{196F005D-88D2-474D-8AA5-AE5F116A42B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 xr:uid="{D39F8FCE-2AD2-4513-B732-D5BE05009DA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 xr:uid="{48ADF2D9-A83D-45B2-8537-D5567DDB808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 xr:uid="{076DB1BC-6046-4ED6-B4FA-14C0F718E75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 xr:uid="{66BD42FC-3AF8-42D5-8AD9-D9570B207FF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 xr:uid="{C151AE51-572C-4205-B4FB-00200FF0A5D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 xr:uid="{4909D65C-CC96-4A4E-95B7-10C02D4F9C1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 xr:uid="{EC20A3C5-83C6-46A0-8117-5028FD616B9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 xr:uid="{E052DF1B-C706-4810-BD71-A7C6387B61B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 xr:uid="{940E8D5D-8148-4C0E-9E04-73D67619788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 xr:uid="{FDFA8380-0F3E-44D0-BD56-9589E35E666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 xr:uid="{453FE7B8-3E6B-45E2-933E-C077993CF5F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 xr:uid="{80771677-FA61-42F1-93D0-2237C52AFE1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 xr:uid="{F26C3B42-2DBB-4B26-86A0-30840B0A3B0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 xr:uid="{3005551B-F95A-4AA6-8B35-BD690E68EDB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 xr:uid="{ECE24636-565E-45F8-8A1D-800DFBB4929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 xr:uid="{32993CC3-CBB7-4A05-AA8E-7B6639FF255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 xr:uid="{790DB27D-6BDE-4EC6-A604-C68E77AC12D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 xr:uid="{2EEB88C2-720E-45D5-9F9C-0C2EA6D3DF9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 xr:uid="{62D29A47-8472-47F4-9C0F-123038F013D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 xr:uid="{CC56CF56-D0EC-497B-8B78-1736B3108AB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 xr:uid="{A467D485-42E1-48E1-B9E4-7B4C7EA893A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 xr:uid="{84A3D0A9-4CBE-4E2E-93F1-A9CBEA8BD7E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 xr:uid="{24E022BF-0A49-4150-985C-B267063FD54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 xr:uid="{D0A911FD-8B56-4F1A-808C-EC77EB718AD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 xr:uid="{41AB43B2-50AC-4E0F-AD2A-BF2134E23A1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 xr:uid="{D6A1BBF6-6516-4088-844D-6508D15FAF6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 xr:uid="{6B0216CC-05FF-4FBB-B575-AAD604BC9ED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 xr:uid="{03D36F84-78EB-4DDE-AE9A-95984F13A3B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 xr:uid="{D58A25EE-B9AF-4873-A898-94010280AC6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 xr:uid="{7849CBDE-47A0-49FB-A159-769883F170D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 xr:uid="{5DA3DAFE-6213-4E23-9FC5-AD4CBCEFE74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 xr:uid="{BE526581-79D9-4E73-95F0-ABEC8179F3D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 xr:uid="{55A4D544-34B2-4E86-8B4D-9648F8919EA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 xr:uid="{E6BE9A82-6F27-4C7A-8319-74E2D5FE65E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契約検査課</author>
  </authors>
  <commentList>
    <comment ref="AB4" authorId="0" shapeId="0" xr:uid="{9F555AC9-7FA4-41A4-83FF-BC23B4383B1B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 xr:uid="{580FADF4-956E-4BF3-8524-D80E17A4110A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 xr:uid="{16CE0BCC-09C9-46A3-841D-DB709AC338F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 xr:uid="{5EFE9C90-E393-41B6-A583-6C548598CE6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 xr:uid="{96C91F72-CC97-46B1-A56A-52917DAEAED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 xr:uid="{37C7671D-D445-42CB-A793-42F4E0019AA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 xr:uid="{E8F9F151-BFB4-4A7F-BC81-11156644F29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 xr:uid="{FAFD45D8-C9F4-46AB-87D1-B969C343EA9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 xr:uid="{ACC127F1-FE8C-4851-8238-B76BB5132E1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 xr:uid="{3B76B2F4-8983-4A22-8B7C-190A1A52D2E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 xr:uid="{EDBE6A6B-B920-47BB-B4E3-3B4A064D137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 xr:uid="{37BCAC72-CCDA-4B05-B0CC-925092FCF53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 xr:uid="{C28976A5-7C62-49FA-B112-96D7570B964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 xr:uid="{38646214-D08D-42A8-A7F0-8C99F7272C1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 xr:uid="{30CF174C-59BF-4B86-A710-1CBFA74FD13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 xr:uid="{91F868FE-FF74-45C6-9367-ED41387F196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 xr:uid="{FD265F9F-E6C7-44AA-BA7E-DE972A9DBD8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 xr:uid="{E790ED40-F40E-4080-B636-3B633798D74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 xr:uid="{696A13BF-703E-4751-BEB0-8DAA9A99365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 xr:uid="{9E893124-DABF-40FC-B5EA-F309BB18FFA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 xr:uid="{E8E85F2A-8961-4D1C-BE66-2923AE34375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 xr:uid="{32B3108C-B3A3-4E43-BACB-8A541C298F9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 xr:uid="{C4C1AA8E-923F-466E-8BDF-D315AA8380B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 xr:uid="{23CD4888-7446-4762-8F52-4FB2CFBABC7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 xr:uid="{7BA7DBDF-D2A7-4BF0-B7EC-6DA75D4DE24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 xr:uid="{4B18A752-0C96-4DD2-AE35-C314E494B31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 xr:uid="{47998B0C-BC35-487D-BB73-0A9E65D564A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 xr:uid="{E011BF5B-CEC1-4379-973B-BDD116519FC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 xr:uid="{11A8DD85-76E3-42A5-8859-1E4DF3343AA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 xr:uid="{B7EF7701-8C51-444E-8513-C6F6905F5A5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 xr:uid="{9E582650-FCBD-41B1-8945-CFD6254E8D8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 xr:uid="{6CC1EB3A-09C6-409C-9CB2-63D1850C861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 xr:uid="{4BCF29DE-6695-415C-87F0-2F91060B893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 xr:uid="{8D7A1908-816B-4521-BFAB-005218C94FE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 xr:uid="{04C2C1BD-EDBE-466F-8695-EA331E97190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 xr:uid="{F9EEA444-DD50-4E2C-805D-E26ADCEFDB9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 xr:uid="{26F52201-59F4-4846-8DD4-D745A150FA3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 xr:uid="{6BE51B81-7D1F-4728-9A18-9876957B9AB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 xr:uid="{A2EB4FC7-A714-477E-AC77-AACFF29CD9A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 xr:uid="{602B0F08-6B05-4B26-9A09-85AC58D7CB5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 xr:uid="{44883121-81F8-46C8-94AD-6825B078131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 xr:uid="{0E3A49DE-A268-4B02-88DF-07E44334602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 xr:uid="{649CE19E-6B8E-4310-AD8D-3A09248E5F8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 xr:uid="{D6973816-82C6-4B6A-A4A8-BC6060315C9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 xr:uid="{592D132E-CBA4-44E0-AD92-11554A980F1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 xr:uid="{5E8E379C-E4BB-4956-9000-63069E6E8F8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 xr:uid="{36D86883-F414-4CD5-AEC9-46F95DB996F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 xr:uid="{EDA56F1B-C2D8-4E32-ADA2-D1F22233A50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 xr:uid="{9EAD71C6-DA7A-4540-A162-22FE067DF2A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 xr:uid="{337D36ED-AFDA-40AD-B55A-04248C57ACF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 xr:uid="{2CC22283-4497-425D-9EBA-8405B131105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 xr:uid="{711BC9A2-B923-4960-8D5B-27DD6745E9E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 xr:uid="{71967414-D1A3-4492-B5E7-7AAF82F815E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 xr:uid="{B505C5BB-7F01-4E66-8228-B4FA151D603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 xr:uid="{08C1382D-B433-4215-BB84-160EE84400C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 xr:uid="{B3B9D183-821B-4C8B-ABCB-D79A518BD51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 xr:uid="{EA5BD38B-11EB-4598-83C9-E1D567F704D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 xr:uid="{1340729F-7BBC-4F61-B282-B17C0291C1B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 xr:uid="{BED248BC-24AE-470A-9EEB-E3107B92BC4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 xr:uid="{73605E7E-12E4-4931-AFEE-59A484897E9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 xr:uid="{F3895E26-71E5-4A4F-9C6F-5729CAF9298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 xr:uid="{D46C3207-52EB-40C7-9FB7-263F10BA769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 xr:uid="{6DFDFB4C-1A9D-4F20-878D-28328193E1A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 xr:uid="{088B91A8-4B33-4545-A425-545714B0CB5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 xr:uid="{A7F6BDF4-D52B-4A05-9604-64A15BB074D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 xr:uid="{B09F16CD-3D33-4046-89DD-E718F429FF5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 xr:uid="{FD63A054-8705-4AD3-8A0A-65EDC5CA847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 xr:uid="{BD869DEF-625B-42A8-8617-2264FEF1E58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 xr:uid="{653D7DED-630C-4CEA-A0DC-8776C134EA9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 xr:uid="{0FA29766-AEEB-481A-8C19-47EAE71E761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 xr:uid="{8B997CA1-0734-4346-88C2-FBAF49771BA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 xr:uid="{CF182F7E-DD60-404C-9F25-399620B91B0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 xr:uid="{A9AADA69-2E68-4862-A127-313114B2CF7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 xr:uid="{ACD9A889-F1E4-42D0-A48B-19E9C54A3ED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 xr:uid="{631967F7-A42E-4515-9B52-23B62DFCC13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 xr:uid="{18A93146-4F38-436C-9C43-19C6F8C92B0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 xr:uid="{A64B4C46-5BA0-4061-BBB5-848E7FBB5FF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 xr:uid="{09060818-8743-4B48-9272-2DEDDA6E8F8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 xr:uid="{03960882-8B74-487E-88AD-74280A98344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 xr:uid="{B0955307-D7F2-4A99-B8C6-106114078AF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 xr:uid="{1BCF0CFF-3668-47F8-AA89-8CE1611A65A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 xr:uid="{FA585ED7-BE93-4CD4-A1F2-0FBD1D07A68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 xr:uid="{F01712CB-FF39-4C27-9989-6FC2858636C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 xr:uid="{C93B56C3-BA02-4D56-B92C-D8AB99A68294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 xr:uid="{3B3C9727-213F-4D01-8BC3-4182DD85011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 xr:uid="{077AE44F-B319-46FE-984C-551ED3F12F3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 xr:uid="{31E4B48F-C08F-4CA1-A94C-DDF5904DDDB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 xr:uid="{670E06E0-F619-48C5-BFC1-34721D7DC73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 xr:uid="{EC38799A-6BAC-4108-9CCC-419B9D94052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 xr:uid="{33C5A50E-49DE-4647-B4F4-B08750D80CA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 xr:uid="{F7D273A5-BD72-4776-907E-1563A15C830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 xr:uid="{B7A70245-F73F-4D70-9DA2-5AACADFF169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 xr:uid="{80815A2E-1BB1-4FBB-B97D-28AA0E4E95D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 xr:uid="{8371BA91-D205-4605-96EB-7DF799A468A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 xr:uid="{F1B8D33C-BA43-4718-A267-13E522F75C9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 xr:uid="{ACB04BA7-3CF2-4221-8ABF-D86F705AF0F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 xr:uid="{5D1560B0-9EE5-4232-9BA1-84F9B138B31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 xr:uid="{984BD613-0092-4202-B07A-F3DA376A932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 xr:uid="{530AC496-392C-44C2-98B8-4140C5A01CF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 xr:uid="{84E45A73-105B-4ABB-9CE1-3C29704B6F7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 xr:uid="{D38541CC-DAA0-47D5-89FE-E3BFA310063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 xr:uid="{1E7E95C3-FA13-4EA5-B71B-543546142E7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 xr:uid="{D6DF7B91-581B-4AE7-B080-384C0D4F821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 xr:uid="{A23D78C8-A1B7-4002-BFAE-A1C3E1C1869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 xr:uid="{07AC6672-C161-4E39-A6C2-22EFB4EFA9C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 xr:uid="{191BA7ED-20F1-4243-94FD-E6BDC424534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 xr:uid="{00151669-BC5C-4F2C-8BF7-9FE1FC9D336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 xr:uid="{E5717B6E-DE96-48DB-A772-117D38DE3D8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 xr:uid="{F50828BB-3E81-41D7-BF91-604CAD3FD06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 xr:uid="{1A4C3445-08F9-4E59-B221-D787F7DB342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 xr:uid="{EC956524-2053-469F-93AA-8E534977D53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 xr:uid="{46A7A6C8-3C37-4B0D-B0F2-E7934E88ED4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 xr:uid="{79DB7AFD-213E-4313-978A-8AE8A9CF494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 xr:uid="{BED266D1-37C7-4974-A790-EF8B1AF7154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 xr:uid="{34582AEA-0E56-48F5-AAF6-11951306A0E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 xr:uid="{A4B5C60B-CC4F-4E75-BA6F-DAEB5BEC8A0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 xr:uid="{1B8F8075-F6D7-4335-B084-DEE2F3E78F0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 xr:uid="{4191C90A-F0C8-4E0A-AB27-C254BB6B559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 xr:uid="{DD1703FF-D3E7-4D79-B3D5-246F45877C8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 xr:uid="{DF49EFAE-CA6E-4141-99DB-F3FD91225E3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 xr:uid="{F6CD0B68-3265-4092-912B-F89FFAF0EEB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 xr:uid="{5099CB1B-D7A3-432A-B884-A6F31F1042E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 xr:uid="{554D8B6A-087D-4D0B-99E2-160C857B696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 xr:uid="{8FFF5C62-4DE2-40B8-9087-AE1E49B6565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 xr:uid="{10ECE2FD-C0BB-472C-8621-9547B846CF6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 xr:uid="{4699B1D9-EAFD-4F80-9BC3-9274A3E55B3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 xr:uid="{B57B2EE4-CBB8-493A-BC60-2D205EDDA39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 xr:uid="{0C4E144F-18E8-4481-8798-D893B49E2B3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 xr:uid="{874F3BF2-2606-4835-9068-19B11AAE6D2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 xr:uid="{8973C953-C349-4A90-AB60-9E6B1D309C0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 xr:uid="{7F7B5D69-0C99-44A5-80EB-0469D11751F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 xr:uid="{B2CA33C3-DD7E-42C5-BDD2-D05D1659395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 xr:uid="{F424D972-61B6-4952-8579-A0DE9FD08F71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 xr:uid="{C8668CDA-81A5-4E2A-9223-1E2D8670C8D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 xr:uid="{96C11DBD-5791-44C7-B82B-6514BB48735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 xr:uid="{AFD0DF6D-CD9E-4356-84B8-396201FA32C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 xr:uid="{2407ED28-85CC-41E6-B7D0-CDF598943B5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 xr:uid="{38D53C79-72E0-4229-8D9A-CFC99B78F14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 xr:uid="{F5863037-0939-4F8A-B206-D8603681088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 xr:uid="{4C8814A3-3A24-45AB-864F-46149EC3B63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 xr:uid="{A68142C9-D0F4-4FD7-9CBB-04DE7952EB8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 xr:uid="{F35287CA-E1D8-4CEC-860F-0ED5341F848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 xr:uid="{12C8DD3B-8BCF-419F-AFA7-D71A0810D47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 xr:uid="{BA473971-D3C2-42FE-82AB-CD63B7F0F4A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 xr:uid="{5D8E2938-D14A-48A7-B04D-01178B0F255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 xr:uid="{58A646A3-0A15-45D9-9B39-D80EDF632B9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 xr:uid="{B500E6EC-D67C-4F89-B31A-30F25892362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 xr:uid="{4AC67112-D953-48D7-99BE-CDAE3208B68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 xr:uid="{4E893095-6BD6-42F7-B70B-5EB4134313C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 xr:uid="{9A789A36-8795-4517-91B6-62D97CA3156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 xr:uid="{A323A432-CD0D-4628-8E1D-55D9C191562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 xr:uid="{4E4A703A-E79C-4D61-9E17-9460E374AF9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 xr:uid="{7A55BEEF-A7E9-4213-925E-D3EF8456D5B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 xr:uid="{33B0C768-64BC-460F-99A8-ADCB9858C0F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 xr:uid="{4EC234A8-4F9B-4FBC-B715-2AB431F1012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 xr:uid="{C98E95A9-2427-4507-BB9F-92B17AC1822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 xr:uid="{41B1D990-274B-41BA-8995-9B616959F25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 xr:uid="{7239C383-AD27-4F3B-A6F7-CE67875438D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 xr:uid="{594B81E1-8085-4439-BA7A-FA15B0C98F1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 xr:uid="{304D33D6-0D40-4F97-B85C-6AFBDDE9C23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 xr:uid="{79128622-42DF-41E8-8A98-41A65EA47A1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 xr:uid="{324F9C22-11BC-4F2F-A9D9-D1BD95740FE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 xr:uid="{C37F7665-5CFA-453B-A85C-57DEA3ACF63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 xr:uid="{675389AE-D503-4527-B44F-228B0007D23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 xr:uid="{C0D608D0-389A-4B64-BD25-AB608816EC3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 xr:uid="{88DF0572-D9A1-41CC-9E52-400D6EF350C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 xr:uid="{62BE6A92-1E1A-46D9-A3F5-64D84924F5D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 xr:uid="{2434408A-9C4D-4FC5-B07A-2F6315A8E38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 xr:uid="{1F84BC84-F0D6-4DE3-888E-6A4E127400A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 xr:uid="{A59A73CA-F222-4763-9CF3-ACC9C0AF6C1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 xr:uid="{26471D65-C204-48B0-96A8-624680A52DF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 xr:uid="{964093DA-0651-4824-B5EF-59408872D81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 xr:uid="{548A8611-B2C8-43E8-B06E-0F1612CB923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 xr:uid="{8968C44A-A66D-4D7F-97E8-A6C1B82B7D1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 xr:uid="{59C040DB-9E4D-4C8B-905F-03D3733DC89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 xr:uid="{336030CA-5FF2-48EC-BD9E-B0CE067649B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 xr:uid="{417D7FCF-E241-4A56-99AD-045B688A776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 xr:uid="{09EA0CB7-7BBA-4D48-8B58-129CDD4EAC3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 xr:uid="{923CC65F-0B8A-4BB6-A52C-A8E47E75E9E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 xr:uid="{E01E66DB-AEDB-4645-A46E-A479F5ED901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 xr:uid="{5D5A526B-7092-4037-9C3F-A4753E682D3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 xr:uid="{2E9733D2-DA4F-48B8-BA83-3D9F87A6576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 xr:uid="{8649246C-A217-43D7-96EE-A0D12A7CDB9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 xr:uid="{CB42D567-0A9D-4488-883D-DE45176B2E24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 xr:uid="{AFDBC969-5DF4-4F92-B058-4D541525C9D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 xr:uid="{F46DE56A-73AF-4CE0-93BD-BA4759D886D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 xr:uid="{D2DC4B20-DCFD-4595-9B7E-4C5EB3DC2B1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 xr:uid="{BEF8639F-53DE-41D5-8433-2507278E819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 xr:uid="{4AE60FD5-CD30-4F30-BE17-FE78BAF1EC5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 xr:uid="{27E5F0C6-3A4C-4C6F-8C1A-23CFE54D59B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 xr:uid="{624B5B7C-BA95-4CFF-91F2-5A9048574AB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 xr:uid="{DC167A8B-B275-4278-AD64-851B8327A1B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 xr:uid="{CE26E2AC-0404-402C-85D9-DF18C92F837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 xr:uid="{E174FFF3-03F2-45DB-AB2F-3071C5D5B72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契約検査課</author>
  </authors>
  <commentList>
    <comment ref="AB4" authorId="0" shapeId="0" xr:uid="{C933FDB1-353B-4D3C-9BF6-0FD71461A5F8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 xr:uid="{5727516F-8E9E-4D13-B75C-AAA0534E9CC5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 xr:uid="{21980522-D1F8-4C40-BB91-EA8A2F3579F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 xr:uid="{E87BEEFD-03D1-4536-87F1-B5DC24FB3E8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 xr:uid="{ADCA556A-88FF-4463-852F-158ADDD9533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 xr:uid="{B7DF0AB9-EC40-4A10-80EE-C165C86C9D2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 xr:uid="{CAF9741D-F3BA-435C-81F8-3F8B3885189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 xr:uid="{40C682D8-C480-4BD7-A76D-79650AE2C41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 xr:uid="{8818392D-436A-479F-8C14-2E604A7645B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 xr:uid="{B98C5FE4-EC89-43ED-83A0-A087D310FC5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 xr:uid="{82F87FBB-3312-4F36-862F-B786ABB9633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 xr:uid="{9D4B51BB-53DE-471E-B984-62968A9D353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 xr:uid="{15CDDD7A-B99F-4B72-B018-B19762CCA5C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 xr:uid="{A281E930-1801-4AEF-9F29-7E311D4415F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 xr:uid="{51690172-A90C-4240-AB5B-1D66D8F6A1B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 xr:uid="{EF440847-D1E6-466C-A45D-F9BEBFBBF53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 xr:uid="{3CF9D3F2-BE8A-48A7-A563-1162CB58621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 xr:uid="{FD63C614-8DA3-4E23-A2C7-E9E70FD90B7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 xr:uid="{15A77D2D-E73B-4CA9-AFEC-8EA8E5B50B8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 xr:uid="{FB83BDD3-1C92-4B33-A5E5-1D3CFB16E44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 xr:uid="{9EAFF5F8-02EA-4ED0-AEEF-8177DF9F921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 xr:uid="{8FCDB74B-E177-4A49-B5A7-7FD36C7A72B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 xr:uid="{D61EE6C8-E649-4719-8653-C6B130106E0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 xr:uid="{BF5C26BE-949D-44A0-95FE-D20197410D0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 xr:uid="{DB689B0F-D63F-4747-A0B9-D1E514172D4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 xr:uid="{9A537A0A-987B-4D7C-B5B7-51803A30541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 xr:uid="{42ACB1B1-7CD6-497D-A2A5-69C32DD5EFE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 xr:uid="{2D66B844-30AF-4067-82C7-7B2A7C3B8D8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 xr:uid="{B42D4389-7CB3-4CC5-9EC6-ADE76ED3914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 xr:uid="{8153177D-D4B3-44F9-AB25-560A57E9027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 xr:uid="{7B016E8D-1309-47B4-8813-E6FCDE2DAA1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 xr:uid="{BE6BA4EF-B631-4798-AFC5-0313DF9E43E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 xr:uid="{116EACD9-5B4D-4D3A-BBF2-A49B7EC7BBA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 xr:uid="{C4ACCB9A-A184-44D8-A3E1-AD3C3728287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 xr:uid="{D5463CC2-F9F0-4A35-820C-C4777D35DD0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 xr:uid="{1067C2FE-77B8-409B-A8A4-FBC3FA22145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 xr:uid="{E3F2A286-9F61-471D-BD16-009157A23B3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 xr:uid="{F1732A81-9E30-483D-86CF-296FFAB4F57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 xr:uid="{D5332859-1803-4A7C-A570-8516D18A3AD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 xr:uid="{7F9A12AE-74D3-47A2-A329-7B41CB3C3B1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 xr:uid="{AD67387A-F8CA-4A62-B7B2-2F7DD7A30B6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 xr:uid="{9338C040-5AFC-43B2-9992-D4C4D2DA155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 xr:uid="{8CD08540-B1BE-4168-BC3D-A504D994CB7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 xr:uid="{1D7760D0-8FB5-4848-BB6E-4C4D35ED71A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 xr:uid="{8F7E3817-2593-43E0-BB4C-224C7FF49DF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 xr:uid="{E6E26D79-BD64-4CF8-B4DC-7DCC8B25A98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 xr:uid="{89572D16-A86A-4F36-8DC9-504AD8CC6C5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 xr:uid="{9E2AC2BB-8EFF-4205-8C8D-16A7BED3F8B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 xr:uid="{1FE978E1-E4DD-4558-ADC7-1AA5956C32B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 xr:uid="{F7FD70BA-DF7F-4F02-B77A-5C6BB99B35A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 xr:uid="{9BBC6D0E-04C1-4E68-A08D-42C3D827CA1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 xr:uid="{418D7EDB-C6C3-42CF-957F-4EAE81A3612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 xr:uid="{42FACEA1-C469-462D-A7DA-6460B920463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 xr:uid="{E5F18074-10C3-4612-AEC1-FBAA3D8CE0F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 xr:uid="{A2275331-24DB-4629-A815-79B70BA5ECA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 xr:uid="{A93B2303-9463-4463-808A-786E353E0E3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 xr:uid="{C5320266-131E-419B-89F7-3A8D0BFF49D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 xr:uid="{1241C4F5-830F-46C6-AFBC-CFBBE6863F8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 xr:uid="{00012295-31B4-4CFC-B2DB-80D10A544DB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 xr:uid="{DCC7FA09-41C1-4EBF-A5B1-67C88AC59E2B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 xr:uid="{1E07CED0-1CD6-411C-9353-01EC795A4D3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 xr:uid="{9685AE92-A449-4B57-AC98-898F5D34F3E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 xr:uid="{D7485D54-20B6-443C-9B07-225C43CD4E8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 xr:uid="{0FA4F0B6-D351-4140-989A-2DF008BB534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 xr:uid="{0E04F199-1B1B-4A69-BCBC-66E89CC9E84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 xr:uid="{A0163A4B-67D4-4A51-834A-50B39431A70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 xr:uid="{03519083-542E-485A-B8A6-6366095EDE4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 xr:uid="{AE40CAC6-7CD0-4AE0-9B55-8F03D046150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 xr:uid="{01EEA2A7-4128-499D-B1EE-23E70B295F0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 xr:uid="{2DCBA0F6-4740-4D62-AC98-437A0C1C8FB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 xr:uid="{3812862E-2110-4F0E-84E8-4CE61A4D77E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 xr:uid="{5C29F121-1BD5-4EC6-8B61-C6522B2EBB1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 xr:uid="{9E39AD95-2F69-4CD8-8514-1827B01C754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 xr:uid="{344F3014-86DE-4095-B7D0-366B02835F4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 xr:uid="{40ECD01E-0D35-40A5-81CF-97BB7DFE62F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 xr:uid="{B27E5103-0A49-45EC-B446-4CE5E94944F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 xr:uid="{1376EEE3-66A4-4298-AD56-8B55B64BAA8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 xr:uid="{DB33E5C8-2009-440F-854C-9420DC116B6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 xr:uid="{1B34BEBB-02BD-4026-96B3-CC21AEA358C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 xr:uid="{F4EB2981-49C0-4FB7-8EC4-979D2508F0F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 xr:uid="{5B088EE5-BBAB-41F5-9D4C-844100FC046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 xr:uid="{499D7714-C1F2-492D-8CBA-5FB60FBB28B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 xr:uid="{3E6025B0-F42F-4684-806F-63C6C0797FD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 xr:uid="{6C77F206-5ECE-462D-B476-3F350FC5287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 xr:uid="{A695640F-7D59-41A7-88DC-1BCC74FCD5D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 xr:uid="{698DBEF7-764C-4BCF-B725-ED65B114AD5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 xr:uid="{97145ABD-DCF3-48A4-87BB-5077D147F77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 xr:uid="{53759C0B-71AF-4221-AEC7-C5C9D136851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 xr:uid="{2529BA0F-0F07-45AB-82C0-00A68599951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 xr:uid="{896DAF23-8801-4AF9-95A4-FDAC0D07DCD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 xr:uid="{09DAA8D5-80E3-4A80-8980-DD16FD75737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 xr:uid="{D1557EC3-5D0A-4748-8ED3-B020420E32A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 xr:uid="{F60EB98B-FA8F-4DE2-94D9-04C073DBF19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 xr:uid="{39F50801-A792-48B3-AA40-119F31D1EC5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 xr:uid="{8551AF92-B93D-46C9-B52D-095E8B4883D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 xr:uid="{873259BA-9440-4D4C-822D-6515FA57460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 xr:uid="{ADA5043D-47A7-481B-B123-EEC7B69449C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 xr:uid="{7FFD6671-E3C0-4617-8BC2-5D998F49C66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 xr:uid="{FCF95B9F-9FE9-4EF2-A094-FB34E849E3D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 xr:uid="{6EFFF59F-E993-4085-AE11-4E6079E51DE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 xr:uid="{348AC6D1-A52C-4581-9A0F-43457297BCD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 xr:uid="{E1763184-47F8-4E19-BAC1-A8F3ED2FA17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 xr:uid="{919F661F-FF9A-4493-981B-F99442593D8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 xr:uid="{D7817B69-F3FF-4878-810B-E3603D0ACCD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 xr:uid="{C48994C9-8AFB-499E-90CC-CDA097BF2EF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 xr:uid="{A8929DF6-B5F7-47D1-9A0A-40ABF3B2ACE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 xr:uid="{181543DD-7E98-4910-9CC1-37826341528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 xr:uid="{2B10255F-30EF-40C0-96F3-BAED18C9302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 xr:uid="{0E9E8957-0A81-4D05-B78D-AAE24E81DF4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 xr:uid="{7423215E-061C-4171-8E82-7027E8A277C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 xr:uid="{53E8370E-8BCA-4B5F-900F-643C2D79FBE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 xr:uid="{622B2021-2AEB-4B20-9140-18E5C066C9E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 xr:uid="{23378B9A-27E9-441F-BF74-D762BAB0D22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 xr:uid="{E0044EB5-E20D-4CFC-842E-631A6E30093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 xr:uid="{6C49E958-0066-410F-82B4-4C27DE20382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 xr:uid="{90FA2B8B-1851-49B8-A097-0E6187BE734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 xr:uid="{F8FB8844-BBB2-49E4-BA4D-07A2BA195711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 xr:uid="{06F672F9-B69B-4327-AA9B-FB18E37112E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 xr:uid="{A633172F-857D-432F-A208-4E37C0CF265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 xr:uid="{0EB7E442-5905-4BCF-AB5E-7B514AD58C8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 xr:uid="{325DCA9A-68BA-4429-B2D7-0D7F4A1CDF6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 xr:uid="{ED0A8709-ED2A-451B-83FC-579377BF883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 xr:uid="{DE39F25B-873A-4FB1-B875-7CF42B1B75F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 xr:uid="{4CED4F8B-4C01-4D4B-9FB2-BDF325E1E57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 xr:uid="{12FA2F3D-C252-4DB9-8064-E713BEC6AEE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 xr:uid="{4CE90CEF-E027-42B6-BCB5-C9EE5C36BD6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 xr:uid="{8124A876-1F9D-448F-A219-61F929BD627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 xr:uid="{F7B37D9D-19A1-48B5-AD14-BAD4B956A46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 xr:uid="{C97E820E-FDE6-4DB4-973F-390F4A74D40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 xr:uid="{746F3813-33E5-4ADA-8D5E-DFAEAF5AFC4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 xr:uid="{4A3F5C95-4B7B-4557-BC3E-7BB599AC93B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 xr:uid="{17C6002F-00FF-40B1-9A64-4C4F3B74E61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 xr:uid="{FEF8655C-27D2-4B72-9B90-D22984D22E1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 xr:uid="{7B8429CD-F8AC-4B81-B4E0-27B86A030F5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 xr:uid="{C8AC53BC-D123-4064-A6D9-8CE86B84F48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 xr:uid="{023B936A-2A0D-49EF-BB33-0AECEFD39E9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 xr:uid="{8AD5A3A9-00F2-47E5-AEBF-2EF6C7DDA6D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 xr:uid="{1937DE6D-D310-4680-ACA0-E475E9CA51E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 xr:uid="{A267E1B3-BE97-483D-9D89-ABACAF6FFD8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 xr:uid="{DCEC7D55-317D-445C-AA1D-5011691D21C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 xr:uid="{591B115B-409C-425D-A3CB-6CB61C5F453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 xr:uid="{04AFC5F7-19B3-49FB-A1AE-189F3E2ADCC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 xr:uid="{6D749DB3-9240-424A-B82F-90ACB9F9B6D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 xr:uid="{70610C78-630D-4EA1-9E86-7F9CF8CAF72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 xr:uid="{5D8D38ED-D1C9-4614-BBB3-F4660681590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 xr:uid="{6442DA69-CE4B-489A-A69D-9B2C4F4FFA2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 xr:uid="{91A70CBC-A8BC-4755-B12A-C0D38D53419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 xr:uid="{2F831B81-C9AD-469B-AF4C-AA8A1AED1BEB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 xr:uid="{8805C1A3-9F24-40FA-BA76-AF9CEC9FD98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 xr:uid="{ADC4755D-936C-43B1-9411-7583EF919C5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 xr:uid="{8D66028D-CE83-407F-905D-60C89434E1B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 xr:uid="{3A50B457-9D19-48AD-87D4-485DA2BA121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 xr:uid="{050DAC57-5FA6-447B-BFAD-5E0078A0CCA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 xr:uid="{DB19D161-1FBB-4001-AA4E-E09AB970FDF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 xr:uid="{B9E4118A-FB74-48AF-8B1E-38AAD0949E9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 xr:uid="{D806C443-A329-427E-8E3E-2CAF7B55D25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 xr:uid="{CF82338D-EC45-43DF-97FE-A985A3A2B50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 xr:uid="{104B57BD-14AA-4D2B-A3B7-15DB37D0862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 xr:uid="{2C1F84EB-1FA8-4B02-9578-8F179C2F144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 xr:uid="{C2C3BD74-8195-4F08-80FB-9EEC234C0AB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 xr:uid="{D187FF2F-B160-4CB0-A240-0A88871D28F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 xr:uid="{E786C3FE-CD95-4C65-8BCD-48B5D99C957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 xr:uid="{E58CA7C3-9814-4CA8-A29B-18E6782C36F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 xr:uid="{1AC21A54-2EC6-47FA-8214-FFCAD70162B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 xr:uid="{9A477C1C-132C-4B6E-A378-DFB0F7F1D2F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 xr:uid="{E9DBE9B2-E737-49C9-89E0-B2A946FE708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 xr:uid="{04C4CEFA-B561-400C-B0D9-86627C30A84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 xr:uid="{43C3688B-92FC-437F-A8F7-D2E52724866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 xr:uid="{EDE9A850-A54D-4C24-AA26-CAFF3D49EEB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 xr:uid="{59D490E4-627F-4BDD-B0FB-AE83CF697DE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 xr:uid="{E8E19AE2-E034-4C33-97F7-87EAADF0F6D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 xr:uid="{C66D1869-89C6-4D10-AE46-02E17D4FF5C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 xr:uid="{EAAC6767-FF03-4A36-9098-7799D5C449B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 xr:uid="{976A8241-C848-4E83-BCC8-136CD8849FB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 xr:uid="{0C997A43-402F-4E45-8429-63DCC55799E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 xr:uid="{10DB1EC1-FF0D-4029-85B2-11F2B813D01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 xr:uid="{8A2F72DC-01D7-44AA-B5AC-39571733819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 xr:uid="{CC82822C-B53B-493E-808F-701D0DF1801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 xr:uid="{A5FC0EE8-2088-4938-B2D0-2CB3ACDDFD5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 xr:uid="{3CBB3C8A-8436-4ED9-AAC1-2D263FB957F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 xr:uid="{81C19ECC-8FE5-452B-A98F-778F31267BF1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 xr:uid="{9F4EBCCF-5A49-4A67-8EF3-B867D68CDEE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 xr:uid="{321A1EB7-4139-4179-B031-9CE095D541D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 xr:uid="{6B19C30A-B344-4DF5-A8D4-C1632CF8E22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 xr:uid="{B96CADC1-7662-4E85-900E-E6A32419150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 xr:uid="{73BAAE75-E449-400A-BB77-44971FA48C7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 xr:uid="{FD8D535B-A4D2-4346-8208-385D6493FA5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 xr:uid="{04BA9316-F3B6-4975-9EDF-9B029416728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 xr:uid="{F9B1DD23-45E8-44C1-B37A-DA375BE5CCB1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 xr:uid="{80C208D3-EEA4-4C7B-B8AE-6050D730802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 xr:uid="{9BD4D19B-3154-4457-98FD-57DDD3F5365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 xr:uid="{8FF1A51F-12B0-489C-A67B-1DE56C1F08A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 xr:uid="{BE1C83A9-F6A3-4ABD-A4AD-24E00A347B4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 xr:uid="{91AE0728-C571-42FA-87C5-5242B41C098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契約検査課</author>
  </authors>
  <commentList>
    <comment ref="AB4" authorId="0" shapeId="0" xr:uid="{0562D6FE-77B9-4BC5-BD91-059296CF1EA5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5" authorId="0" shapeId="0" xr:uid="{E2038643-817C-4E4A-B09F-B66A0F23BB7B}">
      <text>
        <r>
          <rPr>
            <b/>
            <sz val="9"/>
            <color indexed="81"/>
            <rFont val="MS P ゴシック"/>
            <family val="3"/>
            <charset val="128"/>
          </rPr>
          <t>年末年始６日間、夏季休暇３日間、
工場製作のみを実施している期間、
工事全体を一時中止している期間など</t>
        </r>
      </text>
    </comment>
    <comment ref="A15" authorId="0" shapeId="0" xr:uid="{31E677CC-F6DC-43D6-8BF7-FBA360568C5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" authorId="0" shapeId="0" xr:uid="{BF57F057-807B-4A4F-8D44-A9D87CCDA6B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" authorId="0" shapeId="0" xr:uid="{6E31DF17-A27F-47FB-9434-C63FEE80C54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" authorId="0" shapeId="0" xr:uid="{F9AD3E58-7E92-49AF-AE04-DA10AC372C0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" authorId="0" shapeId="0" xr:uid="{C2AC056C-2EE6-48C1-A837-EB4E60788F91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" authorId="0" shapeId="0" xr:uid="{493650D2-B7A4-46B9-992C-ECD9C369282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" authorId="0" shapeId="0" xr:uid="{680C798E-90EF-48E8-A37E-EA97B030A02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" authorId="0" shapeId="0" xr:uid="{9B37FCEE-61C1-498B-8F33-806278A5FA6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" authorId="0" shapeId="0" xr:uid="{6D020F40-EE0B-4367-8085-18D4C566483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" authorId="0" shapeId="0" xr:uid="{804D8B22-A536-4FFF-A6EC-25DF8CA237D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" authorId="0" shapeId="0" xr:uid="{2EBF55BC-4BA8-45B5-82BE-9BE12F1102ED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" authorId="0" shapeId="0" xr:uid="{7A922A23-E66B-446C-8A0E-E50E03908A98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" authorId="0" shapeId="0" xr:uid="{E7CEDC11-6C62-47B9-95DE-C4795491400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0" authorId="0" shapeId="0" xr:uid="{3AEE04C1-5C45-4AED-B66B-73D70871528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1" authorId="0" shapeId="0" xr:uid="{46CBA3C0-579C-4F04-BFE2-01D35306B5F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42" authorId="0" shapeId="0" xr:uid="{7D088C57-7D51-49E7-9F01-588FA290F53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47" authorId="0" shapeId="0" xr:uid="{5575A611-E48E-4E36-B5F6-910B873DD38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48" authorId="0" shapeId="0" xr:uid="{F631F620-1D1A-48BE-9862-8A6F556E281B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49" authorId="0" shapeId="0" xr:uid="{338DD931-315E-4FCC-B24C-9EF19B20AA81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0" authorId="0" shapeId="0" xr:uid="{2C764F0A-CA84-4582-9FCA-4FF5785FF02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55" authorId="0" shapeId="0" xr:uid="{33F6D956-C2CA-482A-9444-32C9F0E677A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56" authorId="0" shapeId="0" xr:uid="{F65E4F75-5F70-4AF1-BAFE-CC8E0AA57C0F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57" authorId="0" shapeId="0" xr:uid="{0EA70F9D-247E-4DB2-930C-86248FCA66B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58" authorId="0" shapeId="0" xr:uid="{042CFA02-039B-4DC2-8BA2-4CEDC0F7CBE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63" authorId="0" shapeId="0" xr:uid="{ACF3879C-7F47-4CFB-B863-5B6178522D6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64" authorId="0" shapeId="0" xr:uid="{F1EE3F31-A085-4C6D-969B-412CADDE443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65" authorId="0" shapeId="0" xr:uid="{FA9EA140-A69B-4181-8275-92F9DA47561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66" authorId="0" shapeId="0" xr:uid="{F1779C5E-FE60-4C8E-9396-4114DBF5980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1" authorId="0" shapeId="0" xr:uid="{6CF9194E-8122-43F2-A2B6-EE053CF6171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72" authorId="0" shapeId="0" xr:uid="{E0252E83-DDC3-4C32-994E-4C7364733AB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73" authorId="0" shapeId="0" xr:uid="{0F30987C-9B3B-4087-A7A1-B2D9ACB9A446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74" authorId="0" shapeId="0" xr:uid="{925D823B-9DA5-4189-89FF-A3D0156906A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79" authorId="0" shapeId="0" xr:uid="{0D49E41B-2F5E-4078-AE7C-A319173CA34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0" authorId="0" shapeId="0" xr:uid="{7AB77759-097E-4FEC-9F2E-8FCB8EF7CD2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1" authorId="0" shapeId="0" xr:uid="{05B54538-D00B-4C41-8956-3BF67573658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82" authorId="0" shapeId="0" xr:uid="{6A6B4D66-5705-47A3-BCE4-A87531163EF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87" authorId="0" shapeId="0" xr:uid="{EA8F7801-48EE-4A51-B823-18E44958E86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88" authorId="0" shapeId="0" xr:uid="{F358A925-976B-4061-8669-E0C736BCD0FB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89" authorId="0" shapeId="0" xr:uid="{A8CF5019-0CD8-442F-A912-8F833DB0E35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0" authorId="0" shapeId="0" xr:uid="{D48DD23A-FE19-4978-8063-34D825D9CBD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95" authorId="0" shapeId="0" xr:uid="{5E5E00BC-9C65-472D-A76A-CA629E70F7A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96" authorId="0" shapeId="0" xr:uid="{17B3083D-FC64-4C3D-8300-388F9CD9E11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97" authorId="0" shapeId="0" xr:uid="{3E41380F-38D5-4DF4-8E81-7719557E475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98" authorId="0" shapeId="0" xr:uid="{14015474-0281-47B6-AF8D-E57CB2C1713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03" authorId="0" shapeId="0" xr:uid="{E83E6F5E-3479-442F-A928-9E4ED93238E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04" authorId="0" shapeId="0" xr:uid="{E5B12A2E-7B73-465B-B437-F5C63073750C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05" authorId="0" shapeId="0" xr:uid="{14B4C54C-BABB-4940-B469-811B1777D5B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06" authorId="0" shapeId="0" xr:uid="{306C0203-4AB6-4A24-950D-963A1044923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1" authorId="0" shapeId="0" xr:uid="{00DBE6BF-D6F9-4DBC-83DA-B07BA454969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12" authorId="0" shapeId="0" xr:uid="{F731DD7F-4B14-4639-9D2A-4238978C5A7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13" authorId="0" shapeId="0" xr:uid="{72964F93-0E3F-4E7F-A47B-F760F6A7442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14" authorId="0" shapeId="0" xr:uid="{ADFB179C-9D6C-4FFF-A7D2-3B1A3E2191E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19" authorId="0" shapeId="0" xr:uid="{5D864F1C-728C-4FD3-AFC7-E203C539717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0" authorId="0" shapeId="0" xr:uid="{8F34798B-A1B6-4855-92D1-085E15B465C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1" authorId="0" shapeId="0" xr:uid="{C3B57590-1575-498E-A9B1-0F86B02B814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22" authorId="0" shapeId="0" xr:uid="{BB478274-EFD1-4D8B-B8B2-699AD5E3CA5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27" authorId="0" shapeId="0" xr:uid="{138B6786-4E4E-4177-AE24-C5677E6E950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28" authorId="0" shapeId="0" xr:uid="{DE1DF20B-2FCE-4F78-A816-A7634AC7DC3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29" authorId="0" shapeId="0" xr:uid="{06AFE34E-F2C4-4E31-A11B-57B4BB7B8A0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0" authorId="0" shapeId="0" xr:uid="{74C2AA7C-90A2-4B4F-A5A7-535A5EEBF10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35" authorId="0" shapeId="0" xr:uid="{C5442ABC-5F9E-44F5-883E-46CF29E1905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36" authorId="0" shapeId="0" xr:uid="{9488E867-6FDE-402B-BC76-89F6504BFA3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37" authorId="0" shapeId="0" xr:uid="{87C22E24-02B0-4F6C-B5FF-4C9388CDC2A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38" authorId="0" shapeId="0" xr:uid="{47F54DBA-9441-427F-B504-07A4532D871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43" authorId="0" shapeId="0" xr:uid="{1C3D930A-4523-4E41-88D3-F0F82F80615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44" authorId="0" shapeId="0" xr:uid="{19EE188F-620D-499E-8D05-6878EA2C722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45" authorId="0" shapeId="0" xr:uid="{F3599EDB-24AC-4DFF-8E5B-08BF79253CD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46" authorId="0" shapeId="0" xr:uid="{2D5B616B-1734-487C-900A-9FF30893AD9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1" authorId="0" shapeId="0" xr:uid="{1A2BE6E5-FBE8-4EDB-88CF-039AC858BB1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52" authorId="0" shapeId="0" xr:uid="{62B7A967-8F60-45F4-ACFE-59747B074AFB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53" authorId="0" shapeId="0" xr:uid="{CFF7D0D9-3ED9-4CE2-B879-79D3B38E01F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54" authorId="0" shapeId="0" xr:uid="{41C30844-1656-407C-829A-8350B306C35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59" authorId="0" shapeId="0" xr:uid="{27E6FD97-C456-436B-808C-778614A980B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0" authorId="0" shapeId="0" xr:uid="{E88890B9-1F5A-4F4E-A68B-8C70540ACBEE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1" authorId="0" shapeId="0" xr:uid="{1C014794-6416-40A0-81D8-FDADA98107E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62" authorId="0" shapeId="0" xr:uid="{F6EF9EA9-DC9C-4613-A272-BBBAD2B85E65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67" authorId="0" shapeId="0" xr:uid="{3FB8E3AB-0F59-4CA8-AA64-7088D4F4EFF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68" authorId="0" shapeId="0" xr:uid="{9B3590EB-CC1C-4059-9F99-22FF50490A9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69" authorId="0" shapeId="0" xr:uid="{4BA7F472-DC70-4828-8ABA-E92A99F82CE1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0" authorId="0" shapeId="0" xr:uid="{CC2E13A9-DC20-42D5-AFC5-2199A022949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75" authorId="0" shapeId="0" xr:uid="{BCD97033-C630-47BE-86EA-F6AE8D084B8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76" authorId="0" shapeId="0" xr:uid="{CBF7D2ED-E023-4189-A319-B9E79F7E0C9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77" authorId="0" shapeId="0" xr:uid="{534B9ABF-FD64-4E5B-9CD9-21FFE383639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78" authorId="0" shapeId="0" xr:uid="{391ABE12-B701-43CA-9898-37231E57592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83" authorId="0" shapeId="0" xr:uid="{95D80903-7590-4871-AE6D-101B1FEA1FF7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84" authorId="0" shapeId="0" xr:uid="{8CE5E83E-4FA1-48AE-919A-30280D74C27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85" authorId="0" shapeId="0" xr:uid="{1788B0C9-29F4-4E91-91AD-17C013341B8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86" authorId="0" shapeId="0" xr:uid="{F4C5350C-EEDD-43AE-A0C4-589276F7CEE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1" authorId="0" shapeId="0" xr:uid="{6BBD50EA-3E3B-403A-9562-0D7239533D1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192" authorId="0" shapeId="0" xr:uid="{38D66150-DD36-4CCF-A6B2-A6559F0A2E9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193" authorId="0" shapeId="0" xr:uid="{DF4C0E4F-DF47-4783-B4B5-DDF7F9A9DBB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194" authorId="0" shapeId="0" xr:uid="{ACA991BE-C334-4BC5-8A7A-EFC55F20693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199" authorId="0" shapeId="0" xr:uid="{EA4BB2B4-85F7-492A-BAE1-9453ACAC42B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0" authorId="0" shapeId="0" xr:uid="{4802E3D2-60FB-46D6-9D7F-8AA368A523E6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1" authorId="0" shapeId="0" xr:uid="{C8DEF8D0-8E0B-4A5E-B87E-001BB651D3E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02" authorId="0" shapeId="0" xr:uid="{F2F8588A-D8F3-4C52-BD23-956E3F0D5181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07" authorId="0" shapeId="0" xr:uid="{C3BD37DC-054E-4C64-9138-CD4F5C5B1D6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08" authorId="0" shapeId="0" xr:uid="{309C5A4B-3EA1-43F8-9C3A-BA681D5BB67D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09" authorId="0" shapeId="0" xr:uid="{2C75D16F-EE0B-475C-B1CE-8D563B8EFCB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0" authorId="0" shapeId="0" xr:uid="{C2D242C9-30C0-4662-83BE-07DEA78A22A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15" authorId="0" shapeId="0" xr:uid="{E0539F6F-609D-4DAA-BD8B-DCFFAA25336D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16" authorId="0" shapeId="0" xr:uid="{39E94B00-62E4-4E22-BA37-52A6B5BFDFE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17" authorId="0" shapeId="0" xr:uid="{C52C259D-E3FF-4408-8C51-3F5E076674D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18" authorId="0" shapeId="0" xr:uid="{72E5B956-69B2-4F03-8BC6-EE5B69DEB2DD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23" authorId="0" shapeId="0" xr:uid="{1AB41DAA-3A84-4AA2-BA81-5EC7F9D1FB29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24" authorId="0" shapeId="0" xr:uid="{3B2CAE65-9638-402A-86EB-7296BD87951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25" authorId="0" shapeId="0" xr:uid="{B36F6E4A-9602-49A1-8666-7BD9EE9CC211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26" authorId="0" shapeId="0" xr:uid="{E36E19DF-5CE7-499E-B8BC-F1A9E3C8FED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1" authorId="0" shapeId="0" xr:uid="{0288533F-A4C7-455C-BA34-37F6DCF5269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32" authorId="0" shapeId="0" xr:uid="{28DB1C96-10AD-4673-9AA4-04BDA94B11EA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33" authorId="0" shapeId="0" xr:uid="{14DA239A-4A7D-4B75-A153-D25F7468BF8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34" authorId="0" shapeId="0" xr:uid="{8CE7DCA2-B949-4512-9801-D0BFC61CA63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39" authorId="0" shapeId="0" xr:uid="{606097A1-AE42-49A5-B4FF-13FB6ABDEBF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0" authorId="0" shapeId="0" xr:uid="{54F9C2E7-C2BD-4EAD-A7F5-B1443F98649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1" authorId="0" shapeId="0" xr:uid="{982CC3F6-47FF-4C5D-A866-D3FD1AFAC683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42" authorId="0" shapeId="0" xr:uid="{C5F160BD-4466-458C-8F72-8C4E88A4670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47" authorId="0" shapeId="0" xr:uid="{6AF2D765-A213-4056-A902-DF5EC3E2228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48" authorId="0" shapeId="0" xr:uid="{932491E0-8B3F-465D-8A6E-7B5194C4339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49" authorId="0" shapeId="0" xr:uid="{175F3A84-541F-42C9-B288-4D12EDD16C59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0" authorId="0" shapeId="0" xr:uid="{BD0BB107-8729-4661-B535-AB995758B1AB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55" authorId="0" shapeId="0" xr:uid="{EDBE31E8-7C95-4A1E-A6D2-C718C0E6E7E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56" authorId="0" shapeId="0" xr:uid="{405F1D42-4325-4B36-882A-031F7A07C2D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57" authorId="0" shapeId="0" xr:uid="{AAC0BEE3-2DA1-49D3-A248-35BA7064B9D0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58" authorId="0" shapeId="0" xr:uid="{6E6F191E-DFA3-4B2B-A17D-08EF03C7217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63" authorId="0" shapeId="0" xr:uid="{475DB8F9-D53F-4862-A5B9-6BE977DDE54E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64" authorId="0" shapeId="0" xr:uid="{3CBBF0F6-DC91-4A09-A2ED-C80769EA3E34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65" authorId="0" shapeId="0" xr:uid="{FF2304F4-3D36-4E0C-9A07-C255134F1A2B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66" authorId="0" shapeId="0" xr:uid="{A48AD1F1-8728-4A2F-BB35-14CE6BBF127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1" authorId="0" shapeId="0" xr:uid="{D77F27A2-65C6-4BE1-92F0-AB132CBA0108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72" authorId="0" shapeId="0" xr:uid="{8264385E-C37B-4B98-8D2B-29A7F41066B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73" authorId="0" shapeId="0" xr:uid="{9DE97CB8-11F3-489E-A38B-30B5723462EA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74" authorId="0" shapeId="0" xr:uid="{033F9D6C-58CE-496A-B1CB-D5DFFDA4768C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79" authorId="0" shapeId="0" xr:uid="{B7CFF234-2252-48E9-9A46-9A11A0892365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0" authorId="0" shapeId="0" xr:uid="{03B83AB3-ED49-4DAD-BA65-3FD60009119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1" authorId="0" shapeId="0" xr:uid="{80208FAC-0A87-471C-B55F-F3724268D35F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82" authorId="0" shapeId="0" xr:uid="{8F1D26CD-3EA6-4ADF-A16E-F8147112899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87" authorId="0" shapeId="0" xr:uid="{0632A5C7-DA1C-462B-B83F-D8BB79C3024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88" authorId="0" shapeId="0" xr:uid="{4A02F9EF-608A-4749-AD1B-389F79624D33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89" authorId="0" shapeId="0" xr:uid="{AA82682E-7B6F-49D5-BDDA-6527D48F537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0" authorId="0" shapeId="0" xr:uid="{1C98BD37-F12A-4928-BDE9-7C680A10EFA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295" authorId="0" shapeId="0" xr:uid="{68C5F0BF-BAA5-4D8E-8044-148BB3CFAAD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296" authorId="0" shapeId="0" xr:uid="{15B9AB5F-6076-43A7-90CB-D5F9EE5A692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297" authorId="0" shapeId="0" xr:uid="{584F0DE4-295D-4AD8-9B18-36EC0183AFC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298" authorId="0" shapeId="0" xr:uid="{3EDFCA51-89A6-4E73-A8B2-EDE08AB54970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03" authorId="0" shapeId="0" xr:uid="{F285BDC5-B896-4E26-9D94-7B1570D98EB4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04" authorId="0" shapeId="0" xr:uid="{3947E919-2E88-49F4-992B-F98E746F5AE7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05" authorId="0" shapeId="0" xr:uid="{1EC41B29-0123-499E-B99F-462145495D21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06" authorId="0" shapeId="0" xr:uid="{CFACF153-DA12-400A-83C9-1FE82B7B60D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1" authorId="0" shapeId="0" xr:uid="{8F5573E4-563B-4F2D-AAED-7B88B41ECEE3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12" authorId="0" shapeId="0" xr:uid="{71D1F210-E6CC-4D2C-A472-210313DF23A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13" authorId="0" shapeId="0" xr:uid="{92963E6E-646A-47AE-AE98-916933F6BD3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14" authorId="0" shapeId="0" xr:uid="{D221125A-ACC9-4CD7-A347-9AB25DA032F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19" authorId="0" shapeId="0" xr:uid="{3A9EE672-E50B-4C0C-9436-AA22D4ED92C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0" authorId="0" shapeId="0" xr:uid="{135249CB-6747-4824-80C0-67E46975ED75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1" authorId="0" shapeId="0" xr:uid="{4874441A-24A2-46DD-B5CD-54B05343967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22" authorId="0" shapeId="0" xr:uid="{1E450F2B-B701-4DB5-8882-D64C56793749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27" authorId="0" shapeId="0" xr:uid="{222FE327-5B11-4276-A5F1-BA25143D20C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28" authorId="0" shapeId="0" xr:uid="{B4D60620-DE74-4824-974C-C499DD23E0C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29" authorId="0" shapeId="0" xr:uid="{B27080FE-ED58-47C0-9C40-421969239C18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0" authorId="0" shapeId="0" xr:uid="{5A0AE19D-6AC4-4ABB-BF7A-13B751BCCB33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35" authorId="0" shapeId="0" xr:uid="{17CB65D7-B659-4B3A-8BFA-AAC879852736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36" authorId="0" shapeId="0" xr:uid="{073DB949-2E1C-4E96-91C3-4EF5E6DAB3B9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37" authorId="0" shapeId="0" xr:uid="{4AE09C42-1BFD-46CD-97F9-462D3776B72E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38" authorId="0" shapeId="0" xr:uid="{5FB747E2-AA20-4DC3-8DD4-F7B0B2FB6CB2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43" authorId="0" shapeId="0" xr:uid="{1F543185-7004-4468-90D8-BACC09263770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44" authorId="0" shapeId="0" xr:uid="{AAA6B935-FD07-4D05-9138-B06A78BBADD2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45" authorId="0" shapeId="0" xr:uid="{15EE8806-019B-483B-806D-E3D644A3E38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46" authorId="0" shapeId="0" xr:uid="{7E7F9758-9C2D-4BF6-83C0-0CFD4BE6CD1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1" authorId="0" shapeId="0" xr:uid="{0F59C82F-2849-4FFB-AEA1-404FB85FB44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52" authorId="0" shapeId="0" xr:uid="{E69D3F37-950B-49F8-9182-E70667DA96F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53" authorId="0" shapeId="0" xr:uid="{E1A41267-EF0B-4399-B642-A950BA1A6B24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54" authorId="0" shapeId="0" xr:uid="{E722319B-6849-4B4C-9C2D-1720E6B1BEAA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59" authorId="0" shapeId="0" xr:uid="{593A1659-4A19-46C1-95B2-10E63559E93C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0" authorId="0" shapeId="0" xr:uid="{5485AEBB-C2D0-484A-8677-BECA6AD22AB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1" authorId="0" shapeId="0" xr:uid="{5A87384F-AC5B-4AAC-AD5C-225811E1C735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62" authorId="0" shapeId="0" xr:uid="{E411962C-D584-4068-ABBA-BB4C8D7E3FDF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67" authorId="0" shapeId="0" xr:uid="{B57B7CAC-A818-4D18-9E3E-7FA628323272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68" authorId="0" shapeId="0" xr:uid="{89239FFE-AA75-4630-AEBE-67915D35130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69" authorId="0" shapeId="0" xr:uid="{29728EC6-6846-4062-8309-E8EFA4F7CFF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0" authorId="0" shapeId="0" xr:uid="{EAF07C7C-EBA9-44B6-9BD1-5F915615D487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75" authorId="0" shapeId="0" xr:uid="{6EFB1CAF-E3A0-4B29-9B83-2D828AD95AFA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76" authorId="0" shapeId="0" xr:uid="{5BB005C7-E897-4789-8E13-7C18DA693338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77" authorId="0" shapeId="0" xr:uid="{0D58D76D-D08A-479F-8829-50E9E3D58CA2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78" authorId="0" shapeId="0" xr:uid="{5890FC7A-3439-4DBB-866B-D82339438D0E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83" authorId="0" shapeId="0" xr:uid="{A2DB928F-F33F-4929-9003-CF3CCFB2553F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84" authorId="0" shapeId="0" xr:uid="{538302F3-6CF6-4A3C-AF3F-905767693F61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85" authorId="0" shapeId="0" xr:uid="{C578296B-5881-435F-AE4B-B0C4A97085C7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86" authorId="0" shapeId="0" xr:uid="{3513AAD7-7ECC-4FEF-916B-39A1A0365E74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  <comment ref="A391" authorId="0" shapeId="0" xr:uid="{1F44A9E8-C15D-44C5-A207-DCD0D915BCBB}">
      <text>
        <r>
          <rPr>
            <b/>
            <sz val="9"/>
            <color indexed="81"/>
            <rFont val="MS P ゴシック"/>
            <family val="3"/>
            <charset val="128"/>
          </rPr>
          <t>現場閉所の対象となる期間に「○」を入力してください。
（準備期間、後片付け期間、その他除外期間は除く。）</t>
        </r>
      </text>
    </comment>
    <comment ref="B392" authorId="0" shapeId="0" xr:uid="{DCCD2682-E5E5-410A-A0D4-2A9AB4F36670}">
      <text>
        <r>
          <rPr>
            <b/>
            <sz val="9"/>
            <color indexed="81"/>
            <rFont val="MS P ゴシック"/>
            <family val="3"/>
            <charset val="128"/>
          </rPr>
          <t>現場閉所日を当初に計画し、「○」を入力してください。
ただし、必要休日数以上になるように注意すること。</t>
        </r>
      </text>
    </comment>
    <comment ref="B393" authorId="0" shapeId="0" xr:uid="{08D14DDA-6A39-48F4-AF2A-98C915994E8C}">
      <text>
        <r>
          <rPr>
            <b/>
            <sz val="9"/>
            <color indexed="81"/>
            <rFont val="MS P ゴシック"/>
            <family val="3"/>
            <charset val="128"/>
          </rPr>
          <t>当初計画の現場閉所日に変更又は追加があった場合は、
変更で現場閉所しなくなった日に「✕」を入力し、
変更又は追加で現場閉所することになった日に「○」を入力してください。</t>
        </r>
      </text>
    </comment>
    <comment ref="B394" authorId="0" shapeId="0" xr:uid="{2BF206E0-3FE1-4269-B1FA-20B42C5C0306}">
      <text>
        <r>
          <rPr>
            <b/>
            <sz val="9"/>
            <color indexed="81"/>
            <rFont val="MS P ゴシック"/>
            <family val="3"/>
            <charset val="128"/>
          </rPr>
          <t>実際に現場閉所した日に「○」を入力してください。
なお、現場閉所日数が必要休日数未満になった場合は、
補正分を全額減額変更しますので、ご注意ください。</t>
        </r>
      </text>
    </comment>
  </commentList>
</comments>
</file>

<file path=xl/sharedStrings.xml><?xml version="1.0" encoding="utf-8"?>
<sst xmlns="http://schemas.openxmlformats.org/spreadsheetml/2006/main" count="3063" uniqueCount="36">
  <si>
    <t>現場閉所計画・実績表</t>
    <rPh sb="0" eb="2">
      <t>ゲンバ</t>
    </rPh>
    <rPh sb="2" eb="4">
      <t>ヘイショ</t>
    </rPh>
    <rPh sb="4" eb="6">
      <t>ケイカク</t>
    </rPh>
    <rPh sb="7" eb="9">
      <t>ジッセキ</t>
    </rPh>
    <rPh sb="9" eb="10">
      <t>ヒョウ</t>
    </rPh>
    <phoneticPr fontId="2"/>
  </si>
  <si>
    <t>施工</t>
    <rPh sb="0" eb="2">
      <t>セコウ</t>
    </rPh>
    <phoneticPr fontId="2"/>
  </si>
  <si>
    <t>日間</t>
    <rPh sb="0" eb="1">
      <t>ヒ</t>
    </rPh>
    <rPh sb="1" eb="2">
      <t>カン</t>
    </rPh>
    <phoneticPr fontId="2"/>
  </si>
  <si>
    <t>工事名</t>
    <rPh sb="0" eb="2">
      <t>コウジ</t>
    </rPh>
    <rPh sb="2" eb="3">
      <t>メイ</t>
    </rPh>
    <phoneticPr fontId="2"/>
  </si>
  <si>
    <t>道路改良工事（○○線）</t>
    <rPh sb="0" eb="2">
      <t>ドウロ</t>
    </rPh>
    <rPh sb="2" eb="4">
      <t>カイリョウ</t>
    </rPh>
    <rPh sb="4" eb="6">
      <t>コウジ</t>
    </rPh>
    <rPh sb="9" eb="10">
      <t>セン</t>
    </rPh>
    <phoneticPr fontId="2"/>
  </si>
  <si>
    <t>工　期</t>
    <rPh sb="0" eb="1">
      <t>コウ</t>
    </rPh>
    <rPh sb="2" eb="3">
      <t>キ</t>
    </rPh>
    <phoneticPr fontId="2"/>
  </si>
  <si>
    <t>～</t>
    <phoneticPr fontId="2"/>
  </si>
  <si>
    <t>対象期間</t>
    <rPh sb="0" eb="2">
      <t>タイショウ</t>
    </rPh>
    <rPh sb="2" eb="4">
      <t>キカン</t>
    </rPh>
    <phoneticPr fontId="2"/>
  </si>
  <si>
    <t>計画</t>
    <rPh sb="0" eb="2">
      <t>ケイカク</t>
    </rPh>
    <phoneticPr fontId="2"/>
  </si>
  <si>
    <t>変更</t>
    <rPh sb="0" eb="2">
      <t>ヘンコウ</t>
    </rPh>
    <phoneticPr fontId="2"/>
  </si>
  <si>
    <t>実施期間</t>
    <rPh sb="0" eb="2">
      <t>ジッシ</t>
    </rPh>
    <rPh sb="2" eb="4">
      <t>キカン</t>
    </rPh>
    <phoneticPr fontId="2"/>
  </si>
  <si>
    <t>全対象期間</t>
    <rPh sb="0" eb="1">
      <t>ゼン</t>
    </rPh>
    <rPh sb="1" eb="3">
      <t>タイショウ</t>
    </rPh>
    <rPh sb="3" eb="5">
      <t>キカン</t>
    </rPh>
    <phoneticPr fontId="2"/>
  </si>
  <si>
    <t>除外日</t>
    <rPh sb="0" eb="2">
      <t>ジョガイ</t>
    </rPh>
    <rPh sb="2" eb="3">
      <t>ヒ</t>
    </rPh>
    <phoneticPr fontId="2"/>
  </si>
  <si>
    <t>工事着手日
（準備期間除く）</t>
    <rPh sb="0" eb="2">
      <t>コウジ</t>
    </rPh>
    <rPh sb="2" eb="4">
      <t>チャクシュ</t>
    </rPh>
    <rPh sb="4" eb="5">
      <t>ビ</t>
    </rPh>
    <rPh sb="7" eb="9">
      <t>ジュンビ</t>
    </rPh>
    <rPh sb="9" eb="11">
      <t>キカン</t>
    </rPh>
    <rPh sb="11" eb="12">
      <t>ノゾ</t>
    </rPh>
    <phoneticPr fontId="2"/>
  </si>
  <si>
    <r>
      <t xml:space="preserve">工事完成日
</t>
    </r>
    <r>
      <rPr>
        <sz val="9"/>
        <color theme="1"/>
        <rFont val="ＭＳ Ｐゴシック"/>
        <family val="3"/>
        <charset val="128"/>
      </rPr>
      <t>（後片付け期間除く）</t>
    </r>
    <rPh sb="0" eb="2">
      <t>コウジ</t>
    </rPh>
    <rPh sb="2" eb="4">
      <t>カンセイ</t>
    </rPh>
    <rPh sb="4" eb="5">
      <t>ビ</t>
    </rPh>
    <rPh sb="7" eb="10">
      <t>アトカタヅ</t>
    </rPh>
    <rPh sb="11" eb="13">
      <t>キカン</t>
    </rPh>
    <rPh sb="13" eb="14">
      <t>ノゾ</t>
    </rPh>
    <phoneticPr fontId="2"/>
  </si>
  <si>
    <t>準備期間</t>
    <rPh sb="0" eb="2">
      <t>ジュンビ</t>
    </rPh>
    <rPh sb="2" eb="4">
      <t>キカン</t>
    </rPh>
    <phoneticPr fontId="2"/>
  </si>
  <si>
    <t>日</t>
    <rPh sb="0" eb="1">
      <t>ニチ</t>
    </rPh>
    <phoneticPr fontId="2"/>
  </si>
  <si>
    <t>後片付け期間</t>
    <rPh sb="0" eb="1">
      <t>アト</t>
    </rPh>
    <rPh sb="1" eb="3">
      <t>カタヅ</t>
    </rPh>
    <rPh sb="4" eb="6">
      <t>キカン</t>
    </rPh>
    <phoneticPr fontId="2"/>
  </si>
  <si>
    <t>その他除外期間</t>
    <rPh sb="2" eb="3">
      <t>タ</t>
    </rPh>
    <rPh sb="3" eb="5">
      <t>ジョガイ</t>
    </rPh>
    <rPh sb="5" eb="7">
      <t>キカン</t>
    </rPh>
    <phoneticPr fontId="2"/>
  </si>
  <si>
    <t>対象期間(施工期間-準備期間-後片付け期間)
※年末年始６日間、夏季休暇３日間等は除外</t>
    <rPh sb="0" eb="2">
      <t>タイショウ</t>
    </rPh>
    <rPh sb="2" eb="4">
      <t>キカン</t>
    </rPh>
    <rPh sb="5" eb="7">
      <t>セコウ</t>
    </rPh>
    <rPh sb="7" eb="9">
      <t>キカン</t>
    </rPh>
    <rPh sb="10" eb="12">
      <t>ジュンビ</t>
    </rPh>
    <rPh sb="12" eb="14">
      <t>キカン</t>
    </rPh>
    <rPh sb="15" eb="18">
      <t>アトカタヅ</t>
    </rPh>
    <rPh sb="19" eb="21">
      <t>キカン</t>
    </rPh>
    <rPh sb="24" eb="26">
      <t>ネンマツ</t>
    </rPh>
    <rPh sb="26" eb="28">
      <t>ネンシ</t>
    </rPh>
    <rPh sb="29" eb="30">
      <t>ニチ</t>
    </rPh>
    <rPh sb="30" eb="31">
      <t>カン</t>
    </rPh>
    <rPh sb="32" eb="34">
      <t>カキ</t>
    </rPh>
    <rPh sb="34" eb="36">
      <t>キュウカ</t>
    </rPh>
    <rPh sb="37" eb="38">
      <t>ニチ</t>
    </rPh>
    <rPh sb="38" eb="39">
      <t>カン</t>
    </rPh>
    <rPh sb="39" eb="40">
      <t>トウ</t>
    </rPh>
    <rPh sb="41" eb="43">
      <t>ジョガイ</t>
    </rPh>
    <phoneticPr fontId="2"/>
  </si>
  <si>
    <t>必要休日（小数点以下切上げ）
「対象期間×28.5％（現場閉所率）」</t>
    <rPh sb="0" eb="2">
      <t>ヒツヨウ</t>
    </rPh>
    <rPh sb="2" eb="4">
      <t>キュウジツ</t>
    </rPh>
    <rPh sb="16" eb="18">
      <t>タイショウ</t>
    </rPh>
    <rPh sb="18" eb="20">
      <t>キカン</t>
    </rPh>
    <rPh sb="27" eb="29">
      <t>ゲンバ</t>
    </rPh>
    <rPh sb="29" eb="31">
      <t>ヘイショ</t>
    </rPh>
    <rPh sb="31" eb="32">
      <t>リツ</t>
    </rPh>
    <phoneticPr fontId="2"/>
  </si>
  <si>
    <t>実績</t>
    <rPh sb="0" eb="2">
      <t>ジッセキ</t>
    </rPh>
    <phoneticPr fontId="2"/>
  </si>
  <si>
    <t>計</t>
    <rPh sb="0" eb="1">
      <t>ケイ</t>
    </rPh>
    <phoneticPr fontId="2"/>
  </si>
  <si>
    <t>曜日</t>
    <rPh sb="0" eb="2">
      <t>ヨウビ</t>
    </rPh>
    <phoneticPr fontId="2"/>
  </si>
  <si>
    <t>現場
閉所</t>
    <rPh sb="0" eb="2">
      <t>ゲンバ</t>
    </rPh>
    <rPh sb="3" eb="5">
      <t>ヘイショ</t>
    </rPh>
    <phoneticPr fontId="2"/>
  </si>
  <si>
    <t>-</t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</si>
  <si>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</si>
  <si>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○</t>
  </si>
  <si>
    <t>✕</t>
  </si>
  <si>
    <t>現場閉所率</t>
    <phoneticPr fontId="2"/>
  </si>
  <si>
    <t>状況</t>
    <rPh sb="0" eb="2">
      <t>ジョウキョウ</t>
    </rPh>
    <phoneticPr fontId="2"/>
  </si>
  <si>
    <t>　</t>
  </si>
  <si>
    <t>変更○</t>
    <rPh sb="0" eb="2">
      <t>ヘンコウ</t>
    </rPh>
    <phoneticPr fontId="2"/>
  </si>
  <si>
    <t>変更✕</t>
    <rPh sb="0" eb="2">
      <t>ヘンコウ</t>
    </rPh>
    <phoneticPr fontId="2"/>
  </si>
  <si>
    <t>参考１</t>
    <rPh sb="0" eb="2">
      <t>サンコウ</t>
    </rPh>
    <phoneticPr fontId="2"/>
  </si>
  <si>
    <t>参考２</t>
    <rPh sb="0" eb="2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</si>
</sst>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#,##0;&quot;△ &quot;#,##0"/>
    <numFmt numFmtId="178" formatCode="[$-411]ggge&quot;年&quot;m&quot;月&quot;d&quot;日&quot;;@"/>
    <numFmt numFmtId="179" formatCode="[$-411]ggge&quot;年&quot;m&quot;月&quot;;@"/>
    <numFmt numFmtId="180" formatCode="[$-411]ge\.m\.d;@"/>
    <numFmt numFmtId="181" formatCode="d;@"/>
  </numFmts>
  <fonts count="8">
    <font>
      <sz val="11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7" fontId="3" fillId="0" borderId="2" xfId="0" applyNumberFormat="1" applyFont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</xf>
    <xf numFmtId="178" fontId="3" fillId="0" borderId="0" xfId="0" applyNumberFormat="1" applyFont="1" applyAlignment="1" applyProtection="1">
      <alignment vertical="center"/>
    </xf>
    <xf numFmtId="180" fontId="3" fillId="0" borderId="0" xfId="0" applyNumberFormat="1" applyFont="1" applyAlignment="1" applyProtection="1">
      <alignment vertical="center"/>
    </xf>
    <xf numFmtId="181" fontId="3" fillId="2" borderId="4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80" fontId="3" fillId="0" borderId="29" xfId="0" applyNumberFormat="1" applyFont="1" applyBorder="1" applyAlignment="1" applyProtection="1">
      <alignment vertical="center" shrinkToFit="1"/>
    </xf>
    <xf numFmtId="180" fontId="3" fillId="0" borderId="30" xfId="0" applyNumberFormat="1" applyFont="1" applyBorder="1" applyAlignment="1" applyProtection="1">
      <alignment vertical="center" shrinkToFit="1"/>
    </xf>
    <xf numFmtId="180" fontId="3" fillId="0" borderId="31" xfId="0" applyNumberFormat="1" applyFont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56" fontId="3" fillId="0" borderId="0" xfId="0" applyNumberFormat="1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vertical="center" shrinkToFi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77" fontId="4" fillId="0" borderId="3" xfId="0" applyNumberFormat="1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177" fontId="3" fillId="2" borderId="4" xfId="0" applyNumberFormat="1" applyFont="1" applyFill="1" applyBorder="1" applyAlignment="1" applyProtection="1">
      <alignment horizontal="center" vertical="center"/>
    </xf>
    <xf numFmtId="177" fontId="3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77" fontId="3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77" fontId="3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77" fontId="3" fillId="2" borderId="1" xfId="0" applyNumberFormat="1" applyFont="1" applyFill="1" applyBorder="1" applyAlignment="1" applyProtection="1">
      <alignment horizontal="center" vertical="center"/>
    </xf>
    <xf numFmtId="177" fontId="3" fillId="2" borderId="2" xfId="0" applyNumberFormat="1" applyFont="1" applyFill="1" applyBorder="1" applyAlignment="1" applyProtection="1">
      <alignment horizontal="center" vertical="center"/>
    </xf>
    <xf numFmtId="177" fontId="3" fillId="2" borderId="3" xfId="0" applyNumberFormat="1" applyFont="1" applyFill="1" applyBorder="1" applyAlignment="1" applyProtection="1">
      <alignment horizontal="center" vertical="center"/>
    </xf>
    <xf numFmtId="178" fontId="3" fillId="3" borderId="1" xfId="0" applyNumberFormat="1" applyFont="1" applyFill="1" applyBorder="1" applyAlignment="1" applyProtection="1">
      <alignment horizontal="center" vertical="center"/>
      <protection locked="0"/>
    </xf>
    <xf numFmtId="178" fontId="3" fillId="3" borderId="2" xfId="0" applyNumberFormat="1" applyFont="1" applyFill="1" applyBorder="1" applyAlignment="1" applyProtection="1">
      <alignment horizontal="center" vertical="center"/>
      <protection locked="0"/>
    </xf>
    <xf numFmtId="178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7" fontId="3" fillId="2" borderId="2" xfId="0" applyNumberFormat="1" applyFont="1" applyFill="1" applyBorder="1" applyAlignment="1" applyProtection="1">
      <alignment horizontal="center" vertical="center" wrapText="1"/>
    </xf>
    <xf numFmtId="177" fontId="3" fillId="2" borderId="3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3" fillId="0" borderId="3" xfId="0" applyNumberFormat="1" applyFont="1" applyFill="1" applyBorder="1" applyAlignment="1" applyProtection="1">
      <alignment horizontal="center" vertical="center" wrapText="1"/>
    </xf>
    <xf numFmtId="178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2" xfId="0" applyNumberFormat="1" applyFont="1" applyFill="1" applyBorder="1" applyAlignment="1" applyProtection="1">
      <alignment horizontal="center" vertical="center" shrinkToFit="1"/>
      <protection locked="0"/>
    </xf>
    <xf numFmtId="17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4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3" fillId="2" borderId="7" xfId="0" applyNumberFormat="1" applyFont="1" applyFill="1" applyBorder="1" applyAlignment="1" applyProtection="1">
      <alignment horizontal="center" vertical="center" wrapText="1"/>
    </xf>
    <xf numFmtId="177" fontId="3" fillId="2" borderId="8" xfId="0" applyNumberFormat="1" applyFont="1" applyFill="1" applyBorder="1" applyAlignment="1" applyProtection="1">
      <alignment horizontal="center" vertical="center" wrapText="1"/>
    </xf>
    <xf numFmtId="177" fontId="3" fillId="2" borderId="9" xfId="0" applyNumberFormat="1" applyFont="1" applyFill="1" applyBorder="1" applyAlignment="1" applyProtection="1">
      <alignment horizontal="center" vertical="center" wrapText="1"/>
    </xf>
    <xf numFmtId="177" fontId="3" fillId="2" borderId="14" xfId="0" applyNumberFormat="1" applyFont="1" applyFill="1" applyBorder="1" applyAlignment="1" applyProtection="1">
      <alignment horizontal="center" vertical="center" wrapText="1"/>
    </xf>
    <xf numFmtId="177" fontId="3" fillId="2" borderId="0" xfId="0" applyNumberFormat="1" applyFont="1" applyFill="1" applyBorder="1" applyAlignment="1" applyProtection="1">
      <alignment horizontal="center" vertical="center" wrapText="1"/>
    </xf>
    <xf numFmtId="177" fontId="3" fillId="2" borderId="15" xfId="0" applyNumberFormat="1" applyFont="1" applyFill="1" applyBorder="1" applyAlignment="1" applyProtection="1">
      <alignment horizontal="center" vertical="center" wrapText="1"/>
    </xf>
    <xf numFmtId="177" fontId="3" fillId="2" borderId="21" xfId="0" applyNumberFormat="1" applyFont="1" applyFill="1" applyBorder="1" applyAlignment="1" applyProtection="1">
      <alignment horizontal="center" vertical="center" wrapText="1"/>
    </xf>
    <xf numFmtId="177" fontId="3" fillId="2" borderId="22" xfId="0" applyNumberFormat="1" applyFont="1" applyFill="1" applyBorder="1" applyAlignment="1" applyProtection="1">
      <alignment horizontal="center" vertical="center" wrapText="1"/>
    </xf>
    <xf numFmtId="177" fontId="3" fillId="2" borderId="23" xfId="0" applyNumberFormat="1" applyFont="1" applyFill="1" applyBorder="1" applyAlignment="1" applyProtection="1">
      <alignment horizontal="center" vertical="center" wrapText="1"/>
    </xf>
    <xf numFmtId="178" fontId="3" fillId="3" borderId="10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6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7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8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9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7" xfId="0" applyNumberFormat="1" applyFont="1" applyFill="1" applyBorder="1" applyAlignment="1" applyProtection="1">
      <alignment horizontal="center" vertical="center" shrinkToFit="1"/>
    </xf>
    <xf numFmtId="177" fontId="3" fillId="0" borderId="8" xfId="0" applyNumberFormat="1" applyFont="1" applyFill="1" applyBorder="1" applyAlignment="1" applyProtection="1">
      <alignment horizontal="center" vertical="center" shrinkToFit="1"/>
    </xf>
    <xf numFmtId="177" fontId="3" fillId="0" borderId="21" xfId="0" applyNumberFormat="1" applyFont="1" applyFill="1" applyBorder="1" applyAlignment="1" applyProtection="1">
      <alignment horizontal="center" vertical="center" shrinkToFit="1"/>
    </xf>
    <xf numFmtId="177" fontId="3" fillId="0" borderId="22" xfId="0" applyNumberFormat="1" applyFont="1" applyFill="1" applyBorder="1" applyAlignment="1" applyProtection="1">
      <alignment horizontal="center" vertical="center" shrinkToFit="1"/>
    </xf>
    <xf numFmtId="177" fontId="3" fillId="0" borderId="9" xfId="0" applyNumberFormat="1" applyFont="1" applyFill="1" applyBorder="1" applyAlignment="1" applyProtection="1">
      <alignment horizontal="center" vertical="center" wrapText="1"/>
    </xf>
    <xf numFmtId="177" fontId="3" fillId="0" borderId="23" xfId="0" applyNumberFormat="1" applyFont="1" applyFill="1" applyBorder="1" applyAlignment="1" applyProtection="1">
      <alignment horizontal="center" vertical="center" wrapText="1"/>
    </xf>
    <xf numFmtId="177" fontId="3" fillId="0" borderId="9" xfId="0" applyNumberFormat="1" applyFont="1" applyBorder="1" applyAlignment="1" applyProtection="1">
      <alignment horizontal="center" vertical="center"/>
    </xf>
    <xf numFmtId="177" fontId="3" fillId="0" borderId="23" xfId="0" applyNumberFormat="1" applyFont="1" applyBorder="1" applyAlignment="1" applyProtection="1">
      <alignment horizontal="center" vertical="center"/>
    </xf>
    <xf numFmtId="177" fontId="4" fillId="0" borderId="4" xfId="0" applyNumberFormat="1" applyFont="1" applyBorder="1" applyAlignment="1" applyProtection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178" fontId="3" fillId="3" borderId="24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25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20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wrapText="1" shrinkToFit="1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14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0" fontId="3" fillId="0" borderId="8" xfId="0" applyNumberFormat="1" applyFont="1" applyBorder="1" applyAlignment="1" applyProtection="1">
      <alignment horizontal="center" vertical="center"/>
    </xf>
    <xf numFmtId="179" fontId="3" fillId="0" borderId="22" xfId="0" applyNumberFormat="1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179" fontId="3" fillId="0" borderId="22" xfId="0" applyNumberFormat="1" applyFont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3" borderId="33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4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5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6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7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2" xfId="0" applyNumberFormat="1" applyFont="1" applyBorder="1" applyAlignment="1" applyProtection="1">
      <alignment horizontal="center" vertical="center" shrinkToFit="1"/>
    </xf>
    <xf numFmtId="181" fontId="3" fillId="2" borderId="1" xfId="0" applyNumberFormat="1" applyFont="1" applyFill="1" applyBorder="1" applyAlignment="1" applyProtection="1">
      <alignment horizontal="center" vertical="center"/>
    </xf>
    <xf numFmtId="181" fontId="3" fillId="2" borderId="2" xfId="0" applyNumberFormat="1" applyFont="1" applyFill="1" applyBorder="1" applyAlignment="1" applyProtection="1">
      <alignment horizontal="center" vertical="center"/>
    </xf>
    <xf numFmtId="181" fontId="3" fillId="2" borderId="3" xfId="0" applyNumberFormat="1" applyFont="1" applyFill="1" applyBorder="1" applyAlignment="1" applyProtection="1">
      <alignment horizontal="center" vertical="center"/>
    </xf>
    <xf numFmtId="10" fontId="3" fillId="2" borderId="1" xfId="0" applyNumberFormat="1" applyFont="1" applyFill="1" applyBorder="1" applyAlignment="1" applyProtection="1">
      <alignment horizontal="center" vertical="center"/>
    </xf>
    <xf numFmtId="10" fontId="3" fillId="2" borderId="2" xfId="0" applyNumberFormat="1" applyFont="1" applyFill="1" applyBorder="1" applyAlignment="1" applyProtection="1">
      <alignment horizontal="center" vertical="center"/>
    </xf>
    <xf numFmtId="10" fontId="3" fillId="2" borderId="3" xfId="0" applyNumberFormat="1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top" wrapText="1"/>
    </xf>
    <xf numFmtId="0" fontId="3" fillId="0" borderId="38" xfId="0" applyFont="1" applyBorder="1" applyAlignment="1" applyProtection="1">
      <alignment horizontal="center" vertical="top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178" fontId="3" fillId="3" borderId="44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40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42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9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4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wrapText="1"/>
    </xf>
  </cellXfs>
  <cellStyles count="1">
    <cellStyle name="標準" xfId="0" builtinId="0"/>
  </cellStyles>
  <dxfs count="3507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ont>
        <color rgb="FFFF0000"/>
      </font>
    </dxf>
    <dxf>
      <font>
        <color auto="1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  <dxf>
      <font>
        <color rgb="FFFF0000"/>
      </font>
    </dxf>
    <dxf>
      <font>
        <color rgb="FF3399FF"/>
      </font>
    </dxf>
  </dxfs>
  <tableStyles count="0" defaultTableStyle="TableStyleMedium2" defaultPivotStyle="PivotStyleLight16"/>
  <colors>
    <mruColors>
      <color rgb="FF00FFFF"/>
      <color rgb="FFCCFFFF"/>
      <color rgb="FFFFFF66"/>
      <color rgb="FFFFFFCC"/>
      <color rgb="FF66FF66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222105</xdr:colOff>
      <xdr:row>0</xdr:row>
      <xdr:rowOff>16411</xdr:rowOff>
    </xdr:from>
    <xdr:to>
      <xdr:col>17</xdr:col>
      <xdr:colOff>111269</xdr:colOff>
      <xdr:row>0</xdr:row>
      <xdr:rowOff>355063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AB18D41-05CE-4B51-8461-63EA5793C8BD}"/>
            </a:ext>
          </a:extLst>
        </xdr:cNvPr>
        <xdr:cNvSpPr/>
      </xdr:nvSpPr>
      <xdr:spPr>
        <a:xfrm>
          <a:off x="4670280" y="1641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184005</xdr:colOff>
      <xdr:row>0</xdr:row>
      <xdr:rowOff>16411</xdr:rowOff>
    </xdr:from>
    <xdr:to>
      <xdr:col>19</xdr:col>
      <xdr:colOff>73169</xdr:colOff>
      <xdr:row>0</xdr:row>
      <xdr:rowOff>355063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C4426F4-2159-4E00-8B62-5A537FCEDE53}"/>
            </a:ext>
          </a:extLst>
        </xdr:cNvPr>
        <xdr:cNvSpPr/>
      </xdr:nvSpPr>
      <xdr:spPr>
        <a:xfrm>
          <a:off x="5184630" y="1641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231630</xdr:colOff>
      <xdr:row>0</xdr:row>
      <xdr:rowOff>16411</xdr:rowOff>
    </xdr:from>
    <xdr:to>
      <xdr:col>17</xdr:col>
      <xdr:colOff>120794</xdr:colOff>
      <xdr:row>0</xdr:row>
      <xdr:rowOff>355063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3EB405B-F2F3-471F-BE1E-AD27C8F197FE}"/>
            </a:ext>
          </a:extLst>
        </xdr:cNvPr>
        <xdr:cNvSpPr/>
      </xdr:nvSpPr>
      <xdr:spPr>
        <a:xfrm>
          <a:off x="4679805" y="1641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184005</xdr:colOff>
      <xdr:row>0</xdr:row>
      <xdr:rowOff>16411</xdr:rowOff>
    </xdr:from>
    <xdr:to>
      <xdr:col>19</xdr:col>
      <xdr:colOff>73169</xdr:colOff>
      <xdr:row>0</xdr:row>
      <xdr:rowOff>355063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10CEF3F-43D8-4336-BAEA-817F69E25379}"/>
            </a:ext>
          </a:extLst>
        </xdr:cNvPr>
        <xdr:cNvSpPr/>
      </xdr:nvSpPr>
      <xdr:spPr>
        <a:xfrm>
          <a:off x="5184630" y="1641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231630</xdr:colOff>
      <xdr:row>0</xdr:row>
      <xdr:rowOff>16411</xdr:rowOff>
    </xdr:from>
    <xdr:to>
      <xdr:col>17</xdr:col>
      <xdr:colOff>120794</xdr:colOff>
      <xdr:row>0</xdr:row>
      <xdr:rowOff>355063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4CA8DB2-4A8C-477D-B368-7623765EE4BD}"/>
            </a:ext>
          </a:extLst>
        </xdr:cNvPr>
        <xdr:cNvSpPr/>
      </xdr:nvSpPr>
      <xdr:spPr>
        <a:xfrm>
          <a:off x="4679805" y="1641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184005</xdr:colOff>
      <xdr:row>0</xdr:row>
      <xdr:rowOff>16411</xdr:rowOff>
    </xdr:from>
    <xdr:to>
      <xdr:col>19</xdr:col>
      <xdr:colOff>73169</xdr:colOff>
      <xdr:row>0</xdr:row>
      <xdr:rowOff>355063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DB08462-0FD7-4F36-BE3B-D7CB92CD06EC}"/>
            </a:ext>
          </a:extLst>
        </xdr:cNvPr>
        <xdr:cNvSpPr/>
      </xdr:nvSpPr>
      <xdr:spPr>
        <a:xfrm>
          <a:off x="5184630" y="1641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231630</xdr:colOff>
      <xdr:row>0</xdr:row>
      <xdr:rowOff>16411</xdr:rowOff>
    </xdr:from>
    <xdr:to>
      <xdr:col>17</xdr:col>
      <xdr:colOff>120794</xdr:colOff>
      <xdr:row>0</xdr:row>
      <xdr:rowOff>355063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084B092-856A-4790-992F-77DBB7D21FB1}"/>
            </a:ext>
          </a:extLst>
        </xdr:cNvPr>
        <xdr:cNvSpPr/>
      </xdr:nvSpPr>
      <xdr:spPr>
        <a:xfrm>
          <a:off x="4679805" y="1641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184005</xdr:colOff>
      <xdr:row>0</xdr:row>
      <xdr:rowOff>16411</xdr:rowOff>
    </xdr:from>
    <xdr:to>
      <xdr:col>19</xdr:col>
      <xdr:colOff>73169</xdr:colOff>
      <xdr:row>0</xdr:row>
      <xdr:rowOff>355063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BFC5588-A58C-4915-99F0-B879D509DDC9}"/>
            </a:ext>
          </a:extLst>
        </xdr:cNvPr>
        <xdr:cNvSpPr/>
      </xdr:nvSpPr>
      <xdr:spPr>
        <a:xfrm>
          <a:off x="5184630" y="16411"/>
          <a:ext cx="441614" cy="338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DE8AF-C710-401E-B722-D9D69028D3E9}">
  <sheetPr>
    <tabColor rgb="FFCCFFCC"/>
  </sheetPr>
  <dimension ref="A1:CN395"/>
  <sheetViews>
    <sheetView tabSelected="1" view="pageBreakPreview" zoomScaleNormal="100" zoomScaleSheetLayoutView="100" workbookViewId="0">
      <pane ySplit="11" topLeftCell="A12" activePane="bottomLeft" state="frozen"/>
      <selection activeCell="A17" sqref="A17"/>
      <selection pane="bottomLeft" activeCell="A16" sqref="A16:A18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104" width="3.75" style="1" customWidth="1"/>
    <col min="105" max="16384" width="9" style="1"/>
  </cols>
  <sheetData>
    <row r="1" spans="1:92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30" t="s">
        <v>1</v>
      </c>
      <c r="AK1" s="37">
        <f>AE3-Z3+1</f>
        <v>169</v>
      </c>
      <c r="AL1" s="37"/>
      <c r="AM1" s="31" t="s">
        <v>2</v>
      </c>
      <c r="AN1" s="28"/>
      <c r="AO1" s="29"/>
    </row>
    <row r="2" spans="1:92" ht="12.75" customHeight="1">
      <c r="AD2" s="38" t="s">
        <v>21</v>
      </c>
      <c r="AE2" s="38"/>
      <c r="AF2" s="23" t="s">
        <v>31</v>
      </c>
      <c r="AH2" s="35" t="s">
        <v>34</v>
      </c>
    </row>
    <row r="3" spans="1:92" ht="30" customHeight="1">
      <c r="A3" s="39" t="s">
        <v>3</v>
      </c>
      <c r="B3" s="39"/>
      <c r="C3" s="39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5</v>
      </c>
      <c r="X3" s="44"/>
      <c r="Y3" s="45"/>
      <c r="Z3" s="46">
        <v>45201</v>
      </c>
      <c r="AA3" s="47"/>
      <c r="AB3" s="47"/>
      <c r="AC3" s="47"/>
      <c r="AD3" s="3" t="s">
        <v>6</v>
      </c>
      <c r="AE3" s="47">
        <v>45369</v>
      </c>
      <c r="AF3" s="47"/>
      <c r="AG3" s="47"/>
      <c r="AH3" s="48"/>
      <c r="AJ3" s="49" t="s">
        <v>7</v>
      </c>
      <c r="AK3" s="49" t="s">
        <v>8</v>
      </c>
      <c r="AL3" s="49" t="s">
        <v>9</v>
      </c>
      <c r="AM3" s="49" t="s">
        <v>10</v>
      </c>
      <c r="AN3" s="49" t="s">
        <v>32</v>
      </c>
      <c r="AO3" s="49" t="s">
        <v>33</v>
      </c>
      <c r="AQ3" s="52" t="s">
        <v>11</v>
      </c>
      <c r="AR3" s="54" t="s">
        <v>12</v>
      </c>
      <c r="AS3" s="54" t="s">
        <v>7</v>
      </c>
    </row>
    <row r="4" spans="1:92" ht="30" customHeight="1">
      <c r="A4" s="57" t="s">
        <v>13</v>
      </c>
      <c r="B4" s="58"/>
      <c r="C4" s="59"/>
      <c r="D4" s="60">
        <f>Z3+S4</f>
        <v>45241</v>
      </c>
      <c r="E4" s="61"/>
      <c r="F4" s="61"/>
      <c r="G4" s="62"/>
      <c r="H4" s="57" t="s">
        <v>14</v>
      </c>
      <c r="I4" s="58"/>
      <c r="J4" s="58"/>
      <c r="K4" s="59"/>
      <c r="L4" s="63">
        <f>AE3-Y4</f>
        <v>45349</v>
      </c>
      <c r="M4" s="64"/>
      <c r="N4" s="64"/>
      <c r="O4" s="65"/>
      <c r="P4" s="57" t="s">
        <v>15</v>
      </c>
      <c r="Q4" s="58"/>
      <c r="R4" s="59"/>
      <c r="S4" s="68">
        <v>40</v>
      </c>
      <c r="T4" s="69"/>
      <c r="U4" s="4" t="s">
        <v>16</v>
      </c>
      <c r="V4" s="57" t="s">
        <v>17</v>
      </c>
      <c r="W4" s="58"/>
      <c r="X4" s="59"/>
      <c r="Y4" s="68">
        <v>20</v>
      </c>
      <c r="Z4" s="69"/>
      <c r="AA4" s="4" t="s">
        <v>16</v>
      </c>
      <c r="AB4" s="57" t="s">
        <v>18</v>
      </c>
      <c r="AC4" s="58"/>
      <c r="AD4" s="58"/>
      <c r="AE4" s="59"/>
      <c r="AF4" s="70">
        <f>COUNT(E5:AH9)</f>
        <v>6</v>
      </c>
      <c r="AG4" s="71"/>
      <c r="AH4" s="4" t="s">
        <v>16</v>
      </c>
      <c r="AJ4" s="50"/>
      <c r="AK4" s="50"/>
      <c r="AL4" s="50"/>
      <c r="AM4" s="50"/>
      <c r="AN4" s="50"/>
      <c r="AO4" s="50"/>
      <c r="AQ4" s="53"/>
      <c r="AR4" s="55"/>
      <c r="AS4" s="56"/>
    </row>
    <row r="5" spans="1:92" ht="15" customHeight="1">
      <c r="A5" s="72" t="s">
        <v>18</v>
      </c>
      <c r="B5" s="73"/>
      <c r="C5" s="73"/>
      <c r="D5" s="74"/>
      <c r="E5" s="81">
        <v>45289</v>
      </c>
      <c r="F5" s="66"/>
      <c r="G5" s="66"/>
      <c r="H5" s="66">
        <v>45290</v>
      </c>
      <c r="I5" s="66"/>
      <c r="J5" s="66"/>
      <c r="K5" s="66">
        <v>45291</v>
      </c>
      <c r="L5" s="66"/>
      <c r="M5" s="66"/>
      <c r="N5" s="66">
        <v>45292</v>
      </c>
      <c r="O5" s="66"/>
      <c r="P5" s="66"/>
      <c r="Q5" s="66">
        <v>45293</v>
      </c>
      <c r="R5" s="66"/>
      <c r="S5" s="66"/>
      <c r="T5" s="66">
        <v>45294</v>
      </c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7"/>
      <c r="AJ5" s="50"/>
      <c r="AK5" s="50"/>
      <c r="AL5" s="50"/>
      <c r="AM5" s="50"/>
      <c r="AN5" s="50"/>
      <c r="AO5" s="50"/>
      <c r="AQ5" s="5">
        <f>L4-D4+1</f>
        <v>109</v>
      </c>
      <c r="AR5" s="6">
        <f>SUM(AF4)</f>
        <v>6</v>
      </c>
      <c r="AS5" s="6">
        <f>AQ5-AR5</f>
        <v>103</v>
      </c>
    </row>
    <row r="6" spans="1:92" ht="15" customHeight="1">
      <c r="A6" s="75"/>
      <c r="B6" s="76"/>
      <c r="C6" s="76"/>
      <c r="D6" s="77"/>
      <c r="E6" s="121"/>
      <c r="F6" s="122"/>
      <c r="G6" s="123"/>
      <c r="H6" s="124"/>
      <c r="I6" s="122"/>
      <c r="J6" s="123"/>
      <c r="K6" s="124"/>
      <c r="L6" s="122"/>
      <c r="M6" s="123"/>
      <c r="N6" s="124"/>
      <c r="O6" s="122"/>
      <c r="P6" s="123"/>
      <c r="Q6" s="124"/>
      <c r="R6" s="122"/>
      <c r="S6" s="123"/>
      <c r="T6" s="124"/>
      <c r="U6" s="122"/>
      <c r="V6" s="123"/>
      <c r="W6" s="124"/>
      <c r="X6" s="122"/>
      <c r="Y6" s="123"/>
      <c r="Z6" s="124"/>
      <c r="AA6" s="122"/>
      <c r="AB6" s="123"/>
      <c r="AC6" s="124"/>
      <c r="AD6" s="122"/>
      <c r="AE6" s="123"/>
      <c r="AF6" s="124"/>
      <c r="AG6" s="122"/>
      <c r="AH6" s="125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121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22"/>
      <c r="AB7" s="123"/>
      <c r="AC7" s="124"/>
      <c r="AD7" s="122"/>
      <c r="AE7" s="123"/>
      <c r="AF7" s="124"/>
      <c r="AG7" s="122"/>
      <c r="AH7" s="125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0"/>
      <c r="AJ8" s="96">
        <f>SUM($AJ$13:$AJ394)</f>
        <v>103</v>
      </c>
      <c r="AK8" s="96">
        <f>SUM($AK$13:$AK394)</f>
        <v>0</v>
      </c>
      <c r="AL8" s="96">
        <f>SUM($AL$13:$AL394)</f>
        <v>0</v>
      </c>
      <c r="AM8" s="96">
        <f>SUM($AM$13:$AM394)</f>
        <v>0</v>
      </c>
      <c r="AN8" s="96">
        <f>SUM($AN$13:$AN394)</f>
        <v>0</v>
      </c>
      <c r="AO8" s="96">
        <f>SUM($AO$13:$AO394)</f>
        <v>0</v>
      </c>
    </row>
    <row r="9" spans="1:92" ht="15" customHeight="1">
      <c r="A9" s="78"/>
      <c r="B9" s="79"/>
      <c r="C9" s="79"/>
      <c r="D9" s="80"/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1"/>
      <c r="AJ9" s="97"/>
      <c r="AK9" s="97"/>
      <c r="AL9" s="97"/>
      <c r="AM9" s="97"/>
      <c r="AN9" s="97"/>
      <c r="AO9" s="97"/>
    </row>
    <row r="10" spans="1:92" ht="15" customHeight="1">
      <c r="A10" s="72" t="s">
        <v>19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103</v>
      </c>
      <c r="J10" s="87"/>
      <c r="K10" s="90" t="s">
        <v>16</v>
      </c>
      <c r="L10" s="72" t="s">
        <v>20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30</v>
      </c>
      <c r="T10" s="87"/>
      <c r="U10" s="92" t="s">
        <v>16</v>
      </c>
      <c r="V10" s="39" t="s">
        <v>8</v>
      </c>
      <c r="W10" s="39"/>
      <c r="X10" s="94" t="str">
        <f>IF(I10="入力確認","入力確認",IF(S10&lt;=AK8,AK8,"閉所"&amp;S10-AK8&amp;"日"))</f>
        <v>閉所30日</v>
      </c>
      <c r="Y10" s="95"/>
      <c r="Z10" s="24" t="str">
        <f>IF(I10="入力確認","",IF(COUNT(X10)=1,"日","不足"))</f>
        <v>不足</v>
      </c>
      <c r="AA10" s="39" t="s">
        <v>21</v>
      </c>
      <c r="AB10" s="39"/>
      <c r="AC10" s="94" t="str">
        <f>IF($AF$2="○",IF(I10="入力確認","入力確認",IF(AM8&lt;S10,"閉所"&amp;S10-AM8&amp;"日",AM8)),"")</f>
        <v/>
      </c>
      <c r="AD10" s="95"/>
      <c r="AE10" s="24" t="str">
        <f>IF($AF$2="○",IF(I10="入力確認","",IF(COUNT(AC10)=1,"日","不足")),"")</f>
        <v/>
      </c>
      <c r="AF10" s="102" t="str">
        <f>IF($AF$2="○",IF(I10="入力確認","入力確認","現場閉所率　"&amp;ROUNDDOWN(AM8/AJ8,4)*100&amp;"%"),"")</f>
        <v/>
      </c>
      <c r="AG10" s="103"/>
      <c r="AH10" s="103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39" t="s">
        <v>9</v>
      </c>
      <c r="W11" s="39"/>
      <c r="X11" s="106" t="str">
        <f>IF(I10="入力確認","入力確認",IF(S10&lt;=AL8,AL8,"閉所"&amp;S10-AL8&amp;"日"))</f>
        <v>閉所30日</v>
      </c>
      <c r="Y11" s="107"/>
      <c r="Z11" s="24" t="str">
        <f>IF(I10="入力確認","",IF(COUNT(X11)=1,"日","不足"))</f>
        <v>不足</v>
      </c>
      <c r="AA11" s="39" t="s">
        <v>30</v>
      </c>
      <c r="AB11" s="39"/>
      <c r="AC11" s="94" t="str">
        <f>IF(I10="入力確認","入力確認",IF(AL8&lt;S10,"閉所"&amp;S10-AL8&amp;"日",AL8))</f>
        <v>閉所30日</v>
      </c>
      <c r="AD11" s="95"/>
      <c r="AE11" s="24" t="str">
        <f>IF(I10="入力確認","",IF(COUNT(AC11)=1,"日","不足"))</f>
        <v>不足</v>
      </c>
      <c r="AF11" s="104"/>
      <c r="AG11" s="105"/>
      <c r="AH11" s="105"/>
      <c r="AJ11" s="7"/>
      <c r="AK11" s="7"/>
      <c r="AL11" s="7"/>
      <c r="AM11" s="7"/>
      <c r="AN11" s="7"/>
      <c r="AO11" s="7"/>
    </row>
    <row r="12" spans="1:92" ht="19.5" customHeight="1">
      <c r="A12" s="117">
        <f>IF($Z$3="","",$AJ$12)</f>
        <v>45231</v>
      </c>
      <c r="B12" s="117"/>
      <c r="AJ12" s="118">
        <f>DATE(YEAR(D4), MONTH(D4), 1)</f>
        <v>45231</v>
      </c>
      <c r="AK12" s="118"/>
      <c r="AL12" s="8"/>
      <c r="AM12" s="8"/>
      <c r="AN12" s="8"/>
      <c r="AO12" s="8"/>
    </row>
    <row r="13" spans="1:92" ht="19.5" customHeight="1">
      <c r="A13" s="113" t="s">
        <v>16</v>
      </c>
      <c r="B13" s="114"/>
      <c r="C13" s="9">
        <f>IF($AE$3&lt;A12,"",A12)</f>
        <v>45231</v>
      </c>
      <c r="D13" s="9">
        <f t="shared" ref="D13:G13" si="0">IF($AE$3&lt;=C13,"",IF(MONTH(C13+1)=MONTH(C13),(C13+1),""))</f>
        <v>45232</v>
      </c>
      <c r="E13" s="9">
        <f t="shared" si="0"/>
        <v>45233</v>
      </c>
      <c r="F13" s="9">
        <f t="shared" si="0"/>
        <v>45234</v>
      </c>
      <c r="G13" s="9">
        <f t="shared" si="0"/>
        <v>45235</v>
      </c>
      <c r="H13" s="9">
        <f>IF($AE$3&lt;=G13,"",IF(MONTH(G13+1)=MONTH(G13),(G13+1),""))</f>
        <v>45236</v>
      </c>
      <c r="I13" s="9">
        <f t="shared" ref="I13:AG13" si="1">IF($AE$3&lt;=H13,"",IF(MONTH(H13+1)=MONTH(H13),(H13+1),""))</f>
        <v>45237</v>
      </c>
      <c r="J13" s="9">
        <f t="shared" si="1"/>
        <v>45238</v>
      </c>
      <c r="K13" s="9">
        <f t="shared" si="1"/>
        <v>45239</v>
      </c>
      <c r="L13" s="9">
        <f t="shared" si="1"/>
        <v>45240</v>
      </c>
      <c r="M13" s="9">
        <f t="shared" si="1"/>
        <v>45241</v>
      </c>
      <c r="N13" s="9">
        <f t="shared" si="1"/>
        <v>45242</v>
      </c>
      <c r="O13" s="9">
        <f t="shared" si="1"/>
        <v>45243</v>
      </c>
      <c r="P13" s="9">
        <f t="shared" si="1"/>
        <v>45244</v>
      </c>
      <c r="Q13" s="9">
        <f t="shared" si="1"/>
        <v>45245</v>
      </c>
      <c r="R13" s="9">
        <f t="shared" si="1"/>
        <v>45246</v>
      </c>
      <c r="S13" s="9">
        <f t="shared" si="1"/>
        <v>45247</v>
      </c>
      <c r="T13" s="9">
        <f t="shared" si="1"/>
        <v>45248</v>
      </c>
      <c r="U13" s="9">
        <f t="shared" si="1"/>
        <v>45249</v>
      </c>
      <c r="V13" s="9">
        <f t="shared" si="1"/>
        <v>45250</v>
      </c>
      <c r="W13" s="9">
        <f t="shared" si="1"/>
        <v>45251</v>
      </c>
      <c r="X13" s="9">
        <f t="shared" si="1"/>
        <v>45252</v>
      </c>
      <c r="Y13" s="9">
        <f t="shared" si="1"/>
        <v>45253</v>
      </c>
      <c r="Z13" s="9">
        <f t="shared" si="1"/>
        <v>45254</v>
      </c>
      <c r="AA13" s="9">
        <f t="shared" si="1"/>
        <v>45255</v>
      </c>
      <c r="AB13" s="9">
        <f t="shared" si="1"/>
        <v>45256</v>
      </c>
      <c r="AC13" s="9">
        <f t="shared" si="1"/>
        <v>45257</v>
      </c>
      <c r="AD13" s="9">
        <f t="shared" si="1"/>
        <v>45258</v>
      </c>
      <c r="AE13" s="9">
        <f t="shared" si="1"/>
        <v>45259</v>
      </c>
      <c r="AF13" s="9">
        <f t="shared" si="1"/>
        <v>45260</v>
      </c>
      <c r="AG13" s="9" t="str">
        <f t="shared" si="1"/>
        <v/>
      </c>
      <c r="AH13" s="115" t="s">
        <v>22</v>
      </c>
      <c r="AK13" s="10"/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23</v>
      </c>
      <c r="B14" s="114"/>
      <c r="C14" s="9" t="str">
        <f>IF(C13="","",TEXT(C13,"AAA"))</f>
        <v>水</v>
      </c>
      <c r="D14" s="9" t="str">
        <f t="shared" ref="D14:AG14" si="2">IF(D13="","",TEXT(D13,"AAA"))</f>
        <v>木</v>
      </c>
      <c r="E14" s="9" t="str">
        <f t="shared" si="2"/>
        <v>金</v>
      </c>
      <c r="F14" s="9" t="str">
        <f t="shared" si="2"/>
        <v>土</v>
      </c>
      <c r="G14" s="9" t="str">
        <f t="shared" si="2"/>
        <v>日</v>
      </c>
      <c r="H14" s="9" t="str">
        <f t="shared" si="2"/>
        <v>月</v>
      </c>
      <c r="I14" s="9" t="str">
        <f t="shared" si="2"/>
        <v>火</v>
      </c>
      <c r="J14" s="9" t="str">
        <f t="shared" si="2"/>
        <v>水</v>
      </c>
      <c r="K14" s="9" t="str">
        <f t="shared" si="2"/>
        <v>木</v>
      </c>
      <c r="L14" s="9" t="str">
        <f t="shared" si="2"/>
        <v>金</v>
      </c>
      <c r="M14" s="9" t="str">
        <f t="shared" si="2"/>
        <v>土</v>
      </c>
      <c r="N14" s="9" t="str">
        <f t="shared" si="2"/>
        <v>日</v>
      </c>
      <c r="O14" s="9" t="str">
        <f t="shared" si="2"/>
        <v>月</v>
      </c>
      <c r="P14" s="9" t="str">
        <f t="shared" si="2"/>
        <v>火</v>
      </c>
      <c r="Q14" s="9" t="str">
        <f t="shared" si="2"/>
        <v>水</v>
      </c>
      <c r="R14" s="9" t="str">
        <f t="shared" si="2"/>
        <v>木</v>
      </c>
      <c r="S14" s="9" t="str">
        <f t="shared" si="2"/>
        <v>金</v>
      </c>
      <c r="T14" s="9" t="str">
        <f t="shared" si="2"/>
        <v>土</v>
      </c>
      <c r="U14" s="9" t="str">
        <f t="shared" si="2"/>
        <v>日</v>
      </c>
      <c r="V14" s="9" t="str">
        <f t="shared" si="2"/>
        <v>月</v>
      </c>
      <c r="W14" s="9" t="str">
        <f t="shared" si="2"/>
        <v>火</v>
      </c>
      <c r="X14" s="9" t="str">
        <f t="shared" si="2"/>
        <v>水</v>
      </c>
      <c r="Y14" s="9" t="str">
        <f t="shared" si="2"/>
        <v>木</v>
      </c>
      <c r="Z14" s="9" t="str">
        <f t="shared" si="2"/>
        <v>金</v>
      </c>
      <c r="AA14" s="9" t="str">
        <f t="shared" si="2"/>
        <v>土</v>
      </c>
      <c r="AB14" s="9" t="str">
        <f t="shared" si="2"/>
        <v>日</v>
      </c>
      <c r="AC14" s="9" t="str">
        <f t="shared" si="2"/>
        <v>月</v>
      </c>
      <c r="AD14" s="9" t="str">
        <f t="shared" si="2"/>
        <v>火</v>
      </c>
      <c r="AE14" s="9" t="str">
        <f t="shared" si="2"/>
        <v>水</v>
      </c>
      <c r="AF14" s="9" t="str">
        <f t="shared" si="2"/>
        <v>木</v>
      </c>
      <c r="AG14" s="9" t="str">
        <f t="shared" si="2"/>
        <v/>
      </c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7</v>
      </c>
      <c r="B15" s="120"/>
      <c r="C15" s="15" t="str">
        <f t="shared" ref="C15:AG15" si="3">IF(C13="","",IF($D$4&lt;=C13,IF($L$4&gt;=C13,IF(COUNT(MATCH(C13,$AQ14:$CN14,0))&gt;0,"","○"),""),""))</f>
        <v/>
      </c>
      <c r="D15" s="15" t="str">
        <f t="shared" si="3"/>
        <v/>
      </c>
      <c r="E15" s="15" t="str">
        <f t="shared" si="3"/>
        <v/>
      </c>
      <c r="F15" s="15" t="str">
        <f t="shared" si="3"/>
        <v/>
      </c>
      <c r="G15" s="15" t="str">
        <f t="shared" si="3"/>
        <v/>
      </c>
      <c r="H15" s="15" t="str">
        <f t="shared" si="3"/>
        <v/>
      </c>
      <c r="I15" s="15" t="str">
        <f t="shared" si="3"/>
        <v/>
      </c>
      <c r="J15" s="15" t="str">
        <f t="shared" si="3"/>
        <v/>
      </c>
      <c r="K15" s="15" t="str">
        <f t="shared" si="3"/>
        <v/>
      </c>
      <c r="L15" s="15" t="str">
        <f t="shared" si="3"/>
        <v/>
      </c>
      <c r="M15" s="15" t="str">
        <f t="shared" si="3"/>
        <v>○</v>
      </c>
      <c r="N15" s="15" t="str">
        <f t="shared" si="3"/>
        <v>○</v>
      </c>
      <c r="O15" s="15" t="str">
        <f t="shared" si="3"/>
        <v>○</v>
      </c>
      <c r="P15" s="15" t="str">
        <f t="shared" si="3"/>
        <v>○</v>
      </c>
      <c r="Q15" s="15" t="str">
        <f t="shared" si="3"/>
        <v>○</v>
      </c>
      <c r="R15" s="15" t="str">
        <f t="shared" si="3"/>
        <v>○</v>
      </c>
      <c r="S15" s="15" t="str">
        <f t="shared" si="3"/>
        <v>○</v>
      </c>
      <c r="T15" s="15" t="str">
        <f t="shared" si="3"/>
        <v>○</v>
      </c>
      <c r="U15" s="15" t="str">
        <f t="shared" si="3"/>
        <v>○</v>
      </c>
      <c r="V15" s="15" t="str">
        <f t="shared" si="3"/>
        <v>○</v>
      </c>
      <c r="W15" s="15" t="str">
        <f t="shared" si="3"/>
        <v>○</v>
      </c>
      <c r="X15" s="15" t="str">
        <f t="shared" si="3"/>
        <v>○</v>
      </c>
      <c r="Y15" s="15" t="str">
        <f t="shared" si="3"/>
        <v>○</v>
      </c>
      <c r="Z15" s="15" t="str">
        <f t="shared" si="3"/>
        <v>○</v>
      </c>
      <c r="AA15" s="15" t="str">
        <f t="shared" si="3"/>
        <v>○</v>
      </c>
      <c r="AB15" s="15" t="str">
        <f t="shared" si="3"/>
        <v>○</v>
      </c>
      <c r="AC15" s="15" t="str">
        <f t="shared" si="3"/>
        <v>○</v>
      </c>
      <c r="AD15" s="15" t="str">
        <f t="shared" si="3"/>
        <v>○</v>
      </c>
      <c r="AE15" s="15" t="str">
        <f t="shared" si="3"/>
        <v>○</v>
      </c>
      <c r="AF15" s="15" t="str">
        <f t="shared" si="3"/>
        <v>○</v>
      </c>
      <c r="AG15" s="15" t="str">
        <f t="shared" si="3"/>
        <v/>
      </c>
      <c r="AH15" s="16">
        <f>COUNTIF(C15:AG15,"○")</f>
        <v>20</v>
      </c>
      <c r="AI15" s="11"/>
      <c r="AJ15" s="2">
        <f>$AH15</f>
        <v>20</v>
      </c>
      <c r="AK15" s="17"/>
      <c r="BV15" s="18"/>
      <c r="BW15" s="18"/>
    </row>
    <row r="16" spans="1:92" ht="19.5" customHeight="1">
      <c r="A16" s="49" t="s">
        <v>24</v>
      </c>
      <c r="B16" s="16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6">
        <f t="shared" ref="AH16" si="4">COUNTIF(C16:AG16,"○")</f>
        <v>0</v>
      </c>
      <c r="AI16" s="11"/>
      <c r="AK16" s="2">
        <f>$AH16</f>
        <v>0</v>
      </c>
    </row>
    <row r="17" spans="1:92" ht="19.5" customHeight="1">
      <c r="A17" s="108"/>
      <c r="B17" s="16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6">
        <f>AH16+COUNTIF(C17:AG17,"○")-COUNTIF(C17:AG17,"✕")</f>
        <v>0</v>
      </c>
      <c r="AI17" s="11"/>
      <c r="AL17" s="2">
        <f>$AH17</f>
        <v>0</v>
      </c>
      <c r="AN17" s="2">
        <f>COUNTIF(C17:AG17,"○")</f>
        <v>0</v>
      </c>
      <c r="AO17" s="2">
        <f>COUNTIF(C17:AG17,"✕")</f>
        <v>0</v>
      </c>
    </row>
    <row r="18" spans="1:92" ht="19.5" customHeight="1">
      <c r="A18" s="109"/>
      <c r="B18" s="16" t="s">
        <v>21</v>
      </c>
      <c r="C18" s="16" t="str">
        <f t="shared" ref="C18:P18" si="5">IF($AF$2="○",IF(C16="○",IF(C17="","○",""),IF(C17="○","○","")),"")</f>
        <v/>
      </c>
      <c r="D18" s="16" t="str">
        <f t="shared" si="5"/>
        <v/>
      </c>
      <c r="E18" s="16" t="str">
        <f t="shared" si="5"/>
        <v/>
      </c>
      <c r="F18" s="16" t="str">
        <f t="shared" si="5"/>
        <v/>
      </c>
      <c r="G18" s="16" t="str">
        <f t="shared" si="5"/>
        <v/>
      </c>
      <c r="H18" s="16" t="str">
        <f t="shared" si="5"/>
        <v/>
      </c>
      <c r="I18" s="16" t="str">
        <f t="shared" si="5"/>
        <v/>
      </c>
      <c r="J18" s="16" t="str">
        <f t="shared" si="5"/>
        <v/>
      </c>
      <c r="K18" s="16" t="str">
        <f t="shared" si="5"/>
        <v/>
      </c>
      <c r="L18" s="16" t="str">
        <f t="shared" si="5"/>
        <v/>
      </c>
      <c r="M18" s="16" t="str">
        <f t="shared" si="5"/>
        <v/>
      </c>
      <c r="N18" s="16" t="str">
        <f t="shared" si="5"/>
        <v/>
      </c>
      <c r="O18" s="16" t="str">
        <f t="shared" si="5"/>
        <v/>
      </c>
      <c r="P18" s="16" t="str">
        <f t="shared" si="5"/>
        <v/>
      </c>
      <c r="Q18" s="16" t="str">
        <f>IF($AF$2="○",IF(Q16="○",IF(Q17="","○",""),IF(Q17="○","○","")),"")</f>
        <v/>
      </c>
      <c r="R18" s="16" t="str">
        <f t="shared" ref="R18:AG18" si="6">IF($AF$2="○",IF(R16="○",IF(R17="","○",""),IF(R17="○","○","")),"")</f>
        <v/>
      </c>
      <c r="S18" s="16" t="str">
        <f t="shared" si="6"/>
        <v/>
      </c>
      <c r="T18" s="16" t="str">
        <f t="shared" si="6"/>
        <v/>
      </c>
      <c r="U18" s="16" t="str">
        <f t="shared" si="6"/>
        <v/>
      </c>
      <c r="V18" s="16" t="str">
        <f t="shared" si="6"/>
        <v/>
      </c>
      <c r="W18" s="16" t="str">
        <f t="shared" si="6"/>
        <v/>
      </c>
      <c r="X18" s="16" t="str">
        <f t="shared" si="6"/>
        <v/>
      </c>
      <c r="Y18" s="16" t="str">
        <f t="shared" si="6"/>
        <v/>
      </c>
      <c r="Z18" s="16" t="str">
        <f t="shared" si="6"/>
        <v/>
      </c>
      <c r="AA18" s="16" t="str">
        <f t="shared" si="6"/>
        <v/>
      </c>
      <c r="AB18" s="16" t="str">
        <f t="shared" si="6"/>
        <v/>
      </c>
      <c r="AC18" s="16" t="str">
        <f t="shared" si="6"/>
        <v/>
      </c>
      <c r="AD18" s="16" t="str">
        <f t="shared" si="6"/>
        <v/>
      </c>
      <c r="AE18" s="16" t="str">
        <f t="shared" si="6"/>
        <v/>
      </c>
      <c r="AF18" s="16" t="str">
        <f t="shared" si="6"/>
        <v/>
      </c>
      <c r="AG18" s="16" t="str">
        <f t="shared" si="6"/>
        <v/>
      </c>
      <c r="AH18" s="16">
        <f t="shared" ref="AH18" si="7">COUNTIF(C18:AG18,"○")</f>
        <v>0</v>
      </c>
      <c r="AM18" s="2">
        <f>$AH18</f>
        <v>0</v>
      </c>
    </row>
    <row r="19" spans="1:92" ht="19.5" customHeight="1">
      <c r="AD19" s="110" t="s">
        <v>26</v>
      </c>
      <c r="AE19" s="110"/>
      <c r="AF19" s="110"/>
      <c r="AG19" s="111">
        <f>IF(AH15=0,0,ROUNDDOWN(AH17/AH15,4))</f>
        <v>0</v>
      </c>
      <c r="AH19" s="111"/>
    </row>
    <row r="20" spans="1:92" ht="19.5" customHeight="1">
      <c r="A20" s="112">
        <f>IF(MAX(C13:AG13)=$AE$3,"",IF(MAX(C13:AG13)=0,"",MAX(C13:AG13)+1))</f>
        <v>45261</v>
      </c>
      <c r="B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16</v>
      </c>
      <c r="B21" s="114"/>
      <c r="C21" s="9">
        <f>IF($AE$3&lt;A20,"",A20)</f>
        <v>45261</v>
      </c>
      <c r="D21" s="9">
        <f t="shared" ref="D21:G21" si="8">IF($AE$3&lt;=C21,"",IF(MONTH(C21+1)=MONTH(C21),(C21+1),""))</f>
        <v>45262</v>
      </c>
      <c r="E21" s="9">
        <f t="shared" si="8"/>
        <v>45263</v>
      </c>
      <c r="F21" s="9">
        <f t="shared" si="8"/>
        <v>45264</v>
      </c>
      <c r="G21" s="9">
        <f t="shared" si="8"/>
        <v>45265</v>
      </c>
      <c r="H21" s="9">
        <f>IF($AE$3&lt;=G21,"",IF(MONTH(G21+1)=MONTH(G21),(G21+1),""))</f>
        <v>45266</v>
      </c>
      <c r="I21" s="9">
        <f t="shared" ref="I21:AG21" si="9">IF($AE$3&lt;=H21,"",IF(MONTH(H21+1)=MONTH(H21),(H21+1),""))</f>
        <v>45267</v>
      </c>
      <c r="J21" s="9">
        <f t="shared" si="9"/>
        <v>45268</v>
      </c>
      <c r="K21" s="9">
        <f t="shared" si="9"/>
        <v>45269</v>
      </c>
      <c r="L21" s="9">
        <f t="shared" si="9"/>
        <v>45270</v>
      </c>
      <c r="M21" s="9">
        <f t="shared" si="9"/>
        <v>45271</v>
      </c>
      <c r="N21" s="9">
        <f t="shared" si="9"/>
        <v>45272</v>
      </c>
      <c r="O21" s="9">
        <f t="shared" si="9"/>
        <v>45273</v>
      </c>
      <c r="P21" s="9">
        <f t="shared" si="9"/>
        <v>45274</v>
      </c>
      <c r="Q21" s="9">
        <f t="shared" si="9"/>
        <v>45275</v>
      </c>
      <c r="R21" s="9">
        <f t="shared" si="9"/>
        <v>45276</v>
      </c>
      <c r="S21" s="9">
        <f t="shared" si="9"/>
        <v>45277</v>
      </c>
      <c r="T21" s="9">
        <f t="shared" si="9"/>
        <v>45278</v>
      </c>
      <c r="U21" s="9">
        <f t="shared" si="9"/>
        <v>45279</v>
      </c>
      <c r="V21" s="9">
        <f t="shared" si="9"/>
        <v>45280</v>
      </c>
      <c r="W21" s="9">
        <f t="shared" si="9"/>
        <v>45281</v>
      </c>
      <c r="X21" s="9">
        <f t="shared" si="9"/>
        <v>45282</v>
      </c>
      <c r="Y21" s="9">
        <f t="shared" si="9"/>
        <v>45283</v>
      </c>
      <c r="Z21" s="9">
        <f t="shared" si="9"/>
        <v>45284</v>
      </c>
      <c r="AA21" s="9">
        <f t="shared" si="9"/>
        <v>45285</v>
      </c>
      <c r="AB21" s="9">
        <f t="shared" si="9"/>
        <v>45286</v>
      </c>
      <c r="AC21" s="9">
        <f t="shared" si="9"/>
        <v>45287</v>
      </c>
      <c r="AD21" s="9">
        <f t="shared" si="9"/>
        <v>45288</v>
      </c>
      <c r="AE21" s="9">
        <f t="shared" si="9"/>
        <v>45289</v>
      </c>
      <c r="AF21" s="9">
        <f t="shared" si="9"/>
        <v>45290</v>
      </c>
      <c r="AG21" s="9">
        <f t="shared" si="9"/>
        <v>45291</v>
      </c>
      <c r="AH21" s="115" t="s">
        <v>22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23</v>
      </c>
      <c r="B22" s="114"/>
      <c r="C22" s="9" t="str">
        <f>IF(C21="","",TEXT(C21,"AAA"))</f>
        <v>金</v>
      </c>
      <c r="D22" s="9" t="str">
        <f t="shared" ref="D22:AG22" si="10">IF(D21="","",TEXT(D21,"AAA"))</f>
        <v>土</v>
      </c>
      <c r="E22" s="9" t="str">
        <f t="shared" si="10"/>
        <v>日</v>
      </c>
      <c r="F22" s="9" t="str">
        <f t="shared" si="10"/>
        <v>月</v>
      </c>
      <c r="G22" s="9" t="str">
        <f t="shared" si="10"/>
        <v>火</v>
      </c>
      <c r="H22" s="9" t="str">
        <f t="shared" si="10"/>
        <v>水</v>
      </c>
      <c r="I22" s="9" t="str">
        <f t="shared" si="10"/>
        <v>木</v>
      </c>
      <c r="J22" s="9" t="str">
        <f t="shared" si="10"/>
        <v>金</v>
      </c>
      <c r="K22" s="9" t="str">
        <f t="shared" si="10"/>
        <v>土</v>
      </c>
      <c r="L22" s="9" t="str">
        <f t="shared" si="10"/>
        <v>日</v>
      </c>
      <c r="M22" s="9" t="str">
        <f t="shared" si="10"/>
        <v>月</v>
      </c>
      <c r="N22" s="9" t="str">
        <f t="shared" si="10"/>
        <v>火</v>
      </c>
      <c r="O22" s="9" t="str">
        <f t="shared" si="10"/>
        <v>水</v>
      </c>
      <c r="P22" s="9" t="str">
        <f t="shared" si="10"/>
        <v>木</v>
      </c>
      <c r="Q22" s="9" t="str">
        <f t="shared" si="10"/>
        <v>金</v>
      </c>
      <c r="R22" s="9" t="str">
        <f t="shared" si="10"/>
        <v>土</v>
      </c>
      <c r="S22" s="9" t="str">
        <f t="shared" si="10"/>
        <v>日</v>
      </c>
      <c r="T22" s="9" t="str">
        <f t="shared" si="10"/>
        <v>月</v>
      </c>
      <c r="U22" s="9" t="str">
        <f t="shared" si="10"/>
        <v>火</v>
      </c>
      <c r="V22" s="9" t="str">
        <f t="shared" si="10"/>
        <v>水</v>
      </c>
      <c r="W22" s="9" t="str">
        <f t="shared" si="10"/>
        <v>木</v>
      </c>
      <c r="X22" s="9" t="str">
        <f t="shared" si="10"/>
        <v>金</v>
      </c>
      <c r="Y22" s="9" t="str">
        <f t="shared" si="10"/>
        <v>土</v>
      </c>
      <c r="Z22" s="9" t="str">
        <f t="shared" si="10"/>
        <v>日</v>
      </c>
      <c r="AA22" s="9" t="str">
        <f t="shared" si="10"/>
        <v>月</v>
      </c>
      <c r="AB22" s="9" t="str">
        <f t="shared" si="10"/>
        <v>火</v>
      </c>
      <c r="AC22" s="9" t="str">
        <f t="shared" si="10"/>
        <v>水</v>
      </c>
      <c r="AD22" s="9" t="str">
        <f t="shared" si="10"/>
        <v>木</v>
      </c>
      <c r="AE22" s="9" t="str">
        <f t="shared" si="10"/>
        <v>金</v>
      </c>
      <c r="AF22" s="9" t="str">
        <f t="shared" si="10"/>
        <v>土</v>
      </c>
      <c r="AG22" s="9" t="str">
        <f t="shared" si="10"/>
        <v>日</v>
      </c>
      <c r="AH22" s="116"/>
      <c r="AI22" s="11"/>
      <c r="AQ22" s="12">
        <f>IF($C21&gt;$E$5,"",IF(MAX($C21:$AG21)&lt;$E$5,"",$E$5))</f>
        <v>45289</v>
      </c>
      <c r="AR22" s="13">
        <f>IF($C21&gt;$H$5,"",IF(MAX($C21:$AG21)&lt;$H$5,"",$H$5))</f>
        <v>45290</v>
      </c>
      <c r="AS22" s="13">
        <f>IF($C21&gt;$K$5,"",IF(MAX($C21:$AG21)&lt;$K$5,"",$K$5))</f>
        <v>45291</v>
      </c>
      <c r="AT22" s="13" t="str">
        <f>IF($C21&gt;$N$5,"",IF(MAX($C21:$AG21)&lt;$N$5,"",$N$5))</f>
        <v/>
      </c>
      <c r="AU22" s="13" t="str">
        <f>IF($C21&gt;$Q$5,"",IF(MAX($C21:$AG21)&lt;$Q$5,"",$Q$5))</f>
        <v/>
      </c>
      <c r="AV22" s="13" t="str">
        <f>IF($C21&gt;$T$5,"",IF(MAX($C21:$AG21)&lt;$T$5,"",$T$5))</f>
        <v/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7</v>
      </c>
      <c r="B23" s="120"/>
      <c r="C23" s="15" t="str">
        <f t="shared" ref="C23:AG23" si="11">IF(C21="","",IF($D$4&lt;=C21,IF($L$4&gt;=C21,IF(COUNT(MATCH(C21,$AQ22:$CN22,0))&gt;0,"","○"),""),""))</f>
        <v>○</v>
      </c>
      <c r="D23" s="15" t="str">
        <f t="shared" si="11"/>
        <v>○</v>
      </c>
      <c r="E23" s="15" t="str">
        <f t="shared" si="11"/>
        <v>○</v>
      </c>
      <c r="F23" s="15" t="str">
        <f t="shared" si="11"/>
        <v>○</v>
      </c>
      <c r="G23" s="15" t="str">
        <f t="shared" si="11"/>
        <v>○</v>
      </c>
      <c r="H23" s="15" t="str">
        <f t="shared" si="11"/>
        <v>○</v>
      </c>
      <c r="I23" s="15" t="str">
        <f t="shared" si="11"/>
        <v>○</v>
      </c>
      <c r="J23" s="15" t="str">
        <f t="shared" si="11"/>
        <v>○</v>
      </c>
      <c r="K23" s="15" t="str">
        <f t="shared" si="11"/>
        <v>○</v>
      </c>
      <c r="L23" s="15" t="str">
        <f t="shared" si="11"/>
        <v>○</v>
      </c>
      <c r="M23" s="15" t="str">
        <f t="shared" si="11"/>
        <v>○</v>
      </c>
      <c r="N23" s="15" t="str">
        <f t="shared" si="11"/>
        <v>○</v>
      </c>
      <c r="O23" s="15" t="str">
        <f t="shared" si="11"/>
        <v>○</v>
      </c>
      <c r="P23" s="15" t="str">
        <f t="shared" si="11"/>
        <v>○</v>
      </c>
      <c r="Q23" s="15" t="str">
        <f t="shared" si="11"/>
        <v>○</v>
      </c>
      <c r="R23" s="15" t="str">
        <f t="shared" si="11"/>
        <v>○</v>
      </c>
      <c r="S23" s="15" t="str">
        <f t="shared" si="11"/>
        <v>○</v>
      </c>
      <c r="T23" s="15" t="str">
        <f t="shared" si="11"/>
        <v>○</v>
      </c>
      <c r="U23" s="15" t="str">
        <f t="shared" si="11"/>
        <v>○</v>
      </c>
      <c r="V23" s="15" t="str">
        <f t="shared" si="11"/>
        <v>○</v>
      </c>
      <c r="W23" s="15" t="str">
        <f t="shared" si="11"/>
        <v>○</v>
      </c>
      <c r="X23" s="15" t="str">
        <f t="shared" si="11"/>
        <v>○</v>
      </c>
      <c r="Y23" s="15" t="str">
        <f t="shared" si="11"/>
        <v>○</v>
      </c>
      <c r="Z23" s="15" t="str">
        <f t="shared" si="11"/>
        <v>○</v>
      </c>
      <c r="AA23" s="15" t="str">
        <f t="shared" si="11"/>
        <v>○</v>
      </c>
      <c r="AB23" s="15" t="str">
        <f t="shared" si="11"/>
        <v>○</v>
      </c>
      <c r="AC23" s="15" t="str">
        <f t="shared" si="11"/>
        <v>○</v>
      </c>
      <c r="AD23" s="15" t="str">
        <f t="shared" si="11"/>
        <v>○</v>
      </c>
      <c r="AE23" s="15" t="str">
        <f t="shared" si="11"/>
        <v/>
      </c>
      <c r="AF23" s="15" t="str">
        <f t="shared" si="11"/>
        <v/>
      </c>
      <c r="AG23" s="15" t="str">
        <f t="shared" si="11"/>
        <v/>
      </c>
      <c r="AH23" s="16">
        <f>COUNTIF(C23:AG23,"○")</f>
        <v>28</v>
      </c>
      <c r="AI23" s="11"/>
      <c r="AJ23" s="2">
        <f>$AH23</f>
        <v>28</v>
      </c>
      <c r="AK23" s="17"/>
    </row>
    <row r="24" spans="1:92" ht="19.5" customHeight="1">
      <c r="A24" s="49" t="s">
        <v>24</v>
      </c>
      <c r="B24" s="16" t="s">
        <v>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6">
        <f t="shared" ref="AH24" si="12">COUNTIF(C24:AG24,"○")</f>
        <v>0</v>
      </c>
      <c r="AI24" s="11"/>
      <c r="AK24" s="2">
        <f>$AH24</f>
        <v>0</v>
      </c>
    </row>
    <row r="25" spans="1:92" ht="19.5" customHeight="1">
      <c r="A25" s="108"/>
      <c r="B25" s="16" t="s">
        <v>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6">
        <f>AH24+COUNTIF(C25:AG25,"○")-COUNTIF(C25:AG25,"✕")</f>
        <v>0</v>
      </c>
      <c r="AI25" s="11"/>
      <c r="AL25" s="2">
        <f>$AH25</f>
        <v>0</v>
      </c>
      <c r="AN25" s="2">
        <f>COUNTIF(C25:AG25,"○")</f>
        <v>0</v>
      </c>
      <c r="AO25" s="2">
        <f>COUNTIF(C25:AG25,"✕")</f>
        <v>0</v>
      </c>
    </row>
    <row r="26" spans="1:92" ht="19.5" customHeight="1">
      <c r="A26" s="109"/>
      <c r="B26" s="16" t="s">
        <v>21</v>
      </c>
      <c r="C26" s="16" t="str">
        <f t="shared" ref="C26:P26" si="13">IF($AF$2="○",IF(C24="○",IF(C25="","○",""),IF(C25="○","○","")),"")</f>
        <v/>
      </c>
      <c r="D26" s="16" t="str">
        <f t="shared" si="13"/>
        <v/>
      </c>
      <c r="E26" s="16" t="str">
        <f t="shared" si="13"/>
        <v/>
      </c>
      <c r="F26" s="16" t="str">
        <f t="shared" si="13"/>
        <v/>
      </c>
      <c r="G26" s="16" t="str">
        <f t="shared" si="13"/>
        <v/>
      </c>
      <c r="H26" s="16" t="str">
        <f t="shared" si="13"/>
        <v/>
      </c>
      <c r="I26" s="16" t="str">
        <f t="shared" si="13"/>
        <v/>
      </c>
      <c r="J26" s="16" t="str">
        <f t="shared" si="13"/>
        <v/>
      </c>
      <c r="K26" s="16" t="str">
        <f t="shared" si="13"/>
        <v/>
      </c>
      <c r="L26" s="16" t="str">
        <f t="shared" si="13"/>
        <v/>
      </c>
      <c r="M26" s="16" t="str">
        <f t="shared" si="13"/>
        <v/>
      </c>
      <c r="N26" s="16" t="str">
        <f t="shared" si="13"/>
        <v/>
      </c>
      <c r="O26" s="16" t="str">
        <f t="shared" si="13"/>
        <v/>
      </c>
      <c r="P26" s="16" t="str">
        <f t="shared" si="13"/>
        <v/>
      </c>
      <c r="Q26" s="16" t="str">
        <f>IF($AF$2="○",IF(Q24="○",IF(Q25="","○",""),IF(Q25="○","○","")),"")</f>
        <v/>
      </c>
      <c r="R26" s="16" t="str">
        <f t="shared" ref="R26:AG26" si="14">IF($AF$2="○",IF(R24="○",IF(R25="","○",""),IF(R25="○","○","")),"")</f>
        <v/>
      </c>
      <c r="S26" s="16" t="str">
        <f t="shared" si="14"/>
        <v/>
      </c>
      <c r="T26" s="16" t="str">
        <f t="shared" si="14"/>
        <v/>
      </c>
      <c r="U26" s="16" t="str">
        <f t="shared" si="14"/>
        <v/>
      </c>
      <c r="V26" s="16" t="str">
        <f t="shared" si="14"/>
        <v/>
      </c>
      <c r="W26" s="16" t="str">
        <f t="shared" si="14"/>
        <v/>
      </c>
      <c r="X26" s="16" t="str">
        <f t="shared" si="14"/>
        <v/>
      </c>
      <c r="Y26" s="16" t="str">
        <f t="shared" si="14"/>
        <v/>
      </c>
      <c r="Z26" s="16" t="str">
        <f t="shared" si="14"/>
        <v/>
      </c>
      <c r="AA26" s="16" t="str">
        <f t="shared" si="14"/>
        <v/>
      </c>
      <c r="AB26" s="16" t="str">
        <f t="shared" si="14"/>
        <v/>
      </c>
      <c r="AC26" s="16" t="str">
        <f t="shared" si="14"/>
        <v/>
      </c>
      <c r="AD26" s="16" t="str">
        <f t="shared" si="14"/>
        <v/>
      </c>
      <c r="AE26" s="16" t="str">
        <f t="shared" si="14"/>
        <v/>
      </c>
      <c r="AF26" s="16" t="str">
        <f t="shared" si="14"/>
        <v/>
      </c>
      <c r="AG26" s="16" t="str">
        <f t="shared" si="14"/>
        <v/>
      </c>
      <c r="AH26" s="16">
        <f t="shared" ref="AH26" si="15">COUNTIF(C26:AG26,"○")</f>
        <v>0</v>
      </c>
      <c r="AM26" s="2">
        <f>$AH26</f>
        <v>0</v>
      </c>
    </row>
    <row r="27" spans="1:92" ht="19.5" customHeight="1">
      <c r="AD27" s="110" t="s">
        <v>26</v>
      </c>
      <c r="AE27" s="110"/>
      <c r="AF27" s="110"/>
      <c r="AG27" s="111">
        <f>IF(AH23=0,0,ROUNDDOWN(AH25/AH23,4))</f>
        <v>0</v>
      </c>
      <c r="AH27" s="111"/>
      <c r="AM27" s="2">
        <f>$AH27</f>
        <v>0</v>
      </c>
    </row>
    <row r="28" spans="1:92" ht="19.5" customHeight="1">
      <c r="A28" s="112">
        <f>IF(MAX(C21:AG21)=$AE$3,"",IF(MAX(C21:AG21)=0,"",MAX(C21:AG21)+1))</f>
        <v>45292</v>
      </c>
      <c r="B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16</v>
      </c>
      <c r="B29" s="114"/>
      <c r="C29" s="9">
        <f>IF($AE$3&lt;A28,"",A28)</f>
        <v>45292</v>
      </c>
      <c r="D29" s="9">
        <f t="shared" ref="D29:G29" si="16">IF($AE$3&lt;=C29,"",IF(MONTH(C29+1)=MONTH(C29),(C29+1),""))</f>
        <v>45293</v>
      </c>
      <c r="E29" s="9">
        <f t="shared" si="16"/>
        <v>45294</v>
      </c>
      <c r="F29" s="9">
        <f t="shared" si="16"/>
        <v>45295</v>
      </c>
      <c r="G29" s="9">
        <f t="shared" si="16"/>
        <v>45296</v>
      </c>
      <c r="H29" s="9">
        <f>IF($AE$3&lt;=G29,"",IF(MONTH(G29+1)=MONTH(G29),(G29+1),""))</f>
        <v>45297</v>
      </c>
      <c r="I29" s="9">
        <f t="shared" ref="I29:AG29" si="17">IF($AE$3&lt;=H29,"",IF(MONTH(H29+1)=MONTH(H29),(H29+1),""))</f>
        <v>45298</v>
      </c>
      <c r="J29" s="9">
        <f t="shared" si="17"/>
        <v>45299</v>
      </c>
      <c r="K29" s="9">
        <f t="shared" si="17"/>
        <v>45300</v>
      </c>
      <c r="L29" s="9">
        <f t="shared" si="17"/>
        <v>45301</v>
      </c>
      <c r="M29" s="9">
        <f t="shared" si="17"/>
        <v>45302</v>
      </c>
      <c r="N29" s="9">
        <f t="shared" si="17"/>
        <v>45303</v>
      </c>
      <c r="O29" s="9">
        <f t="shared" si="17"/>
        <v>45304</v>
      </c>
      <c r="P29" s="9">
        <f t="shared" si="17"/>
        <v>45305</v>
      </c>
      <c r="Q29" s="9">
        <f t="shared" si="17"/>
        <v>45306</v>
      </c>
      <c r="R29" s="9">
        <f t="shared" si="17"/>
        <v>45307</v>
      </c>
      <c r="S29" s="9">
        <f t="shared" si="17"/>
        <v>45308</v>
      </c>
      <c r="T29" s="9">
        <f t="shared" si="17"/>
        <v>45309</v>
      </c>
      <c r="U29" s="9">
        <f t="shared" si="17"/>
        <v>45310</v>
      </c>
      <c r="V29" s="9">
        <f t="shared" si="17"/>
        <v>45311</v>
      </c>
      <c r="W29" s="9">
        <f t="shared" si="17"/>
        <v>45312</v>
      </c>
      <c r="X29" s="9">
        <f t="shared" si="17"/>
        <v>45313</v>
      </c>
      <c r="Y29" s="9">
        <f t="shared" si="17"/>
        <v>45314</v>
      </c>
      <c r="Z29" s="9">
        <f t="shared" si="17"/>
        <v>45315</v>
      </c>
      <c r="AA29" s="9">
        <f t="shared" si="17"/>
        <v>45316</v>
      </c>
      <c r="AB29" s="9">
        <f t="shared" si="17"/>
        <v>45317</v>
      </c>
      <c r="AC29" s="9">
        <f t="shared" si="17"/>
        <v>45318</v>
      </c>
      <c r="AD29" s="9">
        <f t="shared" si="17"/>
        <v>45319</v>
      </c>
      <c r="AE29" s="9">
        <f t="shared" si="17"/>
        <v>45320</v>
      </c>
      <c r="AF29" s="9">
        <f t="shared" si="17"/>
        <v>45321</v>
      </c>
      <c r="AG29" s="9">
        <f t="shared" si="17"/>
        <v>45322</v>
      </c>
      <c r="AH29" s="115" t="s">
        <v>22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23</v>
      </c>
      <c r="B30" s="114"/>
      <c r="C30" s="9" t="str">
        <f>IF(C29="","",TEXT(C29,"AAA"))</f>
        <v>月</v>
      </c>
      <c r="D30" s="9" t="str">
        <f t="shared" ref="D30:AG30" si="18">IF(D29="","",TEXT(D29,"AAA"))</f>
        <v>火</v>
      </c>
      <c r="E30" s="9" t="str">
        <f t="shared" si="18"/>
        <v>水</v>
      </c>
      <c r="F30" s="9" t="str">
        <f t="shared" si="18"/>
        <v>木</v>
      </c>
      <c r="G30" s="9" t="str">
        <f t="shared" si="18"/>
        <v>金</v>
      </c>
      <c r="H30" s="9" t="str">
        <f t="shared" si="18"/>
        <v>土</v>
      </c>
      <c r="I30" s="9" t="str">
        <f t="shared" si="18"/>
        <v>日</v>
      </c>
      <c r="J30" s="9" t="str">
        <f t="shared" si="18"/>
        <v>月</v>
      </c>
      <c r="K30" s="9" t="str">
        <f t="shared" si="18"/>
        <v>火</v>
      </c>
      <c r="L30" s="9" t="str">
        <f t="shared" si="18"/>
        <v>水</v>
      </c>
      <c r="M30" s="9" t="str">
        <f t="shared" si="18"/>
        <v>木</v>
      </c>
      <c r="N30" s="9" t="str">
        <f t="shared" si="18"/>
        <v>金</v>
      </c>
      <c r="O30" s="9" t="str">
        <f t="shared" si="18"/>
        <v>土</v>
      </c>
      <c r="P30" s="9" t="str">
        <f t="shared" si="18"/>
        <v>日</v>
      </c>
      <c r="Q30" s="9" t="str">
        <f t="shared" si="18"/>
        <v>月</v>
      </c>
      <c r="R30" s="9" t="str">
        <f t="shared" si="18"/>
        <v>火</v>
      </c>
      <c r="S30" s="9" t="str">
        <f t="shared" si="18"/>
        <v>水</v>
      </c>
      <c r="T30" s="9" t="str">
        <f t="shared" si="18"/>
        <v>木</v>
      </c>
      <c r="U30" s="9" t="str">
        <f t="shared" si="18"/>
        <v>金</v>
      </c>
      <c r="V30" s="9" t="str">
        <f t="shared" si="18"/>
        <v>土</v>
      </c>
      <c r="W30" s="9" t="str">
        <f t="shared" si="18"/>
        <v>日</v>
      </c>
      <c r="X30" s="9" t="str">
        <f t="shared" si="18"/>
        <v>月</v>
      </c>
      <c r="Y30" s="9" t="str">
        <f t="shared" si="18"/>
        <v>火</v>
      </c>
      <c r="Z30" s="9" t="str">
        <f t="shared" si="18"/>
        <v>水</v>
      </c>
      <c r="AA30" s="9" t="str">
        <f t="shared" si="18"/>
        <v>木</v>
      </c>
      <c r="AB30" s="9" t="str">
        <f t="shared" si="18"/>
        <v>金</v>
      </c>
      <c r="AC30" s="9" t="str">
        <f t="shared" si="18"/>
        <v>土</v>
      </c>
      <c r="AD30" s="9" t="str">
        <f t="shared" si="18"/>
        <v>日</v>
      </c>
      <c r="AE30" s="9" t="str">
        <f t="shared" si="18"/>
        <v>月</v>
      </c>
      <c r="AF30" s="9" t="str">
        <f t="shared" si="18"/>
        <v>火</v>
      </c>
      <c r="AG30" s="9" t="str">
        <f t="shared" si="18"/>
        <v>水</v>
      </c>
      <c r="AH30" s="116"/>
      <c r="AI30" s="11"/>
      <c r="AQ30" s="12" t="str">
        <f>IF($C29&gt;$E$5,"",IF(MAX($C29:$AG29)&lt;$E$5,"",$E$5))</f>
        <v/>
      </c>
      <c r="AR30" s="13" t="str">
        <f>IF($C29&gt;$H$5,"",IF(MAX($C29:$AG29)&lt;$H$5,"",$H$5))</f>
        <v/>
      </c>
      <c r="AS30" s="13" t="str">
        <f>IF($C29&gt;$K$5,"",IF(MAX($C29:$AG29)&lt;$K$5,"",$K$5))</f>
        <v/>
      </c>
      <c r="AT30" s="13">
        <f>IF($C29&gt;$N$5,"",IF(MAX($C29:$AG29)&lt;$N$5,"",$N$5))</f>
        <v>45292</v>
      </c>
      <c r="AU30" s="13">
        <f>IF($C29&gt;$Q$5,"",IF(MAX($C29:$AG29)&lt;$Q$5,"",$Q$5))</f>
        <v>45293</v>
      </c>
      <c r="AV30" s="13">
        <f>IF($C29&gt;$T$5,"",IF(MAX($C29:$AG29)&lt;$T$5,"",$T$5))</f>
        <v>45294</v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7</v>
      </c>
      <c r="B31" s="120"/>
      <c r="C31" s="15" t="str">
        <f t="shared" ref="C31:AG31" si="19">IF(C29="","",IF($D$4&lt;=C29,IF($L$4&gt;=C29,IF(COUNT(MATCH(C29,$AQ30:$CN30,0))&gt;0,"","○"),""),""))</f>
        <v/>
      </c>
      <c r="D31" s="15" t="str">
        <f t="shared" si="19"/>
        <v/>
      </c>
      <c r="E31" s="15" t="str">
        <f t="shared" si="19"/>
        <v/>
      </c>
      <c r="F31" s="15" t="str">
        <f t="shared" si="19"/>
        <v>○</v>
      </c>
      <c r="G31" s="15" t="str">
        <f t="shared" si="19"/>
        <v>○</v>
      </c>
      <c r="H31" s="15" t="str">
        <f t="shared" si="19"/>
        <v>○</v>
      </c>
      <c r="I31" s="15" t="str">
        <f t="shared" si="19"/>
        <v>○</v>
      </c>
      <c r="J31" s="15" t="str">
        <f t="shared" si="19"/>
        <v>○</v>
      </c>
      <c r="K31" s="15" t="str">
        <f t="shared" si="19"/>
        <v>○</v>
      </c>
      <c r="L31" s="15" t="str">
        <f t="shared" si="19"/>
        <v>○</v>
      </c>
      <c r="M31" s="15" t="str">
        <f t="shared" si="19"/>
        <v>○</v>
      </c>
      <c r="N31" s="15" t="str">
        <f t="shared" si="19"/>
        <v>○</v>
      </c>
      <c r="O31" s="15" t="str">
        <f t="shared" si="19"/>
        <v>○</v>
      </c>
      <c r="P31" s="15" t="str">
        <f t="shared" si="19"/>
        <v>○</v>
      </c>
      <c r="Q31" s="15" t="str">
        <f t="shared" si="19"/>
        <v>○</v>
      </c>
      <c r="R31" s="15" t="str">
        <f t="shared" si="19"/>
        <v>○</v>
      </c>
      <c r="S31" s="15" t="str">
        <f t="shared" si="19"/>
        <v>○</v>
      </c>
      <c r="T31" s="15" t="str">
        <f t="shared" si="19"/>
        <v>○</v>
      </c>
      <c r="U31" s="15" t="str">
        <f t="shared" si="19"/>
        <v>○</v>
      </c>
      <c r="V31" s="15" t="str">
        <f t="shared" si="19"/>
        <v>○</v>
      </c>
      <c r="W31" s="15" t="str">
        <f t="shared" si="19"/>
        <v>○</v>
      </c>
      <c r="X31" s="15" t="str">
        <f t="shared" si="19"/>
        <v>○</v>
      </c>
      <c r="Y31" s="15" t="str">
        <f t="shared" si="19"/>
        <v>○</v>
      </c>
      <c r="Z31" s="15" t="str">
        <f t="shared" si="19"/>
        <v>○</v>
      </c>
      <c r="AA31" s="15" t="str">
        <f t="shared" si="19"/>
        <v>○</v>
      </c>
      <c r="AB31" s="15" t="str">
        <f t="shared" si="19"/>
        <v>○</v>
      </c>
      <c r="AC31" s="15" t="str">
        <f t="shared" si="19"/>
        <v>○</v>
      </c>
      <c r="AD31" s="15" t="str">
        <f t="shared" si="19"/>
        <v>○</v>
      </c>
      <c r="AE31" s="15" t="str">
        <f t="shared" si="19"/>
        <v>○</v>
      </c>
      <c r="AF31" s="15" t="str">
        <f t="shared" si="19"/>
        <v>○</v>
      </c>
      <c r="AG31" s="15" t="str">
        <f t="shared" si="19"/>
        <v>○</v>
      </c>
      <c r="AH31" s="16">
        <f>COUNTIF(C31:AG31,"○")</f>
        <v>28</v>
      </c>
      <c r="AI31" s="11"/>
      <c r="AJ31" s="2">
        <f>$AH31</f>
        <v>28</v>
      </c>
      <c r="AK31" s="17"/>
    </row>
    <row r="32" spans="1:92" ht="19.5" customHeight="1">
      <c r="A32" s="49" t="s">
        <v>24</v>
      </c>
      <c r="B32" s="16" t="s">
        <v>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6">
        <f t="shared" ref="AH32" si="20">COUNTIF(C32:AG32,"○")</f>
        <v>0</v>
      </c>
      <c r="AI32" s="11"/>
      <c r="AK32" s="2">
        <f>$AH32</f>
        <v>0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108"/>
      <c r="B33" s="16" t="s">
        <v>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6">
        <f>AH32+COUNTIF(C33:AG33,"○")-COUNTIF(C33:AG33,"✕")</f>
        <v>0</v>
      </c>
      <c r="AI33" s="11"/>
      <c r="AL33" s="2">
        <f>$AH33</f>
        <v>0</v>
      </c>
      <c r="AN33" s="2">
        <f>COUNTIF(C33:AG33,"○")</f>
        <v>0</v>
      </c>
      <c r="AO33" s="2">
        <f>COUNTIF(C33:AG33,"✕")</f>
        <v>0</v>
      </c>
    </row>
    <row r="34" spans="1:92" ht="19.5" customHeight="1">
      <c r="A34" s="109"/>
      <c r="B34" s="16" t="s">
        <v>21</v>
      </c>
      <c r="C34" s="16" t="str">
        <f t="shared" ref="C34:P34" si="21">IF($AF$2="○",IF(C32="○",IF(C33="","○",""),IF(C33="○","○","")),"")</f>
        <v/>
      </c>
      <c r="D34" s="16" t="str">
        <f t="shared" si="21"/>
        <v/>
      </c>
      <c r="E34" s="16" t="str">
        <f t="shared" si="21"/>
        <v/>
      </c>
      <c r="F34" s="16" t="str">
        <f t="shared" si="21"/>
        <v/>
      </c>
      <c r="G34" s="16" t="str">
        <f t="shared" si="21"/>
        <v/>
      </c>
      <c r="H34" s="16" t="str">
        <f t="shared" si="21"/>
        <v/>
      </c>
      <c r="I34" s="16" t="str">
        <f t="shared" si="21"/>
        <v/>
      </c>
      <c r="J34" s="16" t="str">
        <f t="shared" si="21"/>
        <v/>
      </c>
      <c r="K34" s="16" t="str">
        <f t="shared" si="21"/>
        <v/>
      </c>
      <c r="L34" s="16" t="str">
        <f t="shared" si="21"/>
        <v/>
      </c>
      <c r="M34" s="16" t="str">
        <f t="shared" si="21"/>
        <v/>
      </c>
      <c r="N34" s="16" t="str">
        <f t="shared" si="21"/>
        <v/>
      </c>
      <c r="O34" s="16" t="str">
        <f t="shared" si="21"/>
        <v/>
      </c>
      <c r="P34" s="16" t="str">
        <f t="shared" si="21"/>
        <v/>
      </c>
      <c r="Q34" s="16" t="str">
        <f>IF($AF$2="○",IF(Q32="○",IF(Q33="","○",""),IF(Q33="○","○","")),"")</f>
        <v/>
      </c>
      <c r="R34" s="16" t="str">
        <f t="shared" ref="R34:AG34" si="22">IF($AF$2="○",IF(R32="○",IF(R33="","○",""),IF(R33="○","○","")),"")</f>
        <v/>
      </c>
      <c r="S34" s="16" t="str">
        <f t="shared" si="22"/>
        <v/>
      </c>
      <c r="T34" s="16" t="str">
        <f t="shared" si="22"/>
        <v/>
      </c>
      <c r="U34" s="16" t="str">
        <f t="shared" si="22"/>
        <v/>
      </c>
      <c r="V34" s="16" t="str">
        <f t="shared" si="22"/>
        <v/>
      </c>
      <c r="W34" s="16" t="str">
        <f t="shared" si="22"/>
        <v/>
      </c>
      <c r="X34" s="16" t="str">
        <f t="shared" si="22"/>
        <v/>
      </c>
      <c r="Y34" s="16" t="str">
        <f t="shared" si="22"/>
        <v/>
      </c>
      <c r="Z34" s="16" t="str">
        <f t="shared" si="22"/>
        <v/>
      </c>
      <c r="AA34" s="16" t="str">
        <f t="shared" si="22"/>
        <v/>
      </c>
      <c r="AB34" s="16" t="str">
        <f t="shared" si="22"/>
        <v/>
      </c>
      <c r="AC34" s="16" t="str">
        <f t="shared" si="22"/>
        <v/>
      </c>
      <c r="AD34" s="16" t="str">
        <f t="shared" si="22"/>
        <v/>
      </c>
      <c r="AE34" s="16" t="str">
        <f t="shared" si="22"/>
        <v/>
      </c>
      <c r="AF34" s="16" t="str">
        <f t="shared" si="22"/>
        <v/>
      </c>
      <c r="AG34" s="16" t="str">
        <f t="shared" si="22"/>
        <v/>
      </c>
      <c r="AH34" s="16">
        <f t="shared" ref="AH34" si="23">COUNTIF(C34:AG34,"○")</f>
        <v>0</v>
      </c>
      <c r="AM34" s="2">
        <f>$AH34</f>
        <v>0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10" t="s">
        <v>26</v>
      </c>
      <c r="AE35" s="110"/>
      <c r="AF35" s="110"/>
      <c r="AG35" s="111">
        <f>IF(AH31=0,0,ROUNDDOWN(AH33/AH31,4))</f>
        <v>0</v>
      </c>
      <c r="AH35" s="111"/>
    </row>
    <row r="36" spans="1:92" ht="19.5" customHeight="1">
      <c r="A36" s="112">
        <f>IF(MAX(C29:AG29)=$AE$3,"",IF(MAX(C29:AG29)=0,"",MAX(C29:AG29)+1))</f>
        <v>45323</v>
      </c>
      <c r="B36" s="112"/>
    </row>
    <row r="37" spans="1:92" ht="19.5" customHeight="1">
      <c r="A37" s="113" t="s">
        <v>16</v>
      </c>
      <c r="B37" s="114"/>
      <c r="C37" s="9">
        <f>IF($AE$3&lt;A36,"",A36)</f>
        <v>45323</v>
      </c>
      <c r="D37" s="9">
        <f t="shared" ref="D37:G37" si="24">IF($AE$3&lt;=C37,"",IF(MONTH(C37+1)=MONTH(C37),(C37+1),""))</f>
        <v>45324</v>
      </c>
      <c r="E37" s="9">
        <f t="shared" si="24"/>
        <v>45325</v>
      </c>
      <c r="F37" s="9">
        <f t="shared" si="24"/>
        <v>45326</v>
      </c>
      <c r="G37" s="9">
        <f t="shared" si="24"/>
        <v>45327</v>
      </c>
      <c r="H37" s="9">
        <f>IF($AE$3&lt;=G37,"",IF(MONTH(G37+1)=MONTH(G37),(G37+1),""))</f>
        <v>45328</v>
      </c>
      <c r="I37" s="9">
        <f t="shared" ref="I37:AG37" si="25">IF($AE$3&lt;=H37,"",IF(MONTH(H37+1)=MONTH(H37),(H37+1),""))</f>
        <v>45329</v>
      </c>
      <c r="J37" s="9">
        <f t="shared" si="25"/>
        <v>45330</v>
      </c>
      <c r="K37" s="9">
        <f t="shared" si="25"/>
        <v>45331</v>
      </c>
      <c r="L37" s="9">
        <f t="shared" si="25"/>
        <v>45332</v>
      </c>
      <c r="M37" s="9">
        <f t="shared" si="25"/>
        <v>45333</v>
      </c>
      <c r="N37" s="9">
        <f t="shared" si="25"/>
        <v>45334</v>
      </c>
      <c r="O37" s="9">
        <f t="shared" si="25"/>
        <v>45335</v>
      </c>
      <c r="P37" s="9">
        <f t="shared" si="25"/>
        <v>45336</v>
      </c>
      <c r="Q37" s="9">
        <f t="shared" si="25"/>
        <v>45337</v>
      </c>
      <c r="R37" s="9">
        <f t="shared" si="25"/>
        <v>45338</v>
      </c>
      <c r="S37" s="9">
        <f t="shared" si="25"/>
        <v>45339</v>
      </c>
      <c r="T37" s="9">
        <f t="shared" si="25"/>
        <v>45340</v>
      </c>
      <c r="U37" s="9">
        <f t="shared" si="25"/>
        <v>45341</v>
      </c>
      <c r="V37" s="9">
        <f t="shared" si="25"/>
        <v>45342</v>
      </c>
      <c r="W37" s="9">
        <f t="shared" si="25"/>
        <v>45343</v>
      </c>
      <c r="X37" s="9">
        <f t="shared" si="25"/>
        <v>45344</v>
      </c>
      <c r="Y37" s="9">
        <f t="shared" si="25"/>
        <v>45345</v>
      </c>
      <c r="Z37" s="9">
        <f t="shared" si="25"/>
        <v>45346</v>
      </c>
      <c r="AA37" s="9">
        <f t="shared" si="25"/>
        <v>45347</v>
      </c>
      <c r="AB37" s="9">
        <f t="shared" si="25"/>
        <v>45348</v>
      </c>
      <c r="AC37" s="9">
        <f t="shared" si="25"/>
        <v>45349</v>
      </c>
      <c r="AD37" s="9">
        <f t="shared" si="25"/>
        <v>45350</v>
      </c>
      <c r="AE37" s="9">
        <f t="shared" si="25"/>
        <v>45351</v>
      </c>
      <c r="AF37" s="9" t="str">
        <f t="shared" si="25"/>
        <v/>
      </c>
      <c r="AG37" s="9" t="str">
        <f t="shared" si="25"/>
        <v/>
      </c>
      <c r="AH37" s="115" t="s">
        <v>22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23</v>
      </c>
      <c r="B38" s="114"/>
      <c r="C38" s="9" t="str">
        <f>IF(C37="","",TEXT(C37,"AAA"))</f>
        <v>木</v>
      </c>
      <c r="D38" s="9" t="str">
        <f t="shared" ref="D38:AG38" si="26">IF(D37="","",TEXT(D37,"AAA"))</f>
        <v>金</v>
      </c>
      <c r="E38" s="9" t="str">
        <f t="shared" si="26"/>
        <v>土</v>
      </c>
      <c r="F38" s="9" t="str">
        <f t="shared" si="26"/>
        <v>日</v>
      </c>
      <c r="G38" s="9" t="str">
        <f t="shared" si="26"/>
        <v>月</v>
      </c>
      <c r="H38" s="9" t="str">
        <f t="shared" si="26"/>
        <v>火</v>
      </c>
      <c r="I38" s="9" t="str">
        <f t="shared" si="26"/>
        <v>水</v>
      </c>
      <c r="J38" s="9" t="str">
        <f t="shared" si="26"/>
        <v>木</v>
      </c>
      <c r="K38" s="9" t="str">
        <f t="shared" si="26"/>
        <v>金</v>
      </c>
      <c r="L38" s="9" t="str">
        <f t="shared" si="26"/>
        <v>土</v>
      </c>
      <c r="M38" s="9" t="str">
        <f t="shared" si="26"/>
        <v>日</v>
      </c>
      <c r="N38" s="9" t="str">
        <f t="shared" si="26"/>
        <v>月</v>
      </c>
      <c r="O38" s="9" t="str">
        <f t="shared" si="26"/>
        <v>火</v>
      </c>
      <c r="P38" s="9" t="str">
        <f t="shared" si="26"/>
        <v>水</v>
      </c>
      <c r="Q38" s="9" t="str">
        <f t="shared" si="26"/>
        <v>木</v>
      </c>
      <c r="R38" s="9" t="str">
        <f t="shared" si="26"/>
        <v>金</v>
      </c>
      <c r="S38" s="9" t="str">
        <f t="shared" si="26"/>
        <v>土</v>
      </c>
      <c r="T38" s="9" t="str">
        <f t="shared" si="26"/>
        <v>日</v>
      </c>
      <c r="U38" s="9" t="str">
        <f t="shared" si="26"/>
        <v>月</v>
      </c>
      <c r="V38" s="9" t="str">
        <f t="shared" si="26"/>
        <v>火</v>
      </c>
      <c r="W38" s="9" t="str">
        <f t="shared" si="26"/>
        <v>水</v>
      </c>
      <c r="X38" s="9" t="str">
        <f t="shared" si="26"/>
        <v>木</v>
      </c>
      <c r="Y38" s="9" t="str">
        <f t="shared" si="26"/>
        <v>金</v>
      </c>
      <c r="Z38" s="9" t="str">
        <f t="shared" si="26"/>
        <v>土</v>
      </c>
      <c r="AA38" s="9" t="str">
        <f t="shared" si="26"/>
        <v>日</v>
      </c>
      <c r="AB38" s="9" t="str">
        <f t="shared" si="26"/>
        <v>月</v>
      </c>
      <c r="AC38" s="9" t="str">
        <f t="shared" si="26"/>
        <v>火</v>
      </c>
      <c r="AD38" s="9" t="str">
        <f t="shared" si="26"/>
        <v>水</v>
      </c>
      <c r="AE38" s="9" t="str">
        <f t="shared" si="26"/>
        <v>木</v>
      </c>
      <c r="AF38" s="9" t="str">
        <f t="shared" si="26"/>
        <v/>
      </c>
      <c r="AG38" s="9" t="str">
        <f t="shared" si="26"/>
        <v/>
      </c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7</v>
      </c>
      <c r="B39" s="120"/>
      <c r="C39" s="15" t="str">
        <f t="shared" ref="C39:AG39" si="27">IF(C37="","",IF($D$4&lt;=C37,IF($L$4&gt;=C37,IF(COUNT(MATCH(C37,$AQ38:$CN38,0))&gt;0,"","○"),""),""))</f>
        <v>○</v>
      </c>
      <c r="D39" s="15" t="str">
        <f t="shared" si="27"/>
        <v>○</v>
      </c>
      <c r="E39" s="15" t="str">
        <f t="shared" si="27"/>
        <v>○</v>
      </c>
      <c r="F39" s="15" t="str">
        <f t="shared" si="27"/>
        <v>○</v>
      </c>
      <c r="G39" s="15" t="str">
        <f t="shared" si="27"/>
        <v>○</v>
      </c>
      <c r="H39" s="15" t="str">
        <f t="shared" si="27"/>
        <v>○</v>
      </c>
      <c r="I39" s="15" t="str">
        <f t="shared" si="27"/>
        <v>○</v>
      </c>
      <c r="J39" s="15" t="str">
        <f t="shared" si="27"/>
        <v>○</v>
      </c>
      <c r="K39" s="15" t="str">
        <f t="shared" si="27"/>
        <v>○</v>
      </c>
      <c r="L39" s="15" t="str">
        <f t="shared" si="27"/>
        <v>○</v>
      </c>
      <c r="M39" s="15" t="str">
        <f t="shared" si="27"/>
        <v>○</v>
      </c>
      <c r="N39" s="15" t="str">
        <f t="shared" si="27"/>
        <v>○</v>
      </c>
      <c r="O39" s="15" t="str">
        <f t="shared" si="27"/>
        <v>○</v>
      </c>
      <c r="P39" s="15" t="str">
        <f t="shared" si="27"/>
        <v>○</v>
      </c>
      <c r="Q39" s="15" t="str">
        <f t="shared" si="27"/>
        <v>○</v>
      </c>
      <c r="R39" s="15" t="str">
        <f t="shared" si="27"/>
        <v>○</v>
      </c>
      <c r="S39" s="15" t="str">
        <f t="shared" si="27"/>
        <v>○</v>
      </c>
      <c r="T39" s="15" t="str">
        <f t="shared" si="27"/>
        <v>○</v>
      </c>
      <c r="U39" s="15" t="str">
        <f t="shared" si="27"/>
        <v>○</v>
      </c>
      <c r="V39" s="15" t="str">
        <f t="shared" si="27"/>
        <v>○</v>
      </c>
      <c r="W39" s="15" t="str">
        <f t="shared" si="27"/>
        <v>○</v>
      </c>
      <c r="X39" s="15" t="str">
        <f t="shared" si="27"/>
        <v>○</v>
      </c>
      <c r="Y39" s="15" t="str">
        <f t="shared" si="27"/>
        <v>○</v>
      </c>
      <c r="Z39" s="15" t="str">
        <f t="shared" si="27"/>
        <v>○</v>
      </c>
      <c r="AA39" s="15" t="str">
        <f t="shared" si="27"/>
        <v>○</v>
      </c>
      <c r="AB39" s="15" t="str">
        <f t="shared" si="27"/>
        <v>○</v>
      </c>
      <c r="AC39" s="15" t="str">
        <f t="shared" si="27"/>
        <v>○</v>
      </c>
      <c r="AD39" s="15" t="str">
        <f t="shared" si="27"/>
        <v/>
      </c>
      <c r="AE39" s="15" t="str">
        <f t="shared" si="27"/>
        <v/>
      </c>
      <c r="AF39" s="15" t="str">
        <f t="shared" si="27"/>
        <v/>
      </c>
      <c r="AG39" s="15" t="str">
        <f t="shared" si="27"/>
        <v/>
      </c>
      <c r="AH39" s="16">
        <f>COUNTIF(C39:AG39,"○")</f>
        <v>27</v>
      </c>
      <c r="AI39" s="11"/>
      <c r="AJ39" s="2">
        <f>$AH39</f>
        <v>27</v>
      </c>
      <c r="AK39" s="17"/>
    </row>
    <row r="40" spans="1:92" ht="19.5" customHeight="1">
      <c r="A40" s="49" t="s">
        <v>24</v>
      </c>
      <c r="B40" s="16" t="s">
        <v>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6">
        <f t="shared" ref="AH40:AH42" si="28">COUNTIF(C40:AG40,"○")</f>
        <v>0</v>
      </c>
      <c r="AI40" s="11"/>
      <c r="AK40" s="2">
        <f>$AH40</f>
        <v>0</v>
      </c>
    </row>
    <row r="41" spans="1:92" ht="19.5" customHeight="1">
      <c r="A41" s="108"/>
      <c r="B41" s="16" t="s">
        <v>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6">
        <f>AH40+COUNTIF(C41:AG41,"○")-COUNTIF(C41:AG41,"✕")</f>
        <v>0</v>
      </c>
      <c r="AI41" s="11"/>
      <c r="AL41" s="2">
        <f>$AH41</f>
        <v>0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09"/>
      <c r="B42" s="16" t="s">
        <v>21</v>
      </c>
      <c r="C42" s="16" t="str">
        <f t="shared" ref="C42:P42" si="29">IF($AF$2="○",IF(C40="○",IF(C41="","○",""),IF(C41="○","○","")),"")</f>
        <v/>
      </c>
      <c r="D42" s="16" t="str">
        <f t="shared" si="29"/>
        <v/>
      </c>
      <c r="E42" s="16" t="str">
        <f t="shared" si="29"/>
        <v/>
      </c>
      <c r="F42" s="16" t="str">
        <f t="shared" si="29"/>
        <v/>
      </c>
      <c r="G42" s="16" t="str">
        <f t="shared" si="29"/>
        <v/>
      </c>
      <c r="H42" s="16" t="str">
        <f t="shared" si="29"/>
        <v/>
      </c>
      <c r="I42" s="16" t="str">
        <f t="shared" si="29"/>
        <v/>
      </c>
      <c r="J42" s="16" t="str">
        <f t="shared" si="29"/>
        <v/>
      </c>
      <c r="K42" s="16" t="str">
        <f t="shared" si="29"/>
        <v/>
      </c>
      <c r="L42" s="16" t="str">
        <f t="shared" si="29"/>
        <v/>
      </c>
      <c r="M42" s="16" t="str">
        <f t="shared" si="29"/>
        <v/>
      </c>
      <c r="N42" s="16" t="str">
        <f t="shared" si="29"/>
        <v/>
      </c>
      <c r="O42" s="16" t="str">
        <f t="shared" si="29"/>
        <v/>
      </c>
      <c r="P42" s="16" t="str">
        <f t="shared" si="29"/>
        <v/>
      </c>
      <c r="Q42" s="16" t="str">
        <f>IF($AF$2="○",IF(Q40="○",IF(Q41="","○",""),IF(Q41="○","○","")),"")</f>
        <v/>
      </c>
      <c r="R42" s="16" t="str">
        <f t="shared" ref="R42:AG42" si="30">IF($AF$2="○",IF(R40="○",IF(R41="","○",""),IF(R41="○","○","")),"")</f>
        <v/>
      </c>
      <c r="S42" s="16" t="str">
        <f t="shared" si="30"/>
        <v/>
      </c>
      <c r="T42" s="16" t="str">
        <f t="shared" si="30"/>
        <v/>
      </c>
      <c r="U42" s="16" t="str">
        <f t="shared" si="30"/>
        <v/>
      </c>
      <c r="V42" s="16" t="str">
        <f t="shared" si="30"/>
        <v/>
      </c>
      <c r="W42" s="16" t="str">
        <f t="shared" si="30"/>
        <v/>
      </c>
      <c r="X42" s="16" t="str">
        <f t="shared" si="30"/>
        <v/>
      </c>
      <c r="Y42" s="16" t="str">
        <f t="shared" si="30"/>
        <v/>
      </c>
      <c r="Z42" s="16" t="str">
        <f t="shared" si="30"/>
        <v/>
      </c>
      <c r="AA42" s="16" t="str">
        <f t="shared" si="30"/>
        <v/>
      </c>
      <c r="AB42" s="16" t="str">
        <f t="shared" si="30"/>
        <v/>
      </c>
      <c r="AC42" s="16" t="str">
        <f t="shared" si="30"/>
        <v/>
      </c>
      <c r="AD42" s="16" t="str">
        <f t="shared" si="30"/>
        <v/>
      </c>
      <c r="AE42" s="16" t="str">
        <f t="shared" si="30"/>
        <v/>
      </c>
      <c r="AF42" s="16" t="str">
        <f t="shared" si="30"/>
        <v/>
      </c>
      <c r="AG42" s="16" t="str">
        <f t="shared" si="30"/>
        <v/>
      </c>
      <c r="AH42" s="16">
        <f t="shared" si="28"/>
        <v>0</v>
      </c>
      <c r="AM42" s="2">
        <f>$AH42</f>
        <v>0</v>
      </c>
    </row>
    <row r="43" spans="1:92" ht="19.5" customHeight="1">
      <c r="AD43" s="110" t="s">
        <v>26</v>
      </c>
      <c r="AE43" s="110"/>
      <c r="AF43" s="110"/>
      <c r="AG43" s="111">
        <f>IF(AH39=0,0,ROUNDDOWN(AH41/AH39,4))</f>
        <v>0</v>
      </c>
      <c r="AH43" s="111"/>
    </row>
    <row r="44" spans="1:92" ht="19.5" customHeight="1">
      <c r="A44" s="112">
        <f>IF(MAX(C37:AG37)=$AE$3,"",IF(MAX(C37:AG37)=0,"",MAX(C37:AG37)+1))</f>
        <v>45352</v>
      </c>
      <c r="B44" s="112"/>
    </row>
    <row r="45" spans="1:92" ht="19.5" customHeight="1">
      <c r="A45" s="113" t="s">
        <v>16</v>
      </c>
      <c r="B45" s="114"/>
      <c r="C45" s="9">
        <f>IF($AE$3&lt;A44,"",A44)</f>
        <v>45352</v>
      </c>
      <c r="D45" s="9">
        <f t="shared" ref="D45:G45" si="31">IF($AE$3&lt;=C45,"",IF(MONTH(C45+1)=MONTH(C45),(C45+1),""))</f>
        <v>45353</v>
      </c>
      <c r="E45" s="9">
        <f t="shared" si="31"/>
        <v>45354</v>
      </c>
      <c r="F45" s="9">
        <f t="shared" si="31"/>
        <v>45355</v>
      </c>
      <c r="G45" s="9">
        <f t="shared" si="31"/>
        <v>45356</v>
      </c>
      <c r="H45" s="9">
        <f>IF($AE$3&lt;=G45,"",IF(MONTH(G45+1)=MONTH(G45),(G45+1),""))</f>
        <v>45357</v>
      </c>
      <c r="I45" s="9">
        <f t="shared" ref="I45:AG45" si="32">IF($AE$3&lt;=H45,"",IF(MONTH(H45+1)=MONTH(H45),(H45+1),""))</f>
        <v>45358</v>
      </c>
      <c r="J45" s="9">
        <f t="shared" si="32"/>
        <v>45359</v>
      </c>
      <c r="K45" s="9">
        <f t="shared" si="32"/>
        <v>45360</v>
      </c>
      <c r="L45" s="9">
        <f t="shared" si="32"/>
        <v>45361</v>
      </c>
      <c r="M45" s="9">
        <f t="shared" si="32"/>
        <v>45362</v>
      </c>
      <c r="N45" s="9">
        <f t="shared" si="32"/>
        <v>45363</v>
      </c>
      <c r="O45" s="9">
        <f t="shared" si="32"/>
        <v>45364</v>
      </c>
      <c r="P45" s="9">
        <f t="shared" si="32"/>
        <v>45365</v>
      </c>
      <c r="Q45" s="9">
        <f t="shared" si="32"/>
        <v>45366</v>
      </c>
      <c r="R45" s="9">
        <f t="shared" si="32"/>
        <v>45367</v>
      </c>
      <c r="S45" s="9">
        <f t="shared" si="32"/>
        <v>45368</v>
      </c>
      <c r="T45" s="9">
        <f t="shared" si="32"/>
        <v>45369</v>
      </c>
      <c r="U45" s="9" t="str">
        <f t="shared" si="32"/>
        <v/>
      </c>
      <c r="V45" s="9" t="str">
        <f t="shared" si="32"/>
        <v/>
      </c>
      <c r="W45" s="9" t="str">
        <f t="shared" si="32"/>
        <v/>
      </c>
      <c r="X45" s="9" t="str">
        <f t="shared" si="32"/>
        <v/>
      </c>
      <c r="Y45" s="9" t="str">
        <f t="shared" si="32"/>
        <v/>
      </c>
      <c r="Z45" s="9" t="str">
        <f t="shared" si="32"/>
        <v/>
      </c>
      <c r="AA45" s="9" t="str">
        <f t="shared" si="32"/>
        <v/>
      </c>
      <c r="AB45" s="9" t="str">
        <f t="shared" si="32"/>
        <v/>
      </c>
      <c r="AC45" s="9" t="str">
        <f t="shared" si="32"/>
        <v/>
      </c>
      <c r="AD45" s="9" t="str">
        <f t="shared" si="32"/>
        <v/>
      </c>
      <c r="AE45" s="9" t="str">
        <f t="shared" si="32"/>
        <v/>
      </c>
      <c r="AF45" s="9" t="str">
        <f t="shared" si="32"/>
        <v/>
      </c>
      <c r="AG45" s="9" t="str">
        <f t="shared" si="32"/>
        <v/>
      </c>
      <c r="AH45" s="115" t="s">
        <v>22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23</v>
      </c>
      <c r="B46" s="114"/>
      <c r="C46" s="9" t="str">
        <f>IF(C45="","",TEXT(C45,"AAA"))</f>
        <v>金</v>
      </c>
      <c r="D46" s="9" t="str">
        <f t="shared" ref="D46:AG46" si="33">IF(D45="","",TEXT(D45,"AAA"))</f>
        <v>土</v>
      </c>
      <c r="E46" s="9" t="str">
        <f t="shared" si="33"/>
        <v>日</v>
      </c>
      <c r="F46" s="9" t="str">
        <f t="shared" si="33"/>
        <v>月</v>
      </c>
      <c r="G46" s="9" t="str">
        <f t="shared" si="33"/>
        <v>火</v>
      </c>
      <c r="H46" s="9" t="str">
        <f t="shared" si="33"/>
        <v>水</v>
      </c>
      <c r="I46" s="9" t="str">
        <f t="shared" si="33"/>
        <v>木</v>
      </c>
      <c r="J46" s="9" t="str">
        <f t="shared" si="33"/>
        <v>金</v>
      </c>
      <c r="K46" s="9" t="str">
        <f t="shared" si="33"/>
        <v>土</v>
      </c>
      <c r="L46" s="9" t="str">
        <f t="shared" si="33"/>
        <v>日</v>
      </c>
      <c r="M46" s="9" t="str">
        <f t="shared" si="33"/>
        <v>月</v>
      </c>
      <c r="N46" s="9" t="str">
        <f t="shared" si="33"/>
        <v>火</v>
      </c>
      <c r="O46" s="9" t="str">
        <f t="shared" si="33"/>
        <v>水</v>
      </c>
      <c r="P46" s="9" t="str">
        <f t="shared" si="33"/>
        <v>木</v>
      </c>
      <c r="Q46" s="9" t="str">
        <f t="shared" si="33"/>
        <v>金</v>
      </c>
      <c r="R46" s="9" t="str">
        <f t="shared" si="33"/>
        <v>土</v>
      </c>
      <c r="S46" s="9" t="str">
        <f t="shared" si="33"/>
        <v>日</v>
      </c>
      <c r="T46" s="9" t="str">
        <f t="shared" si="33"/>
        <v>月</v>
      </c>
      <c r="U46" s="9" t="str">
        <f t="shared" si="33"/>
        <v/>
      </c>
      <c r="V46" s="9" t="str">
        <f t="shared" si="33"/>
        <v/>
      </c>
      <c r="W46" s="9" t="str">
        <f t="shared" si="33"/>
        <v/>
      </c>
      <c r="X46" s="9" t="str">
        <f t="shared" si="33"/>
        <v/>
      </c>
      <c r="Y46" s="9" t="str">
        <f t="shared" si="33"/>
        <v/>
      </c>
      <c r="Z46" s="9" t="str">
        <f t="shared" si="33"/>
        <v/>
      </c>
      <c r="AA46" s="9" t="str">
        <f t="shared" si="33"/>
        <v/>
      </c>
      <c r="AB46" s="9" t="str">
        <f t="shared" si="33"/>
        <v/>
      </c>
      <c r="AC46" s="9" t="str">
        <f t="shared" si="33"/>
        <v/>
      </c>
      <c r="AD46" s="9" t="str">
        <f t="shared" si="33"/>
        <v/>
      </c>
      <c r="AE46" s="9" t="str">
        <f t="shared" si="33"/>
        <v/>
      </c>
      <c r="AF46" s="9" t="str">
        <f t="shared" si="33"/>
        <v/>
      </c>
      <c r="AG46" s="9" t="str">
        <f t="shared" si="33"/>
        <v/>
      </c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 t="str">
        <f>IF($C45&gt;$N$5,"",IF(MAX($C45:$AG45)&lt;$N$5,"",$N$5))</f>
        <v/>
      </c>
      <c r="AU46" s="13" t="str">
        <f>IF($C45&gt;$Q$5,"",IF(MAX($C45:$AG45)&lt;$Q$5,"",$Q$5))</f>
        <v/>
      </c>
      <c r="AV46" s="13" t="str">
        <f>IF($C45&gt;$T$5,"",IF(MAX($C45:$AG45)&lt;$T$5,"",$T$5))</f>
        <v/>
      </c>
      <c r="AW46" s="13" t="str">
        <f>IF($C45&gt;$W$5,"",IF(MAX($C45:$AG45)&lt;$W$5,"",$W$5))</f>
        <v/>
      </c>
      <c r="AX46" s="13" t="str">
        <f>IF($C45&gt;$Z$5,"",IF(MAX($C45:$AG45)&lt;$Z$5,"",$Z$5))</f>
        <v/>
      </c>
      <c r="AY46" s="13" t="str">
        <f>IF($C45&gt;$AC$5,"",IF(MAX($C45:$AG45)&lt;$AC$5,"",$AC$5))</f>
        <v/>
      </c>
      <c r="AZ46" s="13" t="str">
        <f>IF($C45&gt;$AF$5,"",IF(MAX($C45:$AG45)&lt;$AF$5,"",$AF$5))</f>
        <v/>
      </c>
      <c r="BA46" s="13" t="str">
        <f>IF($C45&gt;$E$6,"",IF(MAX($C45:$AG45)&lt;$E$6,"",$E$6))</f>
        <v/>
      </c>
      <c r="BB46" s="13" t="str">
        <f>IF($C45&gt;$H$6,"",IF(MAX($C45:$AG45)&lt;$H$6,"",$H$6))</f>
        <v/>
      </c>
      <c r="BC46" s="13" t="str">
        <f>IF($C45&gt;$K$6,"",IF(MAX($C45:$AG45)&lt;$K$6,"",$K$6))</f>
        <v/>
      </c>
      <c r="BD46" s="13" t="str">
        <f>IF($C45&gt;$N$6,"",IF(MAX($C45:$AG45)&lt;$N$6,"",$N$6))</f>
        <v/>
      </c>
      <c r="BE46" s="13" t="str">
        <f>IF($C45&gt;$Q$6,"",IF(MAX($C45:$AG45)&lt;$Q$6,"",$Q$6))</f>
        <v/>
      </c>
      <c r="BF46" s="13" t="str">
        <f>IF($C45&gt;$T$6,"",IF(MAX($C45:$AG45)&lt;$T$6,"",$T$6))</f>
        <v/>
      </c>
      <c r="BG46" s="13" t="str">
        <f>IF($C45&gt;$W$6,"",IF(MAX($C45:$AG45)&lt;$W$6,"",$W$6))</f>
        <v/>
      </c>
      <c r="BH46" s="13" t="str">
        <f>IF($C45&gt;$Z$6,"",IF(MAX($C45:$AG45)&lt;$Z$6,"",$Z$6))</f>
        <v/>
      </c>
      <c r="BI46" s="13" t="str">
        <f>IF($C45&gt;$AC$6,"",IF(MAX($C45:$AG45)&lt;$AC$6,"",$AC$6))</f>
        <v/>
      </c>
      <c r="BJ46" s="13" t="str">
        <f>IF($C45&gt;$AF$6,"",IF(MAX($C45:$AG45)&lt;$AF$6,"",$AF$6))</f>
        <v/>
      </c>
      <c r="BK46" s="13" t="str">
        <f>IF($C45&gt;$E$7,"",IF(MAX($C45:$AG45)&lt;$E$7,"",$E$7))</f>
        <v/>
      </c>
      <c r="BL46" s="13" t="str">
        <f>IF($C45&gt;$H$7,"",IF(MAX($C45:$AG45)&lt;$H$7,"",$H$7))</f>
        <v/>
      </c>
      <c r="BM46" s="13" t="str">
        <f>IF($C45&gt;$K$7,"",IF(MAX($C45:$AG45)&lt;$K$7,"",$K$7))</f>
        <v/>
      </c>
      <c r="BN46" s="13" t="str">
        <f>IF($C45&gt;$N$7,"",IF(MAX($C45:$AG45)&lt;$N$7,"",$N$7))</f>
        <v/>
      </c>
      <c r="BO46" s="13" t="str">
        <f>IF($C45&gt;$Q$7,"",IF(MAX($C45:$AG45)&lt;$Q$7,"",$Q$7))</f>
        <v/>
      </c>
      <c r="BP46" s="13" t="str">
        <f>IF($C45&gt;$T$7,"",IF(MAX($C45:$AG45)&lt;$T$7,"",$T$7))</f>
        <v/>
      </c>
      <c r="BQ46" s="13" t="str">
        <f>IF($C45&gt;$W$7,"",IF(MAX($C45:$AG45)&lt;$W$7,"",$W$7))</f>
        <v/>
      </c>
      <c r="BR46" s="13" t="str">
        <f>IF($C45&gt;$Z$7,"",IF(MAX($C45:$AG45)&lt;$Z$7,"",$Z$7))</f>
        <v/>
      </c>
      <c r="BS46" s="13" t="str">
        <f>IF($C45&gt;$AC$7,"",IF(MAX($C45:$AG45)&lt;$AC$7,"",$AC$7))</f>
        <v/>
      </c>
      <c r="BT46" s="13" t="str">
        <f>IF($C45&gt;$AF$7,"",IF(MAX($C45:$AG45)&lt;$AF$7,"",$AF$7))</f>
        <v/>
      </c>
      <c r="BU46" s="13" t="str">
        <f>IF($C45&gt;$E$8,"",IF(MAX($C45:$AG45)&lt;$E$8,"",$E$8))</f>
        <v/>
      </c>
      <c r="BV46" s="13" t="str">
        <f>IF($C45&gt;$H$8,"",IF(MAX($C45:$AG45)&lt;$H$8,"",$H$8))</f>
        <v/>
      </c>
      <c r="BW46" s="13" t="str">
        <f>IF($C45&gt;$K$8,"",IF(MAX($C45:$AG45)&lt;$K$8,"",$K$8))</f>
        <v/>
      </c>
      <c r="BX46" s="13" t="str">
        <f>IF($C45&gt;$N$8,"",IF(MAX($C45:$AG45)&lt;$N$8,"",$N$8))</f>
        <v/>
      </c>
      <c r="BY46" s="13" t="str">
        <f>IF($C45&gt;$Q$8,"",IF(MAX($C45:$AG45)&lt;$Q$8,"",$Q$8))</f>
        <v/>
      </c>
      <c r="BZ46" s="13" t="str">
        <f>IF($C45&gt;$T$8,"",IF(MAX($C45:$AG45)&lt;$T$8,"",$T$8))</f>
        <v/>
      </c>
      <c r="CA46" s="13" t="str">
        <f>IF($C45&gt;$W$8,"",IF(MAX($C45:$AG45)&lt;$W$8,"",$W$8))</f>
        <v/>
      </c>
      <c r="CB46" s="13" t="str">
        <f>IF($C45&gt;$Z$8,"",IF(MAX($C45:$AG45)&lt;$Z$8,"",$Z$8))</f>
        <v/>
      </c>
      <c r="CC46" s="13" t="str">
        <f>IF($C45&gt;$AC$8,"",IF(MAX($C45:$AG45)&lt;$AC$8,"",$AC$8))</f>
        <v/>
      </c>
      <c r="CD46" s="13" t="str">
        <f>IF($C45&gt;$AF$8,"",IF(MAX($C45:$AG45)&lt;$AF$8,"",$AF$8))</f>
        <v/>
      </c>
      <c r="CE46" s="13" t="str">
        <f>IF($C45&gt;$E$9,"",IF(MAX($C45:$AG45)&lt;$E$9,"",$E$9))</f>
        <v/>
      </c>
      <c r="CF46" s="13" t="str">
        <f>IF($C45&gt;$H$9,"",IF(MAX($C45:$AG45)&lt;$H$9,"",$H$9))</f>
        <v/>
      </c>
      <c r="CG46" s="13" t="str">
        <f>IF($C45&gt;$K$9,"",IF(MAX($C45:$AG45)&lt;$K$9,"",$K$9))</f>
        <v/>
      </c>
      <c r="CH46" s="13" t="str">
        <f>IF($C45&gt;$N$9,"",IF(MAX($C45:$AG45)&lt;$N$9,"",$N$9))</f>
        <v/>
      </c>
      <c r="CI46" s="13" t="str">
        <f>IF($C45&gt;$Q$9,"",IF(MAX($C45:$AG45)&lt;$Q$9,"",$Q$9))</f>
        <v/>
      </c>
      <c r="CJ46" s="13" t="str">
        <f>IF($C45&gt;$T$9,"",IF(MAX($C45:$AG45)&lt;$T$9,"",$T$9))</f>
        <v/>
      </c>
      <c r="CK46" s="13" t="str">
        <f>IF($C45&gt;$W$9,"",IF(MAX($C45:$AG45)&lt;$W$9,"",$W$9))</f>
        <v/>
      </c>
      <c r="CL46" s="13" t="str">
        <f>IF($C45&gt;$Z$9,"",IF(MAX($C45:$AG45)&lt;$Z$9,"",$Z$9))</f>
        <v/>
      </c>
      <c r="CM46" s="13" t="str">
        <f>IF($C45&gt;$AC$9,"",IF(MAX($C45:$AG45)&lt;$AC$9,"",$AC$9))</f>
        <v/>
      </c>
      <c r="CN46" s="14" t="str">
        <f>IF($C45&gt;$AF$9,"",IF(MAX($C45:$AG45)&lt;$AF$9,"",$AF$9))</f>
        <v/>
      </c>
    </row>
    <row r="47" spans="1:92" ht="19.5" customHeight="1">
      <c r="A47" s="119" t="s">
        <v>7</v>
      </c>
      <c r="B47" s="120"/>
      <c r="C47" s="15" t="str">
        <f t="shared" ref="C47:AG47" si="34">IF(C45="","",IF($D$4&lt;=C45,IF($L$4&gt;=C45,IF(COUNT(MATCH(C45,$AQ46:$CN46,0))&gt;0,"","○"),""),""))</f>
        <v/>
      </c>
      <c r="D47" s="15" t="str">
        <f t="shared" si="34"/>
        <v/>
      </c>
      <c r="E47" s="15" t="str">
        <f t="shared" si="34"/>
        <v/>
      </c>
      <c r="F47" s="15" t="str">
        <f t="shared" si="34"/>
        <v/>
      </c>
      <c r="G47" s="15" t="str">
        <f t="shared" si="34"/>
        <v/>
      </c>
      <c r="H47" s="15" t="str">
        <f t="shared" si="34"/>
        <v/>
      </c>
      <c r="I47" s="15" t="str">
        <f t="shared" si="34"/>
        <v/>
      </c>
      <c r="J47" s="15" t="str">
        <f t="shared" si="34"/>
        <v/>
      </c>
      <c r="K47" s="15" t="str">
        <f t="shared" si="34"/>
        <v/>
      </c>
      <c r="L47" s="15" t="str">
        <f t="shared" si="34"/>
        <v/>
      </c>
      <c r="M47" s="15" t="str">
        <f t="shared" si="34"/>
        <v/>
      </c>
      <c r="N47" s="15" t="str">
        <f t="shared" si="34"/>
        <v/>
      </c>
      <c r="O47" s="15" t="str">
        <f t="shared" si="34"/>
        <v/>
      </c>
      <c r="P47" s="15" t="str">
        <f t="shared" si="34"/>
        <v/>
      </c>
      <c r="Q47" s="15" t="str">
        <f t="shared" si="34"/>
        <v/>
      </c>
      <c r="R47" s="15" t="str">
        <f t="shared" si="34"/>
        <v/>
      </c>
      <c r="S47" s="15" t="str">
        <f t="shared" si="34"/>
        <v/>
      </c>
      <c r="T47" s="15" t="str">
        <f t="shared" si="34"/>
        <v/>
      </c>
      <c r="U47" s="15" t="str">
        <f t="shared" si="34"/>
        <v/>
      </c>
      <c r="V47" s="15" t="str">
        <f t="shared" si="34"/>
        <v/>
      </c>
      <c r="W47" s="15" t="str">
        <f t="shared" si="34"/>
        <v/>
      </c>
      <c r="X47" s="15" t="str">
        <f t="shared" si="34"/>
        <v/>
      </c>
      <c r="Y47" s="15" t="str">
        <f t="shared" si="34"/>
        <v/>
      </c>
      <c r="Z47" s="15" t="str">
        <f t="shared" si="34"/>
        <v/>
      </c>
      <c r="AA47" s="15" t="str">
        <f t="shared" si="34"/>
        <v/>
      </c>
      <c r="AB47" s="15" t="str">
        <f t="shared" si="34"/>
        <v/>
      </c>
      <c r="AC47" s="15" t="str">
        <f t="shared" si="34"/>
        <v/>
      </c>
      <c r="AD47" s="15" t="str">
        <f t="shared" si="34"/>
        <v/>
      </c>
      <c r="AE47" s="15" t="str">
        <f t="shared" si="34"/>
        <v/>
      </c>
      <c r="AF47" s="15" t="str">
        <f t="shared" si="34"/>
        <v/>
      </c>
      <c r="AG47" s="15" t="str">
        <f t="shared" si="34"/>
        <v/>
      </c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24</v>
      </c>
      <c r="B48" s="16" t="s">
        <v>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6">
        <f t="shared" ref="AH48:AH50" si="35">COUNTIF(C48:AG48,"○")</f>
        <v>0</v>
      </c>
      <c r="AI48" s="11"/>
      <c r="AK48" s="2">
        <f>$AH48</f>
        <v>0</v>
      </c>
    </row>
    <row r="49" spans="1:92" ht="19.5" customHeight="1">
      <c r="A49" s="108"/>
      <c r="B49" s="16" t="s">
        <v>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09"/>
      <c r="B50" s="16" t="s">
        <v>21</v>
      </c>
      <c r="C50" s="16" t="str">
        <f t="shared" ref="C50:P50" si="36">IF($AF$2="○",IF(C48="○",IF(C49="","○",""),IF(C49="○","○","")),"")</f>
        <v/>
      </c>
      <c r="D50" s="16" t="str">
        <f t="shared" si="36"/>
        <v/>
      </c>
      <c r="E50" s="16" t="str">
        <f t="shared" si="36"/>
        <v/>
      </c>
      <c r="F50" s="16" t="str">
        <f t="shared" si="36"/>
        <v/>
      </c>
      <c r="G50" s="16" t="str">
        <f t="shared" si="36"/>
        <v/>
      </c>
      <c r="H50" s="16" t="str">
        <f t="shared" si="36"/>
        <v/>
      </c>
      <c r="I50" s="16" t="str">
        <f t="shared" si="36"/>
        <v/>
      </c>
      <c r="J50" s="16" t="str">
        <f t="shared" si="36"/>
        <v/>
      </c>
      <c r="K50" s="16" t="str">
        <f t="shared" si="36"/>
        <v/>
      </c>
      <c r="L50" s="16" t="str">
        <f t="shared" si="36"/>
        <v/>
      </c>
      <c r="M50" s="16" t="str">
        <f t="shared" si="36"/>
        <v/>
      </c>
      <c r="N50" s="16" t="str">
        <f t="shared" si="36"/>
        <v/>
      </c>
      <c r="O50" s="16" t="str">
        <f t="shared" si="36"/>
        <v/>
      </c>
      <c r="P50" s="16" t="str">
        <f t="shared" si="36"/>
        <v/>
      </c>
      <c r="Q50" s="16" t="str">
        <f>IF($AF$2="○",IF(Q48="○",IF(Q49="","○",""),IF(Q49="○","○","")),"")</f>
        <v/>
      </c>
      <c r="R50" s="16" t="str">
        <f t="shared" ref="R50:AG50" si="37">IF($AF$2="○",IF(R48="○",IF(R49="","○",""),IF(R49="○","○","")),"")</f>
        <v/>
      </c>
      <c r="S50" s="16" t="str">
        <f t="shared" si="37"/>
        <v/>
      </c>
      <c r="T50" s="16" t="str">
        <f t="shared" si="37"/>
        <v/>
      </c>
      <c r="U50" s="16" t="str">
        <f t="shared" si="37"/>
        <v/>
      </c>
      <c r="V50" s="16" t="str">
        <f t="shared" si="37"/>
        <v/>
      </c>
      <c r="W50" s="16" t="str">
        <f t="shared" si="37"/>
        <v/>
      </c>
      <c r="X50" s="16" t="str">
        <f t="shared" si="37"/>
        <v/>
      </c>
      <c r="Y50" s="16" t="str">
        <f t="shared" si="37"/>
        <v/>
      </c>
      <c r="Z50" s="16" t="str">
        <f t="shared" si="37"/>
        <v/>
      </c>
      <c r="AA50" s="16" t="str">
        <f t="shared" si="37"/>
        <v/>
      </c>
      <c r="AB50" s="16" t="str">
        <f t="shared" si="37"/>
        <v/>
      </c>
      <c r="AC50" s="16" t="str">
        <f t="shared" si="37"/>
        <v/>
      </c>
      <c r="AD50" s="16" t="str">
        <f t="shared" si="37"/>
        <v/>
      </c>
      <c r="AE50" s="16" t="str">
        <f t="shared" si="37"/>
        <v/>
      </c>
      <c r="AF50" s="16" t="str">
        <f t="shared" si="37"/>
        <v/>
      </c>
      <c r="AG50" s="16" t="str">
        <f t="shared" si="37"/>
        <v/>
      </c>
      <c r="AH50" s="16">
        <f t="shared" si="35"/>
        <v>0</v>
      </c>
      <c r="AM50" s="2">
        <f>$AH50</f>
        <v>0</v>
      </c>
    </row>
    <row r="51" spans="1:92" ht="19.5" customHeight="1">
      <c r="AD51" s="110" t="s">
        <v>26</v>
      </c>
      <c r="AE51" s="110"/>
      <c r="AF51" s="110"/>
      <c r="AG51" s="111">
        <f>IF(AH47=0,0,ROUNDDOWN(AH49/AH47,4))</f>
        <v>0</v>
      </c>
      <c r="AH51" s="111"/>
    </row>
    <row r="52" spans="1:92" ht="19.5" customHeight="1">
      <c r="A52" s="112" t="str">
        <f>IF(MAX(C45:AG45)=$AE$3,"",IF(MAX(C45:AG45)=0,"",MAX(C45:AG45)+1))</f>
        <v/>
      </c>
      <c r="B52" s="112"/>
    </row>
    <row r="53" spans="1:92" ht="19.5" customHeight="1">
      <c r="A53" s="113" t="s">
        <v>16</v>
      </c>
      <c r="B53" s="114"/>
      <c r="C53" s="9" t="str">
        <f>IF($AE$3&lt;A52,"",A52)</f>
        <v/>
      </c>
      <c r="D53" s="9" t="str">
        <f t="shared" ref="D53:G53" si="38">IF($AE$3&lt;=C53,"",IF(MONTH(C53+1)=MONTH(C53),(C53+1),""))</f>
        <v/>
      </c>
      <c r="E53" s="9" t="str">
        <f t="shared" si="38"/>
        <v/>
      </c>
      <c r="F53" s="9" t="str">
        <f t="shared" si="38"/>
        <v/>
      </c>
      <c r="G53" s="9" t="str">
        <f t="shared" si="38"/>
        <v/>
      </c>
      <c r="H53" s="9" t="str">
        <f>IF($AE$3&lt;=G53,"",IF(MONTH(G53+1)=MONTH(G53),(G53+1),""))</f>
        <v/>
      </c>
      <c r="I53" s="9" t="str">
        <f t="shared" ref="I53:AG53" si="39">IF($AE$3&lt;=H53,"",IF(MONTH(H53+1)=MONTH(H53),(H53+1),""))</f>
        <v/>
      </c>
      <c r="J53" s="9" t="str">
        <f t="shared" si="39"/>
        <v/>
      </c>
      <c r="K53" s="9" t="str">
        <f t="shared" si="39"/>
        <v/>
      </c>
      <c r="L53" s="9" t="str">
        <f t="shared" si="39"/>
        <v/>
      </c>
      <c r="M53" s="9" t="str">
        <f t="shared" si="39"/>
        <v/>
      </c>
      <c r="N53" s="9" t="str">
        <f t="shared" si="39"/>
        <v/>
      </c>
      <c r="O53" s="9" t="str">
        <f t="shared" si="39"/>
        <v/>
      </c>
      <c r="P53" s="9" t="str">
        <f t="shared" si="39"/>
        <v/>
      </c>
      <c r="Q53" s="9" t="str">
        <f t="shared" si="39"/>
        <v/>
      </c>
      <c r="R53" s="9" t="str">
        <f t="shared" si="39"/>
        <v/>
      </c>
      <c r="S53" s="9" t="str">
        <f t="shared" si="39"/>
        <v/>
      </c>
      <c r="T53" s="9" t="str">
        <f t="shared" si="39"/>
        <v/>
      </c>
      <c r="U53" s="9" t="str">
        <f t="shared" si="39"/>
        <v/>
      </c>
      <c r="V53" s="9" t="str">
        <f t="shared" si="39"/>
        <v/>
      </c>
      <c r="W53" s="9" t="str">
        <f t="shared" si="39"/>
        <v/>
      </c>
      <c r="X53" s="9" t="str">
        <f t="shared" si="39"/>
        <v/>
      </c>
      <c r="Y53" s="9" t="str">
        <f t="shared" si="39"/>
        <v/>
      </c>
      <c r="Z53" s="9" t="str">
        <f t="shared" si="39"/>
        <v/>
      </c>
      <c r="AA53" s="9" t="str">
        <f t="shared" si="39"/>
        <v/>
      </c>
      <c r="AB53" s="9" t="str">
        <f t="shared" si="39"/>
        <v/>
      </c>
      <c r="AC53" s="9" t="str">
        <f t="shared" si="39"/>
        <v/>
      </c>
      <c r="AD53" s="9" t="str">
        <f t="shared" si="39"/>
        <v/>
      </c>
      <c r="AE53" s="9" t="str">
        <f t="shared" si="39"/>
        <v/>
      </c>
      <c r="AF53" s="9" t="str">
        <f t="shared" si="39"/>
        <v/>
      </c>
      <c r="AG53" s="9" t="str">
        <f t="shared" si="39"/>
        <v/>
      </c>
      <c r="AH53" s="115" t="s">
        <v>22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23</v>
      </c>
      <c r="B54" s="114"/>
      <c r="C54" s="9" t="str">
        <f>IF(C53="","",TEXT(C53,"AAA"))</f>
        <v/>
      </c>
      <c r="D54" s="9" t="str">
        <f t="shared" ref="D54:AG54" si="40">IF(D53="","",TEXT(D53,"AAA"))</f>
        <v/>
      </c>
      <c r="E54" s="9" t="str">
        <f t="shared" si="40"/>
        <v/>
      </c>
      <c r="F54" s="9" t="str">
        <f t="shared" si="40"/>
        <v/>
      </c>
      <c r="G54" s="9" t="str">
        <f t="shared" si="40"/>
        <v/>
      </c>
      <c r="H54" s="9" t="str">
        <f t="shared" si="40"/>
        <v/>
      </c>
      <c r="I54" s="9" t="str">
        <f t="shared" si="40"/>
        <v/>
      </c>
      <c r="J54" s="9" t="str">
        <f t="shared" si="40"/>
        <v/>
      </c>
      <c r="K54" s="9" t="str">
        <f t="shared" si="40"/>
        <v/>
      </c>
      <c r="L54" s="9" t="str">
        <f t="shared" si="40"/>
        <v/>
      </c>
      <c r="M54" s="9" t="str">
        <f t="shared" si="40"/>
        <v/>
      </c>
      <c r="N54" s="9" t="str">
        <f t="shared" si="40"/>
        <v/>
      </c>
      <c r="O54" s="9" t="str">
        <f t="shared" si="40"/>
        <v/>
      </c>
      <c r="P54" s="9" t="str">
        <f t="shared" si="40"/>
        <v/>
      </c>
      <c r="Q54" s="9" t="str">
        <f t="shared" si="40"/>
        <v/>
      </c>
      <c r="R54" s="9" t="str">
        <f t="shared" si="40"/>
        <v/>
      </c>
      <c r="S54" s="9" t="str">
        <f t="shared" si="40"/>
        <v/>
      </c>
      <c r="T54" s="9" t="str">
        <f t="shared" si="40"/>
        <v/>
      </c>
      <c r="U54" s="9" t="str">
        <f t="shared" si="40"/>
        <v/>
      </c>
      <c r="V54" s="9" t="str">
        <f t="shared" si="40"/>
        <v/>
      </c>
      <c r="W54" s="9" t="str">
        <f t="shared" si="40"/>
        <v/>
      </c>
      <c r="X54" s="9" t="str">
        <f t="shared" si="40"/>
        <v/>
      </c>
      <c r="Y54" s="9" t="str">
        <f t="shared" si="40"/>
        <v/>
      </c>
      <c r="Z54" s="9" t="str">
        <f t="shared" si="40"/>
        <v/>
      </c>
      <c r="AA54" s="9" t="str">
        <f t="shared" si="40"/>
        <v/>
      </c>
      <c r="AB54" s="9" t="str">
        <f t="shared" si="40"/>
        <v/>
      </c>
      <c r="AC54" s="9" t="str">
        <f t="shared" si="40"/>
        <v/>
      </c>
      <c r="AD54" s="9" t="str">
        <f t="shared" si="40"/>
        <v/>
      </c>
      <c r="AE54" s="9" t="str">
        <f t="shared" si="40"/>
        <v/>
      </c>
      <c r="AF54" s="9" t="str">
        <f t="shared" si="40"/>
        <v/>
      </c>
      <c r="AG54" s="9" t="str">
        <f t="shared" si="40"/>
        <v/>
      </c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 t="str">
        <f>IF($C53&gt;$N$5,"",IF(MAX($C53:$AG53)&lt;$N$5,"",$N$5))</f>
        <v/>
      </c>
      <c r="AU54" s="13" t="str">
        <f>IF($C53&gt;$Q$5,"",IF(MAX($C53:$AG53)&lt;$Q$5,"",$Q$5))</f>
        <v/>
      </c>
      <c r="AV54" s="13" t="str">
        <f>IF($C53&gt;$T$5,"",IF(MAX($C53:$AG53)&lt;$T$5,"",$T$5))</f>
        <v/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7</v>
      </c>
      <c r="B55" s="120"/>
      <c r="C55" s="15" t="str">
        <f t="shared" ref="C55:AG55" si="41">IF(C53="","",IF($D$4&lt;=C53,IF($L$4&gt;=C53,IF(COUNT(MATCH(C53,$AQ54:$CN54,0))&gt;0,"","○"),""),""))</f>
        <v/>
      </c>
      <c r="D55" s="15" t="str">
        <f t="shared" si="41"/>
        <v/>
      </c>
      <c r="E55" s="15" t="str">
        <f t="shared" si="41"/>
        <v/>
      </c>
      <c r="F55" s="15" t="str">
        <f t="shared" si="41"/>
        <v/>
      </c>
      <c r="G55" s="15" t="str">
        <f t="shared" si="41"/>
        <v/>
      </c>
      <c r="H55" s="15" t="str">
        <f t="shared" si="41"/>
        <v/>
      </c>
      <c r="I55" s="15" t="str">
        <f t="shared" si="41"/>
        <v/>
      </c>
      <c r="J55" s="15" t="str">
        <f t="shared" si="41"/>
        <v/>
      </c>
      <c r="K55" s="15" t="str">
        <f t="shared" si="41"/>
        <v/>
      </c>
      <c r="L55" s="15" t="str">
        <f t="shared" si="41"/>
        <v/>
      </c>
      <c r="M55" s="15" t="str">
        <f t="shared" si="41"/>
        <v/>
      </c>
      <c r="N55" s="15" t="str">
        <f t="shared" si="41"/>
        <v/>
      </c>
      <c r="O55" s="15" t="str">
        <f t="shared" si="41"/>
        <v/>
      </c>
      <c r="P55" s="15" t="str">
        <f t="shared" si="41"/>
        <v/>
      </c>
      <c r="Q55" s="15" t="str">
        <f t="shared" si="41"/>
        <v/>
      </c>
      <c r="R55" s="15" t="str">
        <f t="shared" si="41"/>
        <v/>
      </c>
      <c r="S55" s="15" t="str">
        <f t="shared" si="41"/>
        <v/>
      </c>
      <c r="T55" s="15" t="str">
        <f t="shared" si="41"/>
        <v/>
      </c>
      <c r="U55" s="15" t="str">
        <f t="shared" si="41"/>
        <v/>
      </c>
      <c r="V55" s="15" t="str">
        <f t="shared" si="41"/>
        <v/>
      </c>
      <c r="W55" s="15" t="str">
        <f t="shared" si="41"/>
        <v/>
      </c>
      <c r="X55" s="15" t="str">
        <f t="shared" si="41"/>
        <v/>
      </c>
      <c r="Y55" s="15" t="str">
        <f t="shared" si="41"/>
        <v/>
      </c>
      <c r="Z55" s="15" t="str">
        <f t="shared" si="41"/>
        <v/>
      </c>
      <c r="AA55" s="15" t="str">
        <f t="shared" si="41"/>
        <v/>
      </c>
      <c r="AB55" s="15" t="str">
        <f t="shared" si="41"/>
        <v/>
      </c>
      <c r="AC55" s="15" t="str">
        <f t="shared" si="41"/>
        <v/>
      </c>
      <c r="AD55" s="15" t="str">
        <f t="shared" si="41"/>
        <v/>
      </c>
      <c r="AE55" s="15" t="str">
        <f t="shared" si="41"/>
        <v/>
      </c>
      <c r="AF55" s="15" t="str">
        <f t="shared" si="41"/>
        <v/>
      </c>
      <c r="AG55" s="15" t="str">
        <f t="shared" si="41"/>
        <v/>
      </c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24</v>
      </c>
      <c r="B56" s="16" t="s">
        <v>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6">
        <f t="shared" ref="AH56:AH58" si="42">COUNTIF(C56:AG56,"○")</f>
        <v>0</v>
      </c>
      <c r="AI56" s="11"/>
      <c r="AK56" s="2">
        <f>$AH56</f>
        <v>0</v>
      </c>
    </row>
    <row r="57" spans="1:92" ht="19.5" customHeight="1">
      <c r="A57" s="108"/>
      <c r="B57" s="16" t="s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09"/>
      <c r="B58" s="16" t="s">
        <v>21</v>
      </c>
      <c r="C58" s="16" t="str">
        <f t="shared" ref="C58:E58" si="43">IF($AF$2="○",IF(C56="○",IF(C57="","○",""),IF(C57="○","○","")),"")</f>
        <v/>
      </c>
      <c r="D58" s="16" t="str">
        <f t="shared" si="43"/>
        <v/>
      </c>
      <c r="E58" s="16" t="str">
        <f t="shared" si="43"/>
        <v/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 t="str">
        <f t="shared" ref="AC58:AG58" si="44">IF($AF$2="○",IF(AC56="○",IF(AC57="","○",""),IF(AC57="○","○","")),"")</f>
        <v/>
      </c>
      <c r="AD58" s="16" t="str">
        <f t="shared" si="44"/>
        <v/>
      </c>
      <c r="AE58" s="16" t="str">
        <f t="shared" si="44"/>
        <v/>
      </c>
      <c r="AF58" s="16" t="str">
        <f t="shared" si="44"/>
        <v/>
      </c>
      <c r="AG58" s="16" t="str">
        <f t="shared" si="44"/>
        <v/>
      </c>
      <c r="AH58" s="16">
        <f t="shared" si="42"/>
        <v>0</v>
      </c>
      <c r="AM58" s="2">
        <f>$AH58</f>
        <v>0</v>
      </c>
    </row>
    <row r="59" spans="1:92" ht="19.5" customHeight="1">
      <c r="AD59" s="110" t="s">
        <v>29</v>
      </c>
      <c r="AE59" s="110"/>
      <c r="AF59" s="110"/>
      <c r="AG59" s="111">
        <f>IF(AH55=0,0,ROUNDDOWN(AH57/AH55,4))</f>
        <v>0</v>
      </c>
      <c r="AH59" s="111"/>
    </row>
    <row r="60" spans="1:92" ht="19.5" customHeight="1">
      <c r="A60" s="112" t="str">
        <f>IF(MAX(C53:AG53)=$AE$3,"",IF(MAX(C53:AG53)=0,"",MAX(C53:AG53)+1))</f>
        <v/>
      </c>
      <c r="B60" s="112"/>
    </row>
    <row r="61" spans="1:92" ht="19.5" customHeight="1">
      <c r="A61" s="113" t="s">
        <v>16</v>
      </c>
      <c r="B61" s="114"/>
      <c r="C61" s="9" t="str">
        <f>IF($AE$3&lt;A60,"",A60)</f>
        <v/>
      </c>
      <c r="D61" s="9" t="str">
        <f t="shared" ref="D61:G61" si="45">IF($AE$3&lt;=C61,"",IF(MONTH(C61+1)=MONTH(C61),(C61+1),""))</f>
        <v/>
      </c>
      <c r="E61" s="9" t="str">
        <f t="shared" si="45"/>
        <v/>
      </c>
      <c r="F61" s="9" t="str">
        <f t="shared" si="45"/>
        <v/>
      </c>
      <c r="G61" s="9" t="str">
        <f t="shared" si="45"/>
        <v/>
      </c>
      <c r="H61" s="9" t="str">
        <f>IF($AE$3&lt;=G61,"",IF(MONTH(G61+1)=MONTH(G61),(G61+1),""))</f>
        <v/>
      </c>
      <c r="I61" s="9" t="str">
        <f t="shared" ref="I61:AG61" si="46">IF($AE$3&lt;=H61,"",IF(MONTH(H61+1)=MONTH(H61),(H61+1),""))</f>
        <v/>
      </c>
      <c r="J61" s="9" t="str">
        <f t="shared" si="46"/>
        <v/>
      </c>
      <c r="K61" s="9" t="str">
        <f t="shared" si="46"/>
        <v/>
      </c>
      <c r="L61" s="9" t="str">
        <f t="shared" si="46"/>
        <v/>
      </c>
      <c r="M61" s="9" t="str">
        <f t="shared" si="46"/>
        <v/>
      </c>
      <c r="N61" s="9" t="str">
        <f t="shared" si="46"/>
        <v/>
      </c>
      <c r="O61" s="9" t="str">
        <f t="shared" si="46"/>
        <v/>
      </c>
      <c r="P61" s="9" t="str">
        <f t="shared" si="46"/>
        <v/>
      </c>
      <c r="Q61" s="9" t="str">
        <f t="shared" si="46"/>
        <v/>
      </c>
      <c r="R61" s="9" t="str">
        <f t="shared" si="46"/>
        <v/>
      </c>
      <c r="S61" s="9" t="str">
        <f t="shared" si="46"/>
        <v/>
      </c>
      <c r="T61" s="9" t="str">
        <f t="shared" si="46"/>
        <v/>
      </c>
      <c r="U61" s="9" t="str">
        <f t="shared" si="46"/>
        <v/>
      </c>
      <c r="V61" s="9" t="str">
        <f t="shared" si="46"/>
        <v/>
      </c>
      <c r="W61" s="9" t="str">
        <f t="shared" si="46"/>
        <v/>
      </c>
      <c r="X61" s="9" t="str">
        <f t="shared" si="46"/>
        <v/>
      </c>
      <c r="Y61" s="9" t="str">
        <f t="shared" si="46"/>
        <v/>
      </c>
      <c r="Z61" s="9" t="str">
        <f t="shared" si="46"/>
        <v/>
      </c>
      <c r="AA61" s="9" t="str">
        <f t="shared" si="46"/>
        <v/>
      </c>
      <c r="AB61" s="9" t="str">
        <f t="shared" si="46"/>
        <v/>
      </c>
      <c r="AC61" s="9" t="str">
        <f t="shared" si="46"/>
        <v/>
      </c>
      <c r="AD61" s="9" t="str">
        <f t="shared" si="46"/>
        <v/>
      </c>
      <c r="AE61" s="9" t="str">
        <f t="shared" si="46"/>
        <v/>
      </c>
      <c r="AF61" s="9" t="str">
        <f t="shared" si="46"/>
        <v/>
      </c>
      <c r="AG61" s="9" t="str">
        <f t="shared" si="46"/>
        <v/>
      </c>
      <c r="AH61" s="115" t="s">
        <v>22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23</v>
      </c>
      <c r="B62" s="114"/>
      <c r="C62" s="9" t="str">
        <f>IF(C61="","",TEXT(C61,"AAA"))</f>
        <v/>
      </c>
      <c r="D62" s="9" t="str">
        <f t="shared" ref="D62:AG62" si="47">IF(D61="","",TEXT(D61,"AAA"))</f>
        <v/>
      </c>
      <c r="E62" s="9" t="str">
        <f t="shared" si="47"/>
        <v/>
      </c>
      <c r="F62" s="9" t="str">
        <f t="shared" si="47"/>
        <v/>
      </c>
      <c r="G62" s="9" t="str">
        <f t="shared" si="47"/>
        <v/>
      </c>
      <c r="H62" s="9" t="str">
        <f t="shared" si="47"/>
        <v/>
      </c>
      <c r="I62" s="9" t="str">
        <f t="shared" si="47"/>
        <v/>
      </c>
      <c r="J62" s="9" t="str">
        <f t="shared" si="47"/>
        <v/>
      </c>
      <c r="K62" s="9" t="str">
        <f t="shared" si="47"/>
        <v/>
      </c>
      <c r="L62" s="9" t="str">
        <f t="shared" si="47"/>
        <v/>
      </c>
      <c r="M62" s="9" t="str">
        <f t="shared" si="47"/>
        <v/>
      </c>
      <c r="N62" s="9" t="str">
        <f t="shared" si="47"/>
        <v/>
      </c>
      <c r="O62" s="9" t="str">
        <f t="shared" si="47"/>
        <v/>
      </c>
      <c r="P62" s="9" t="str">
        <f t="shared" si="47"/>
        <v/>
      </c>
      <c r="Q62" s="9" t="str">
        <f t="shared" si="47"/>
        <v/>
      </c>
      <c r="R62" s="9" t="str">
        <f t="shared" si="47"/>
        <v/>
      </c>
      <c r="S62" s="9" t="str">
        <f t="shared" si="47"/>
        <v/>
      </c>
      <c r="T62" s="9" t="str">
        <f t="shared" si="47"/>
        <v/>
      </c>
      <c r="U62" s="9" t="str">
        <f t="shared" si="47"/>
        <v/>
      </c>
      <c r="V62" s="9" t="str">
        <f t="shared" si="47"/>
        <v/>
      </c>
      <c r="W62" s="9" t="str">
        <f t="shared" si="47"/>
        <v/>
      </c>
      <c r="X62" s="9" t="str">
        <f t="shared" si="47"/>
        <v/>
      </c>
      <c r="Y62" s="9" t="str">
        <f t="shared" si="47"/>
        <v/>
      </c>
      <c r="Z62" s="9" t="str">
        <f t="shared" si="47"/>
        <v/>
      </c>
      <c r="AA62" s="9" t="str">
        <f t="shared" si="47"/>
        <v/>
      </c>
      <c r="AB62" s="9" t="str">
        <f t="shared" si="47"/>
        <v/>
      </c>
      <c r="AC62" s="9" t="str">
        <f t="shared" si="47"/>
        <v/>
      </c>
      <c r="AD62" s="9" t="str">
        <f t="shared" si="47"/>
        <v/>
      </c>
      <c r="AE62" s="9" t="str">
        <f t="shared" si="47"/>
        <v/>
      </c>
      <c r="AF62" s="9" t="str">
        <f t="shared" si="47"/>
        <v/>
      </c>
      <c r="AG62" s="9" t="str">
        <f t="shared" si="47"/>
        <v/>
      </c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 t="str">
        <f>IF($C61&gt;$N$5,"",IF(MAX($C61:$AG61)&lt;$N$5,"",$N$5))</f>
        <v/>
      </c>
      <c r="AU62" s="13" t="str">
        <f>IF($C61&gt;$Q$5,"",IF(MAX($C61:$AG61)&lt;$Q$5,"",$Q$5))</f>
        <v/>
      </c>
      <c r="AV62" s="13" t="str">
        <f>IF($C61&gt;$T$5,"",IF(MAX($C61:$AG61)&lt;$T$5,"",$T$5))</f>
        <v/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7</v>
      </c>
      <c r="B63" s="120"/>
      <c r="C63" s="15" t="str">
        <f t="shared" ref="C63:AG63" si="48">IF(C61="","",IF($D$4&lt;=C61,IF($L$4&gt;=C61,IF(COUNT(MATCH(C61,$AQ62:$CN62,0))&gt;0,"","○"),""),""))</f>
        <v/>
      </c>
      <c r="D63" s="15" t="str">
        <f t="shared" si="48"/>
        <v/>
      </c>
      <c r="E63" s="15" t="str">
        <f t="shared" si="48"/>
        <v/>
      </c>
      <c r="F63" s="15" t="str">
        <f t="shared" si="48"/>
        <v/>
      </c>
      <c r="G63" s="15" t="str">
        <f t="shared" si="48"/>
        <v/>
      </c>
      <c r="H63" s="15" t="str">
        <f t="shared" si="48"/>
        <v/>
      </c>
      <c r="I63" s="15" t="str">
        <f t="shared" si="48"/>
        <v/>
      </c>
      <c r="J63" s="15" t="str">
        <f t="shared" si="48"/>
        <v/>
      </c>
      <c r="K63" s="15" t="str">
        <f t="shared" si="48"/>
        <v/>
      </c>
      <c r="L63" s="15" t="str">
        <f t="shared" si="48"/>
        <v/>
      </c>
      <c r="M63" s="15" t="str">
        <f t="shared" si="48"/>
        <v/>
      </c>
      <c r="N63" s="15" t="str">
        <f t="shared" si="48"/>
        <v/>
      </c>
      <c r="O63" s="15" t="str">
        <f t="shared" si="48"/>
        <v/>
      </c>
      <c r="P63" s="15" t="str">
        <f t="shared" si="48"/>
        <v/>
      </c>
      <c r="Q63" s="15" t="str">
        <f t="shared" si="48"/>
        <v/>
      </c>
      <c r="R63" s="15" t="str">
        <f t="shared" si="48"/>
        <v/>
      </c>
      <c r="S63" s="15" t="str">
        <f t="shared" si="48"/>
        <v/>
      </c>
      <c r="T63" s="15" t="str">
        <f t="shared" si="48"/>
        <v/>
      </c>
      <c r="U63" s="15" t="str">
        <f t="shared" si="48"/>
        <v/>
      </c>
      <c r="V63" s="15" t="str">
        <f t="shared" si="48"/>
        <v/>
      </c>
      <c r="W63" s="15" t="str">
        <f t="shared" si="48"/>
        <v/>
      </c>
      <c r="X63" s="15" t="str">
        <f t="shared" si="48"/>
        <v/>
      </c>
      <c r="Y63" s="15" t="str">
        <f t="shared" si="48"/>
        <v/>
      </c>
      <c r="Z63" s="15" t="str">
        <f t="shared" si="48"/>
        <v/>
      </c>
      <c r="AA63" s="15" t="str">
        <f t="shared" si="48"/>
        <v/>
      </c>
      <c r="AB63" s="15" t="str">
        <f t="shared" si="48"/>
        <v/>
      </c>
      <c r="AC63" s="15" t="str">
        <f t="shared" si="48"/>
        <v/>
      </c>
      <c r="AD63" s="15" t="str">
        <f t="shared" si="48"/>
        <v/>
      </c>
      <c r="AE63" s="15" t="str">
        <f t="shared" si="48"/>
        <v/>
      </c>
      <c r="AF63" s="15" t="str">
        <f t="shared" si="48"/>
        <v/>
      </c>
      <c r="AG63" s="15" t="str">
        <f t="shared" si="48"/>
        <v/>
      </c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24</v>
      </c>
      <c r="B64" s="16" t="s">
        <v>8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6">
        <f t="shared" ref="AH64:AH66" si="49">COUNTIF(C64:AG64,"○")</f>
        <v>0</v>
      </c>
      <c r="AI64" s="11"/>
      <c r="AK64" s="2">
        <f>$AH64</f>
        <v>0</v>
      </c>
    </row>
    <row r="65" spans="1:92" ht="19.5" customHeight="1">
      <c r="A65" s="108"/>
      <c r="B65" s="16" t="s">
        <v>9</v>
      </c>
      <c r="C65" s="16" t="str">
        <f t="shared" ref="C65:E66" si="50">IF($AF$2="○",IF(C63="○",IF(C64="","○",""),IF(C64="○","○","")),"")</f>
        <v/>
      </c>
      <c r="D65" s="16"/>
      <c r="E65" s="16"/>
      <c r="F65" s="16" t="str">
        <f t="shared" ref="F65:P66" si="51">IF($AF$2="○",IF(F63="○",IF(F64="","○",""),IF(F64="○","○","")),"")</f>
        <v/>
      </c>
      <c r="G65" s="16" t="str">
        <f t="shared" si="51"/>
        <v/>
      </c>
      <c r="H65" s="16" t="str">
        <f t="shared" si="51"/>
        <v/>
      </c>
      <c r="I65" s="16" t="str">
        <f t="shared" si="51"/>
        <v/>
      </c>
      <c r="J65" s="16" t="str">
        <f t="shared" si="51"/>
        <v/>
      </c>
      <c r="K65" s="16" t="str">
        <f t="shared" si="51"/>
        <v/>
      </c>
      <c r="L65" s="16" t="str">
        <f t="shared" si="51"/>
        <v/>
      </c>
      <c r="M65" s="16" t="str">
        <f t="shared" si="51"/>
        <v/>
      </c>
      <c r="N65" s="16" t="str">
        <f t="shared" si="51"/>
        <v/>
      </c>
      <c r="O65" s="16" t="str">
        <f t="shared" si="51"/>
        <v/>
      </c>
      <c r="P65" s="16" t="str">
        <f t="shared" si="51"/>
        <v/>
      </c>
      <c r="Q65" s="16" t="str">
        <f>IF($AF$2="○",IF(Q63="○",IF(Q64="","○",""),IF(Q64="○","○","")),"")</f>
        <v/>
      </c>
      <c r="R65" s="16" t="str">
        <f t="shared" ref="R65:AG66" si="52">IF($AF$2="○",IF(R63="○",IF(R64="","○",""),IF(R64="○","○","")),"")</f>
        <v/>
      </c>
      <c r="S65" s="16" t="str">
        <f t="shared" si="52"/>
        <v/>
      </c>
      <c r="T65" s="16" t="str">
        <f t="shared" si="52"/>
        <v/>
      </c>
      <c r="U65" s="16" t="str">
        <f t="shared" si="52"/>
        <v/>
      </c>
      <c r="V65" s="16" t="str">
        <f t="shared" si="52"/>
        <v/>
      </c>
      <c r="W65" s="16" t="str">
        <f t="shared" si="52"/>
        <v/>
      </c>
      <c r="X65" s="16" t="str">
        <f t="shared" si="52"/>
        <v/>
      </c>
      <c r="Y65" s="16" t="str">
        <f t="shared" si="52"/>
        <v/>
      </c>
      <c r="Z65" s="16" t="str">
        <f t="shared" si="52"/>
        <v/>
      </c>
      <c r="AA65" s="16" t="str">
        <f t="shared" si="52"/>
        <v/>
      </c>
      <c r="AB65" s="16" t="str">
        <f t="shared" si="52"/>
        <v/>
      </c>
      <c r="AC65" s="16" t="str">
        <f t="shared" si="52"/>
        <v/>
      </c>
      <c r="AD65" s="16" t="str">
        <f t="shared" si="52"/>
        <v/>
      </c>
      <c r="AE65" s="16" t="str">
        <f t="shared" si="52"/>
        <v/>
      </c>
      <c r="AF65" s="16" t="str">
        <f t="shared" si="52"/>
        <v/>
      </c>
      <c r="AG65" s="16" t="str">
        <f t="shared" si="52"/>
        <v/>
      </c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09"/>
      <c r="B66" s="16" t="s">
        <v>21</v>
      </c>
      <c r="C66" s="16" t="str">
        <f t="shared" si="50"/>
        <v/>
      </c>
      <c r="D66" s="16" t="str">
        <f t="shared" si="50"/>
        <v/>
      </c>
      <c r="E66" s="16" t="str">
        <f t="shared" si="50"/>
        <v/>
      </c>
      <c r="F66" s="16" t="str">
        <f t="shared" si="51"/>
        <v/>
      </c>
      <c r="G66" s="16" t="str">
        <f t="shared" si="51"/>
        <v/>
      </c>
      <c r="H66" s="16" t="str">
        <f t="shared" si="51"/>
        <v/>
      </c>
      <c r="I66" s="16" t="str">
        <f t="shared" si="51"/>
        <v/>
      </c>
      <c r="J66" s="16" t="str">
        <f t="shared" si="51"/>
        <v/>
      </c>
      <c r="K66" s="16" t="str">
        <f t="shared" si="51"/>
        <v/>
      </c>
      <c r="L66" s="16" t="str">
        <f t="shared" si="51"/>
        <v/>
      </c>
      <c r="M66" s="16" t="str">
        <f t="shared" si="51"/>
        <v/>
      </c>
      <c r="N66" s="16" t="str">
        <f t="shared" si="51"/>
        <v/>
      </c>
      <c r="O66" s="16" t="str">
        <f t="shared" si="51"/>
        <v/>
      </c>
      <c r="P66" s="16" t="str">
        <f t="shared" si="51"/>
        <v/>
      </c>
      <c r="Q66" s="16" t="str">
        <f>IF($AF$2="○",IF(Q64="○",IF(Q65="","○",""),IF(Q65="○","○","")),"")</f>
        <v/>
      </c>
      <c r="R66" s="16" t="str">
        <f t="shared" si="52"/>
        <v/>
      </c>
      <c r="S66" s="16" t="str">
        <f t="shared" si="52"/>
        <v/>
      </c>
      <c r="T66" s="16" t="str">
        <f t="shared" si="52"/>
        <v/>
      </c>
      <c r="U66" s="16" t="str">
        <f t="shared" si="52"/>
        <v/>
      </c>
      <c r="V66" s="16" t="str">
        <f t="shared" si="52"/>
        <v/>
      </c>
      <c r="W66" s="16" t="str">
        <f t="shared" si="52"/>
        <v/>
      </c>
      <c r="X66" s="16" t="str">
        <f t="shared" si="52"/>
        <v/>
      </c>
      <c r="Y66" s="16" t="str">
        <f t="shared" si="52"/>
        <v/>
      </c>
      <c r="Z66" s="16" t="str">
        <f t="shared" si="52"/>
        <v/>
      </c>
      <c r="AA66" s="16" t="str">
        <f t="shared" si="52"/>
        <v/>
      </c>
      <c r="AB66" s="16" t="str">
        <f t="shared" si="52"/>
        <v/>
      </c>
      <c r="AC66" s="16" t="str">
        <f t="shared" si="52"/>
        <v/>
      </c>
      <c r="AD66" s="16" t="str">
        <f t="shared" si="52"/>
        <v/>
      </c>
      <c r="AE66" s="16" t="str">
        <f t="shared" si="52"/>
        <v/>
      </c>
      <c r="AF66" s="16" t="str">
        <f t="shared" si="52"/>
        <v/>
      </c>
      <c r="AG66" s="16" t="str">
        <f t="shared" si="52"/>
        <v/>
      </c>
      <c r="AH66" s="16">
        <f t="shared" si="49"/>
        <v>0</v>
      </c>
      <c r="AM66" s="2">
        <f>$AH66</f>
        <v>0</v>
      </c>
    </row>
    <row r="67" spans="1:92" ht="19.5" customHeight="1">
      <c r="AD67" s="110" t="s">
        <v>29</v>
      </c>
      <c r="AE67" s="110"/>
      <c r="AF67" s="110"/>
      <c r="AG67" s="111">
        <f>IF(AH63=0,0,ROUNDDOWN(AH65/AH63,4))</f>
        <v>0</v>
      </c>
      <c r="AH67" s="111"/>
    </row>
    <row r="68" spans="1:92" ht="19.5" customHeight="1">
      <c r="A68" s="112" t="str">
        <f>IF(MAX(C61:AG61)=$AE$3,"",IF(MAX(C61:AG61)=0,"",MAX(C61:AG61)+1))</f>
        <v/>
      </c>
      <c r="B68" s="112"/>
    </row>
    <row r="69" spans="1:92" ht="19.5" customHeight="1">
      <c r="A69" s="113" t="s">
        <v>16</v>
      </c>
      <c r="B69" s="114"/>
      <c r="C69" s="9" t="str">
        <f>IF($AE$3&lt;A68,"",A68)</f>
        <v/>
      </c>
      <c r="D69" s="9" t="str">
        <f t="shared" ref="D69:G69" si="53">IF($AE$3&lt;=C69,"",IF(MONTH(C69+1)=MONTH(C69),(C69+1),""))</f>
        <v/>
      </c>
      <c r="E69" s="9" t="str">
        <f t="shared" si="53"/>
        <v/>
      </c>
      <c r="F69" s="9" t="str">
        <f t="shared" si="53"/>
        <v/>
      </c>
      <c r="G69" s="9" t="str">
        <f t="shared" si="53"/>
        <v/>
      </c>
      <c r="H69" s="9" t="str">
        <f>IF($AE$3&lt;=G69,"",IF(MONTH(G69+1)=MONTH(G69),(G69+1),""))</f>
        <v/>
      </c>
      <c r="I69" s="9" t="str">
        <f t="shared" ref="I69:AG69" si="54">IF($AE$3&lt;=H69,"",IF(MONTH(H69+1)=MONTH(H69),(H69+1),""))</f>
        <v/>
      </c>
      <c r="J69" s="9" t="str">
        <f t="shared" si="54"/>
        <v/>
      </c>
      <c r="K69" s="9" t="str">
        <f t="shared" si="54"/>
        <v/>
      </c>
      <c r="L69" s="9" t="str">
        <f t="shared" si="54"/>
        <v/>
      </c>
      <c r="M69" s="9" t="str">
        <f t="shared" si="54"/>
        <v/>
      </c>
      <c r="N69" s="9" t="str">
        <f t="shared" si="54"/>
        <v/>
      </c>
      <c r="O69" s="9" t="str">
        <f t="shared" si="54"/>
        <v/>
      </c>
      <c r="P69" s="9" t="str">
        <f t="shared" si="54"/>
        <v/>
      </c>
      <c r="Q69" s="9" t="str">
        <f t="shared" si="54"/>
        <v/>
      </c>
      <c r="R69" s="9" t="str">
        <f t="shared" si="54"/>
        <v/>
      </c>
      <c r="S69" s="9" t="str">
        <f t="shared" si="54"/>
        <v/>
      </c>
      <c r="T69" s="9" t="str">
        <f t="shared" si="54"/>
        <v/>
      </c>
      <c r="U69" s="9" t="str">
        <f t="shared" si="54"/>
        <v/>
      </c>
      <c r="V69" s="9" t="str">
        <f t="shared" si="54"/>
        <v/>
      </c>
      <c r="W69" s="9" t="str">
        <f t="shared" si="54"/>
        <v/>
      </c>
      <c r="X69" s="9" t="str">
        <f t="shared" si="54"/>
        <v/>
      </c>
      <c r="Y69" s="9" t="str">
        <f t="shared" si="54"/>
        <v/>
      </c>
      <c r="Z69" s="9" t="str">
        <f t="shared" si="54"/>
        <v/>
      </c>
      <c r="AA69" s="9" t="str">
        <f t="shared" si="54"/>
        <v/>
      </c>
      <c r="AB69" s="9" t="str">
        <f t="shared" si="54"/>
        <v/>
      </c>
      <c r="AC69" s="9" t="str">
        <f t="shared" si="54"/>
        <v/>
      </c>
      <c r="AD69" s="9" t="str">
        <f t="shared" si="54"/>
        <v/>
      </c>
      <c r="AE69" s="9" t="str">
        <f t="shared" si="54"/>
        <v/>
      </c>
      <c r="AF69" s="9" t="str">
        <f t="shared" si="54"/>
        <v/>
      </c>
      <c r="AG69" s="9" t="str">
        <f t="shared" si="54"/>
        <v/>
      </c>
      <c r="AH69" s="115" t="s">
        <v>22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23</v>
      </c>
      <c r="B70" s="114"/>
      <c r="C70" s="9" t="str">
        <f>IF(C69="","",TEXT(C69,"AAA"))</f>
        <v/>
      </c>
      <c r="D70" s="9" t="str">
        <f t="shared" ref="D70:AG70" si="55">IF(D69="","",TEXT(D69,"AAA"))</f>
        <v/>
      </c>
      <c r="E70" s="9" t="str">
        <f t="shared" si="55"/>
        <v/>
      </c>
      <c r="F70" s="9" t="str">
        <f t="shared" si="55"/>
        <v/>
      </c>
      <c r="G70" s="9" t="str">
        <f t="shared" si="55"/>
        <v/>
      </c>
      <c r="H70" s="9" t="str">
        <f t="shared" si="55"/>
        <v/>
      </c>
      <c r="I70" s="9" t="str">
        <f t="shared" si="55"/>
        <v/>
      </c>
      <c r="J70" s="9" t="str">
        <f t="shared" si="55"/>
        <v/>
      </c>
      <c r="K70" s="9" t="str">
        <f t="shared" si="55"/>
        <v/>
      </c>
      <c r="L70" s="9" t="str">
        <f t="shared" si="55"/>
        <v/>
      </c>
      <c r="M70" s="9" t="str">
        <f t="shared" si="55"/>
        <v/>
      </c>
      <c r="N70" s="9" t="str">
        <f t="shared" si="55"/>
        <v/>
      </c>
      <c r="O70" s="9" t="str">
        <f t="shared" si="55"/>
        <v/>
      </c>
      <c r="P70" s="9" t="str">
        <f t="shared" si="55"/>
        <v/>
      </c>
      <c r="Q70" s="9" t="str">
        <f t="shared" si="55"/>
        <v/>
      </c>
      <c r="R70" s="9" t="str">
        <f t="shared" si="55"/>
        <v/>
      </c>
      <c r="S70" s="9" t="str">
        <f t="shared" si="55"/>
        <v/>
      </c>
      <c r="T70" s="9" t="str">
        <f t="shared" si="55"/>
        <v/>
      </c>
      <c r="U70" s="9" t="str">
        <f t="shared" si="55"/>
        <v/>
      </c>
      <c r="V70" s="9" t="str">
        <f t="shared" si="55"/>
        <v/>
      </c>
      <c r="W70" s="9" t="str">
        <f t="shared" si="55"/>
        <v/>
      </c>
      <c r="X70" s="9" t="str">
        <f t="shared" si="55"/>
        <v/>
      </c>
      <c r="Y70" s="9" t="str">
        <f t="shared" si="55"/>
        <v/>
      </c>
      <c r="Z70" s="9" t="str">
        <f t="shared" si="55"/>
        <v/>
      </c>
      <c r="AA70" s="9" t="str">
        <f t="shared" si="55"/>
        <v/>
      </c>
      <c r="AB70" s="9" t="str">
        <f t="shared" si="55"/>
        <v/>
      </c>
      <c r="AC70" s="9" t="str">
        <f t="shared" si="55"/>
        <v/>
      </c>
      <c r="AD70" s="9" t="str">
        <f t="shared" si="55"/>
        <v/>
      </c>
      <c r="AE70" s="9" t="str">
        <f t="shared" si="55"/>
        <v/>
      </c>
      <c r="AF70" s="9" t="str">
        <f t="shared" si="55"/>
        <v/>
      </c>
      <c r="AG70" s="9" t="str">
        <f t="shared" si="55"/>
        <v/>
      </c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 t="str">
        <f>IF($C69&gt;$N$5,"",IF(MAX($C69:$AG69)&lt;$N$5,"",$N$5))</f>
        <v/>
      </c>
      <c r="AU70" s="13" t="str">
        <f>IF($C69&gt;$Q$5,"",IF(MAX($C69:$AG69)&lt;$Q$5,"",$Q$5))</f>
        <v/>
      </c>
      <c r="AV70" s="13" t="str">
        <f>IF($C69&gt;$T$5,"",IF(MAX($C69:$AG69)&lt;$T$5,"",$T$5))</f>
        <v/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7</v>
      </c>
      <c r="B71" s="120"/>
      <c r="C71" s="15" t="str">
        <f t="shared" ref="C71:AG71" si="56">IF(C69="","",IF($D$4&lt;=C69,IF($L$4&gt;=C69,IF(COUNT(MATCH(C69,$AQ70:$CN70,0))&gt;0,"","○"),""),""))</f>
        <v/>
      </c>
      <c r="D71" s="15" t="str">
        <f t="shared" si="56"/>
        <v/>
      </c>
      <c r="E71" s="15" t="str">
        <f t="shared" si="56"/>
        <v/>
      </c>
      <c r="F71" s="15" t="str">
        <f t="shared" si="56"/>
        <v/>
      </c>
      <c r="G71" s="15" t="str">
        <f t="shared" si="56"/>
        <v/>
      </c>
      <c r="H71" s="15" t="str">
        <f t="shared" si="56"/>
        <v/>
      </c>
      <c r="I71" s="15" t="str">
        <f t="shared" si="56"/>
        <v/>
      </c>
      <c r="J71" s="15" t="str">
        <f t="shared" si="56"/>
        <v/>
      </c>
      <c r="K71" s="15" t="str">
        <f t="shared" si="56"/>
        <v/>
      </c>
      <c r="L71" s="15" t="str">
        <f t="shared" si="56"/>
        <v/>
      </c>
      <c r="M71" s="15" t="str">
        <f t="shared" si="56"/>
        <v/>
      </c>
      <c r="N71" s="15" t="str">
        <f t="shared" si="56"/>
        <v/>
      </c>
      <c r="O71" s="15" t="str">
        <f t="shared" si="56"/>
        <v/>
      </c>
      <c r="P71" s="15" t="str">
        <f t="shared" si="56"/>
        <v/>
      </c>
      <c r="Q71" s="15" t="str">
        <f t="shared" si="56"/>
        <v/>
      </c>
      <c r="R71" s="15" t="str">
        <f t="shared" si="56"/>
        <v/>
      </c>
      <c r="S71" s="15" t="str">
        <f t="shared" si="56"/>
        <v/>
      </c>
      <c r="T71" s="15" t="str">
        <f t="shared" si="56"/>
        <v/>
      </c>
      <c r="U71" s="15" t="str">
        <f t="shared" si="56"/>
        <v/>
      </c>
      <c r="V71" s="15" t="str">
        <f t="shared" si="56"/>
        <v/>
      </c>
      <c r="W71" s="15" t="str">
        <f t="shared" si="56"/>
        <v/>
      </c>
      <c r="X71" s="15" t="str">
        <f t="shared" si="56"/>
        <v/>
      </c>
      <c r="Y71" s="15" t="str">
        <f t="shared" si="56"/>
        <v/>
      </c>
      <c r="Z71" s="15" t="str">
        <f t="shared" si="56"/>
        <v/>
      </c>
      <c r="AA71" s="15" t="str">
        <f t="shared" si="56"/>
        <v/>
      </c>
      <c r="AB71" s="15" t="str">
        <f t="shared" si="56"/>
        <v/>
      </c>
      <c r="AC71" s="15" t="str">
        <f t="shared" si="56"/>
        <v/>
      </c>
      <c r="AD71" s="15" t="str">
        <f t="shared" si="56"/>
        <v/>
      </c>
      <c r="AE71" s="15" t="str">
        <f t="shared" si="56"/>
        <v/>
      </c>
      <c r="AF71" s="15" t="str">
        <f t="shared" si="56"/>
        <v/>
      </c>
      <c r="AG71" s="15" t="str">
        <f t="shared" si="56"/>
        <v/>
      </c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24</v>
      </c>
      <c r="B72" s="16" t="s">
        <v>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6">
        <f t="shared" ref="AH72" si="57">COUNTIF(C72:AG72,"○")</f>
        <v>0</v>
      </c>
      <c r="AI72" s="11"/>
      <c r="AK72" s="2">
        <f>$AH72</f>
        <v>0</v>
      </c>
    </row>
    <row r="73" spans="1:92" ht="19.5" customHeight="1">
      <c r="A73" s="108"/>
      <c r="B73" s="16" t="s">
        <v>9</v>
      </c>
      <c r="C73" s="16" t="str">
        <f t="shared" ref="C73:E74" si="58">IF($AF$2="○",IF(C71="○",IF(C72="","○",""),IF(C72="○","○","")),"")</f>
        <v/>
      </c>
      <c r="D73" s="16"/>
      <c r="E73" s="16"/>
      <c r="F73" s="16" t="str">
        <f t="shared" ref="F73:P74" si="59">IF($AF$2="○",IF(F71="○",IF(F72="","○",""),IF(F72="○","○","")),"")</f>
        <v/>
      </c>
      <c r="G73" s="16" t="str">
        <f t="shared" si="59"/>
        <v/>
      </c>
      <c r="H73" s="16" t="str">
        <f t="shared" si="59"/>
        <v/>
      </c>
      <c r="I73" s="16" t="str">
        <f t="shared" si="59"/>
        <v/>
      </c>
      <c r="J73" s="16" t="str">
        <f t="shared" si="59"/>
        <v/>
      </c>
      <c r="K73" s="16" t="str">
        <f t="shared" si="59"/>
        <v/>
      </c>
      <c r="L73" s="16" t="str">
        <f t="shared" si="59"/>
        <v/>
      </c>
      <c r="M73" s="16" t="str">
        <f t="shared" si="59"/>
        <v/>
      </c>
      <c r="N73" s="16" t="str">
        <f t="shared" si="59"/>
        <v/>
      </c>
      <c r="O73" s="16" t="str">
        <f t="shared" si="59"/>
        <v/>
      </c>
      <c r="P73" s="16" t="str">
        <f t="shared" si="59"/>
        <v/>
      </c>
      <c r="Q73" s="16" t="str">
        <f>IF($AF$2="○",IF(Q71="○",IF(Q72="","○",""),IF(Q72="○","○","")),"")</f>
        <v/>
      </c>
      <c r="R73" s="16" t="str">
        <f t="shared" ref="R73:AG74" si="60">IF($AF$2="○",IF(R71="○",IF(R72="","○",""),IF(R72="○","○","")),"")</f>
        <v/>
      </c>
      <c r="S73" s="16" t="str">
        <f t="shared" si="60"/>
        <v/>
      </c>
      <c r="T73" s="16" t="str">
        <f t="shared" si="60"/>
        <v/>
      </c>
      <c r="U73" s="16" t="str">
        <f t="shared" si="60"/>
        <v/>
      </c>
      <c r="V73" s="16" t="str">
        <f t="shared" si="60"/>
        <v/>
      </c>
      <c r="W73" s="16" t="str">
        <f t="shared" si="60"/>
        <v/>
      </c>
      <c r="X73" s="16" t="str">
        <f t="shared" si="60"/>
        <v/>
      </c>
      <c r="Y73" s="16" t="str">
        <f t="shared" si="60"/>
        <v/>
      </c>
      <c r="Z73" s="16" t="str">
        <f t="shared" si="60"/>
        <v/>
      </c>
      <c r="AA73" s="16" t="str">
        <f t="shared" si="60"/>
        <v/>
      </c>
      <c r="AB73" s="16" t="str">
        <f t="shared" si="60"/>
        <v/>
      </c>
      <c r="AC73" s="16" t="str">
        <f t="shared" si="60"/>
        <v/>
      </c>
      <c r="AD73" s="16" t="str">
        <f t="shared" si="60"/>
        <v/>
      </c>
      <c r="AE73" s="16" t="str">
        <f t="shared" si="60"/>
        <v/>
      </c>
      <c r="AF73" s="16" t="str">
        <f t="shared" si="60"/>
        <v/>
      </c>
      <c r="AG73" s="16" t="str">
        <f t="shared" si="60"/>
        <v/>
      </c>
      <c r="AH73" s="16">
        <f>AH72+COUNTIF(C73:AG73,"○")-COUNTIF(C73:AG73,"✕")</f>
        <v>0</v>
      </c>
      <c r="AI73" s="11"/>
      <c r="AL73" s="2">
        <f>$AH73</f>
        <v>0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09"/>
      <c r="B74" s="16" t="s">
        <v>21</v>
      </c>
      <c r="C74" s="16" t="str">
        <f t="shared" si="58"/>
        <v/>
      </c>
      <c r="D74" s="16" t="str">
        <f t="shared" si="58"/>
        <v/>
      </c>
      <c r="E74" s="16" t="str">
        <f t="shared" si="58"/>
        <v/>
      </c>
      <c r="F74" s="16" t="str">
        <f t="shared" si="59"/>
        <v/>
      </c>
      <c r="G74" s="16" t="str">
        <f t="shared" si="59"/>
        <v/>
      </c>
      <c r="H74" s="16" t="str">
        <f t="shared" si="59"/>
        <v/>
      </c>
      <c r="I74" s="16" t="str">
        <f t="shared" si="59"/>
        <v/>
      </c>
      <c r="J74" s="16" t="str">
        <f t="shared" si="59"/>
        <v/>
      </c>
      <c r="K74" s="16" t="str">
        <f t="shared" si="59"/>
        <v/>
      </c>
      <c r="L74" s="16" t="str">
        <f t="shared" si="59"/>
        <v/>
      </c>
      <c r="M74" s="16" t="str">
        <f t="shared" si="59"/>
        <v/>
      </c>
      <c r="N74" s="16" t="str">
        <f t="shared" si="59"/>
        <v/>
      </c>
      <c r="O74" s="16" t="str">
        <f t="shared" si="59"/>
        <v/>
      </c>
      <c r="P74" s="16" t="str">
        <f t="shared" si="59"/>
        <v/>
      </c>
      <c r="Q74" s="16" t="str">
        <f>IF($AF$2="○",IF(Q72="○",IF(Q73="","○",""),IF(Q73="○","○","")),"")</f>
        <v/>
      </c>
      <c r="R74" s="16" t="str">
        <f t="shared" si="60"/>
        <v/>
      </c>
      <c r="S74" s="16" t="str">
        <f t="shared" si="60"/>
        <v/>
      </c>
      <c r="T74" s="16" t="str">
        <f t="shared" si="60"/>
        <v/>
      </c>
      <c r="U74" s="16" t="str">
        <f t="shared" si="60"/>
        <v/>
      </c>
      <c r="V74" s="16" t="str">
        <f t="shared" si="60"/>
        <v/>
      </c>
      <c r="W74" s="16" t="str">
        <f t="shared" si="60"/>
        <v/>
      </c>
      <c r="X74" s="16" t="str">
        <f t="shared" si="60"/>
        <v/>
      </c>
      <c r="Y74" s="16" t="str">
        <f t="shared" si="60"/>
        <v/>
      </c>
      <c r="Z74" s="16" t="str">
        <f t="shared" si="60"/>
        <v/>
      </c>
      <c r="AA74" s="16" t="str">
        <f t="shared" si="60"/>
        <v/>
      </c>
      <c r="AB74" s="16" t="str">
        <f t="shared" si="60"/>
        <v/>
      </c>
      <c r="AC74" s="16" t="str">
        <f t="shared" si="60"/>
        <v/>
      </c>
      <c r="AD74" s="16" t="str">
        <f t="shared" si="60"/>
        <v/>
      </c>
      <c r="AE74" s="16" t="str">
        <f t="shared" si="60"/>
        <v/>
      </c>
      <c r="AF74" s="16" t="str">
        <f t="shared" si="60"/>
        <v/>
      </c>
      <c r="AG74" s="16" t="str">
        <f t="shared" si="60"/>
        <v/>
      </c>
      <c r="AH74" s="16">
        <f t="shared" ref="AH74" si="61">COUNTIF(C74:AG74,"○")</f>
        <v>0</v>
      </c>
      <c r="AM74" s="2">
        <f>$AH74</f>
        <v>0</v>
      </c>
    </row>
    <row r="75" spans="1:92" ht="19.5" customHeight="1">
      <c r="AD75" s="110" t="s">
        <v>29</v>
      </c>
      <c r="AE75" s="110"/>
      <c r="AF75" s="110"/>
      <c r="AG75" s="111">
        <f>IF(AH71=0,0,ROUNDDOWN(AH73/AH71,4))</f>
        <v>0</v>
      </c>
      <c r="AH75" s="111"/>
    </row>
    <row r="76" spans="1:92" ht="19.5" customHeight="1">
      <c r="A76" s="112" t="str">
        <f>IF(MAX(C69:AG69)=$AE$3,"",IF(MAX(C69:AG69)=0,"",MAX(C69:AG69)+1))</f>
        <v/>
      </c>
      <c r="B76" s="112"/>
    </row>
    <row r="77" spans="1:92" ht="19.5" customHeight="1">
      <c r="A77" s="113" t="s">
        <v>16</v>
      </c>
      <c r="B77" s="114"/>
      <c r="C77" s="9" t="str">
        <f>IF($AE$3&lt;A76,"",A76)</f>
        <v/>
      </c>
      <c r="D77" s="9" t="str">
        <f t="shared" ref="D77:G77" si="62">IF($AE$3&lt;=C77,"",IF(MONTH(C77+1)=MONTH(C77),(C77+1),""))</f>
        <v/>
      </c>
      <c r="E77" s="9" t="str">
        <f t="shared" si="62"/>
        <v/>
      </c>
      <c r="F77" s="9" t="str">
        <f t="shared" si="62"/>
        <v/>
      </c>
      <c r="G77" s="9" t="str">
        <f t="shared" si="62"/>
        <v/>
      </c>
      <c r="H77" s="9" t="str">
        <f>IF($AE$3&lt;=G77,"",IF(MONTH(G77+1)=MONTH(G77),(G77+1),""))</f>
        <v/>
      </c>
      <c r="I77" s="9" t="str">
        <f t="shared" ref="I77:AG77" si="63">IF($AE$3&lt;=H77,"",IF(MONTH(H77+1)=MONTH(H77),(H77+1),""))</f>
        <v/>
      </c>
      <c r="J77" s="9" t="str">
        <f t="shared" si="63"/>
        <v/>
      </c>
      <c r="K77" s="9" t="str">
        <f t="shared" si="63"/>
        <v/>
      </c>
      <c r="L77" s="9" t="str">
        <f t="shared" si="63"/>
        <v/>
      </c>
      <c r="M77" s="9" t="str">
        <f t="shared" si="63"/>
        <v/>
      </c>
      <c r="N77" s="9" t="str">
        <f t="shared" si="63"/>
        <v/>
      </c>
      <c r="O77" s="9" t="str">
        <f t="shared" si="63"/>
        <v/>
      </c>
      <c r="P77" s="9" t="str">
        <f t="shared" si="63"/>
        <v/>
      </c>
      <c r="Q77" s="9" t="str">
        <f t="shared" si="63"/>
        <v/>
      </c>
      <c r="R77" s="9" t="str">
        <f t="shared" si="63"/>
        <v/>
      </c>
      <c r="S77" s="9" t="str">
        <f t="shared" si="63"/>
        <v/>
      </c>
      <c r="T77" s="9" t="str">
        <f t="shared" si="63"/>
        <v/>
      </c>
      <c r="U77" s="9" t="str">
        <f t="shared" si="63"/>
        <v/>
      </c>
      <c r="V77" s="9" t="str">
        <f t="shared" si="63"/>
        <v/>
      </c>
      <c r="W77" s="9" t="str">
        <f t="shared" si="63"/>
        <v/>
      </c>
      <c r="X77" s="9" t="str">
        <f t="shared" si="63"/>
        <v/>
      </c>
      <c r="Y77" s="9" t="str">
        <f t="shared" si="63"/>
        <v/>
      </c>
      <c r="Z77" s="9" t="str">
        <f t="shared" si="63"/>
        <v/>
      </c>
      <c r="AA77" s="9" t="str">
        <f t="shared" si="63"/>
        <v/>
      </c>
      <c r="AB77" s="9" t="str">
        <f t="shared" si="63"/>
        <v/>
      </c>
      <c r="AC77" s="9" t="str">
        <f t="shared" si="63"/>
        <v/>
      </c>
      <c r="AD77" s="9" t="str">
        <f t="shared" si="63"/>
        <v/>
      </c>
      <c r="AE77" s="9" t="str">
        <f t="shared" si="63"/>
        <v/>
      </c>
      <c r="AF77" s="9" t="str">
        <f t="shared" si="63"/>
        <v/>
      </c>
      <c r="AG77" s="9" t="str">
        <f t="shared" si="63"/>
        <v/>
      </c>
      <c r="AH77" s="115" t="s">
        <v>22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23</v>
      </c>
      <c r="B78" s="114"/>
      <c r="C78" s="9" t="str">
        <f>IF(C77="","",TEXT(C77,"AAA"))</f>
        <v/>
      </c>
      <c r="D78" s="9" t="str">
        <f t="shared" ref="D78:AG78" si="64">IF(D77="","",TEXT(D77,"AAA"))</f>
        <v/>
      </c>
      <c r="E78" s="9" t="str">
        <f t="shared" si="64"/>
        <v/>
      </c>
      <c r="F78" s="9" t="str">
        <f t="shared" si="64"/>
        <v/>
      </c>
      <c r="G78" s="9" t="str">
        <f t="shared" si="64"/>
        <v/>
      </c>
      <c r="H78" s="9" t="str">
        <f t="shared" si="64"/>
        <v/>
      </c>
      <c r="I78" s="9" t="str">
        <f t="shared" si="64"/>
        <v/>
      </c>
      <c r="J78" s="9" t="str">
        <f t="shared" si="64"/>
        <v/>
      </c>
      <c r="K78" s="9" t="str">
        <f t="shared" si="64"/>
        <v/>
      </c>
      <c r="L78" s="9" t="str">
        <f t="shared" si="64"/>
        <v/>
      </c>
      <c r="M78" s="9" t="str">
        <f t="shared" si="64"/>
        <v/>
      </c>
      <c r="N78" s="9" t="str">
        <f t="shared" si="64"/>
        <v/>
      </c>
      <c r="O78" s="9" t="str">
        <f t="shared" si="64"/>
        <v/>
      </c>
      <c r="P78" s="9" t="str">
        <f t="shared" si="64"/>
        <v/>
      </c>
      <c r="Q78" s="9" t="str">
        <f t="shared" si="64"/>
        <v/>
      </c>
      <c r="R78" s="9" t="str">
        <f t="shared" si="64"/>
        <v/>
      </c>
      <c r="S78" s="9" t="str">
        <f t="shared" si="64"/>
        <v/>
      </c>
      <c r="T78" s="9" t="str">
        <f t="shared" si="64"/>
        <v/>
      </c>
      <c r="U78" s="9" t="str">
        <f t="shared" si="64"/>
        <v/>
      </c>
      <c r="V78" s="9" t="str">
        <f t="shared" si="64"/>
        <v/>
      </c>
      <c r="W78" s="9" t="str">
        <f t="shared" si="64"/>
        <v/>
      </c>
      <c r="X78" s="9" t="str">
        <f t="shared" si="64"/>
        <v/>
      </c>
      <c r="Y78" s="9" t="str">
        <f t="shared" si="64"/>
        <v/>
      </c>
      <c r="Z78" s="9" t="str">
        <f t="shared" si="64"/>
        <v/>
      </c>
      <c r="AA78" s="9" t="str">
        <f t="shared" si="64"/>
        <v/>
      </c>
      <c r="AB78" s="9" t="str">
        <f t="shared" si="64"/>
        <v/>
      </c>
      <c r="AC78" s="9" t="str">
        <f t="shared" si="64"/>
        <v/>
      </c>
      <c r="AD78" s="9" t="str">
        <f t="shared" si="64"/>
        <v/>
      </c>
      <c r="AE78" s="9" t="str">
        <f t="shared" si="64"/>
        <v/>
      </c>
      <c r="AF78" s="9" t="str">
        <f t="shared" si="64"/>
        <v/>
      </c>
      <c r="AG78" s="9" t="str">
        <f t="shared" si="64"/>
        <v/>
      </c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 t="str">
        <f>IF($C77&gt;$N$5,"",IF(MAX($C77:$AG77)&lt;$N$5,"",$N$5))</f>
        <v/>
      </c>
      <c r="AU78" s="13" t="str">
        <f>IF($C77&gt;$Q$5,"",IF(MAX($C77:$AG77)&lt;$Q$5,"",$Q$5))</f>
        <v/>
      </c>
      <c r="AV78" s="13" t="str">
        <f>IF($C77&gt;$T$5,"",IF(MAX($C77:$AG77)&lt;$T$5,"",$T$5))</f>
        <v/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7</v>
      </c>
      <c r="B79" s="120"/>
      <c r="C79" s="15" t="str">
        <f t="shared" ref="C79:AG79" si="65">IF(C77="","",IF($D$4&lt;=C77,IF($L$4&gt;=C77,IF(COUNT(MATCH(C77,$AQ78:$CN78,0))&gt;0,"","○"),""),""))</f>
        <v/>
      </c>
      <c r="D79" s="15" t="str">
        <f t="shared" si="65"/>
        <v/>
      </c>
      <c r="E79" s="15" t="str">
        <f t="shared" si="65"/>
        <v/>
      </c>
      <c r="F79" s="15" t="str">
        <f t="shared" si="65"/>
        <v/>
      </c>
      <c r="G79" s="15" t="str">
        <f t="shared" si="65"/>
        <v/>
      </c>
      <c r="H79" s="15" t="str">
        <f t="shared" si="65"/>
        <v/>
      </c>
      <c r="I79" s="15" t="str">
        <f t="shared" si="65"/>
        <v/>
      </c>
      <c r="J79" s="15" t="str">
        <f t="shared" si="65"/>
        <v/>
      </c>
      <c r="K79" s="15" t="str">
        <f t="shared" si="65"/>
        <v/>
      </c>
      <c r="L79" s="15" t="str">
        <f t="shared" si="65"/>
        <v/>
      </c>
      <c r="M79" s="15" t="str">
        <f t="shared" si="65"/>
        <v/>
      </c>
      <c r="N79" s="15" t="str">
        <f t="shared" si="65"/>
        <v/>
      </c>
      <c r="O79" s="15" t="str">
        <f t="shared" si="65"/>
        <v/>
      </c>
      <c r="P79" s="15" t="str">
        <f t="shared" si="65"/>
        <v/>
      </c>
      <c r="Q79" s="15" t="str">
        <f t="shared" si="65"/>
        <v/>
      </c>
      <c r="R79" s="15" t="str">
        <f t="shared" si="65"/>
        <v/>
      </c>
      <c r="S79" s="15" t="str">
        <f t="shared" si="65"/>
        <v/>
      </c>
      <c r="T79" s="15" t="str">
        <f t="shared" si="65"/>
        <v/>
      </c>
      <c r="U79" s="15" t="str">
        <f t="shared" si="65"/>
        <v/>
      </c>
      <c r="V79" s="15" t="str">
        <f t="shared" si="65"/>
        <v/>
      </c>
      <c r="W79" s="15" t="str">
        <f t="shared" si="65"/>
        <v/>
      </c>
      <c r="X79" s="15" t="str">
        <f t="shared" si="65"/>
        <v/>
      </c>
      <c r="Y79" s="15" t="str">
        <f t="shared" si="65"/>
        <v/>
      </c>
      <c r="Z79" s="15" t="str">
        <f t="shared" si="65"/>
        <v/>
      </c>
      <c r="AA79" s="15" t="str">
        <f t="shared" si="65"/>
        <v/>
      </c>
      <c r="AB79" s="15" t="str">
        <f t="shared" si="65"/>
        <v/>
      </c>
      <c r="AC79" s="15" t="str">
        <f t="shared" si="65"/>
        <v/>
      </c>
      <c r="AD79" s="15" t="str">
        <f t="shared" si="65"/>
        <v/>
      </c>
      <c r="AE79" s="15" t="str">
        <f t="shared" si="65"/>
        <v/>
      </c>
      <c r="AF79" s="15" t="str">
        <f t="shared" si="65"/>
        <v/>
      </c>
      <c r="AG79" s="15" t="str">
        <f t="shared" si="65"/>
        <v/>
      </c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24</v>
      </c>
      <c r="B80" s="16" t="s">
        <v>8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6">
        <f t="shared" ref="AH80" si="66">COUNTIF(C80:AG80,"○")</f>
        <v>0</v>
      </c>
      <c r="AI80" s="11"/>
      <c r="AK80" s="2">
        <f>$AH80</f>
        <v>0</v>
      </c>
    </row>
    <row r="81" spans="1:92" ht="19.5" customHeight="1">
      <c r="A81" s="108"/>
      <c r="B81" s="16" t="s">
        <v>9</v>
      </c>
      <c r="C81" s="16" t="str">
        <f t="shared" ref="C81:E82" si="67">IF($AF$2="○",IF(C79="○",IF(C80="","○",""),IF(C80="○","○","")),"")</f>
        <v/>
      </c>
      <c r="D81" s="16"/>
      <c r="E81" s="16"/>
      <c r="F81" s="16" t="str">
        <f t="shared" ref="F81:P82" si="68">IF($AF$2="○",IF(F79="○",IF(F80="","○",""),IF(F80="○","○","")),"")</f>
        <v/>
      </c>
      <c r="G81" s="16" t="str">
        <f t="shared" si="68"/>
        <v/>
      </c>
      <c r="H81" s="16" t="str">
        <f t="shared" si="68"/>
        <v/>
      </c>
      <c r="I81" s="16" t="str">
        <f t="shared" si="68"/>
        <v/>
      </c>
      <c r="J81" s="16" t="str">
        <f t="shared" si="68"/>
        <v/>
      </c>
      <c r="K81" s="16" t="str">
        <f t="shared" si="68"/>
        <v/>
      </c>
      <c r="L81" s="16" t="str">
        <f t="shared" si="68"/>
        <v/>
      </c>
      <c r="M81" s="16" t="str">
        <f t="shared" si="68"/>
        <v/>
      </c>
      <c r="N81" s="16" t="str">
        <f t="shared" si="68"/>
        <v/>
      </c>
      <c r="O81" s="16" t="str">
        <f t="shared" si="68"/>
        <v/>
      </c>
      <c r="P81" s="16" t="str">
        <f t="shared" si="68"/>
        <v/>
      </c>
      <c r="Q81" s="16" t="str">
        <f>IF($AF$2="○",IF(Q79="○",IF(Q80="","○",""),IF(Q80="○","○","")),"")</f>
        <v/>
      </c>
      <c r="R81" s="16" t="str">
        <f t="shared" ref="R81:AG82" si="69">IF($AF$2="○",IF(R79="○",IF(R80="","○",""),IF(R80="○","○","")),"")</f>
        <v/>
      </c>
      <c r="S81" s="16" t="str">
        <f t="shared" si="69"/>
        <v/>
      </c>
      <c r="T81" s="16" t="str">
        <f t="shared" si="69"/>
        <v/>
      </c>
      <c r="U81" s="16" t="str">
        <f t="shared" si="69"/>
        <v/>
      </c>
      <c r="V81" s="16" t="str">
        <f t="shared" si="69"/>
        <v/>
      </c>
      <c r="W81" s="16" t="str">
        <f t="shared" si="69"/>
        <v/>
      </c>
      <c r="X81" s="16" t="str">
        <f t="shared" si="69"/>
        <v/>
      </c>
      <c r="Y81" s="16" t="str">
        <f t="shared" si="69"/>
        <v/>
      </c>
      <c r="Z81" s="16" t="str">
        <f t="shared" si="69"/>
        <v/>
      </c>
      <c r="AA81" s="16" t="str">
        <f t="shared" si="69"/>
        <v/>
      </c>
      <c r="AB81" s="16" t="str">
        <f t="shared" si="69"/>
        <v/>
      </c>
      <c r="AC81" s="16" t="str">
        <f t="shared" si="69"/>
        <v/>
      </c>
      <c r="AD81" s="16" t="str">
        <f t="shared" si="69"/>
        <v/>
      </c>
      <c r="AE81" s="16" t="str">
        <f t="shared" si="69"/>
        <v/>
      </c>
      <c r="AF81" s="16" t="str">
        <f t="shared" si="69"/>
        <v/>
      </c>
      <c r="AG81" s="16" t="str">
        <f t="shared" si="69"/>
        <v/>
      </c>
      <c r="AH81" s="16">
        <f>AH80+COUNTIF(C81:AG81,"○")-COUNTIF(C81:AG81,"✕")</f>
        <v>0</v>
      </c>
      <c r="AI81" s="11"/>
      <c r="AL81" s="2">
        <f>$AH81</f>
        <v>0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09"/>
      <c r="B82" s="16" t="s">
        <v>21</v>
      </c>
      <c r="C82" s="16" t="str">
        <f t="shared" si="67"/>
        <v/>
      </c>
      <c r="D82" s="16" t="str">
        <f t="shared" si="67"/>
        <v/>
      </c>
      <c r="E82" s="16" t="str">
        <f t="shared" si="67"/>
        <v/>
      </c>
      <c r="F82" s="16" t="str">
        <f t="shared" si="68"/>
        <v/>
      </c>
      <c r="G82" s="16" t="str">
        <f t="shared" si="68"/>
        <v/>
      </c>
      <c r="H82" s="16" t="str">
        <f t="shared" si="68"/>
        <v/>
      </c>
      <c r="I82" s="16" t="str">
        <f t="shared" si="68"/>
        <v/>
      </c>
      <c r="J82" s="16" t="str">
        <f t="shared" si="68"/>
        <v/>
      </c>
      <c r="K82" s="16" t="str">
        <f t="shared" si="68"/>
        <v/>
      </c>
      <c r="L82" s="16" t="str">
        <f t="shared" si="68"/>
        <v/>
      </c>
      <c r="M82" s="16" t="str">
        <f t="shared" si="68"/>
        <v/>
      </c>
      <c r="N82" s="16" t="str">
        <f t="shared" si="68"/>
        <v/>
      </c>
      <c r="O82" s="16" t="str">
        <f t="shared" si="68"/>
        <v/>
      </c>
      <c r="P82" s="16" t="str">
        <f t="shared" si="68"/>
        <v/>
      </c>
      <c r="Q82" s="16" t="str">
        <f>IF($AF$2="○",IF(Q80="○",IF(Q81="","○",""),IF(Q81="○","○","")),"")</f>
        <v/>
      </c>
      <c r="R82" s="16" t="str">
        <f t="shared" si="69"/>
        <v/>
      </c>
      <c r="S82" s="16" t="str">
        <f t="shared" si="69"/>
        <v/>
      </c>
      <c r="T82" s="16" t="str">
        <f t="shared" si="69"/>
        <v/>
      </c>
      <c r="U82" s="16" t="str">
        <f t="shared" si="69"/>
        <v/>
      </c>
      <c r="V82" s="16" t="str">
        <f t="shared" si="69"/>
        <v/>
      </c>
      <c r="W82" s="16" t="str">
        <f t="shared" si="69"/>
        <v/>
      </c>
      <c r="X82" s="16" t="str">
        <f t="shared" si="69"/>
        <v/>
      </c>
      <c r="Y82" s="16" t="str">
        <f t="shared" si="69"/>
        <v/>
      </c>
      <c r="Z82" s="16" t="str">
        <f t="shared" si="69"/>
        <v/>
      </c>
      <c r="AA82" s="16" t="str">
        <f t="shared" si="69"/>
        <v/>
      </c>
      <c r="AB82" s="16" t="str">
        <f t="shared" si="69"/>
        <v/>
      </c>
      <c r="AC82" s="16" t="str">
        <f t="shared" si="69"/>
        <v/>
      </c>
      <c r="AD82" s="16" t="str">
        <f t="shared" si="69"/>
        <v/>
      </c>
      <c r="AE82" s="16" t="str">
        <f t="shared" si="69"/>
        <v/>
      </c>
      <c r="AF82" s="16" t="str">
        <f t="shared" si="69"/>
        <v/>
      </c>
      <c r="AG82" s="16" t="str">
        <f t="shared" si="69"/>
        <v/>
      </c>
      <c r="AH82" s="16">
        <f t="shared" ref="AH82" si="70">COUNTIF(C82:AG82,"○")</f>
        <v>0</v>
      </c>
      <c r="AM82" s="2">
        <f>$AH82</f>
        <v>0</v>
      </c>
    </row>
    <row r="83" spans="1:92" ht="19.5" customHeight="1">
      <c r="AD83" s="110" t="s">
        <v>29</v>
      </c>
      <c r="AE83" s="110"/>
      <c r="AF83" s="110"/>
      <c r="AG83" s="111">
        <f>IF(AH79=0,0,ROUNDDOWN(AH81/AH79,4))</f>
        <v>0</v>
      </c>
      <c r="AH83" s="111"/>
    </row>
    <row r="84" spans="1:92" ht="19.5" customHeight="1">
      <c r="A84" s="112" t="str">
        <f>IF(MAX(C77:AG77)=$AE$3,"",IF(MAX(C77:AG77)=0,"",MAX(C77:AG77)+1))</f>
        <v/>
      </c>
      <c r="B84" s="112"/>
    </row>
    <row r="85" spans="1:92" ht="19.5" customHeight="1">
      <c r="A85" s="113" t="s">
        <v>16</v>
      </c>
      <c r="B85" s="114"/>
      <c r="C85" s="9" t="str">
        <f>IF($AE$3&lt;A84,"",A84)</f>
        <v/>
      </c>
      <c r="D85" s="9" t="str">
        <f t="shared" ref="D85:G85" si="71">IF($AE$3&lt;=C85,"",IF(MONTH(C85+1)=MONTH(C85),(C85+1),""))</f>
        <v/>
      </c>
      <c r="E85" s="9" t="str">
        <f t="shared" si="71"/>
        <v/>
      </c>
      <c r="F85" s="9" t="str">
        <f t="shared" si="71"/>
        <v/>
      </c>
      <c r="G85" s="9" t="str">
        <f t="shared" si="71"/>
        <v/>
      </c>
      <c r="H85" s="9" t="str">
        <f>IF($AE$3&lt;=G85,"",IF(MONTH(G85+1)=MONTH(G85),(G85+1),""))</f>
        <v/>
      </c>
      <c r="I85" s="9" t="str">
        <f t="shared" ref="I85:AG85" si="72">IF($AE$3&lt;=H85,"",IF(MONTH(H85+1)=MONTH(H85),(H85+1),""))</f>
        <v/>
      </c>
      <c r="J85" s="9" t="str">
        <f t="shared" si="72"/>
        <v/>
      </c>
      <c r="K85" s="9" t="str">
        <f t="shared" si="72"/>
        <v/>
      </c>
      <c r="L85" s="9" t="str">
        <f t="shared" si="72"/>
        <v/>
      </c>
      <c r="M85" s="9" t="str">
        <f t="shared" si="72"/>
        <v/>
      </c>
      <c r="N85" s="9" t="str">
        <f t="shared" si="72"/>
        <v/>
      </c>
      <c r="O85" s="9" t="str">
        <f t="shared" si="72"/>
        <v/>
      </c>
      <c r="P85" s="9" t="str">
        <f t="shared" si="72"/>
        <v/>
      </c>
      <c r="Q85" s="9" t="str">
        <f t="shared" si="72"/>
        <v/>
      </c>
      <c r="R85" s="9" t="str">
        <f t="shared" si="72"/>
        <v/>
      </c>
      <c r="S85" s="9" t="str">
        <f t="shared" si="72"/>
        <v/>
      </c>
      <c r="T85" s="9" t="str">
        <f t="shared" si="72"/>
        <v/>
      </c>
      <c r="U85" s="9" t="str">
        <f t="shared" si="72"/>
        <v/>
      </c>
      <c r="V85" s="9" t="str">
        <f t="shared" si="72"/>
        <v/>
      </c>
      <c r="W85" s="9" t="str">
        <f t="shared" si="72"/>
        <v/>
      </c>
      <c r="X85" s="9" t="str">
        <f t="shared" si="72"/>
        <v/>
      </c>
      <c r="Y85" s="9" t="str">
        <f t="shared" si="72"/>
        <v/>
      </c>
      <c r="Z85" s="9" t="str">
        <f t="shared" si="72"/>
        <v/>
      </c>
      <c r="AA85" s="9" t="str">
        <f t="shared" si="72"/>
        <v/>
      </c>
      <c r="AB85" s="9" t="str">
        <f t="shared" si="72"/>
        <v/>
      </c>
      <c r="AC85" s="9" t="str">
        <f t="shared" si="72"/>
        <v/>
      </c>
      <c r="AD85" s="9" t="str">
        <f t="shared" si="72"/>
        <v/>
      </c>
      <c r="AE85" s="9" t="str">
        <f t="shared" si="72"/>
        <v/>
      </c>
      <c r="AF85" s="9" t="str">
        <f t="shared" si="72"/>
        <v/>
      </c>
      <c r="AG85" s="9" t="str">
        <f t="shared" si="72"/>
        <v/>
      </c>
      <c r="AH85" s="115" t="s">
        <v>22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23</v>
      </c>
      <c r="B86" s="114"/>
      <c r="C86" s="9" t="str">
        <f>IF(C85="","",TEXT(C85,"AAA"))</f>
        <v/>
      </c>
      <c r="D86" s="9" t="str">
        <f t="shared" ref="D86:AG86" si="73">IF(D85="","",TEXT(D85,"AAA"))</f>
        <v/>
      </c>
      <c r="E86" s="9" t="str">
        <f t="shared" si="73"/>
        <v/>
      </c>
      <c r="F86" s="9" t="str">
        <f t="shared" si="73"/>
        <v/>
      </c>
      <c r="G86" s="9" t="str">
        <f t="shared" si="73"/>
        <v/>
      </c>
      <c r="H86" s="9" t="str">
        <f t="shared" si="73"/>
        <v/>
      </c>
      <c r="I86" s="9" t="str">
        <f t="shared" si="73"/>
        <v/>
      </c>
      <c r="J86" s="9" t="str">
        <f t="shared" si="73"/>
        <v/>
      </c>
      <c r="K86" s="9" t="str">
        <f t="shared" si="73"/>
        <v/>
      </c>
      <c r="L86" s="9" t="str">
        <f t="shared" si="73"/>
        <v/>
      </c>
      <c r="M86" s="9" t="str">
        <f t="shared" si="73"/>
        <v/>
      </c>
      <c r="N86" s="9" t="str">
        <f t="shared" si="73"/>
        <v/>
      </c>
      <c r="O86" s="9" t="str">
        <f t="shared" si="73"/>
        <v/>
      </c>
      <c r="P86" s="9" t="str">
        <f t="shared" si="73"/>
        <v/>
      </c>
      <c r="Q86" s="9" t="str">
        <f t="shared" si="73"/>
        <v/>
      </c>
      <c r="R86" s="9" t="str">
        <f t="shared" si="73"/>
        <v/>
      </c>
      <c r="S86" s="9" t="str">
        <f t="shared" si="73"/>
        <v/>
      </c>
      <c r="T86" s="9" t="str">
        <f t="shared" si="73"/>
        <v/>
      </c>
      <c r="U86" s="9" t="str">
        <f t="shared" si="73"/>
        <v/>
      </c>
      <c r="V86" s="9" t="str">
        <f t="shared" si="73"/>
        <v/>
      </c>
      <c r="W86" s="9" t="str">
        <f t="shared" si="73"/>
        <v/>
      </c>
      <c r="X86" s="9" t="str">
        <f t="shared" si="73"/>
        <v/>
      </c>
      <c r="Y86" s="9" t="str">
        <f t="shared" si="73"/>
        <v/>
      </c>
      <c r="Z86" s="9" t="str">
        <f t="shared" si="73"/>
        <v/>
      </c>
      <c r="AA86" s="9" t="str">
        <f t="shared" si="73"/>
        <v/>
      </c>
      <c r="AB86" s="9" t="str">
        <f t="shared" si="73"/>
        <v/>
      </c>
      <c r="AC86" s="9" t="str">
        <f t="shared" si="73"/>
        <v/>
      </c>
      <c r="AD86" s="9" t="str">
        <f t="shared" si="73"/>
        <v/>
      </c>
      <c r="AE86" s="9" t="str">
        <f t="shared" si="73"/>
        <v/>
      </c>
      <c r="AF86" s="9" t="str">
        <f t="shared" si="73"/>
        <v/>
      </c>
      <c r="AG86" s="9" t="str">
        <f t="shared" si="73"/>
        <v/>
      </c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 t="str">
        <f>IF($C85&gt;$N$5,"",IF(MAX($C85:$AG85)&lt;$N$5,"",$N$5))</f>
        <v/>
      </c>
      <c r="AU86" s="13" t="str">
        <f>IF($C85&gt;$Q$5,"",IF(MAX($C85:$AG85)&lt;$Q$5,"",$Q$5))</f>
        <v/>
      </c>
      <c r="AV86" s="13" t="str">
        <f>IF($C85&gt;$T$5,"",IF(MAX($C85:$AG85)&lt;$T$5,"",$T$5))</f>
        <v/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7</v>
      </c>
      <c r="B87" s="120"/>
      <c r="C87" s="15" t="str">
        <f t="shared" ref="C87:AG87" si="74">IF(C85="","",IF($D$4&lt;=C85,IF($L$4&gt;=C85,IF(COUNT(MATCH(C85,$AQ86:$CN86,0))&gt;0,"","○"),""),""))</f>
        <v/>
      </c>
      <c r="D87" s="15" t="str">
        <f t="shared" si="74"/>
        <v/>
      </c>
      <c r="E87" s="15" t="str">
        <f t="shared" si="74"/>
        <v/>
      </c>
      <c r="F87" s="15" t="str">
        <f t="shared" si="74"/>
        <v/>
      </c>
      <c r="G87" s="15" t="str">
        <f t="shared" si="74"/>
        <v/>
      </c>
      <c r="H87" s="15" t="str">
        <f t="shared" si="74"/>
        <v/>
      </c>
      <c r="I87" s="15" t="str">
        <f t="shared" si="74"/>
        <v/>
      </c>
      <c r="J87" s="15" t="str">
        <f t="shared" si="74"/>
        <v/>
      </c>
      <c r="K87" s="15" t="str">
        <f t="shared" si="74"/>
        <v/>
      </c>
      <c r="L87" s="15" t="str">
        <f t="shared" si="74"/>
        <v/>
      </c>
      <c r="M87" s="15" t="str">
        <f t="shared" si="74"/>
        <v/>
      </c>
      <c r="N87" s="15" t="str">
        <f t="shared" si="74"/>
        <v/>
      </c>
      <c r="O87" s="15" t="str">
        <f t="shared" si="74"/>
        <v/>
      </c>
      <c r="P87" s="15" t="str">
        <f t="shared" si="74"/>
        <v/>
      </c>
      <c r="Q87" s="15" t="str">
        <f t="shared" si="74"/>
        <v/>
      </c>
      <c r="R87" s="15" t="str">
        <f t="shared" si="74"/>
        <v/>
      </c>
      <c r="S87" s="15" t="str">
        <f t="shared" si="74"/>
        <v/>
      </c>
      <c r="T87" s="15" t="str">
        <f t="shared" si="74"/>
        <v/>
      </c>
      <c r="U87" s="15" t="str">
        <f t="shared" si="74"/>
        <v/>
      </c>
      <c r="V87" s="15" t="str">
        <f t="shared" si="74"/>
        <v/>
      </c>
      <c r="W87" s="15" t="str">
        <f t="shared" si="74"/>
        <v/>
      </c>
      <c r="X87" s="15" t="str">
        <f t="shared" si="74"/>
        <v/>
      </c>
      <c r="Y87" s="15" t="str">
        <f t="shared" si="74"/>
        <v/>
      </c>
      <c r="Z87" s="15" t="str">
        <f t="shared" si="74"/>
        <v/>
      </c>
      <c r="AA87" s="15" t="str">
        <f t="shared" si="74"/>
        <v/>
      </c>
      <c r="AB87" s="15" t="str">
        <f t="shared" si="74"/>
        <v/>
      </c>
      <c r="AC87" s="15" t="str">
        <f t="shared" si="74"/>
        <v/>
      </c>
      <c r="AD87" s="15" t="str">
        <f t="shared" si="74"/>
        <v/>
      </c>
      <c r="AE87" s="15" t="str">
        <f t="shared" si="74"/>
        <v/>
      </c>
      <c r="AF87" s="15" t="str">
        <f t="shared" si="74"/>
        <v/>
      </c>
      <c r="AG87" s="15" t="str">
        <f t="shared" si="74"/>
        <v/>
      </c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24</v>
      </c>
      <c r="B88" s="16" t="s">
        <v>8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6">
        <f t="shared" ref="AH88" si="75">COUNTIF(C88:AG88,"○")</f>
        <v>0</v>
      </c>
      <c r="AI88" s="11"/>
      <c r="AK88" s="2">
        <f>$AH88</f>
        <v>0</v>
      </c>
    </row>
    <row r="89" spans="1:92" ht="19.5" customHeight="1">
      <c r="A89" s="108"/>
      <c r="B89" s="16" t="s">
        <v>9</v>
      </c>
      <c r="C89" s="16" t="str">
        <f t="shared" ref="C89:E90" si="76">IF($AF$2="○",IF(C87="○",IF(C88="","○",""),IF(C88="○","○","")),"")</f>
        <v/>
      </c>
      <c r="D89" s="16"/>
      <c r="E89" s="16"/>
      <c r="F89" s="16" t="str">
        <f t="shared" ref="F89:P90" si="77">IF($AF$2="○",IF(F87="○",IF(F88="","○",""),IF(F88="○","○","")),"")</f>
        <v/>
      </c>
      <c r="G89" s="16" t="str">
        <f t="shared" si="77"/>
        <v/>
      </c>
      <c r="H89" s="16" t="str">
        <f t="shared" si="77"/>
        <v/>
      </c>
      <c r="I89" s="16" t="str">
        <f t="shared" si="77"/>
        <v/>
      </c>
      <c r="J89" s="16" t="str">
        <f t="shared" si="77"/>
        <v/>
      </c>
      <c r="K89" s="16" t="str">
        <f t="shared" si="77"/>
        <v/>
      </c>
      <c r="L89" s="16" t="str">
        <f t="shared" si="77"/>
        <v/>
      </c>
      <c r="M89" s="16" t="str">
        <f t="shared" si="77"/>
        <v/>
      </c>
      <c r="N89" s="16" t="str">
        <f t="shared" si="77"/>
        <v/>
      </c>
      <c r="O89" s="16" t="str">
        <f t="shared" si="77"/>
        <v/>
      </c>
      <c r="P89" s="16" t="str">
        <f t="shared" si="77"/>
        <v/>
      </c>
      <c r="Q89" s="16" t="str">
        <f>IF($AF$2="○",IF(Q87="○",IF(Q88="","○",""),IF(Q88="○","○","")),"")</f>
        <v/>
      </c>
      <c r="R89" s="16" t="str">
        <f t="shared" ref="R89:AG90" si="78">IF($AF$2="○",IF(R87="○",IF(R88="","○",""),IF(R88="○","○","")),"")</f>
        <v/>
      </c>
      <c r="S89" s="16" t="str">
        <f t="shared" si="78"/>
        <v/>
      </c>
      <c r="T89" s="16" t="str">
        <f t="shared" si="78"/>
        <v/>
      </c>
      <c r="U89" s="16" t="str">
        <f t="shared" si="78"/>
        <v/>
      </c>
      <c r="V89" s="16" t="str">
        <f t="shared" si="78"/>
        <v/>
      </c>
      <c r="W89" s="16" t="str">
        <f t="shared" si="78"/>
        <v/>
      </c>
      <c r="X89" s="16" t="str">
        <f t="shared" si="78"/>
        <v/>
      </c>
      <c r="Y89" s="16" t="str">
        <f t="shared" si="78"/>
        <v/>
      </c>
      <c r="Z89" s="16" t="str">
        <f t="shared" si="78"/>
        <v/>
      </c>
      <c r="AA89" s="16" t="str">
        <f t="shared" si="78"/>
        <v/>
      </c>
      <c r="AB89" s="16" t="str">
        <f t="shared" si="78"/>
        <v/>
      </c>
      <c r="AC89" s="16" t="str">
        <f t="shared" si="78"/>
        <v/>
      </c>
      <c r="AD89" s="16" t="str">
        <f t="shared" si="78"/>
        <v/>
      </c>
      <c r="AE89" s="16" t="str">
        <f t="shared" si="78"/>
        <v/>
      </c>
      <c r="AF89" s="16" t="str">
        <f t="shared" si="78"/>
        <v/>
      </c>
      <c r="AG89" s="16" t="str">
        <f t="shared" si="78"/>
        <v/>
      </c>
      <c r="AH89" s="16">
        <f>AH88+COUNTIF(C89:AG89,"○")-COUNTIF(C89:AG89,"✕")</f>
        <v>0</v>
      </c>
      <c r="AI89" s="11"/>
      <c r="AL89" s="2">
        <f>$AH89</f>
        <v>0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09"/>
      <c r="B90" s="16" t="s">
        <v>21</v>
      </c>
      <c r="C90" s="16" t="str">
        <f t="shared" si="76"/>
        <v/>
      </c>
      <c r="D90" s="16" t="str">
        <f t="shared" si="76"/>
        <v/>
      </c>
      <c r="E90" s="16" t="str">
        <f t="shared" si="76"/>
        <v/>
      </c>
      <c r="F90" s="16" t="str">
        <f t="shared" si="77"/>
        <v/>
      </c>
      <c r="G90" s="16" t="str">
        <f t="shared" si="77"/>
        <v/>
      </c>
      <c r="H90" s="16" t="str">
        <f t="shared" si="77"/>
        <v/>
      </c>
      <c r="I90" s="16" t="str">
        <f t="shared" si="77"/>
        <v/>
      </c>
      <c r="J90" s="16" t="str">
        <f t="shared" si="77"/>
        <v/>
      </c>
      <c r="K90" s="16" t="str">
        <f t="shared" si="77"/>
        <v/>
      </c>
      <c r="L90" s="16" t="str">
        <f t="shared" si="77"/>
        <v/>
      </c>
      <c r="M90" s="16" t="str">
        <f t="shared" si="77"/>
        <v/>
      </c>
      <c r="N90" s="16" t="str">
        <f t="shared" si="77"/>
        <v/>
      </c>
      <c r="O90" s="16" t="str">
        <f t="shared" si="77"/>
        <v/>
      </c>
      <c r="P90" s="16" t="str">
        <f t="shared" si="77"/>
        <v/>
      </c>
      <c r="Q90" s="16" t="str">
        <f>IF($AF$2="○",IF(Q88="○",IF(Q89="","○",""),IF(Q89="○","○","")),"")</f>
        <v/>
      </c>
      <c r="R90" s="16" t="str">
        <f t="shared" si="78"/>
        <v/>
      </c>
      <c r="S90" s="16" t="str">
        <f t="shared" si="78"/>
        <v/>
      </c>
      <c r="T90" s="16" t="str">
        <f t="shared" si="78"/>
        <v/>
      </c>
      <c r="U90" s="16" t="str">
        <f t="shared" si="78"/>
        <v/>
      </c>
      <c r="V90" s="16" t="str">
        <f t="shared" si="78"/>
        <v/>
      </c>
      <c r="W90" s="16" t="str">
        <f t="shared" si="78"/>
        <v/>
      </c>
      <c r="X90" s="16" t="str">
        <f t="shared" si="78"/>
        <v/>
      </c>
      <c r="Y90" s="16" t="str">
        <f t="shared" si="78"/>
        <v/>
      </c>
      <c r="Z90" s="16" t="str">
        <f t="shared" si="78"/>
        <v/>
      </c>
      <c r="AA90" s="16" t="str">
        <f t="shared" si="78"/>
        <v/>
      </c>
      <c r="AB90" s="16" t="str">
        <f t="shared" si="78"/>
        <v/>
      </c>
      <c r="AC90" s="16" t="str">
        <f t="shared" si="78"/>
        <v/>
      </c>
      <c r="AD90" s="16" t="str">
        <f t="shared" si="78"/>
        <v/>
      </c>
      <c r="AE90" s="16" t="str">
        <f t="shared" si="78"/>
        <v/>
      </c>
      <c r="AF90" s="16" t="str">
        <f t="shared" si="78"/>
        <v/>
      </c>
      <c r="AG90" s="16" t="str">
        <f t="shared" si="78"/>
        <v/>
      </c>
      <c r="AH90" s="16">
        <f t="shared" ref="AH90" si="79">COUNTIF(C90:AG90,"○")</f>
        <v>0</v>
      </c>
      <c r="AM90" s="2">
        <f>$AH90</f>
        <v>0</v>
      </c>
    </row>
    <row r="91" spans="1:92" ht="19.5" customHeight="1">
      <c r="AD91" s="110" t="s">
        <v>29</v>
      </c>
      <c r="AE91" s="110"/>
      <c r="AF91" s="110"/>
      <c r="AG91" s="111">
        <f>IF(AH87=0,0,ROUNDDOWN(AH89/AH87,4))</f>
        <v>0</v>
      </c>
      <c r="AH91" s="111"/>
    </row>
    <row r="92" spans="1:92" ht="19.5" customHeight="1">
      <c r="A92" s="112" t="str">
        <f>IF(MAX(C85:AG85)=$AE$3,"",IF(MAX(C85:AG85)=0,"",MAX(C85:AG85)+1))</f>
        <v/>
      </c>
      <c r="B92" s="112"/>
    </row>
    <row r="93" spans="1:92" ht="19.5" customHeight="1">
      <c r="A93" s="113" t="s">
        <v>16</v>
      </c>
      <c r="B93" s="114"/>
      <c r="C93" s="9" t="str">
        <f>IF($AE$3&lt;A92,"",A92)</f>
        <v/>
      </c>
      <c r="D93" s="9" t="str">
        <f t="shared" ref="D93:G93" si="80">IF($AE$3&lt;=C93,"",IF(MONTH(C93+1)=MONTH(C93),(C93+1),""))</f>
        <v/>
      </c>
      <c r="E93" s="9" t="str">
        <f t="shared" si="80"/>
        <v/>
      </c>
      <c r="F93" s="9" t="str">
        <f t="shared" si="80"/>
        <v/>
      </c>
      <c r="G93" s="9" t="str">
        <f t="shared" si="80"/>
        <v/>
      </c>
      <c r="H93" s="9" t="str">
        <f>IF($AE$3&lt;=G93,"",IF(MONTH(G93+1)=MONTH(G93),(G93+1),""))</f>
        <v/>
      </c>
      <c r="I93" s="9" t="str">
        <f t="shared" ref="I93:AG93" si="81">IF($AE$3&lt;=H93,"",IF(MONTH(H93+1)=MONTH(H93),(H93+1),""))</f>
        <v/>
      </c>
      <c r="J93" s="9" t="str">
        <f t="shared" si="81"/>
        <v/>
      </c>
      <c r="K93" s="9" t="str">
        <f t="shared" si="81"/>
        <v/>
      </c>
      <c r="L93" s="9" t="str">
        <f t="shared" si="81"/>
        <v/>
      </c>
      <c r="M93" s="9" t="str">
        <f t="shared" si="81"/>
        <v/>
      </c>
      <c r="N93" s="9" t="str">
        <f t="shared" si="81"/>
        <v/>
      </c>
      <c r="O93" s="9" t="str">
        <f t="shared" si="81"/>
        <v/>
      </c>
      <c r="P93" s="9" t="str">
        <f t="shared" si="81"/>
        <v/>
      </c>
      <c r="Q93" s="9" t="str">
        <f t="shared" si="81"/>
        <v/>
      </c>
      <c r="R93" s="9" t="str">
        <f t="shared" si="81"/>
        <v/>
      </c>
      <c r="S93" s="9" t="str">
        <f t="shared" si="81"/>
        <v/>
      </c>
      <c r="T93" s="9" t="str">
        <f t="shared" si="81"/>
        <v/>
      </c>
      <c r="U93" s="9" t="str">
        <f t="shared" si="81"/>
        <v/>
      </c>
      <c r="V93" s="9" t="str">
        <f t="shared" si="81"/>
        <v/>
      </c>
      <c r="W93" s="9" t="str">
        <f t="shared" si="81"/>
        <v/>
      </c>
      <c r="X93" s="9" t="str">
        <f t="shared" si="81"/>
        <v/>
      </c>
      <c r="Y93" s="9" t="str">
        <f t="shared" si="81"/>
        <v/>
      </c>
      <c r="Z93" s="9" t="str">
        <f t="shared" si="81"/>
        <v/>
      </c>
      <c r="AA93" s="9" t="str">
        <f t="shared" si="81"/>
        <v/>
      </c>
      <c r="AB93" s="9" t="str">
        <f t="shared" si="81"/>
        <v/>
      </c>
      <c r="AC93" s="9" t="str">
        <f t="shared" si="81"/>
        <v/>
      </c>
      <c r="AD93" s="9" t="str">
        <f t="shared" si="81"/>
        <v/>
      </c>
      <c r="AE93" s="9" t="str">
        <f t="shared" si="81"/>
        <v/>
      </c>
      <c r="AF93" s="9" t="str">
        <f t="shared" si="81"/>
        <v/>
      </c>
      <c r="AG93" s="9" t="str">
        <f t="shared" si="81"/>
        <v/>
      </c>
      <c r="AH93" s="115" t="s">
        <v>22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23</v>
      </c>
      <c r="B94" s="114"/>
      <c r="C94" s="9" t="str">
        <f>IF(C93="","",TEXT(C93,"AAA"))</f>
        <v/>
      </c>
      <c r="D94" s="9" t="str">
        <f t="shared" ref="D94:AG94" si="82">IF(D93="","",TEXT(D93,"AAA"))</f>
        <v/>
      </c>
      <c r="E94" s="9" t="str">
        <f t="shared" si="82"/>
        <v/>
      </c>
      <c r="F94" s="9" t="str">
        <f t="shared" si="82"/>
        <v/>
      </c>
      <c r="G94" s="9" t="str">
        <f t="shared" si="82"/>
        <v/>
      </c>
      <c r="H94" s="9" t="str">
        <f t="shared" si="82"/>
        <v/>
      </c>
      <c r="I94" s="9" t="str">
        <f t="shared" si="82"/>
        <v/>
      </c>
      <c r="J94" s="9" t="str">
        <f t="shared" si="82"/>
        <v/>
      </c>
      <c r="K94" s="9" t="str">
        <f t="shared" si="82"/>
        <v/>
      </c>
      <c r="L94" s="9" t="str">
        <f t="shared" si="82"/>
        <v/>
      </c>
      <c r="M94" s="9" t="str">
        <f t="shared" si="82"/>
        <v/>
      </c>
      <c r="N94" s="9" t="str">
        <f t="shared" si="82"/>
        <v/>
      </c>
      <c r="O94" s="9" t="str">
        <f t="shared" si="82"/>
        <v/>
      </c>
      <c r="P94" s="9" t="str">
        <f t="shared" si="82"/>
        <v/>
      </c>
      <c r="Q94" s="9" t="str">
        <f t="shared" si="82"/>
        <v/>
      </c>
      <c r="R94" s="9" t="str">
        <f t="shared" si="82"/>
        <v/>
      </c>
      <c r="S94" s="9" t="str">
        <f t="shared" si="82"/>
        <v/>
      </c>
      <c r="T94" s="9" t="str">
        <f t="shared" si="82"/>
        <v/>
      </c>
      <c r="U94" s="9" t="str">
        <f t="shared" si="82"/>
        <v/>
      </c>
      <c r="V94" s="9" t="str">
        <f t="shared" si="82"/>
        <v/>
      </c>
      <c r="W94" s="9" t="str">
        <f t="shared" si="82"/>
        <v/>
      </c>
      <c r="X94" s="9" t="str">
        <f t="shared" si="82"/>
        <v/>
      </c>
      <c r="Y94" s="9" t="str">
        <f t="shared" si="82"/>
        <v/>
      </c>
      <c r="Z94" s="9" t="str">
        <f t="shared" si="82"/>
        <v/>
      </c>
      <c r="AA94" s="9" t="str">
        <f t="shared" si="82"/>
        <v/>
      </c>
      <c r="AB94" s="9" t="str">
        <f t="shared" si="82"/>
        <v/>
      </c>
      <c r="AC94" s="9" t="str">
        <f t="shared" si="82"/>
        <v/>
      </c>
      <c r="AD94" s="9" t="str">
        <f t="shared" si="82"/>
        <v/>
      </c>
      <c r="AE94" s="9" t="str">
        <f t="shared" si="82"/>
        <v/>
      </c>
      <c r="AF94" s="9" t="str">
        <f t="shared" si="82"/>
        <v/>
      </c>
      <c r="AG94" s="9" t="str">
        <f t="shared" si="82"/>
        <v/>
      </c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 t="str">
        <f>IF($C93&gt;$N$5,"",IF(MAX($C93:$AG93)&lt;$N$5,"",$N$5))</f>
        <v/>
      </c>
      <c r="AU94" s="13" t="str">
        <f>IF($C93&gt;$Q$5,"",IF(MAX($C93:$AG93)&lt;$Q$5,"",$Q$5))</f>
        <v/>
      </c>
      <c r="AV94" s="13" t="str">
        <f>IF($C93&gt;$T$5,"",IF(MAX($C93:$AG93)&lt;$T$5,"",$T$5))</f>
        <v/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7</v>
      </c>
      <c r="B95" s="120"/>
      <c r="C95" s="15" t="str">
        <f t="shared" ref="C95:AG95" si="83">IF(C93="","",IF($D$4&lt;=C93,IF($L$4&gt;=C93,IF(COUNT(MATCH(C93,$AQ94:$CN94,0))&gt;0,"","○"),""),""))</f>
        <v/>
      </c>
      <c r="D95" s="15" t="str">
        <f t="shared" si="83"/>
        <v/>
      </c>
      <c r="E95" s="15" t="str">
        <f t="shared" si="83"/>
        <v/>
      </c>
      <c r="F95" s="15" t="str">
        <f t="shared" si="83"/>
        <v/>
      </c>
      <c r="G95" s="15" t="str">
        <f t="shared" si="83"/>
        <v/>
      </c>
      <c r="H95" s="15" t="str">
        <f t="shared" si="83"/>
        <v/>
      </c>
      <c r="I95" s="15" t="str">
        <f t="shared" si="83"/>
        <v/>
      </c>
      <c r="J95" s="15" t="str">
        <f t="shared" si="83"/>
        <v/>
      </c>
      <c r="K95" s="15" t="str">
        <f t="shared" si="83"/>
        <v/>
      </c>
      <c r="L95" s="15" t="str">
        <f t="shared" si="83"/>
        <v/>
      </c>
      <c r="M95" s="15" t="str">
        <f t="shared" si="83"/>
        <v/>
      </c>
      <c r="N95" s="15" t="str">
        <f t="shared" si="83"/>
        <v/>
      </c>
      <c r="O95" s="15" t="str">
        <f t="shared" si="83"/>
        <v/>
      </c>
      <c r="P95" s="15" t="str">
        <f t="shared" si="83"/>
        <v/>
      </c>
      <c r="Q95" s="15" t="str">
        <f t="shared" si="83"/>
        <v/>
      </c>
      <c r="R95" s="15" t="str">
        <f t="shared" si="83"/>
        <v/>
      </c>
      <c r="S95" s="15" t="str">
        <f t="shared" si="83"/>
        <v/>
      </c>
      <c r="T95" s="15" t="str">
        <f t="shared" si="83"/>
        <v/>
      </c>
      <c r="U95" s="15" t="str">
        <f t="shared" si="83"/>
        <v/>
      </c>
      <c r="V95" s="15" t="str">
        <f t="shared" si="83"/>
        <v/>
      </c>
      <c r="W95" s="15" t="str">
        <f t="shared" si="83"/>
        <v/>
      </c>
      <c r="X95" s="15" t="str">
        <f t="shared" si="83"/>
        <v/>
      </c>
      <c r="Y95" s="15" t="str">
        <f t="shared" si="83"/>
        <v/>
      </c>
      <c r="Z95" s="15" t="str">
        <f t="shared" si="83"/>
        <v/>
      </c>
      <c r="AA95" s="15" t="str">
        <f t="shared" si="83"/>
        <v/>
      </c>
      <c r="AB95" s="15" t="str">
        <f t="shared" si="83"/>
        <v/>
      </c>
      <c r="AC95" s="15" t="str">
        <f t="shared" si="83"/>
        <v/>
      </c>
      <c r="AD95" s="15" t="str">
        <f t="shared" si="83"/>
        <v/>
      </c>
      <c r="AE95" s="15" t="str">
        <f t="shared" si="83"/>
        <v/>
      </c>
      <c r="AF95" s="15" t="str">
        <f t="shared" si="83"/>
        <v/>
      </c>
      <c r="AG95" s="15" t="str">
        <f t="shared" si="83"/>
        <v/>
      </c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24</v>
      </c>
      <c r="B96" s="16" t="s">
        <v>8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6">
        <f t="shared" ref="AH96" si="84">COUNTIF(C96:AG96,"○")</f>
        <v>0</v>
      </c>
      <c r="AI96" s="11"/>
      <c r="AK96" s="2">
        <f>$AH96</f>
        <v>0</v>
      </c>
    </row>
    <row r="97" spans="1:92" ht="19.5" customHeight="1">
      <c r="A97" s="108"/>
      <c r="B97" s="16" t="s">
        <v>9</v>
      </c>
      <c r="C97" s="16" t="str">
        <f t="shared" ref="C97:E98" si="85">IF($AF$2="○",IF(C95="○",IF(C96="","○",""),IF(C96="○","○","")),"")</f>
        <v/>
      </c>
      <c r="D97" s="16"/>
      <c r="E97" s="16"/>
      <c r="F97" s="16" t="str">
        <f t="shared" ref="F97:P98" si="86">IF($AF$2="○",IF(F95="○",IF(F96="","○",""),IF(F96="○","○","")),"")</f>
        <v/>
      </c>
      <c r="G97" s="16" t="str">
        <f t="shared" si="86"/>
        <v/>
      </c>
      <c r="H97" s="16" t="str">
        <f t="shared" si="86"/>
        <v/>
      </c>
      <c r="I97" s="16" t="str">
        <f t="shared" si="86"/>
        <v/>
      </c>
      <c r="J97" s="16" t="str">
        <f t="shared" si="86"/>
        <v/>
      </c>
      <c r="K97" s="16" t="str">
        <f t="shared" si="86"/>
        <v/>
      </c>
      <c r="L97" s="16" t="str">
        <f t="shared" si="86"/>
        <v/>
      </c>
      <c r="M97" s="16" t="str">
        <f t="shared" si="86"/>
        <v/>
      </c>
      <c r="N97" s="16" t="str">
        <f t="shared" si="86"/>
        <v/>
      </c>
      <c r="O97" s="16" t="str">
        <f t="shared" si="86"/>
        <v/>
      </c>
      <c r="P97" s="16" t="str">
        <f t="shared" si="86"/>
        <v/>
      </c>
      <c r="Q97" s="16" t="str">
        <f>IF($AF$2="○",IF(Q95="○",IF(Q96="","○",""),IF(Q96="○","○","")),"")</f>
        <v/>
      </c>
      <c r="R97" s="16" t="str">
        <f t="shared" ref="R97:AG98" si="87">IF($AF$2="○",IF(R95="○",IF(R96="","○",""),IF(R96="○","○","")),"")</f>
        <v/>
      </c>
      <c r="S97" s="16" t="str">
        <f t="shared" si="87"/>
        <v/>
      </c>
      <c r="T97" s="16" t="str">
        <f t="shared" si="87"/>
        <v/>
      </c>
      <c r="U97" s="16" t="str">
        <f t="shared" si="87"/>
        <v/>
      </c>
      <c r="V97" s="16" t="str">
        <f t="shared" si="87"/>
        <v/>
      </c>
      <c r="W97" s="16" t="str">
        <f t="shared" si="87"/>
        <v/>
      </c>
      <c r="X97" s="16" t="str">
        <f t="shared" si="87"/>
        <v/>
      </c>
      <c r="Y97" s="16" t="str">
        <f t="shared" si="87"/>
        <v/>
      </c>
      <c r="Z97" s="16" t="str">
        <f t="shared" si="87"/>
        <v/>
      </c>
      <c r="AA97" s="16" t="str">
        <f t="shared" si="87"/>
        <v/>
      </c>
      <c r="AB97" s="16" t="str">
        <f t="shared" si="87"/>
        <v/>
      </c>
      <c r="AC97" s="16" t="str">
        <f t="shared" si="87"/>
        <v/>
      </c>
      <c r="AD97" s="16" t="str">
        <f t="shared" si="87"/>
        <v/>
      </c>
      <c r="AE97" s="16" t="str">
        <f t="shared" si="87"/>
        <v/>
      </c>
      <c r="AF97" s="16" t="str">
        <f t="shared" si="87"/>
        <v/>
      </c>
      <c r="AG97" s="16" t="str">
        <f t="shared" si="87"/>
        <v/>
      </c>
      <c r="AH97" s="16">
        <f>AH96+COUNTIF(C97:AG97,"○")-COUNTIF(C97:AG97,"✕")</f>
        <v>0</v>
      </c>
      <c r="AI97" s="11"/>
      <c r="AL97" s="2">
        <f>$AH97</f>
        <v>0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09"/>
      <c r="B98" s="16" t="s">
        <v>21</v>
      </c>
      <c r="C98" s="16" t="str">
        <f t="shared" si="85"/>
        <v/>
      </c>
      <c r="D98" s="16" t="str">
        <f t="shared" si="85"/>
        <v/>
      </c>
      <c r="E98" s="16" t="str">
        <f t="shared" si="85"/>
        <v/>
      </c>
      <c r="F98" s="16" t="str">
        <f t="shared" si="86"/>
        <v/>
      </c>
      <c r="G98" s="16" t="str">
        <f t="shared" si="86"/>
        <v/>
      </c>
      <c r="H98" s="16" t="str">
        <f t="shared" si="86"/>
        <v/>
      </c>
      <c r="I98" s="16" t="str">
        <f t="shared" si="86"/>
        <v/>
      </c>
      <c r="J98" s="16" t="str">
        <f t="shared" si="86"/>
        <v/>
      </c>
      <c r="K98" s="16" t="str">
        <f t="shared" si="86"/>
        <v/>
      </c>
      <c r="L98" s="16" t="str">
        <f t="shared" si="86"/>
        <v/>
      </c>
      <c r="M98" s="16" t="str">
        <f t="shared" si="86"/>
        <v/>
      </c>
      <c r="N98" s="16" t="str">
        <f t="shared" si="86"/>
        <v/>
      </c>
      <c r="O98" s="16" t="str">
        <f t="shared" si="86"/>
        <v/>
      </c>
      <c r="P98" s="16" t="str">
        <f t="shared" si="86"/>
        <v/>
      </c>
      <c r="Q98" s="16" t="str">
        <f>IF($AF$2="○",IF(Q96="○",IF(Q97="","○",""),IF(Q97="○","○","")),"")</f>
        <v/>
      </c>
      <c r="R98" s="16" t="str">
        <f t="shared" si="87"/>
        <v/>
      </c>
      <c r="S98" s="16" t="str">
        <f t="shared" si="87"/>
        <v/>
      </c>
      <c r="T98" s="16" t="str">
        <f t="shared" si="87"/>
        <v/>
      </c>
      <c r="U98" s="16" t="str">
        <f t="shared" si="87"/>
        <v/>
      </c>
      <c r="V98" s="16" t="str">
        <f t="shared" si="87"/>
        <v/>
      </c>
      <c r="W98" s="16" t="str">
        <f t="shared" si="87"/>
        <v/>
      </c>
      <c r="X98" s="16" t="str">
        <f t="shared" si="87"/>
        <v/>
      </c>
      <c r="Y98" s="16" t="str">
        <f t="shared" si="87"/>
        <v/>
      </c>
      <c r="Z98" s="16" t="str">
        <f t="shared" si="87"/>
        <v/>
      </c>
      <c r="AA98" s="16" t="str">
        <f t="shared" si="87"/>
        <v/>
      </c>
      <c r="AB98" s="16" t="str">
        <f t="shared" si="87"/>
        <v/>
      </c>
      <c r="AC98" s="16" t="str">
        <f t="shared" si="87"/>
        <v/>
      </c>
      <c r="AD98" s="16" t="str">
        <f t="shared" si="87"/>
        <v/>
      </c>
      <c r="AE98" s="16" t="str">
        <f t="shared" si="87"/>
        <v/>
      </c>
      <c r="AF98" s="16" t="str">
        <f t="shared" si="87"/>
        <v/>
      </c>
      <c r="AG98" s="16" t="str">
        <f t="shared" si="87"/>
        <v/>
      </c>
      <c r="AH98" s="16">
        <f t="shared" ref="AH98" si="88">COUNTIF(C98:AG98,"○")</f>
        <v>0</v>
      </c>
      <c r="AM98" s="2">
        <f>$AH98</f>
        <v>0</v>
      </c>
    </row>
    <row r="99" spans="1:92" ht="19.5" customHeight="1">
      <c r="AD99" s="110" t="s">
        <v>29</v>
      </c>
      <c r="AE99" s="110"/>
      <c r="AF99" s="110"/>
      <c r="AG99" s="111">
        <f>IF(AH95=0,0,ROUNDDOWN(AH97/AH95,4))</f>
        <v>0</v>
      </c>
      <c r="AH99" s="111"/>
    </row>
    <row r="100" spans="1:92" ht="19.5" customHeight="1">
      <c r="A100" s="112" t="str">
        <f>IF(MAX(C93:AG93)=$AE$3,"",IF(MAX(C93:AG93)=0,"",MAX(C93:AG93)+1))</f>
        <v/>
      </c>
      <c r="B100" s="112"/>
    </row>
    <row r="101" spans="1:92" ht="19.5" customHeight="1">
      <c r="A101" s="113" t="s">
        <v>16</v>
      </c>
      <c r="B101" s="114"/>
      <c r="C101" s="9" t="str">
        <f>IF($AE$3&lt;A100,"",A100)</f>
        <v/>
      </c>
      <c r="D101" s="9" t="str">
        <f t="shared" ref="D101:G101" si="89">IF($AE$3&lt;=C101,"",IF(MONTH(C101+1)=MONTH(C101),(C101+1),""))</f>
        <v/>
      </c>
      <c r="E101" s="9" t="str">
        <f t="shared" si="89"/>
        <v/>
      </c>
      <c r="F101" s="9" t="str">
        <f t="shared" si="89"/>
        <v/>
      </c>
      <c r="G101" s="9" t="str">
        <f t="shared" si="89"/>
        <v/>
      </c>
      <c r="H101" s="9" t="str">
        <f>IF($AE$3&lt;=G101,"",IF(MONTH(G101+1)=MONTH(G101),(G101+1),""))</f>
        <v/>
      </c>
      <c r="I101" s="9" t="str">
        <f t="shared" ref="I101:AG101" si="90">IF($AE$3&lt;=H101,"",IF(MONTH(H101+1)=MONTH(H101),(H101+1),""))</f>
        <v/>
      </c>
      <c r="J101" s="9" t="str">
        <f t="shared" si="90"/>
        <v/>
      </c>
      <c r="K101" s="9" t="str">
        <f t="shared" si="90"/>
        <v/>
      </c>
      <c r="L101" s="9" t="str">
        <f t="shared" si="90"/>
        <v/>
      </c>
      <c r="M101" s="9" t="str">
        <f t="shared" si="90"/>
        <v/>
      </c>
      <c r="N101" s="9" t="str">
        <f t="shared" si="90"/>
        <v/>
      </c>
      <c r="O101" s="9" t="str">
        <f t="shared" si="90"/>
        <v/>
      </c>
      <c r="P101" s="9" t="str">
        <f t="shared" si="90"/>
        <v/>
      </c>
      <c r="Q101" s="9" t="str">
        <f t="shared" si="90"/>
        <v/>
      </c>
      <c r="R101" s="9" t="str">
        <f t="shared" si="90"/>
        <v/>
      </c>
      <c r="S101" s="9" t="str">
        <f t="shared" si="90"/>
        <v/>
      </c>
      <c r="T101" s="9" t="str">
        <f t="shared" si="90"/>
        <v/>
      </c>
      <c r="U101" s="9" t="str">
        <f t="shared" si="90"/>
        <v/>
      </c>
      <c r="V101" s="9" t="str">
        <f t="shared" si="90"/>
        <v/>
      </c>
      <c r="W101" s="9" t="str">
        <f t="shared" si="90"/>
        <v/>
      </c>
      <c r="X101" s="9" t="str">
        <f t="shared" si="90"/>
        <v/>
      </c>
      <c r="Y101" s="9" t="str">
        <f t="shared" si="90"/>
        <v/>
      </c>
      <c r="Z101" s="9" t="str">
        <f t="shared" si="90"/>
        <v/>
      </c>
      <c r="AA101" s="9" t="str">
        <f t="shared" si="90"/>
        <v/>
      </c>
      <c r="AB101" s="9" t="str">
        <f t="shared" si="90"/>
        <v/>
      </c>
      <c r="AC101" s="9" t="str">
        <f t="shared" si="90"/>
        <v/>
      </c>
      <c r="AD101" s="9" t="str">
        <f t="shared" si="90"/>
        <v/>
      </c>
      <c r="AE101" s="9" t="str">
        <f t="shared" si="90"/>
        <v/>
      </c>
      <c r="AF101" s="9" t="str">
        <f t="shared" si="90"/>
        <v/>
      </c>
      <c r="AG101" s="9" t="str">
        <f t="shared" si="90"/>
        <v/>
      </c>
      <c r="AH101" s="115" t="s">
        <v>22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23</v>
      </c>
      <c r="B102" s="114"/>
      <c r="C102" s="9" t="str">
        <f>IF(C101="","",TEXT(C101,"AAA"))</f>
        <v/>
      </c>
      <c r="D102" s="9" t="str">
        <f t="shared" ref="D102:AG102" si="91">IF(D101="","",TEXT(D101,"AAA"))</f>
        <v/>
      </c>
      <c r="E102" s="9" t="str">
        <f t="shared" si="91"/>
        <v/>
      </c>
      <c r="F102" s="9" t="str">
        <f t="shared" si="91"/>
        <v/>
      </c>
      <c r="G102" s="9" t="str">
        <f t="shared" si="91"/>
        <v/>
      </c>
      <c r="H102" s="9" t="str">
        <f t="shared" si="91"/>
        <v/>
      </c>
      <c r="I102" s="9" t="str">
        <f t="shared" si="91"/>
        <v/>
      </c>
      <c r="J102" s="9" t="str">
        <f t="shared" si="91"/>
        <v/>
      </c>
      <c r="K102" s="9" t="str">
        <f t="shared" si="91"/>
        <v/>
      </c>
      <c r="L102" s="9" t="str">
        <f t="shared" si="91"/>
        <v/>
      </c>
      <c r="M102" s="9" t="str">
        <f t="shared" si="91"/>
        <v/>
      </c>
      <c r="N102" s="9" t="str">
        <f t="shared" si="91"/>
        <v/>
      </c>
      <c r="O102" s="9" t="str">
        <f t="shared" si="91"/>
        <v/>
      </c>
      <c r="P102" s="9" t="str">
        <f t="shared" si="91"/>
        <v/>
      </c>
      <c r="Q102" s="9" t="str">
        <f t="shared" si="91"/>
        <v/>
      </c>
      <c r="R102" s="9" t="str">
        <f t="shared" si="91"/>
        <v/>
      </c>
      <c r="S102" s="9" t="str">
        <f t="shared" si="91"/>
        <v/>
      </c>
      <c r="T102" s="9" t="str">
        <f t="shared" si="91"/>
        <v/>
      </c>
      <c r="U102" s="9" t="str">
        <f t="shared" si="91"/>
        <v/>
      </c>
      <c r="V102" s="9" t="str">
        <f t="shared" si="91"/>
        <v/>
      </c>
      <c r="W102" s="9" t="str">
        <f t="shared" si="91"/>
        <v/>
      </c>
      <c r="X102" s="9" t="str">
        <f t="shared" si="91"/>
        <v/>
      </c>
      <c r="Y102" s="9" t="str">
        <f t="shared" si="91"/>
        <v/>
      </c>
      <c r="Z102" s="9" t="str">
        <f t="shared" si="91"/>
        <v/>
      </c>
      <c r="AA102" s="9" t="str">
        <f t="shared" si="91"/>
        <v/>
      </c>
      <c r="AB102" s="9" t="str">
        <f t="shared" si="91"/>
        <v/>
      </c>
      <c r="AC102" s="9" t="str">
        <f t="shared" si="91"/>
        <v/>
      </c>
      <c r="AD102" s="9" t="str">
        <f t="shared" si="91"/>
        <v/>
      </c>
      <c r="AE102" s="9" t="str">
        <f t="shared" si="91"/>
        <v/>
      </c>
      <c r="AF102" s="9" t="str">
        <f t="shared" si="91"/>
        <v/>
      </c>
      <c r="AG102" s="9" t="str">
        <f t="shared" si="91"/>
        <v/>
      </c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 t="str">
        <f>IF($C101&gt;$N$5,"",IF(MAX($C101:$AG101)&lt;$N$5,"",$N$5))</f>
        <v/>
      </c>
      <c r="AU102" s="13" t="str">
        <f>IF($C101&gt;$Q$5,"",IF(MAX($C101:$AG101)&lt;$Q$5,"",$Q$5))</f>
        <v/>
      </c>
      <c r="AV102" s="13" t="str">
        <f>IF($C101&gt;$T$5,"",IF(MAX($C101:$AG101)&lt;$T$5,"",$T$5))</f>
        <v/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7</v>
      </c>
      <c r="B103" s="120"/>
      <c r="C103" s="15" t="str">
        <f t="shared" ref="C103:AG103" si="92">IF(C101="","",IF($D$4&lt;=C101,IF($L$4&gt;=C101,IF(COUNT(MATCH(C101,$AQ102:$CN102,0))&gt;0,"","○"),""),""))</f>
        <v/>
      </c>
      <c r="D103" s="15" t="str">
        <f t="shared" si="92"/>
        <v/>
      </c>
      <c r="E103" s="15" t="str">
        <f t="shared" si="92"/>
        <v/>
      </c>
      <c r="F103" s="15" t="str">
        <f t="shared" si="92"/>
        <v/>
      </c>
      <c r="G103" s="15" t="str">
        <f t="shared" si="92"/>
        <v/>
      </c>
      <c r="H103" s="15" t="str">
        <f t="shared" si="92"/>
        <v/>
      </c>
      <c r="I103" s="15" t="str">
        <f t="shared" si="92"/>
        <v/>
      </c>
      <c r="J103" s="15" t="str">
        <f t="shared" si="92"/>
        <v/>
      </c>
      <c r="K103" s="15" t="str">
        <f t="shared" si="92"/>
        <v/>
      </c>
      <c r="L103" s="15" t="str">
        <f t="shared" si="92"/>
        <v/>
      </c>
      <c r="M103" s="15" t="str">
        <f t="shared" si="92"/>
        <v/>
      </c>
      <c r="N103" s="15" t="str">
        <f t="shared" si="92"/>
        <v/>
      </c>
      <c r="O103" s="15" t="str">
        <f t="shared" si="92"/>
        <v/>
      </c>
      <c r="P103" s="15" t="str">
        <f t="shared" si="92"/>
        <v/>
      </c>
      <c r="Q103" s="15" t="str">
        <f t="shared" si="92"/>
        <v/>
      </c>
      <c r="R103" s="15" t="str">
        <f t="shared" si="92"/>
        <v/>
      </c>
      <c r="S103" s="15" t="str">
        <f t="shared" si="92"/>
        <v/>
      </c>
      <c r="T103" s="15" t="str">
        <f t="shared" si="92"/>
        <v/>
      </c>
      <c r="U103" s="15" t="str">
        <f t="shared" si="92"/>
        <v/>
      </c>
      <c r="V103" s="15" t="str">
        <f t="shared" si="92"/>
        <v/>
      </c>
      <c r="W103" s="15" t="str">
        <f t="shared" si="92"/>
        <v/>
      </c>
      <c r="X103" s="15" t="str">
        <f t="shared" si="92"/>
        <v/>
      </c>
      <c r="Y103" s="15" t="str">
        <f t="shared" si="92"/>
        <v/>
      </c>
      <c r="Z103" s="15" t="str">
        <f t="shared" si="92"/>
        <v/>
      </c>
      <c r="AA103" s="15" t="str">
        <f t="shared" si="92"/>
        <v/>
      </c>
      <c r="AB103" s="15" t="str">
        <f t="shared" si="92"/>
        <v/>
      </c>
      <c r="AC103" s="15" t="str">
        <f t="shared" si="92"/>
        <v/>
      </c>
      <c r="AD103" s="15" t="str">
        <f t="shared" si="92"/>
        <v/>
      </c>
      <c r="AE103" s="15" t="str">
        <f t="shared" si="92"/>
        <v/>
      </c>
      <c r="AF103" s="15" t="str">
        <f t="shared" si="92"/>
        <v/>
      </c>
      <c r="AG103" s="15" t="str">
        <f t="shared" si="92"/>
        <v/>
      </c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24</v>
      </c>
      <c r="B104" s="16" t="s">
        <v>8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6">
        <f t="shared" ref="AH104" si="93">COUNTIF(C104:AG104,"○")</f>
        <v>0</v>
      </c>
      <c r="AI104" s="11"/>
      <c r="AK104" s="2">
        <f>$AH104</f>
        <v>0</v>
      </c>
    </row>
    <row r="105" spans="1:92" ht="19.5" customHeight="1">
      <c r="A105" s="108"/>
      <c r="B105" s="16" t="s">
        <v>9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6">
        <f>AH104+COUNTIF(C105:AG105,"○")-COUNTIF(C105:AG105,"✕")</f>
        <v>0</v>
      </c>
      <c r="AI105" s="11"/>
      <c r="AL105" s="2">
        <f>$AH105</f>
        <v>0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09"/>
      <c r="B106" s="16" t="s">
        <v>21</v>
      </c>
      <c r="C106" s="16" t="str">
        <f t="shared" ref="C106:P106" si="94">IF($AF$2="○",IF(C104="○",IF(C105="","○",""),IF(C105="○","○","")),"")</f>
        <v/>
      </c>
      <c r="D106" s="16" t="str">
        <f t="shared" si="94"/>
        <v/>
      </c>
      <c r="E106" s="16" t="str">
        <f t="shared" si="94"/>
        <v/>
      </c>
      <c r="F106" s="16" t="str">
        <f t="shared" si="94"/>
        <v/>
      </c>
      <c r="G106" s="16" t="str">
        <f t="shared" si="94"/>
        <v/>
      </c>
      <c r="H106" s="16" t="str">
        <f t="shared" si="94"/>
        <v/>
      </c>
      <c r="I106" s="16" t="str">
        <f t="shared" si="94"/>
        <v/>
      </c>
      <c r="J106" s="16" t="str">
        <f t="shared" si="94"/>
        <v/>
      </c>
      <c r="K106" s="16" t="str">
        <f t="shared" si="94"/>
        <v/>
      </c>
      <c r="L106" s="16" t="str">
        <f t="shared" si="94"/>
        <v/>
      </c>
      <c r="M106" s="16" t="str">
        <f t="shared" si="94"/>
        <v/>
      </c>
      <c r="N106" s="16" t="str">
        <f t="shared" si="94"/>
        <v/>
      </c>
      <c r="O106" s="16" t="str">
        <f t="shared" si="94"/>
        <v/>
      </c>
      <c r="P106" s="16" t="str">
        <f t="shared" si="94"/>
        <v/>
      </c>
      <c r="Q106" s="16" t="str">
        <f>IF($AF$2="○",IF(Q104="○",IF(Q105="","○",""),IF(Q105="○","○","")),"")</f>
        <v/>
      </c>
      <c r="R106" s="16" t="str">
        <f t="shared" ref="R106:AG106" si="95">IF($AF$2="○",IF(R104="○",IF(R105="","○",""),IF(R105="○","○","")),"")</f>
        <v/>
      </c>
      <c r="S106" s="16" t="str">
        <f t="shared" si="95"/>
        <v/>
      </c>
      <c r="T106" s="16" t="str">
        <f t="shared" si="95"/>
        <v/>
      </c>
      <c r="U106" s="16" t="str">
        <f t="shared" si="95"/>
        <v/>
      </c>
      <c r="V106" s="16" t="str">
        <f t="shared" si="95"/>
        <v/>
      </c>
      <c r="W106" s="16" t="str">
        <f t="shared" si="95"/>
        <v/>
      </c>
      <c r="X106" s="16" t="str">
        <f t="shared" si="95"/>
        <v/>
      </c>
      <c r="Y106" s="16" t="str">
        <f t="shared" si="95"/>
        <v/>
      </c>
      <c r="Z106" s="16" t="str">
        <f t="shared" si="95"/>
        <v/>
      </c>
      <c r="AA106" s="16" t="str">
        <f t="shared" si="95"/>
        <v/>
      </c>
      <c r="AB106" s="16" t="str">
        <f t="shared" si="95"/>
        <v/>
      </c>
      <c r="AC106" s="16" t="str">
        <f t="shared" si="95"/>
        <v/>
      </c>
      <c r="AD106" s="16" t="str">
        <f t="shared" si="95"/>
        <v/>
      </c>
      <c r="AE106" s="16" t="str">
        <f t="shared" si="95"/>
        <v/>
      </c>
      <c r="AF106" s="16" t="str">
        <f t="shared" si="95"/>
        <v/>
      </c>
      <c r="AG106" s="16" t="str">
        <f t="shared" si="95"/>
        <v/>
      </c>
      <c r="AH106" s="16">
        <f t="shared" ref="AH106" si="96">COUNTIF(C106:AG106,"○")</f>
        <v>0</v>
      </c>
      <c r="AM106" s="2">
        <f>$AH106</f>
        <v>0</v>
      </c>
    </row>
    <row r="107" spans="1:92" ht="19.5" customHeight="1">
      <c r="AD107" s="110" t="s">
        <v>29</v>
      </c>
      <c r="AE107" s="110"/>
      <c r="AF107" s="110"/>
      <c r="AG107" s="111">
        <f>IF(AH103=0,0,ROUNDDOWN(AH105/AH103,4))</f>
        <v>0</v>
      </c>
      <c r="AH107" s="111"/>
    </row>
    <row r="108" spans="1:92" ht="19.5" customHeight="1">
      <c r="A108" s="112" t="str">
        <f>IF(MAX(C101:AG101)=$AE$3,"",IF(MAX(C101:AG101)=0,"",MAX(C101:AG101)+1))</f>
        <v/>
      </c>
      <c r="B108" s="112"/>
    </row>
    <row r="109" spans="1:92" ht="19.5" customHeight="1">
      <c r="A109" s="113" t="s">
        <v>16</v>
      </c>
      <c r="B109" s="114"/>
      <c r="C109" s="9" t="str">
        <f>IF($AE$3&lt;A108,"",A108)</f>
        <v/>
      </c>
      <c r="D109" s="9" t="str">
        <f t="shared" ref="D109:G109" si="97">IF($AE$3&lt;=C109,"",IF(MONTH(C109+1)=MONTH(C109),(C109+1),""))</f>
        <v/>
      </c>
      <c r="E109" s="9" t="str">
        <f t="shared" si="97"/>
        <v/>
      </c>
      <c r="F109" s="9" t="str">
        <f t="shared" si="97"/>
        <v/>
      </c>
      <c r="G109" s="9" t="str">
        <f t="shared" si="97"/>
        <v/>
      </c>
      <c r="H109" s="9" t="str">
        <f>IF($AE$3&lt;=G109,"",IF(MONTH(G109+1)=MONTH(G109),(G109+1),""))</f>
        <v/>
      </c>
      <c r="I109" s="9" t="str">
        <f t="shared" ref="I109:AG109" si="98">IF($AE$3&lt;=H109,"",IF(MONTH(H109+1)=MONTH(H109),(H109+1),""))</f>
        <v/>
      </c>
      <c r="J109" s="9" t="str">
        <f t="shared" si="98"/>
        <v/>
      </c>
      <c r="K109" s="9" t="str">
        <f t="shared" si="98"/>
        <v/>
      </c>
      <c r="L109" s="9" t="str">
        <f t="shared" si="98"/>
        <v/>
      </c>
      <c r="M109" s="9" t="str">
        <f t="shared" si="98"/>
        <v/>
      </c>
      <c r="N109" s="9" t="str">
        <f t="shared" si="98"/>
        <v/>
      </c>
      <c r="O109" s="9" t="str">
        <f t="shared" si="98"/>
        <v/>
      </c>
      <c r="P109" s="9" t="str">
        <f t="shared" si="98"/>
        <v/>
      </c>
      <c r="Q109" s="9" t="str">
        <f t="shared" si="98"/>
        <v/>
      </c>
      <c r="R109" s="9" t="str">
        <f t="shared" si="98"/>
        <v/>
      </c>
      <c r="S109" s="9" t="str">
        <f t="shared" si="98"/>
        <v/>
      </c>
      <c r="T109" s="9" t="str">
        <f t="shared" si="98"/>
        <v/>
      </c>
      <c r="U109" s="9" t="str">
        <f t="shared" si="98"/>
        <v/>
      </c>
      <c r="V109" s="9" t="str">
        <f t="shared" si="98"/>
        <v/>
      </c>
      <c r="W109" s="9" t="str">
        <f t="shared" si="98"/>
        <v/>
      </c>
      <c r="X109" s="9" t="str">
        <f t="shared" si="98"/>
        <v/>
      </c>
      <c r="Y109" s="9" t="str">
        <f t="shared" si="98"/>
        <v/>
      </c>
      <c r="Z109" s="9" t="str">
        <f t="shared" si="98"/>
        <v/>
      </c>
      <c r="AA109" s="9" t="str">
        <f t="shared" si="98"/>
        <v/>
      </c>
      <c r="AB109" s="9" t="str">
        <f t="shared" si="98"/>
        <v/>
      </c>
      <c r="AC109" s="9" t="str">
        <f t="shared" si="98"/>
        <v/>
      </c>
      <c r="AD109" s="9" t="str">
        <f t="shared" si="98"/>
        <v/>
      </c>
      <c r="AE109" s="9" t="str">
        <f t="shared" si="98"/>
        <v/>
      </c>
      <c r="AF109" s="9" t="str">
        <f t="shared" si="98"/>
        <v/>
      </c>
      <c r="AG109" s="9" t="str">
        <f t="shared" si="98"/>
        <v/>
      </c>
      <c r="AH109" s="115" t="s">
        <v>22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23</v>
      </c>
      <c r="B110" s="114"/>
      <c r="C110" s="9" t="str">
        <f>IF(C109="","",TEXT(C109,"AAA"))</f>
        <v/>
      </c>
      <c r="D110" s="9" t="str">
        <f t="shared" ref="D110:AG110" si="99">IF(D109="","",TEXT(D109,"AAA"))</f>
        <v/>
      </c>
      <c r="E110" s="9" t="str">
        <f t="shared" si="99"/>
        <v/>
      </c>
      <c r="F110" s="9" t="str">
        <f t="shared" si="99"/>
        <v/>
      </c>
      <c r="G110" s="9" t="str">
        <f t="shared" si="99"/>
        <v/>
      </c>
      <c r="H110" s="9" t="str">
        <f t="shared" si="99"/>
        <v/>
      </c>
      <c r="I110" s="9" t="str">
        <f t="shared" si="99"/>
        <v/>
      </c>
      <c r="J110" s="9" t="str">
        <f t="shared" si="99"/>
        <v/>
      </c>
      <c r="K110" s="9" t="str">
        <f t="shared" si="99"/>
        <v/>
      </c>
      <c r="L110" s="9" t="str">
        <f t="shared" si="99"/>
        <v/>
      </c>
      <c r="M110" s="9" t="str">
        <f t="shared" si="99"/>
        <v/>
      </c>
      <c r="N110" s="9" t="str">
        <f t="shared" si="99"/>
        <v/>
      </c>
      <c r="O110" s="9" t="str">
        <f t="shared" si="99"/>
        <v/>
      </c>
      <c r="P110" s="9" t="str">
        <f t="shared" si="99"/>
        <v/>
      </c>
      <c r="Q110" s="9" t="str">
        <f t="shared" si="99"/>
        <v/>
      </c>
      <c r="R110" s="9" t="str">
        <f t="shared" si="99"/>
        <v/>
      </c>
      <c r="S110" s="9" t="str">
        <f t="shared" si="99"/>
        <v/>
      </c>
      <c r="T110" s="9" t="str">
        <f t="shared" si="99"/>
        <v/>
      </c>
      <c r="U110" s="9" t="str">
        <f t="shared" si="99"/>
        <v/>
      </c>
      <c r="V110" s="9" t="str">
        <f t="shared" si="99"/>
        <v/>
      </c>
      <c r="W110" s="9" t="str">
        <f t="shared" si="99"/>
        <v/>
      </c>
      <c r="X110" s="9" t="str">
        <f t="shared" si="99"/>
        <v/>
      </c>
      <c r="Y110" s="9" t="str">
        <f t="shared" si="99"/>
        <v/>
      </c>
      <c r="Z110" s="9" t="str">
        <f t="shared" si="99"/>
        <v/>
      </c>
      <c r="AA110" s="9" t="str">
        <f t="shared" si="99"/>
        <v/>
      </c>
      <c r="AB110" s="9" t="str">
        <f t="shared" si="99"/>
        <v/>
      </c>
      <c r="AC110" s="9" t="str">
        <f t="shared" si="99"/>
        <v/>
      </c>
      <c r="AD110" s="9" t="str">
        <f t="shared" si="99"/>
        <v/>
      </c>
      <c r="AE110" s="9" t="str">
        <f t="shared" si="99"/>
        <v/>
      </c>
      <c r="AF110" s="9" t="str">
        <f t="shared" si="99"/>
        <v/>
      </c>
      <c r="AG110" s="9" t="str">
        <f t="shared" si="99"/>
        <v/>
      </c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 t="str">
        <f>IF($C109&gt;$N$5,"",IF(MAX($C109:$AG109)&lt;$N$5,"",$N$5))</f>
        <v/>
      </c>
      <c r="AU110" s="13" t="str">
        <f>IF($C109&gt;$Q$5,"",IF(MAX($C109:$AG109)&lt;$Q$5,"",$Q$5))</f>
        <v/>
      </c>
      <c r="AV110" s="13" t="str">
        <f>IF($C109&gt;$T$5,"",IF(MAX($C109:$AG109)&lt;$T$5,"",$T$5))</f>
        <v/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7</v>
      </c>
      <c r="B111" s="120"/>
      <c r="C111" s="15" t="str">
        <f t="shared" ref="C111:AG111" si="100">IF(C109="","",IF($D$4&lt;=C109,IF($L$4&gt;=C109,IF(COUNT(MATCH(C109,$AQ110:$CN110,0))&gt;0,"","○"),""),""))</f>
        <v/>
      </c>
      <c r="D111" s="15" t="str">
        <f t="shared" si="100"/>
        <v/>
      </c>
      <c r="E111" s="15" t="str">
        <f t="shared" si="100"/>
        <v/>
      </c>
      <c r="F111" s="15" t="str">
        <f t="shared" si="100"/>
        <v/>
      </c>
      <c r="G111" s="15" t="str">
        <f t="shared" si="100"/>
        <v/>
      </c>
      <c r="H111" s="15" t="str">
        <f t="shared" si="100"/>
        <v/>
      </c>
      <c r="I111" s="15" t="str">
        <f t="shared" si="100"/>
        <v/>
      </c>
      <c r="J111" s="15" t="str">
        <f t="shared" si="100"/>
        <v/>
      </c>
      <c r="K111" s="15" t="str">
        <f t="shared" si="100"/>
        <v/>
      </c>
      <c r="L111" s="15" t="str">
        <f t="shared" si="100"/>
        <v/>
      </c>
      <c r="M111" s="15" t="str">
        <f t="shared" si="100"/>
        <v/>
      </c>
      <c r="N111" s="15" t="str">
        <f t="shared" si="100"/>
        <v/>
      </c>
      <c r="O111" s="15" t="str">
        <f t="shared" si="100"/>
        <v/>
      </c>
      <c r="P111" s="15" t="str">
        <f t="shared" si="100"/>
        <v/>
      </c>
      <c r="Q111" s="15" t="str">
        <f t="shared" si="100"/>
        <v/>
      </c>
      <c r="R111" s="15" t="str">
        <f t="shared" si="100"/>
        <v/>
      </c>
      <c r="S111" s="15" t="str">
        <f t="shared" si="100"/>
        <v/>
      </c>
      <c r="T111" s="15" t="str">
        <f t="shared" si="100"/>
        <v/>
      </c>
      <c r="U111" s="15" t="str">
        <f t="shared" si="100"/>
        <v/>
      </c>
      <c r="V111" s="15" t="str">
        <f t="shared" si="100"/>
        <v/>
      </c>
      <c r="W111" s="15" t="str">
        <f t="shared" si="100"/>
        <v/>
      </c>
      <c r="X111" s="15" t="str">
        <f t="shared" si="100"/>
        <v/>
      </c>
      <c r="Y111" s="15" t="str">
        <f t="shared" si="100"/>
        <v/>
      </c>
      <c r="Z111" s="15" t="str">
        <f t="shared" si="100"/>
        <v/>
      </c>
      <c r="AA111" s="15" t="str">
        <f t="shared" si="100"/>
        <v/>
      </c>
      <c r="AB111" s="15" t="str">
        <f t="shared" si="100"/>
        <v/>
      </c>
      <c r="AC111" s="15" t="str">
        <f t="shared" si="100"/>
        <v/>
      </c>
      <c r="AD111" s="15" t="str">
        <f t="shared" si="100"/>
        <v/>
      </c>
      <c r="AE111" s="15" t="str">
        <f t="shared" si="100"/>
        <v/>
      </c>
      <c r="AF111" s="15" t="str">
        <f t="shared" si="100"/>
        <v/>
      </c>
      <c r="AG111" s="15" t="str">
        <f t="shared" si="100"/>
        <v/>
      </c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24</v>
      </c>
      <c r="B112" s="16" t="s">
        <v>8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6">
        <f t="shared" ref="AH112" si="101">COUNTIF(C112:AG112,"○")</f>
        <v>0</v>
      </c>
      <c r="AI112" s="11"/>
      <c r="AK112" s="2">
        <f>$AH112</f>
        <v>0</v>
      </c>
    </row>
    <row r="113" spans="1:92" ht="19.5" customHeight="1">
      <c r="A113" s="108"/>
      <c r="B113" s="16" t="s">
        <v>9</v>
      </c>
      <c r="C113" s="16" t="str">
        <f t="shared" ref="C113:E114" si="102">IF($AF$2="○",IF(C111="○",IF(C112="","○",""),IF(C112="○","○","")),"")</f>
        <v/>
      </c>
      <c r="D113" s="16"/>
      <c r="E113" s="16"/>
      <c r="F113" s="16" t="str">
        <f t="shared" ref="F113:P114" si="103">IF($AF$2="○",IF(F111="○",IF(F112="","○",""),IF(F112="○","○","")),"")</f>
        <v/>
      </c>
      <c r="G113" s="16" t="str">
        <f t="shared" si="103"/>
        <v/>
      </c>
      <c r="H113" s="16" t="str">
        <f t="shared" si="103"/>
        <v/>
      </c>
      <c r="I113" s="16" t="str">
        <f t="shared" si="103"/>
        <v/>
      </c>
      <c r="J113" s="16" t="str">
        <f t="shared" si="103"/>
        <v/>
      </c>
      <c r="K113" s="16" t="str">
        <f t="shared" si="103"/>
        <v/>
      </c>
      <c r="L113" s="16" t="str">
        <f t="shared" si="103"/>
        <v/>
      </c>
      <c r="M113" s="16" t="str">
        <f t="shared" si="103"/>
        <v/>
      </c>
      <c r="N113" s="16" t="str">
        <f t="shared" si="103"/>
        <v/>
      </c>
      <c r="O113" s="16" t="str">
        <f t="shared" si="103"/>
        <v/>
      </c>
      <c r="P113" s="16" t="str">
        <f t="shared" si="103"/>
        <v/>
      </c>
      <c r="Q113" s="16" t="str">
        <f>IF($AF$2="○",IF(Q111="○",IF(Q112="","○",""),IF(Q112="○","○","")),"")</f>
        <v/>
      </c>
      <c r="R113" s="16" t="str">
        <f t="shared" ref="R113:AG114" si="104">IF($AF$2="○",IF(R111="○",IF(R112="","○",""),IF(R112="○","○","")),"")</f>
        <v/>
      </c>
      <c r="S113" s="16" t="str">
        <f t="shared" si="104"/>
        <v/>
      </c>
      <c r="T113" s="16" t="str">
        <f t="shared" si="104"/>
        <v/>
      </c>
      <c r="U113" s="16" t="str">
        <f t="shared" si="104"/>
        <v/>
      </c>
      <c r="V113" s="16" t="str">
        <f t="shared" si="104"/>
        <v/>
      </c>
      <c r="W113" s="16" t="str">
        <f t="shared" si="104"/>
        <v/>
      </c>
      <c r="X113" s="16" t="str">
        <f t="shared" si="104"/>
        <v/>
      </c>
      <c r="Y113" s="16" t="str">
        <f t="shared" si="104"/>
        <v/>
      </c>
      <c r="Z113" s="16" t="str">
        <f t="shared" si="104"/>
        <v/>
      </c>
      <c r="AA113" s="16" t="str">
        <f t="shared" si="104"/>
        <v/>
      </c>
      <c r="AB113" s="16" t="str">
        <f t="shared" si="104"/>
        <v/>
      </c>
      <c r="AC113" s="16" t="str">
        <f t="shared" si="104"/>
        <v/>
      </c>
      <c r="AD113" s="16" t="str">
        <f t="shared" si="104"/>
        <v/>
      </c>
      <c r="AE113" s="16" t="str">
        <f t="shared" si="104"/>
        <v/>
      </c>
      <c r="AF113" s="16" t="str">
        <f t="shared" si="104"/>
        <v/>
      </c>
      <c r="AG113" s="16" t="str">
        <f t="shared" si="104"/>
        <v/>
      </c>
      <c r="AH113" s="16">
        <f>AH112+COUNTIF(C113:AG113,"○")-COUNTIF(C113:AG113,"✕")</f>
        <v>0</v>
      </c>
      <c r="AI113" s="11"/>
      <c r="AL113" s="2">
        <f>$AH113</f>
        <v>0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09"/>
      <c r="B114" s="16" t="s">
        <v>21</v>
      </c>
      <c r="C114" s="16" t="str">
        <f t="shared" si="102"/>
        <v/>
      </c>
      <c r="D114" s="16" t="str">
        <f t="shared" si="102"/>
        <v/>
      </c>
      <c r="E114" s="16" t="str">
        <f t="shared" si="102"/>
        <v/>
      </c>
      <c r="F114" s="16" t="str">
        <f t="shared" si="103"/>
        <v/>
      </c>
      <c r="G114" s="16" t="str">
        <f t="shared" si="103"/>
        <v/>
      </c>
      <c r="H114" s="16" t="str">
        <f t="shared" si="103"/>
        <v/>
      </c>
      <c r="I114" s="16" t="str">
        <f t="shared" si="103"/>
        <v/>
      </c>
      <c r="J114" s="16" t="str">
        <f t="shared" si="103"/>
        <v/>
      </c>
      <c r="K114" s="16" t="str">
        <f t="shared" si="103"/>
        <v/>
      </c>
      <c r="L114" s="16" t="str">
        <f t="shared" si="103"/>
        <v/>
      </c>
      <c r="M114" s="16" t="str">
        <f t="shared" si="103"/>
        <v/>
      </c>
      <c r="N114" s="16" t="str">
        <f t="shared" si="103"/>
        <v/>
      </c>
      <c r="O114" s="16" t="str">
        <f t="shared" si="103"/>
        <v/>
      </c>
      <c r="P114" s="16" t="str">
        <f t="shared" si="103"/>
        <v/>
      </c>
      <c r="Q114" s="16" t="str">
        <f>IF($AF$2="○",IF(Q112="○",IF(Q113="","○",""),IF(Q113="○","○","")),"")</f>
        <v/>
      </c>
      <c r="R114" s="16" t="str">
        <f t="shared" si="104"/>
        <v/>
      </c>
      <c r="S114" s="16" t="str">
        <f t="shared" si="104"/>
        <v/>
      </c>
      <c r="T114" s="16" t="str">
        <f t="shared" si="104"/>
        <v/>
      </c>
      <c r="U114" s="16" t="str">
        <f t="shared" si="104"/>
        <v/>
      </c>
      <c r="V114" s="16" t="str">
        <f t="shared" si="104"/>
        <v/>
      </c>
      <c r="W114" s="16" t="str">
        <f t="shared" si="104"/>
        <v/>
      </c>
      <c r="X114" s="16" t="str">
        <f t="shared" si="104"/>
        <v/>
      </c>
      <c r="Y114" s="16" t="str">
        <f t="shared" si="104"/>
        <v/>
      </c>
      <c r="Z114" s="16" t="str">
        <f t="shared" si="104"/>
        <v/>
      </c>
      <c r="AA114" s="16" t="str">
        <f t="shared" si="104"/>
        <v/>
      </c>
      <c r="AB114" s="16" t="str">
        <f t="shared" si="104"/>
        <v/>
      </c>
      <c r="AC114" s="16" t="str">
        <f t="shared" si="104"/>
        <v/>
      </c>
      <c r="AD114" s="16" t="str">
        <f t="shared" si="104"/>
        <v/>
      </c>
      <c r="AE114" s="16" t="str">
        <f t="shared" si="104"/>
        <v/>
      </c>
      <c r="AF114" s="16" t="str">
        <f t="shared" si="104"/>
        <v/>
      </c>
      <c r="AG114" s="16" t="str">
        <f t="shared" si="104"/>
        <v/>
      </c>
      <c r="AH114" s="16">
        <f t="shared" ref="AH114" si="105">COUNTIF(C114:AG114,"○")</f>
        <v>0</v>
      </c>
      <c r="AM114" s="2">
        <f>$AH114</f>
        <v>0</v>
      </c>
    </row>
    <row r="115" spans="1:92" ht="19.5" customHeight="1">
      <c r="AD115" s="110" t="s">
        <v>29</v>
      </c>
      <c r="AE115" s="110"/>
      <c r="AF115" s="110"/>
      <c r="AG115" s="111">
        <f>IF(AH111=0,0,ROUNDDOWN(AH113/AH111,4))</f>
        <v>0</v>
      </c>
      <c r="AH115" s="111"/>
    </row>
    <row r="116" spans="1:92" ht="19.5" customHeight="1">
      <c r="A116" s="112" t="str">
        <f>IF(MAX(C109:AG109)=$AE$3,"",IF(MAX(C109:AG109)=0,"",MAX(C109:AG109)+1))</f>
        <v/>
      </c>
      <c r="B116" s="112"/>
      <c r="N116" s="20"/>
      <c r="O116" s="20"/>
      <c r="P116" s="20"/>
      <c r="Q116" s="20"/>
      <c r="R116" s="20"/>
      <c r="S116" s="20"/>
      <c r="T116" s="20"/>
    </row>
    <row r="117" spans="1:92" ht="19.5" customHeight="1">
      <c r="A117" s="113" t="s">
        <v>16</v>
      </c>
      <c r="B117" s="114"/>
      <c r="C117" s="9" t="str">
        <f>IF($AE$3&lt;A116,"",A116)</f>
        <v/>
      </c>
      <c r="D117" s="9" t="str">
        <f t="shared" ref="D117:G117" si="106">IF($AE$3&lt;=C117,"",IF(MONTH(C117+1)=MONTH(C117),(C117+1),""))</f>
        <v/>
      </c>
      <c r="E117" s="9" t="str">
        <f t="shared" si="106"/>
        <v/>
      </c>
      <c r="F117" s="9" t="str">
        <f t="shared" si="106"/>
        <v/>
      </c>
      <c r="G117" s="9" t="str">
        <f t="shared" si="106"/>
        <v/>
      </c>
      <c r="H117" s="9" t="str">
        <f>IF($AE$3&lt;=G117,"",IF(MONTH(G117+1)=MONTH(G117),(G117+1),""))</f>
        <v/>
      </c>
      <c r="I117" s="9" t="str">
        <f t="shared" ref="I117:AG117" si="107">IF($AE$3&lt;=H117,"",IF(MONTH(H117+1)=MONTH(H117),(H117+1),""))</f>
        <v/>
      </c>
      <c r="J117" s="9" t="str">
        <f t="shared" si="107"/>
        <v/>
      </c>
      <c r="K117" s="9" t="str">
        <f t="shared" si="107"/>
        <v/>
      </c>
      <c r="L117" s="9" t="str">
        <f t="shared" si="107"/>
        <v/>
      </c>
      <c r="M117" s="9" t="str">
        <f t="shared" si="107"/>
        <v/>
      </c>
      <c r="N117" s="9" t="str">
        <f t="shared" si="107"/>
        <v/>
      </c>
      <c r="O117" s="9" t="str">
        <f t="shared" si="107"/>
        <v/>
      </c>
      <c r="P117" s="9" t="str">
        <f t="shared" si="107"/>
        <v/>
      </c>
      <c r="Q117" s="9" t="str">
        <f t="shared" si="107"/>
        <v/>
      </c>
      <c r="R117" s="9" t="str">
        <f t="shared" si="107"/>
        <v/>
      </c>
      <c r="S117" s="9" t="str">
        <f t="shared" si="107"/>
        <v/>
      </c>
      <c r="T117" s="9" t="str">
        <f t="shared" si="107"/>
        <v/>
      </c>
      <c r="U117" s="9" t="str">
        <f t="shared" si="107"/>
        <v/>
      </c>
      <c r="V117" s="9" t="str">
        <f t="shared" si="107"/>
        <v/>
      </c>
      <c r="W117" s="9" t="str">
        <f t="shared" si="107"/>
        <v/>
      </c>
      <c r="X117" s="9" t="str">
        <f t="shared" si="107"/>
        <v/>
      </c>
      <c r="Y117" s="9" t="str">
        <f t="shared" si="107"/>
        <v/>
      </c>
      <c r="Z117" s="9" t="str">
        <f t="shared" si="107"/>
        <v/>
      </c>
      <c r="AA117" s="9" t="str">
        <f t="shared" si="107"/>
        <v/>
      </c>
      <c r="AB117" s="9" t="str">
        <f t="shared" si="107"/>
        <v/>
      </c>
      <c r="AC117" s="9" t="str">
        <f t="shared" si="107"/>
        <v/>
      </c>
      <c r="AD117" s="9" t="str">
        <f t="shared" si="107"/>
        <v/>
      </c>
      <c r="AE117" s="9" t="str">
        <f t="shared" si="107"/>
        <v/>
      </c>
      <c r="AF117" s="9" t="str">
        <f t="shared" si="107"/>
        <v/>
      </c>
      <c r="AG117" s="9" t="str">
        <f t="shared" si="107"/>
        <v/>
      </c>
      <c r="AH117" s="115" t="s">
        <v>22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23</v>
      </c>
      <c r="B118" s="114"/>
      <c r="C118" s="9" t="str">
        <f>IF(C117="","",TEXT(C117,"AAA"))</f>
        <v/>
      </c>
      <c r="D118" s="9" t="str">
        <f t="shared" ref="D118:AG118" si="108">IF(D117="","",TEXT(D117,"AAA"))</f>
        <v/>
      </c>
      <c r="E118" s="9" t="str">
        <f t="shared" si="108"/>
        <v/>
      </c>
      <c r="F118" s="9" t="str">
        <f t="shared" si="108"/>
        <v/>
      </c>
      <c r="G118" s="9" t="str">
        <f t="shared" si="108"/>
        <v/>
      </c>
      <c r="H118" s="9" t="str">
        <f t="shared" si="108"/>
        <v/>
      </c>
      <c r="I118" s="9" t="str">
        <f t="shared" si="108"/>
        <v/>
      </c>
      <c r="J118" s="9" t="str">
        <f t="shared" si="108"/>
        <v/>
      </c>
      <c r="K118" s="9" t="str">
        <f t="shared" si="108"/>
        <v/>
      </c>
      <c r="L118" s="9" t="str">
        <f t="shared" si="108"/>
        <v/>
      </c>
      <c r="M118" s="9" t="str">
        <f t="shared" si="108"/>
        <v/>
      </c>
      <c r="N118" s="9" t="str">
        <f t="shared" si="108"/>
        <v/>
      </c>
      <c r="O118" s="9" t="str">
        <f t="shared" si="108"/>
        <v/>
      </c>
      <c r="P118" s="9" t="str">
        <f t="shared" si="108"/>
        <v/>
      </c>
      <c r="Q118" s="9" t="str">
        <f t="shared" si="108"/>
        <v/>
      </c>
      <c r="R118" s="9" t="str">
        <f t="shared" si="108"/>
        <v/>
      </c>
      <c r="S118" s="9" t="str">
        <f t="shared" si="108"/>
        <v/>
      </c>
      <c r="T118" s="9" t="str">
        <f t="shared" si="108"/>
        <v/>
      </c>
      <c r="U118" s="9" t="str">
        <f t="shared" si="108"/>
        <v/>
      </c>
      <c r="V118" s="9" t="str">
        <f t="shared" si="108"/>
        <v/>
      </c>
      <c r="W118" s="9" t="str">
        <f t="shared" si="108"/>
        <v/>
      </c>
      <c r="X118" s="9" t="str">
        <f t="shared" si="108"/>
        <v/>
      </c>
      <c r="Y118" s="9" t="str">
        <f t="shared" si="108"/>
        <v/>
      </c>
      <c r="Z118" s="9" t="str">
        <f t="shared" si="108"/>
        <v/>
      </c>
      <c r="AA118" s="9" t="str">
        <f t="shared" si="108"/>
        <v/>
      </c>
      <c r="AB118" s="9" t="str">
        <f t="shared" si="108"/>
        <v/>
      </c>
      <c r="AC118" s="9" t="str">
        <f t="shared" si="108"/>
        <v/>
      </c>
      <c r="AD118" s="9" t="str">
        <f t="shared" si="108"/>
        <v/>
      </c>
      <c r="AE118" s="9" t="str">
        <f t="shared" si="108"/>
        <v/>
      </c>
      <c r="AF118" s="9" t="str">
        <f t="shared" si="108"/>
        <v/>
      </c>
      <c r="AG118" s="9" t="str">
        <f t="shared" si="108"/>
        <v/>
      </c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 t="str">
        <f>IF($C117&gt;$N$5,"",IF(MAX($C117:$AG117)&lt;$N$5,"",$N$5))</f>
        <v/>
      </c>
      <c r="AU118" s="13" t="str">
        <f>IF($C117&gt;$Q$5,"",IF(MAX($C117:$AG117)&lt;$Q$5,"",$Q$5))</f>
        <v/>
      </c>
      <c r="AV118" s="13" t="str">
        <f>IF($C117&gt;$T$5,"",IF(MAX($C117:$AG117)&lt;$T$5,"",$T$5))</f>
        <v/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7</v>
      </c>
      <c r="B119" s="120"/>
      <c r="C119" s="15" t="str">
        <f t="shared" ref="C119:AG119" si="109">IF(C117="","",IF($D$4&lt;=C117,IF($L$4&gt;=C117,IF(COUNT(MATCH(C117,$AQ118:$CN118,0))&gt;0,"","○"),""),""))</f>
        <v/>
      </c>
      <c r="D119" s="15" t="str">
        <f t="shared" si="109"/>
        <v/>
      </c>
      <c r="E119" s="15" t="str">
        <f t="shared" si="109"/>
        <v/>
      </c>
      <c r="F119" s="15" t="str">
        <f t="shared" si="109"/>
        <v/>
      </c>
      <c r="G119" s="15" t="str">
        <f t="shared" si="109"/>
        <v/>
      </c>
      <c r="H119" s="15" t="str">
        <f t="shared" si="109"/>
        <v/>
      </c>
      <c r="I119" s="15" t="str">
        <f t="shared" si="109"/>
        <v/>
      </c>
      <c r="J119" s="15" t="str">
        <f t="shared" si="109"/>
        <v/>
      </c>
      <c r="K119" s="15" t="str">
        <f t="shared" si="109"/>
        <v/>
      </c>
      <c r="L119" s="15" t="str">
        <f t="shared" si="109"/>
        <v/>
      </c>
      <c r="M119" s="15" t="str">
        <f t="shared" si="109"/>
        <v/>
      </c>
      <c r="N119" s="15" t="str">
        <f t="shared" si="109"/>
        <v/>
      </c>
      <c r="O119" s="15" t="str">
        <f t="shared" si="109"/>
        <v/>
      </c>
      <c r="P119" s="15" t="str">
        <f t="shared" si="109"/>
        <v/>
      </c>
      <c r="Q119" s="15" t="str">
        <f t="shared" si="109"/>
        <v/>
      </c>
      <c r="R119" s="15" t="str">
        <f t="shared" si="109"/>
        <v/>
      </c>
      <c r="S119" s="15" t="str">
        <f t="shared" si="109"/>
        <v/>
      </c>
      <c r="T119" s="15" t="str">
        <f t="shared" si="109"/>
        <v/>
      </c>
      <c r="U119" s="15" t="str">
        <f t="shared" si="109"/>
        <v/>
      </c>
      <c r="V119" s="15" t="str">
        <f t="shared" si="109"/>
        <v/>
      </c>
      <c r="W119" s="15" t="str">
        <f t="shared" si="109"/>
        <v/>
      </c>
      <c r="X119" s="15" t="str">
        <f t="shared" si="109"/>
        <v/>
      </c>
      <c r="Y119" s="15" t="str">
        <f t="shared" si="109"/>
        <v/>
      </c>
      <c r="Z119" s="15" t="str">
        <f t="shared" si="109"/>
        <v/>
      </c>
      <c r="AA119" s="15" t="str">
        <f t="shared" si="109"/>
        <v/>
      </c>
      <c r="AB119" s="15" t="str">
        <f t="shared" si="109"/>
        <v/>
      </c>
      <c r="AC119" s="15" t="str">
        <f t="shared" si="109"/>
        <v/>
      </c>
      <c r="AD119" s="15" t="str">
        <f t="shared" si="109"/>
        <v/>
      </c>
      <c r="AE119" s="15" t="str">
        <f t="shared" si="109"/>
        <v/>
      </c>
      <c r="AF119" s="15" t="str">
        <f t="shared" si="109"/>
        <v/>
      </c>
      <c r="AG119" s="15" t="str">
        <f t="shared" si="109"/>
        <v/>
      </c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24</v>
      </c>
      <c r="B120" s="16" t="s">
        <v>8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6">
        <f t="shared" ref="AH120" si="110">COUNTIF(C120:AG120,"○")</f>
        <v>0</v>
      </c>
      <c r="AI120" s="11"/>
      <c r="AK120" s="2">
        <f>$AH120</f>
        <v>0</v>
      </c>
    </row>
    <row r="121" spans="1:92" ht="19.5" customHeight="1">
      <c r="A121" s="108"/>
      <c r="B121" s="16" t="s">
        <v>9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6">
        <f>AH120+COUNTIF(C121:AG121,"○")-COUNTIF(C121:AG121,"✕")</f>
        <v>0</v>
      </c>
      <c r="AI121" s="11"/>
      <c r="AL121" s="2">
        <f>$AH121</f>
        <v>0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09"/>
      <c r="B122" s="16" t="s">
        <v>21</v>
      </c>
      <c r="C122" s="16" t="str">
        <f t="shared" ref="C122:P122" si="111">IF($AF$2="○",IF(C120="○",IF(C121="","○",""),IF(C121="○","○","")),"")</f>
        <v/>
      </c>
      <c r="D122" s="16" t="str">
        <f t="shared" si="111"/>
        <v/>
      </c>
      <c r="E122" s="16" t="str">
        <f t="shared" si="111"/>
        <v/>
      </c>
      <c r="F122" s="16" t="str">
        <f t="shared" si="111"/>
        <v/>
      </c>
      <c r="G122" s="16" t="str">
        <f t="shared" si="111"/>
        <v/>
      </c>
      <c r="H122" s="16" t="str">
        <f t="shared" si="111"/>
        <v/>
      </c>
      <c r="I122" s="16" t="str">
        <f t="shared" si="111"/>
        <v/>
      </c>
      <c r="J122" s="16" t="str">
        <f t="shared" si="111"/>
        <v/>
      </c>
      <c r="K122" s="16" t="str">
        <f t="shared" si="111"/>
        <v/>
      </c>
      <c r="L122" s="16" t="str">
        <f t="shared" si="111"/>
        <v/>
      </c>
      <c r="M122" s="16" t="str">
        <f t="shared" si="111"/>
        <v/>
      </c>
      <c r="N122" s="16" t="str">
        <f t="shared" si="111"/>
        <v/>
      </c>
      <c r="O122" s="16" t="str">
        <f t="shared" si="111"/>
        <v/>
      </c>
      <c r="P122" s="16" t="str">
        <f t="shared" si="111"/>
        <v/>
      </c>
      <c r="Q122" s="16" t="str">
        <f>IF($AF$2="○",IF(Q120="○",IF(Q121="","○",""),IF(Q121="○","○","")),"")</f>
        <v/>
      </c>
      <c r="R122" s="16" t="str">
        <f t="shared" ref="R122:AG122" si="112">IF($AF$2="○",IF(R120="○",IF(R121="","○",""),IF(R121="○","○","")),"")</f>
        <v/>
      </c>
      <c r="S122" s="16" t="str">
        <f t="shared" si="112"/>
        <v/>
      </c>
      <c r="T122" s="16" t="str">
        <f t="shared" si="112"/>
        <v/>
      </c>
      <c r="U122" s="16" t="str">
        <f t="shared" si="112"/>
        <v/>
      </c>
      <c r="V122" s="16" t="str">
        <f t="shared" si="112"/>
        <v/>
      </c>
      <c r="W122" s="16" t="str">
        <f t="shared" si="112"/>
        <v/>
      </c>
      <c r="X122" s="16" t="str">
        <f t="shared" si="112"/>
        <v/>
      </c>
      <c r="Y122" s="16" t="str">
        <f t="shared" si="112"/>
        <v/>
      </c>
      <c r="Z122" s="16" t="str">
        <f t="shared" si="112"/>
        <v/>
      </c>
      <c r="AA122" s="16" t="str">
        <f t="shared" si="112"/>
        <v/>
      </c>
      <c r="AB122" s="16" t="str">
        <f t="shared" si="112"/>
        <v/>
      </c>
      <c r="AC122" s="16" t="str">
        <f t="shared" si="112"/>
        <v/>
      </c>
      <c r="AD122" s="16" t="str">
        <f t="shared" si="112"/>
        <v/>
      </c>
      <c r="AE122" s="16" t="str">
        <f t="shared" si="112"/>
        <v/>
      </c>
      <c r="AF122" s="16" t="str">
        <f t="shared" si="112"/>
        <v/>
      </c>
      <c r="AG122" s="16" t="str">
        <f t="shared" si="112"/>
        <v/>
      </c>
      <c r="AH122" s="16">
        <f t="shared" ref="AH122" si="113">COUNTIF(C122:AG122,"○")</f>
        <v>0</v>
      </c>
      <c r="AM122" s="2">
        <f>$AH122</f>
        <v>0</v>
      </c>
    </row>
    <row r="123" spans="1:92" ht="19.5" customHeight="1">
      <c r="AD123" s="110" t="s">
        <v>26</v>
      </c>
      <c r="AE123" s="110"/>
      <c r="AF123" s="110"/>
      <c r="AG123" s="111">
        <f>IF(AH119=0,0,ROUNDDOWN(AH121/AH119,4))</f>
        <v>0</v>
      </c>
      <c r="AH123" s="111"/>
      <c r="AM123" s="2">
        <f>$AH123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92" ht="19.5" customHeight="1">
      <c r="A125" s="113" t="s">
        <v>16</v>
      </c>
      <c r="B125" s="114"/>
      <c r="C125" s="9" t="str">
        <f>IF($AE$3&lt;A124,"",A124)</f>
        <v/>
      </c>
      <c r="D125" s="9" t="str">
        <f t="shared" ref="D125:G125" si="114">IF($AE$3&lt;=C125,"",IF(MONTH(C125+1)=MONTH(C125),(C125+1),""))</f>
        <v/>
      </c>
      <c r="E125" s="9" t="str">
        <f t="shared" si="114"/>
        <v/>
      </c>
      <c r="F125" s="9" t="str">
        <f t="shared" si="114"/>
        <v/>
      </c>
      <c r="G125" s="9" t="str">
        <f t="shared" si="114"/>
        <v/>
      </c>
      <c r="H125" s="9" t="str">
        <f>IF($AE$3&lt;=G125,"",IF(MONTH(G125+1)=MONTH(G125),(G125+1),""))</f>
        <v/>
      </c>
      <c r="I125" s="9" t="str">
        <f t="shared" ref="I125:AG125" si="115">IF($AE$3&lt;=H125,"",IF(MONTH(H125+1)=MONTH(H125),(H125+1),""))</f>
        <v/>
      </c>
      <c r="J125" s="9" t="str">
        <f t="shared" si="115"/>
        <v/>
      </c>
      <c r="K125" s="9" t="str">
        <f t="shared" si="115"/>
        <v/>
      </c>
      <c r="L125" s="9" t="str">
        <f t="shared" si="115"/>
        <v/>
      </c>
      <c r="M125" s="9" t="str">
        <f t="shared" si="115"/>
        <v/>
      </c>
      <c r="N125" s="9" t="str">
        <f t="shared" si="115"/>
        <v/>
      </c>
      <c r="O125" s="9" t="str">
        <f t="shared" si="115"/>
        <v/>
      </c>
      <c r="P125" s="9" t="str">
        <f t="shared" si="115"/>
        <v/>
      </c>
      <c r="Q125" s="9" t="str">
        <f t="shared" si="115"/>
        <v/>
      </c>
      <c r="R125" s="9" t="str">
        <f t="shared" si="115"/>
        <v/>
      </c>
      <c r="S125" s="9" t="str">
        <f t="shared" si="115"/>
        <v/>
      </c>
      <c r="T125" s="9" t="str">
        <f t="shared" si="115"/>
        <v/>
      </c>
      <c r="U125" s="9" t="str">
        <f t="shared" si="115"/>
        <v/>
      </c>
      <c r="V125" s="9" t="str">
        <f t="shared" si="115"/>
        <v/>
      </c>
      <c r="W125" s="9" t="str">
        <f t="shared" si="115"/>
        <v/>
      </c>
      <c r="X125" s="9" t="str">
        <f t="shared" si="115"/>
        <v/>
      </c>
      <c r="Y125" s="9" t="str">
        <f t="shared" si="115"/>
        <v/>
      </c>
      <c r="Z125" s="9" t="str">
        <f t="shared" si="115"/>
        <v/>
      </c>
      <c r="AA125" s="9" t="str">
        <f t="shared" si="115"/>
        <v/>
      </c>
      <c r="AB125" s="9" t="str">
        <f t="shared" si="115"/>
        <v/>
      </c>
      <c r="AC125" s="9" t="str">
        <f t="shared" si="115"/>
        <v/>
      </c>
      <c r="AD125" s="9" t="str">
        <f t="shared" si="115"/>
        <v/>
      </c>
      <c r="AE125" s="9" t="str">
        <f t="shared" si="115"/>
        <v/>
      </c>
      <c r="AF125" s="9" t="str">
        <f t="shared" si="115"/>
        <v/>
      </c>
      <c r="AG125" s="9" t="str">
        <f t="shared" si="115"/>
        <v/>
      </c>
      <c r="AH125" s="115" t="s">
        <v>22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23</v>
      </c>
      <c r="B126" s="114"/>
      <c r="C126" s="9" t="str">
        <f>IF(C125="","",TEXT(C125,"AAA"))</f>
        <v/>
      </c>
      <c r="D126" s="9" t="str">
        <f t="shared" ref="D126:AG126" si="116">IF(D125="","",TEXT(D125,"AAA"))</f>
        <v/>
      </c>
      <c r="E126" s="9" t="str">
        <f t="shared" si="116"/>
        <v/>
      </c>
      <c r="F126" s="9" t="str">
        <f t="shared" si="116"/>
        <v/>
      </c>
      <c r="G126" s="9" t="str">
        <f t="shared" si="116"/>
        <v/>
      </c>
      <c r="H126" s="9" t="str">
        <f t="shared" si="116"/>
        <v/>
      </c>
      <c r="I126" s="9" t="str">
        <f t="shared" si="116"/>
        <v/>
      </c>
      <c r="J126" s="9" t="str">
        <f t="shared" si="116"/>
        <v/>
      </c>
      <c r="K126" s="9" t="str">
        <f t="shared" si="116"/>
        <v/>
      </c>
      <c r="L126" s="9" t="str">
        <f t="shared" si="116"/>
        <v/>
      </c>
      <c r="M126" s="9" t="str">
        <f t="shared" si="116"/>
        <v/>
      </c>
      <c r="N126" s="9" t="str">
        <f t="shared" si="116"/>
        <v/>
      </c>
      <c r="O126" s="9" t="str">
        <f t="shared" si="116"/>
        <v/>
      </c>
      <c r="P126" s="9" t="str">
        <f t="shared" si="116"/>
        <v/>
      </c>
      <c r="Q126" s="9" t="str">
        <f t="shared" si="116"/>
        <v/>
      </c>
      <c r="R126" s="9" t="str">
        <f t="shared" si="116"/>
        <v/>
      </c>
      <c r="S126" s="9" t="str">
        <f t="shared" si="116"/>
        <v/>
      </c>
      <c r="T126" s="9" t="str">
        <f t="shared" si="116"/>
        <v/>
      </c>
      <c r="U126" s="9" t="str">
        <f t="shared" si="116"/>
        <v/>
      </c>
      <c r="V126" s="9" t="str">
        <f t="shared" si="116"/>
        <v/>
      </c>
      <c r="W126" s="9" t="str">
        <f t="shared" si="116"/>
        <v/>
      </c>
      <c r="X126" s="9" t="str">
        <f t="shared" si="116"/>
        <v/>
      </c>
      <c r="Y126" s="9" t="str">
        <f t="shared" si="116"/>
        <v/>
      </c>
      <c r="Z126" s="9" t="str">
        <f t="shared" si="116"/>
        <v/>
      </c>
      <c r="AA126" s="9" t="str">
        <f t="shared" si="116"/>
        <v/>
      </c>
      <c r="AB126" s="9" t="str">
        <f t="shared" si="116"/>
        <v/>
      </c>
      <c r="AC126" s="9" t="str">
        <f t="shared" si="116"/>
        <v/>
      </c>
      <c r="AD126" s="9" t="str">
        <f t="shared" si="116"/>
        <v/>
      </c>
      <c r="AE126" s="9" t="str">
        <f t="shared" si="116"/>
        <v/>
      </c>
      <c r="AF126" s="9" t="str">
        <f t="shared" si="116"/>
        <v/>
      </c>
      <c r="AG126" s="9" t="str">
        <f t="shared" si="116"/>
        <v/>
      </c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 t="str">
        <f>IF($C125&gt;$N$5,"",IF(MAX($C125:$AG125)&lt;$N$5,"",$N$5))</f>
        <v/>
      </c>
      <c r="AU126" s="13" t="str">
        <f>IF($C125&gt;$Q$5,"",IF(MAX($C125:$AG125)&lt;$Q$5,"",$Q$5))</f>
        <v/>
      </c>
      <c r="AV126" s="13" t="str">
        <f>IF($C125&gt;$T$5,"",IF(MAX($C125:$AG125)&lt;$T$5,"",$T$5))</f>
        <v/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7</v>
      </c>
      <c r="B127" s="120"/>
      <c r="C127" s="15" t="str">
        <f t="shared" ref="C127:AG127" si="117">IF(C125="","",IF($D$4&lt;=C125,IF($L$4&gt;=C125,IF(COUNT(MATCH(C125,$AQ126:$CN126,0))&gt;0,"","○"),""),""))</f>
        <v/>
      </c>
      <c r="D127" s="15" t="str">
        <f t="shared" si="117"/>
        <v/>
      </c>
      <c r="E127" s="15" t="str">
        <f t="shared" si="117"/>
        <v/>
      </c>
      <c r="F127" s="15" t="str">
        <f t="shared" si="117"/>
        <v/>
      </c>
      <c r="G127" s="15" t="str">
        <f t="shared" si="117"/>
        <v/>
      </c>
      <c r="H127" s="15" t="str">
        <f t="shared" si="117"/>
        <v/>
      </c>
      <c r="I127" s="15" t="str">
        <f t="shared" si="117"/>
        <v/>
      </c>
      <c r="J127" s="15" t="str">
        <f t="shared" si="117"/>
        <v/>
      </c>
      <c r="K127" s="15" t="str">
        <f t="shared" si="117"/>
        <v/>
      </c>
      <c r="L127" s="15" t="str">
        <f t="shared" si="117"/>
        <v/>
      </c>
      <c r="M127" s="15" t="str">
        <f t="shared" si="117"/>
        <v/>
      </c>
      <c r="N127" s="15" t="str">
        <f t="shared" si="117"/>
        <v/>
      </c>
      <c r="O127" s="15" t="str">
        <f t="shared" si="117"/>
        <v/>
      </c>
      <c r="P127" s="15" t="str">
        <f t="shared" si="117"/>
        <v/>
      </c>
      <c r="Q127" s="15" t="str">
        <f t="shared" si="117"/>
        <v/>
      </c>
      <c r="R127" s="15" t="str">
        <f t="shared" si="117"/>
        <v/>
      </c>
      <c r="S127" s="15" t="str">
        <f t="shared" si="117"/>
        <v/>
      </c>
      <c r="T127" s="15" t="str">
        <f t="shared" si="117"/>
        <v/>
      </c>
      <c r="U127" s="15" t="str">
        <f t="shared" si="117"/>
        <v/>
      </c>
      <c r="V127" s="15" t="str">
        <f t="shared" si="117"/>
        <v/>
      </c>
      <c r="W127" s="15" t="str">
        <f t="shared" si="117"/>
        <v/>
      </c>
      <c r="X127" s="15" t="str">
        <f t="shared" si="117"/>
        <v/>
      </c>
      <c r="Y127" s="15" t="str">
        <f t="shared" si="117"/>
        <v/>
      </c>
      <c r="Z127" s="15" t="str">
        <f t="shared" si="117"/>
        <v/>
      </c>
      <c r="AA127" s="15" t="str">
        <f t="shared" si="117"/>
        <v/>
      </c>
      <c r="AB127" s="15" t="str">
        <f t="shared" si="117"/>
        <v/>
      </c>
      <c r="AC127" s="15" t="str">
        <f t="shared" si="117"/>
        <v/>
      </c>
      <c r="AD127" s="15" t="str">
        <f t="shared" si="117"/>
        <v/>
      </c>
      <c r="AE127" s="15" t="str">
        <f t="shared" si="117"/>
        <v/>
      </c>
      <c r="AF127" s="15" t="str">
        <f t="shared" si="117"/>
        <v/>
      </c>
      <c r="AG127" s="15" t="str">
        <f t="shared" si="117"/>
        <v/>
      </c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24</v>
      </c>
      <c r="B128" s="16" t="s">
        <v>8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6">
        <f t="shared" ref="AH128" si="118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108"/>
      <c r="B129" s="16" t="s">
        <v>9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09"/>
      <c r="B130" s="16" t="s">
        <v>21</v>
      </c>
      <c r="C130" s="16" t="str">
        <f t="shared" ref="C130:P130" si="119">IF($AF$2="○",IF(C128="○",IF(C129="","○",""),IF(C129="○","○","")),"")</f>
        <v/>
      </c>
      <c r="D130" s="16" t="str">
        <f t="shared" si="119"/>
        <v/>
      </c>
      <c r="E130" s="16" t="str">
        <f t="shared" si="119"/>
        <v/>
      </c>
      <c r="F130" s="16" t="str">
        <f t="shared" si="119"/>
        <v/>
      </c>
      <c r="G130" s="16" t="str">
        <f t="shared" si="119"/>
        <v/>
      </c>
      <c r="H130" s="16" t="str">
        <f t="shared" si="119"/>
        <v/>
      </c>
      <c r="I130" s="16" t="str">
        <f t="shared" si="119"/>
        <v/>
      </c>
      <c r="J130" s="16" t="str">
        <f t="shared" si="119"/>
        <v/>
      </c>
      <c r="K130" s="16" t="str">
        <f t="shared" si="119"/>
        <v/>
      </c>
      <c r="L130" s="16" t="str">
        <f t="shared" si="119"/>
        <v/>
      </c>
      <c r="M130" s="16" t="str">
        <f t="shared" si="119"/>
        <v/>
      </c>
      <c r="N130" s="16" t="str">
        <f t="shared" si="119"/>
        <v/>
      </c>
      <c r="O130" s="16" t="str">
        <f t="shared" si="119"/>
        <v/>
      </c>
      <c r="P130" s="16" t="str">
        <f t="shared" si="119"/>
        <v/>
      </c>
      <c r="Q130" s="16" t="str">
        <f>IF($AF$2="○",IF(Q128="○",IF(Q129="","○",""),IF(Q129="○","○","")),"")</f>
        <v/>
      </c>
      <c r="R130" s="16" t="str">
        <f t="shared" ref="R130:AG130" si="120">IF($AF$2="○",IF(R128="○",IF(R129="","○",""),IF(R129="○","○","")),"")</f>
        <v/>
      </c>
      <c r="S130" s="16" t="str">
        <f t="shared" si="120"/>
        <v/>
      </c>
      <c r="T130" s="16" t="str">
        <f t="shared" si="120"/>
        <v/>
      </c>
      <c r="U130" s="16" t="str">
        <f t="shared" si="120"/>
        <v/>
      </c>
      <c r="V130" s="16" t="str">
        <f t="shared" si="120"/>
        <v/>
      </c>
      <c r="W130" s="16" t="str">
        <f t="shared" si="120"/>
        <v/>
      </c>
      <c r="X130" s="16" t="str">
        <f t="shared" si="120"/>
        <v/>
      </c>
      <c r="Y130" s="16" t="str">
        <f t="shared" si="120"/>
        <v/>
      </c>
      <c r="Z130" s="16" t="str">
        <f t="shared" si="120"/>
        <v/>
      </c>
      <c r="AA130" s="16" t="str">
        <f t="shared" si="120"/>
        <v/>
      </c>
      <c r="AB130" s="16" t="str">
        <f t="shared" si="120"/>
        <v/>
      </c>
      <c r="AC130" s="16" t="str">
        <f t="shared" si="120"/>
        <v/>
      </c>
      <c r="AD130" s="16" t="str">
        <f t="shared" si="120"/>
        <v/>
      </c>
      <c r="AE130" s="16" t="str">
        <f t="shared" si="120"/>
        <v/>
      </c>
      <c r="AF130" s="16" t="str">
        <f t="shared" si="120"/>
        <v/>
      </c>
      <c r="AG130" s="16" t="str">
        <f t="shared" si="120"/>
        <v/>
      </c>
      <c r="AH130" s="16">
        <f t="shared" ref="AH130" si="121">COUNTIF(C130:AG130,"○")</f>
        <v>0</v>
      </c>
      <c r="AM130" s="2">
        <f>$AH130</f>
        <v>0</v>
      </c>
    </row>
    <row r="131" spans="1:92" ht="19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110" t="s">
        <v>26</v>
      </c>
      <c r="AE131" s="110"/>
      <c r="AF131" s="110"/>
      <c r="AG131" s="111">
        <f>IF(AH127=0,0,ROUNDDOWN(AH129/AH127,4))</f>
        <v>0</v>
      </c>
      <c r="AH131" s="111"/>
    </row>
    <row r="132" spans="1:92" ht="19.5" customHeight="1">
      <c r="A132" s="112" t="str">
        <f>IF(MAX(C125:AG125)=$AE$3,"",IF(MAX(C125:AG125)=0,"",MAX(C125:AG125)+1))</f>
        <v/>
      </c>
      <c r="B132" s="112"/>
    </row>
    <row r="133" spans="1:92" ht="19.5" customHeight="1">
      <c r="A133" s="113" t="s">
        <v>16</v>
      </c>
      <c r="B133" s="114"/>
      <c r="C133" s="9" t="str">
        <f>IF($AE$3&lt;A132,"",A132)</f>
        <v/>
      </c>
      <c r="D133" s="9" t="str">
        <f t="shared" ref="D133:G133" si="122">IF($AE$3&lt;=C133,"",IF(MONTH(C133+1)=MONTH(C133),(C133+1),""))</f>
        <v/>
      </c>
      <c r="E133" s="9" t="str">
        <f t="shared" si="122"/>
        <v/>
      </c>
      <c r="F133" s="9" t="str">
        <f t="shared" si="122"/>
        <v/>
      </c>
      <c r="G133" s="9" t="str">
        <f t="shared" si="122"/>
        <v/>
      </c>
      <c r="H133" s="9" t="str">
        <f>IF($AE$3&lt;=G133,"",IF(MONTH(G133+1)=MONTH(G133),(G133+1),""))</f>
        <v/>
      </c>
      <c r="I133" s="9" t="str">
        <f t="shared" ref="I133:AG133" si="123">IF($AE$3&lt;=H133,"",IF(MONTH(H133+1)=MONTH(H133),(H133+1),""))</f>
        <v/>
      </c>
      <c r="J133" s="9" t="str">
        <f t="shared" si="123"/>
        <v/>
      </c>
      <c r="K133" s="9" t="str">
        <f t="shared" si="123"/>
        <v/>
      </c>
      <c r="L133" s="9" t="str">
        <f t="shared" si="123"/>
        <v/>
      </c>
      <c r="M133" s="9" t="str">
        <f t="shared" si="123"/>
        <v/>
      </c>
      <c r="N133" s="9" t="str">
        <f t="shared" si="123"/>
        <v/>
      </c>
      <c r="O133" s="9" t="str">
        <f t="shared" si="123"/>
        <v/>
      </c>
      <c r="P133" s="9" t="str">
        <f t="shared" si="123"/>
        <v/>
      </c>
      <c r="Q133" s="9" t="str">
        <f t="shared" si="123"/>
        <v/>
      </c>
      <c r="R133" s="9" t="str">
        <f t="shared" si="123"/>
        <v/>
      </c>
      <c r="S133" s="9" t="str">
        <f t="shared" si="123"/>
        <v/>
      </c>
      <c r="T133" s="9" t="str">
        <f t="shared" si="123"/>
        <v/>
      </c>
      <c r="U133" s="9" t="str">
        <f t="shared" si="123"/>
        <v/>
      </c>
      <c r="V133" s="9" t="str">
        <f t="shared" si="123"/>
        <v/>
      </c>
      <c r="W133" s="9" t="str">
        <f t="shared" si="123"/>
        <v/>
      </c>
      <c r="X133" s="9" t="str">
        <f t="shared" si="123"/>
        <v/>
      </c>
      <c r="Y133" s="9" t="str">
        <f t="shared" si="123"/>
        <v/>
      </c>
      <c r="Z133" s="9" t="str">
        <f t="shared" si="123"/>
        <v/>
      </c>
      <c r="AA133" s="9" t="str">
        <f t="shared" si="123"/>
        <v/>
      </c>
      <c r="AB133" s="9" t="str">
        <f t="shared" si="123"/>
        <v/>
      </c>
      <c r="AC133" s="9" t="str">
        <f t="shared" si="123"/>
        <v/>
      </c>
      <c r="AD133" s="9" t="str">
        <f t="shared" si="123"/>
        <v/>
      </c>
      <c r="AE133" s="9" t="str">
        <f t="shared" si="123"/>
        <v/>
      </c>
      <c r="AF133" s="9" t="str">
        <f t="shared" si="123"/>
        <v/>
      </c>
      <c r="AG133" s="9" t="str">
        <f t="shared" si="123"/>
        <v/>
      </c>
      <c r="AH133" s="115" t="s">
        <v>22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23</v>
      </c>
      <c r="B134" s="114"/>
      <c r="C134" s="9" t="str">
        <f>IF(C133="","",TEXT(C133,"AAA"))</f>
        <v/>
      </c>
      <c r="D134" s="9" t="str">
        <f t="shared" ref="D134:AG134" si="124">IF(D133="","",TEXT(D133,"AAA"))</f>
        <v/>
      </c>
      <c r="E134" s="9" t="str">
        <f t="shared" si="124"/>
        <v/>
      </c>
      <c r="F134" s="9" t="str">
        <f t="shared" si="124"/>
        <v/>
      </c>
      <c r="G134" s="9" t="str">
        <f t="shared" si="124"/>
        <v/>
      </c>
      <c r="H134" s="9" t="str">
        <f t="shared" si="124"/>
        <v/>
      </c>
      <c r="I134" s="9" t="str">
        <f t="shared" si="124"/>
        <v/>
      </c>
      <c r="J134" s="9" t="str">
        <f t="shared" si="124"/>
        <v/>
      </c>
      <c r="K134" s="9" t="str">
        <f t="shared" si="124"/>
        <v/>
      </c>
      <c r="L134" s="9" t="str">
        <f t="shared" si="124"/>
        <v/>
      </c>
      <c r="M134" s="9" t="str">
        <f t="shared" si="124"/>
        <v/>
      </c>
      <c r="N134" s="9" t="str">
        <f t="shared" si="124"/>
        <v/>
      </c>
      <c r="O134" s="9" t="str">
        <f t="shared" si="124"/>
        <v/>
      </c>
      <c r="P134" s="9" t="str">
        <f t="shared" si="124"/>
        <v/>
      </c>
      <c r="Q134" s="9" t="str">
        <f t="shared" si="124"/>
        <v/>
      </c>
      <c r="R134" s="9" t="str">
        <f t="shared" si="124"/>
        <v/>
      </c>
      <c r="S134" s="9" t="str">
        <f t="shared" si="124"/>
        <v/>
      </c>
      <c r="T134" s="9" t="str">
        <f t="shared" si="124"/>
        <v/>
      </c>
      <c r="U134" s="9" t="str">
        <f t="shared" si="124"/>
        <v/>
      </c>
      <c r="V134" s="9" t="str">
        <f t="shared" si="124"/>
        <v/>
      </c>
      <c r="W134" s="9" t="str">
        <f t="shared" si="124"/>
        <v/>
      </c>
      <c r="X134" s="9" t="str">
        <f t="shared" si="124"/>
        <v/>
      </c>
      <c r="Y134" s="9" t="str">
        <f t="shared" si="124"/>
        <v/>
      </c>
      <c r="Z134" s="9" t="str">
        <f t="shared" si="124"/>
        <v/>
      </c>
      <c r="AA134" s="9" t="str">
        <f t="shared" si="124"/>
        <v/>
      </c>
      <c r="AB134" s="9" t="str">
        <f t="shared" si="124"/>
        <v/>
      </c>
      <c r="AC134" s="9" t="str">
        <f t="shared" si="124"/>
        <v/>
      </c>
      <c r="AD134" s="9" t="str">
        <f t="shared" si="124"/>
        <v/>
      </c>
      <c r="AE134" s="9" t="str">
        <f t="shared" si="124"/>
        <v/>
      </c>
      <c r="AF134" s="9" t="str">
        <f t="shared" si="124"/>
        <v/>
      </c>
      <c r="AG134" s="9" t="str">
        <f t="shared" si="124"/>
        <v/>
      </c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 t="str">
        <f>IF($C133&gt;$N$5,"",IF(MAX($C133:$AG133)&lt;$N$5,"",$N$5))</f>
        <v/>
      </c>
      <c r="AU134" s="13" t="str">
        <f>IF($C133&gt;$Q$5,"",IF(MAX($C133:$AG133)&lt;$Q$5,"",$Q$5))</f>
        <v/>
      </c>
      <c r="AV134" s="13" t="str">
        <f>IF($C133&gt;$T$5,"",IF(MAX($C133:$AG133)&lt;$T$5,"",$T$5))</f>
        <v/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7</v>
      </c>
      <c r="B135" s="120"/>
      <c r="C135" s="15" t="str">
        <f t="shared" ref="C135:AG135" si="125">IF(C133="","",IF($D$4&lt;=C133,IF($L$4&gt;=C133,IF(COUNT(MATCH(C133,$AQ134:$CN134,0))&gt;0,"","○"),""),""))</f>
        <v/>
      </c>
      <c r="D135" s="15" t="str">
        <f t="shared" si="125"/>
        <v/>
      </c>
      <c r="E135" s="15" t="str">
        <f t="shared" si="125"/>
        <v/>
      </c>
      <c r="F135" s="15" t="str">
        <f t="shared" si="125"/>
        <v/>
      </c>
      <c r="G135" s="15" t="str">
        <f t="shared" si="125"/>
        <v/>
      </c>
      <c r="H135" s="15" t="str">
        <f t="shared" si="125"/>
        <v/>
      </c>
      <c r="I135" s="15" t="str">
        <f t="shared" si="125"/>
        <v/>
      </c>
      <c r="J135" s="15" t="str">
        <f t="shared" si="125"/>
        <v/>
      </c>
      <c r="K135" s="15" t="str">
        <f t="shared" si="125"/>
        <v/>
      </c>
      <c r="L135" s="15" t="str">
        <f t="shared" si="125"/>
        <v/>
      </c>
      <c r="M135" s="15" t="str">
        <f t="shared" si="125"/>
        <v/>
      </c>
      <c r="N135" s="15" t="str">
        <f t="shared" si="125"/>
        <v/>
      </c>
      <c r="O135" s="15" t="str">
        <f t="shared" si="125"/>
        <v/>
      </c>
      <c r="P135" s="15" t="str">
        <f t="shared" si="125"/>
        <v/>
      </c>
      <c r="Q135" s="15" t="str">
        <f t="shared" si="125"/>
        <v/>
      </c>
      <c r="R135" s="15" t="str">
        <f t="shared" si="125"/>
        <v/>
      </c>
      <c r="S135" s="15" t="str">
        <f t="shared" si="125"/>
        <v/>
      </c>
      <c r="T135" s="15" t="str">
        <f t="shared" si="125"/>
        <v/>
      </c>
      <c r="U135" s="15" t="str">
        <f t="shared" si="125"/>
        <v/>
      </c>
      <c r="V135" s="15" t="str">
        <f t="shared" si="125"/>
        <v/>
      </c>
      <c r="W135" s="15" t="str">
        <f t="shared" si="125"/>
        <v/>
      </c>
      <c r="X135" s="15" t="str">
        <f t="shared" si="125"/>
        <v/>
      </c>
      <c r="Y135" s="15" t="str">
        <f t="shared" si="125"/>
        <v/>
      </c>
      <c r="Z135" s="15" t="str">
        <f t="shared" si="125"/>
        <v/>
      </c>
      <c r="AA135" s="15" t="str">
        <f t="shared" si="125"/>
        <v/>
      </c>
      <c r="AB135" s="15" t="str">
        <f t="shared" si="125"/>
        <v/>
      </c>
      <c r="AC135" s="15" t="str">
        <f t="shared" si="125"/>
        <v/>
      </c>
      <c r="AD135" s="15" t="str">
        <f t="shared" si="125"/>
        <v/>
      </c>
      <c r="AE135" s="15" t="str">
        <f t="shared" si="125"/>
        <v/>
      </c>
      <c r="AF135" s="15" t="str">
        <f t="shared" si="125"/>
        <v/>
      </c>
      <c r="AG135" s="15" t="str">
        <f t="shared" si="125"/>
        <v/>
      </c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24</v>
      </c>
      <c r="B136" s="16" t="s">
        <v>8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6">
        <f t="shared" ref="AH136" si="126">COUNTIF(C136:AG136,"○")</f>
        <v>0</v>
      </c>
      <c r="AI136" s="11"/>
      <c r="AK136" s="2">
        <f>$AH136</f>
        <v>0</v>
      </c>
    </row>
    <row r="137" spans="1:92" ht="19.5" customHeight="1">
      <c r="A137" s="108"/>
      <c r="B137" s="16" t="s">
        <v>9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6">
        <f>AH136+COUNTIF(C137:AG137,"○")-COUNTIF(C137:AG137,"✕")</f>
        <v>0</v>
      </c>
      <c r="AI137" s="11"/>
      <c r="AL137" s="2">
        <f>$AH137</f>
        <v>0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09"/>
      <c r="B138" s="16" t="s">
        <v>21</v>
      </c>
      <c r="C138" s="16" t="str">
        <f t="shared" ref="C138:P138" si="127">IF($AF$2="○",IF(C136="○",IF(C137="","○",""),IF(C137="○","○","")),"")</f>
        <v/>
      </c>
      <c r="D138" s="16" t="str">
        <f t="shared" si="127"/>
        <v/>
      </c>
      <c r="E138" s="16" t="str">
        <f t="shared" si="127"/>
        <v/>
      </c>
      <c r="F138" s="16" t="str">
        <f t="shared" si="127"/>
        <v/>
      </c>
      <c r="G138" s="16" t="str">
        <f t="shared" si="127"/>
        <v/>
      </c>
      <c r="H138" s="16" t="str">
        <f t="shared" si="127"/>
        <v/>
      </c>
      <c r="I138" s="16" t="str">
        <f t="shared" si="127"/>
        <v/>
      </c>
      <c r="J138" s="16" t="str">
        <f t="shared" si="127"/>
        <v/>
      </c>
      <c r="K138" s="16" t="str">
        <f t="shared" si="127"/>
        <v/>
      </c>
      <c r="L138" s="16" t="str">
        <f t="shared" si="127"/>
        <v/>
      </c>
      <c r="M138" s="16" t="str">
        <f t="shared" si="127"/>
        <v/>
      </c>
      <c r="N138" s="16" t="str">
        <f t="shared" si="127"/>
        <v/>
      </c>
      <c r="O138" s="16" t="str">
        <f t="shared" si="127"/>
        <v/>
      </c>
      <c r="P138" s="16" t="str">
        <f t="shared" si="127"/>
        <v/>
      </c>
      <c r="Q138" s="16" t="str">
        <f>IF($AF$2="○",IF(Q136="○",IF(Q137="","○",""),IF(Q137="○","○","")),"")</f>
        <v/>
      </c>
      <c r="R138" s="16" t="str">
        <f t="shared" ref="R138:AG138" si="128">IF($AF$2="○",IF(R136="○",IF(R137="","○",""),IF(R137="○","○","")),"")</f>
        <v/>
      </c>
      <c r="S138" s="16" t="str">
        <f t="shared" si="128"/>
        <v/>
      </c>
      <c r="T138" s="16" t="str">
        <f t="shared" si="128"/>
        <v/>
      </c>
      <c r="U138" s="16" t="str">
        <f t="shared" si="128"/>
        <v/>
      </c>
      <c r="V138" s="16" t="str">
        <f t="shared" si="128"/>
        <v/>
      </c>
      <c r="W138" s="16" t="str">
        <f t="shared" si="128"/>
        <v/>
      </c>
      <c r="X138" s="16" t="str">
        <f t="shared" si="128"/>
        <v/>
      </c>
      <c r="Y138" s="16" t="str">
        <f t="shared" si="128"/>
        <v/>
      </c>
      <c r="Z138" s="16" t="str">
        <f t="shared" si="128"/>
        <v/>
      </c>
      <c r="AA138" s="16" t="str">
        <f t="shared" si="128"/>
        <v/>
      </c>
      <c r="AB138" s="16" t="str">
        <f t="shared" si="128"/>
        <v/>
      </c>
      <c r="AC138" s="16" t="str">
        <f t="shared" si="128"/>
        <v/>
      </c>
      <c r="AD138" s="16" t="str">
        <f t="shared" si="128"/>
        <v/>
      </c>
      <c r="AE138" s="16" t="str">
        <f t="shared" si="128"/>
        <v/>
      </c>
      <c r="AF138" s="16" t="str">
        <f t="shared" si="128"/>
        <v/>
      </c>
      <c r="AG138" s="16" t="str">
        <f t="shared" si="128"/>
        <v/>
      </c>
      <c r="AH138" s="16">
        <f t="shared" ref="AH138" si="129">COUNTIF(C138:AG138,"○")</f>
        <v>0</v>
      </c>
      <c r="AM138" s="2">
        <f>$AH138</f>
        <v>0</v>
      </c>
    </row>
    <row r="139" spans="1:92" ht="19.5" customHeight="1">
      <c r="AD139" s="110" t="s">
        <v>26</v>
      </c>
      <c r="AE139" s="110"/>
      <c r="AF139" s="110"/>
      <c r="AG139" s="111">
        <f>IF(AH135=0,0,ROUNDDOWN(AH137/AH135,4))</f>
        <v>0</v>
      </c>
      <c r="AH139" s="111"/>
    </row>
    <row r="140" spans="1:92" ht="19.5" customHeight="1">
      <c r="A140" s="112" t="str">
        <f>IF(MAX(C133:AG133)=$AE$3,"",IF(MAX(C133:AG133)=0,"",MAX(C133:AG133)+1))</f>
        <v/>
      </c>
      <c r="B140" s="112"/>
    </row>
    <row r="141" spans="1:92" ht="19.5" customHeight="1">
      <c r="A141" s="113" t="s">
        <v>16</v>
      </c>
      <c r="B141" s="114"/>
      <c r="C141" s="9" t="str">
        <f>IF($AE$3&lt;A140,"",A140)</f>
        <v/>
      </c>
      <c r="D141" s="9" t="str">
        <f t="shared" ref="D141:G141" si="130">IF($AE$3&lt;=C141,"",IF(MONTH(C141+1)=MONTH(C141),(C141+1),""))</f>
        <v/>
      </c>
      <c r="E141" s="9" t="str">
        <f t="shared" si="130"/>
        <v/>
      </c>
      <c r="F141" s="9" t="str">
        <f t="shared" si="130"/>
        <v/>
      </c>
      <c r="G141" s="9" t="str">
        <f t="shared" si="130"/>
        <v/>
      </c>
      <c r="H141" s="9" t="str">
        <f>IF($AE$3&lt;=G141,"",IF(MONTH(G141+1)=MONTH(G141),(G141+1),""))</f>
        <v/>
      </c>
      <c r="I141" s="9" t="str">
        <f t="shared" ref="I141:AG141" si="131">IF($AE$3&lt;=H141,"",IF(MONTH(H141+1)=MONTH(H141),(H141+1),""))</f>
        <v/>
      </c>
      <c r="J141" s="9" t="str">
        <f t="shared" si="131"/>
        <v/>
      </c>
      <c r="K141" s="9" t="str">
        <f t="shared" si="131"/>
        <v/>
      </c>
      <c r="L141" s="9" t="str">
        <f t="shared" si="131"/>
        <v/>
      </c>
      <c r="M141" s="9" t="str">
        <f t="shared" si="131"/>
        <v/>
      </c>
      <c r="N141" s="9" t="str">
        <f t="shared" si="131"/>
        <v/>
      </c>
      <c r="O141" s="9" t="str">
        <f t="shared" si="131"/>
        <v/>
      </c>
      <c r="P141" s="9" t="str">
        <f t="shared" si="131"/>
        <v/>
      </c>
      <c r="Q141" s="9" t="str">
        <f t="shared" si="131"/>
        <v/>
      </c>
      <c r="R141" s="9" t="str">
        <f t="shared" si="131"/>
        <v/>
      </c>
      <c r="S141" s="9" t="str">
        <f t="shared" si="131"/>
        <v/>
      </c>
      <c r="T141" s="9" t="str">
        <f t="shared" si="131"/>
        <v/>
      </c>
      <c r="U141" s="9" t="str">
        <f t="shared" si="131"/>
        <v/>
      </c>
      <c r="V141" s="9" t="str">
        <f t="shared" si="131"/>
        <v/>
      </c>
      <c r="W141" s="9" t="str">
        <f t="shared" si="131"/>
        <v/>
      </c>
      <c r="X141" s="9" t="str">
        <f t="shared" si="131"/>
        <v/>
      </c>
      <c r="Y141" s="9" t="str">
        <f t="shared" si="131"/>
        <v/>
      </c>
      <c r="Z141" s="9" t="str">
        <f t="shared" si="131"/>
        <v/>
      </c>
      <c r="AA141" s="9" t="str">
        <f t="shared" si="131"/>
        <v/>
      </c>
      <c r="AB141" s="9" t="str">
        <f t="shared" si="131"/>
        <v/>
      </c>
      <c r="AC141" s="9" t="str">
        <f t="shared" si="131"/>
        <v/>
      </c>
      <c r="AD141" s="9" t="str">
        <f t="shared" si="131"/>
        <v/>
      </c>
      <c r="AE141" s="9" t="str">
        <f t="shared" si="131"/>
        <v/>
      </c>
      <c r="AF141" s="9" t="str">
        <f t="shared" si="131"/>
        <v/>
      </c>
      <c r="AG141" s="9" t="str">
        <f t="shared" si="131"/>
        <v/>
      </c>
      <c r="AH141" s="115" t="s">
        <v>22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23</v>
      </c>
      <c r="B142" s="114"/>
      <c r="C142" s="9" t="str">
        <f>IF(C141="","",TEXT(C141,"AAA"))</f>
        <v/>
      </c>
      <c r="D142" s="9" t="str">
        <f t="shared" ref="D142:AG142" si="132">IF(D141="","",TEXT(D141,"AAA"))</f>
        <v/>
      </c>
      <c r="E142" s="9" t="str">
        <f t="shared" si="132"/>
        <v/>
      </c>
      <c r="F142" s="9" t="str">
        <f t="shared" si="132"/>
        <v/>
      </c>
      <c r="G142" s="9" t="str">
        <f t="shared" si="132"/>
        <v/>
      </c>
      <c r="H142" s="9" t="str">
        <f t="shared" si="132"/>
        <v/>
      </c>
      <c r="I142" s="9" t="str">
        <f t="shared" si="132"/>
        <v/>
      </c>
      <c r="J142" s="9" t="str">
        <f t="shared" si="132"/>
        <v/>
      </c>
      <c r="K142" s="9" t="str">
        <f t="shared" si="132"/>
        <v/>
      </c>
      <c r="L142" s="9" t="str">
        <f t="shared" si="132"/>
        <v/>
      </c>
      <c r="M142" s="9" t="str">
        <f t="shared" si="132"/>
        <v/>
      </c>
      <c r="N142" s="9" t="str">
        <f t="shared" si="132"/>
        <v/>
      </c>
      <c r="O142" s="9" t="str">
        <f t="shared" si="132"/>
        <v/>
      </c>
      <c r="P142" s="9" t="str">
        <f t="shared" si="132"/>
        <v/>
      </c>
      <c r="Q142" s="9" t="str">
        <f t="shared" si="132"/>
        <v/>
      </c>
      <c r="R142" s="9" t="str">
        <f t="shared" si="132"/>
        <v/>
      </c>
      <c r="S142" s="9" t="str">
        <f t="shared" si="132"/>
        <v/>
      </c>
      <c r="T142" s="9" t="str">
        <f t="shared" si="132"/>
        <v/>
      </c>
      <c r="U142" s="9" t="str">
        <f t="shared" si="132"/>
        <v/>
      </c>
      <c r="V142" s="9" t="str">
        <f t="shared" si="132"/>
        <v/>
      </c>
      <c r="W142" s="9" t="str">
        <f t="shared" si="132"/>
        <v/>
      </c>
      <c r="X142" s="9" t="str">
        <f t="shared" si="132"/>
        <v/>
      </c>
      <c r="Y142" s="9" t="str">
        <f t="shared" si="132"/>
        <v/>
      </c>
      <c r="Z142" s="9" t="str">
        <f t="shared" si="132"/>
        <v/>
      </c>
      <c r="AA142" s="9" t="str">
        <f t="shared" si="132"/>
        <v/>
      </c>
      <c r="AB142" s="9" t="str">
        <f t="shared" si="132"/>
        <v/>
      </c>
      <c r="AC142" s="9" t="str">
        <f t="shared" si="132"/>
        <v/>
      </c>
      <c r="AD142" s="9" t="str">
        <f t="shared" si="132"/>
        <v/>
      </c>
      <c r="AE142" s="9" t="str">
        <f t="shared" si="132"/>
        <v/>
      </c>
      <c r="AF142" s="9" t="str">
        <f t="shared" si="132"/>
        <v/>
      </c>
      <c r="AG142" s="9" t="str">
        <f t="shared" si="132"/>
        <v/>
      </c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 t="str">
        <f>IF($C141&gt;$N$5,"",IF(MAX($C141:$AG141)&lt;$N$5,"",$N$5))</f>
        <v/>
      </c>
      <c r="AU142" s="13" t="str">
        <f>IF($C141&gt;$Q$5,"",IF(MAX($C141:$AG141)&lt;$Q$5,"",$Q$5))</f>
        <v/>
      </c>
      <c r="AV142" s="13" t="str">
        <f>IF($C141&gt;$T$5,"",IF(MAX($C141:$AG141)&lt;$T$5,"",$T$5))</f>
        <v/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7</v>
      </c>
      <c r="B143" s="120"/>
      <c r="C143" s="15" t="str">
        <f t="shared" ref="C143:AG143" si="133">IF(C141="","",IF($D$4&lt;=C141,IF($L$4&gt;=C141,IF(COUNT(MATCH(C141,$AQ142:$CN142,0))&gt;0,"","○"),""),""))</f>
        <v/>
      </c>
      <c r="D143" s="15" t="str">
        <f t="shared" si="133"/>
        <v/>
      </c>
      <c r="E143" s="15" t="str">
        <f t="shared" si="133"/>
        <v/>
      </c>
      <c r="F143" s="15" t="str">
        <f t="shared" si="133"/>
        <v/>
      </c>
      <c r="G143" s="15" t="str">
        <f t="shared" si="133"/>
        <v/>
      </c>
      <c r="H143" s="15" t="str">
        <f t="shared" si="133"/>
        <v/>
      </c>
      <c r="I143" s="15" t="str">
        <f t="shared" si="133"/>
        <v/>
      </c>
      <c r="J143" s="15" t="str">
        <f t="shared" si="133"/>
        <v/>
      </c>
      <c r="K143" s="15" t="str">
        <f t="shared" si="133"/>
        <v/>
      </c>
      <c r="L143" s="15" t="str">
        <f t="shared" si="133"/>
        <v/>
      </c>
      <c r="M143" s="15" t="str">
        <f t="shared" si="133"/>
        <v/>
      </c>
      <c r="N143" s="15" t="str">
        <f t="shared" si="133"/>
        <v/>
      </c>
      <c r="O143" s="15" t="str">
        <f t="shared" si="133"/>
        <v/>
      </c>
      <c r="P143" s="15" t="str">
        <f t="shared" si="133"/>
        <v/>
      </c>
      <c r="Q143" s="15" t="str">
        <f t="shared" si="133"/>
        <v/>
      </c>
      <c r="R143" s="15" t="str">
        <f t="shared" si="133"/>
        <v/>
      </c>
      <c r="S143" s="15" t="str">
        <f t="shared" si="133"/>
        <v/>
      </c>
      <c r="T143" s="15" t="str">
        <f t="shared" si="133"/>
        <v/>
      </c>
      <c r="U143" s="15" t="str">
        <f t="shared" si="133"/>
        <v/>
      </c>
      <c r="V143" s="15" t="str">
        <f t="shared" si="133"/>
        <v/>
      </c>
      <c r="W143" s="15" t="str">
        <f t="shared" si="133"/>
        <v/>
      </c>
      <c r="X143" s="15" t="str">
        <f t="shared" si="133"/>
        <v/>
      </c>
      <c r="Y143" s="15" t="str">
        <f t="shared" si="133"/>
        <v/>
      </c>
      <c r="Z143" s="15" t="str">
        <f t="shared" si="133"/>
        <v/>
      </c>
      <c r="AA143" s="15" t="str">
        <f t="shared" si="133"/>
        <v/>
      </c>
      <c r="AB143" s="15" t="str">
        <f t="shared" si="133"/>
        <v/>
      </c>
      <c r="AC143" s="15" t="str">
        <f t="shared" si="133"/>
        <v/>
      </c>
      <c r="AD143" s="15" t="str">
        <f t="shared" si="133"/>
        <v/>
      </c>
      <c r="AE143" s="15" t="str">
        <f t="shared" si="133"/>
        <v/>
      </c>
      <c r="AF143" s="15" t="str">
        <f t="shared" si="133"/>
        <v/>
      </c>
      <c r="AG143" s="15" t="str">
        <f t="shared" si="133"/>
        <v/>
      </c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24</v>
      </c>
      <c r="B144" s="16" t="s">
        <v>8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6">
        <f t="shared" ref="AH144" si="134">COUNTIF(C144:AG144,"○")</f>
        <v>0</v>
      </c>
      <c r="AI144" s="11"/>
      <c r="AK144" s="2">
        <f>$AH144</f>
        <v>0</v>
      </c>
    </row>
    <row r="145" spans="1:92" ht="19.5" customHeight="1">
      <c r="A145" s="108"/>
      <c r="B145" s="16" t="s">
        <v>9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6">
        <f>AH144+COUNTIF(C145:AG145,"○")-COUNTIF(C145:AG145,"✕")</f>
        <v>0</v>
      </c>
      <c r="AI145" s="11"/>
      <c r="AL145" s="2">
        <f>$AH145</f>
        <v>0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09"/>
      <c r="B146" s="16" t="s">
        <v>21</v>
      </c>
      <c r="C146" s="16" t="str">
        <f t="shared" ref="C146:P146" si="135">IF($AF$2="○",IF(C144="○",IF(C145="","○",""),IF(C145="○","○","")),"")</f>
        <v/>
      </c>
      <c r="D146" s="16" t="str">
        <f t="shared" si="135"/>
        <v/>
      </c>
      <c r="E146" s="16" t="str">
        <f t="shared" si="135"/>
        <v/>
      </c>
      <c r="F146" s="16" t="str">
        <f t="shared" si="135"/>
        <v/>
      </c>
      <c r="G146" s="16" t="str">
        <f t="shared" si="135"/>
        <v/>
      </c>
      <c r="H146" s="16" t="str">
        <f t="shared" si="135"/>
        <v/>
      </c>
      <c r="I146" s="16" t="str">
        <f t="shared" si="135"/>
        <v/>
      </c>
      <c r="J146" s="16" t="str">
        <f t="shared" si="135"/>
        <v/>
      </c>
      <c r="K146" s="16" t="str">
        <f t="shared" si="135"/>
        <v/>
      </c>
      <c r="L146" s="16" t="str">
        <f t="shared" si="135"/>
        <v/>
      </c>
      <c r="M146" s="16" t="str">
        <f t="shared" si="135"/>
        <v/>
      </c>
      <c r="N146" s="16" t="str">
        <f t="shared" si="135"/>
        <v/>
      </c>
      <c r="O146" s="16" t="str">
        <f t="shared" si="135"/>
        <v/>
      </c>
      <c r="P146" s="16" t="str">
        <f t="shared" si="135"/>
        <v/>
      </c>
      <c r="Q146" s="16" t="str">
        <f>IF($AF$2="○",IF(Q144="○",IF(Q145="","○",""),IF(Q145="○","○","")),"")</f>
        <v/>
      </c>
      <c r="R146" s="16" t="str">
        <f t="shared" ref="R146:AG146" si="136">IF($AF$2="○",IF(R144="○",IF(R145="","○",""),IF(R145="○","○","")),"")</f>
        <v/>
      </c>
      <c r="S146" s="16" t="str">
        <f t="shared" si="136"/>
        <v/>
      </c>
      <c r="T146" s="16" t="str">
        <f t="shared" si="136"/>
        <v/>
      </c>
      <c r="U146" s="16" t="str">
        <f t="shared" si="136"/>
        <v/>
      </c>
      <c r="V146" s="16" t="str">
        <f t="shared" si="136"/>
        <v/>
      </c>
      <c r="W146" s="16" t="str">
        <f t="shared" si="136"/>
        <v/>
      </c>
      <c r="X146" s="16" t="str">
        <f t="shared" si="136"/>
        <v/>
      </c>
      <c r="Y146" s="16" t="str">
        <f t="shared" si="136"/>
        <v/>
      </c>
      <c r="Z146" s="16" t="str">
        <f t="shared" si="136"/>
        <v/>
      </c>
      <c r="AA146" s="16" t="str">
        <f t="shared" si="136"/>
        <v/>
      </c>
      <c r="AB146" s="16" t="str">
        <f t="shared" si="136"/>
        <v/>
      </c>
      <c r="AC146" s="16" t="str">
        <f t="shared" si="136"/>
        <v/>
      </c>
      <c r="AD146" s="16" t="str">
        <f t="shared" si="136"/>
        <v/>
      </c>
      <c r="AE146" s="16" t="str">
        <f t="shared" si="136"/>
        <v/>
      </c>
      <c r="AF146" s="16" t="str">
        <f t="shared" si="136"/>
        <v/>
      </c>
      <c r="AG146" s="16" t="str">
        <f t="shared" si="136"/>
        <v/>
      </c>
      <c r="AH146" s="16">
        <f t="shared" ref="AH146" si="137">COUNTIF(C146:AG146,"○")</f>
        <v>0</v>
      </c>
      <c r="AM146" s="2">
        <f>$AH146</f>
        <v>0</v>
      </c>
    </row>
    <row r="147" spans="1:92" ht="19.5" customHeight="1">
      <c r="AD147" s="110" t="s">
        <v>26</v>
      </c>
      <c r="AE147" s="110"/>
      <c r="AF147" s="110"/>
      <c r="AG147" s="111">
        <f>IF(AH143=0,0,ROUNDDOWN(AH145/AH143,4))</f>
        <v>0</v>
      </c>
      <c r="AH147" s="111"/>
    </row>
    <row r="148" spans="1:92" ht="19.5" customHeight="1">
      <c r="A148" s="112" t="str">
        <f>IF(MAX(C141:AG141)=$AE$3,"",IF(MAX(C141:AG141)=0,"",MAX(C141:AG141)+1))</f>
        <v/>
      </c>
      <c r="B148" s="112"/>
    </row>
    <row r="149" spans="1:92" ht="19.5" customHeight="1">
      <c r="A149" s="113" t="s">
        <v>16</v>
      </c>
      <c r="B149" s="114"/>
      <c r="C149" s="9" t="str">
        <f>IF($AE$3&lt;A148,"",A148)</f>
        <v/>
      </c>
      <c r="D149" s="9" t="str">
        <f t="shared" ref="D149:G149" si="138">IF($AE$3&lt;=C149,"",IF(MONTH(C149+1)=MONTH(C149),(C149+1),""))</f>
        <v/>
      </c>
      <c r="E149" s="9" t="str">
        <f t="shared" si="138"/>
        <v/>
      </c>
      <c r="F149" s="9" t="str">
        <f t="shared" si="138"/>
        <v/>
      </c>
      <c r="G149" s="9" t="str">
        <f t="shared" si="138"/>
        <v/>
      </c>
      <c r="H149" s="9" t="str">
        <f>IF($AE$3&lt;=G149,"",IF(MONTH(G149+1)=MONTH(G149),(G149+1),""))</f>
        <v/>
      </c>
      <c r="I149" s="9" t="str">
        <f t="shared" ref="I149:AG149" si="139">IF($AE$3&lt;=H149,"",IF(MONTH(H149+1)=MONTH(H149),(H149+1),""))</f>
        <v/>
      </c>
      <c r="J149" s="9" t="str">
        <f t="shared" si="139"/>
        <v/>
      </c>
      <c r="K149" s="9" t="str">
        <f t="shared" si="139"/>
        <v/>
      </c>
      <c r="L149" s="9" t="str">
        <f t="shared" si="139"/>
        <v/>
      </c>
      <c r="M149" s="9" t="str">
        <f t="shared" si="139"/>
        <v/>
      </c>
      <c r="N149" s="9" t="str">
        <f t="shared" si="139"/>
        <v/>
      </c>
      <c r="O149" s="9" t="str">
        <f t="shared" si="139"/>
        <v/>
      </c>
      <c r="P149" s="9" t="str">
        <f t="shared" si="139"/>
        <v/>
      </c>
      <c r="Q149" s="9" t="str">
        <f t="shared" si="139"/>
        <v/>
      </c>
      <c r="R149" s="9" t="str">
        <f t="shared" si="139"/>
        <v/>
      </c>
      <c r="S149" s="9" t="str">
        <f t="shared" si="139"/>
        <v/>
      </c>
      <c r="T149" s="9" t="str">
        <f t="shared" si="139"/>
        <v/>
      </c>
      <c r="U149" s="9" t="str">
        <f t="shared" si="139"/>
        <v/>
      </c>
      <c r="V149" s="9" t="str">
        <f t="shared" si="139"/>
        <v/>
      </c>
      <c r="W149" s="9" t="str">
        <f t="shared" si="139"/>
        <v/>
      </c>
      <c r="X149" s="9" t="str">
        <f t="shared" si="139"/>
        <v/>
      </c>
      <c r="Y149" s="9" t="str">
        <f t="shared" si="139"/>
        <v/>
      </c>
      <c r="Z149" s="9" t="str">
        <f t="shared" si="139"/>
        <v/>
      </c>
      <c r="AA149" s="9" t="str">
        <f t="shared" si="139"/>
        <v/>
      </c>
      <c r="AB149" s="9" t="str">
        <f t="shared" si="139"/>
        <v/>
      </c>
      <c r="AC149" s="9" t="str">
        <f t="shared" si="139"/>
        <v/>
      </c>
      <c r="AD149" s="9" t="str">
        <f t="shared" si="139"/>
        <v/>
      </c>
      <c r="AE149" s="9" t="str">
        <f t="shared" si="139"/>
        <v/>
      </c>
      <c r="AF149" s="9" t="str">
        <f t="shared" si="139"/>
        <v/>
      </c>
      <c r="AG149" s="9" t="str">
        <f t="shared" si="139"/>
        <v/>
      </c>
      <c r="AH149" s="115" t="s">
        <v>22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23</v>
      </c>
      <c r="B150" s="114"/>
      <c r="C150" s="9" t="str">
        <f>IF(C149="","",TEXT(C149,"AAA"))</f>
        <v/>
      </c>
      <c r="D150" s="9" t="str">
        <f t="shared" ref="D150:AG150" si="140">IF(D149="","",TEXT(D149,"AAA"))</f>
        <v/>
      </c>
      <c r="E150" s="9" t="str">
        <f t="shared" si="140"/>
        <v/>
      </c>
      <c r="F150" s="9" t="str">
        <f t="shared" si="140"/>
        <v/>
      </c>
      <c r="G150" s="9" t="str">
        <f t="shared" si="140"/>
        <v/>
      </c>
      <c r="H150" s="9" t="str">
        <f t="shared" si="140"/>
        <v/>
      </c>
      <c r="I150" s="9" t="str">
        <f t="shared" si="140"/>
        <v/>
      </c>
      <c r="J150" s="9" t="str">
        <f t="shared" si="140"/>
        <v/>
      </c>
      <c r="K150" s="9" t="str">
        <f t="shared" si="140"/>
        <v/>
      </c>
      <c r="L150" s="9" t="str">
        <f t="shared" si="140"/>
        <v/>
      </c>
      <c r="M150" s="9" t="str">
        <f t="shared" si="140"/>
        <v/>
      </c>
      <c r="N150" s="9" t="str">
        <f t="shared" si="140"/>
        <v/>
      </c>
      <c r="O150" s="9" t="str">
        <f t="shared" si="140"/>
        <v/>
      </c>
      <c r="P150" s="9" t="str">
        <f t="shared" si="140"/>
        <v/>
      </c>
      <c r="Q150" s="9" t="str">
        <f t="shared" si="140"/>
        <v/>
      </c>
      <c r="R150" s="9" t="str">
        <f t="shared" si="140"/>
        <v/>
      </c>
      <c r="S150" s="9" t="str">
        <f t="shared" si="140"/>
        <v/>
      </c>
      <c r="T150" s="9" t="str">
        <f t="shared" si="140"/>
        <v/>
      </c>
      <c r="U150" s="9" t="str">
        <f t="shared" si="140"/>
        <v/>
      </c>
      <c r="V150" s="9" t="str">
        <f t="shared" si="140"/>
        <v/>
      </c>
      <c r="W150" s="9" t="str">
        <f t="shared" si="140"/>
        <v/>
      </c>
      <c r="X150" s="9" t="str">
        <f t="shared" si="140"/>
        <v/>
      </c>
      <c r="Y150" s="9" t="str">
        <f t="shared" si="140"/>
        <v/>
      </c>
      <c r="Z150" s="9" t="str">
        <f t="shared" si="140"/>
        <v/>
      </c>
      <c r="AA150" s="9" t="str">
        <f t="shared" si="140"/>
        <v/>
      </c>
      <c r="AB150" s="9" t="str">
        <f t="shared" si="140"/>
        <v/>
      </c>
      <c r="AC150" s="9" t="str">
        <f t="shared" si="140"/>
        <v/>
      </c>
      <c r="AD150" s="9" t="str">
        <f t="shared" si="140"/>
        <v/>
      </c>
      <c r="AE150" s="9" t="str">
        <f t="shared" si="140"/>
        <v/>
      </c>
      <c r="AF150" s="9" t="str">
        <f t="shared" si="140"/>
        <v/>
      </c>
      <c r="AG150" s="9" t="str">
        <f t="shared" si="140"/>
        <v/>
      </c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 t="str">
        <f>IF($C149&gt;$N$5,"",IF(MAX($C149:$AG149)&lt;$N$5,"",$N$5))</f>
        <v/>
      </c>
      <c r="AU150" s="13" t="str">
        <f>IF($C149&gt;$Q$5,"",IF(MAX($C149:$AG149)&lt;$Q$5,"",$Q$5))</f>
        <v/>
      </c>
      <c r="AV150" s="13" t="str">
        <f>IF($C149&gt;$T$5,"",IF(MAX($C149:$AG149)&lt;$T$5,"",$T$5))</f>
        <v/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7</v>
      </c>
      <c r="B151" s="120"/>
      <c r="C151" s="15" t="str">
        <f t="shared" ref="C151:AG151" si="141">IF(C149="","",IF($D$4&lt;=C149,IF($L$4&gt;=C149,IF(COUNT(MATCH(C149,$AQ150:$CN150,0))&gt;0,"","○"),""),""))</f>
        <v/>
      </c>
      <c r="D151" s="15" t="str">
        <f t="shared" si="141"/>
        <v/>
      </c>
      <c r="E151" s="15" t="str">
        <f t="shared" si="141"/>
        <v/>
      </c>
      <c r="F151" s="15" t="str">
        <f t="shared" si="141"/>
        <v/>
      </c>
      <c r="G151" s="15" t="str">
        <f t="shared" si="141"/>
        <v/>
      </c>
      <c r="H151" s="15" t="str">
        <f t="shared" si="141"/>
        <v/>
      </c>
      <c r="I151" s="15" t="str">
        <f t="shared" si="141"/>
        <v/>
      </c>
      <c r="J151" s="15" t="str">
        <f t="shared" si="141"/>
        <v/>
      </c>
      <c r="K151" s="15" t="str">
        <f t="shared" si="141"/>
        <v/>
      </c>
      <c r="L151" s="15" t="str">
        <f t="shared" si="141"/>
        <v/>
      </c>
      <c r="M151" s="15" t="str">
        <f t="shared" si="141"/>
        <v/>
      </c>
      <c r="N151" s="15" t="str">
        <f t="shared" si="141"/>
        <v/>
      </c>
      <c r="O151" s="15" t="str">
        <f t="shared" si="141"/>
        <v/>
      </c>
      <c r="P151" s="15" t="str">
        <f t="shared" si="141"/>
        <v/>
      </c>
      <c r="Q151" s="15" t="str">
        <f t="shared" si="141"/>
        <v/>
      </c>
      <c r="R151" s="15" t="str">
        <f t="shared" si="141"/>
        <v/>
      </c>
      <c r="S151" s="15" t="str">
        <f t="shared" si="141"/>
        <v/>
      </c>
      <c r="T151" s="15" t="str">
        <f t="shared" si="141"/>
        <v/>
      </c>
      <c r="U151" s="15" t="str">
        <f t="shared" si="141"/>
        <v/>
      </c>
      <c r="V151" s="15" t="str">
        <f t="shared" si="141"/>
        <v/>
      </c>
      <c r="W151" s="15" t="str">
        <f t="shared" si="141"/>
        <v/>
      </c>
      <c r="X151" s="15" t="str">
        <f t="shared" si="141"/>
        <v/>
      </c>
      <c r="Y151" s="15" t="str">
        <f t="shared" si="141"/>
        <v/>
      </c>
      <c r="Z151" s="15" t="str">
        <f t="shared" si="141"/>
        <v/>
      </c>
      <c r="AA151" s="15" t="str">
        <f t="shared" si="141"/>
        <v/>
      </c>
      <c r="AB151" s="15" t="str">
        <f t="shared" si="141"/>
        <v/>
      </c>
      <c r="AC151" s="15" t="str">
        <f t="shared" si="141"/>
        <v/>
      </c>
      <c r="AD151" s="15" t="str">
        <f t="shared" si="141"/>
        <v/>
      </c>
      <c r="AE151" s="15" t="str">
        <f t="shared" si="141"/>
        <v/>
      </c>
      <c r="AF151" s="15" t="str">
        <f t="shared" si="141"/>
        <v/>
      </c>
      <c r="AG151" s="15" t="str">
        <f t="shared" si="141"/>
        <v/>
      </c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24</v>
      </c>
      <c r="B152" s="16" t="s">
        <v>8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6">
        <f t="shared" ref="AH152" si="142">COUNTIF(C152:AG152,"○")</f>
        <v>0</v>
      </c>
      <c r="AI152" s="11"/>
      <c r="AK152" s="2">
        <f>$AH152</f>
        <v>0</v>
      </c>
    </row>
    <row r="153" spans="1:92" ht="19.5" customHeight="1">
      <c r="A153" s="108"/>
      <c r="B153" s="16" t="s">
        <v>9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6">
        <f>AH152+COUNTIF(C153:AG153,"○")-COUNTIF(C153:AG153,"✕")</f>
        <v>0</v>
      </c>
      <c r="AI153" s="11"/>
      <c r="AL153" s="2">
        <f>$AH153</f>
        <v>0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09"/>
      <c r="B154" s="16" t="s">
        <v>21</v>
      </c>
      <c r="C154" s="16" t="str">
        <f t="shared" ref="C154:E154" si="143">IF($AF$2="○",IF(C152="○",IF(C153="","○",""),IF(C153="○","○","")),"")</f>
        <v/>
      </c>
      <c r="D154" s="16" t="str">
        <f t="shared" si="143"/>
        <v/>
      </c>
      <c r="E154" s="16" t="str">
        <f t="shared" si="143"/>
        <v/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 t="str">
        <f t="shared" ref="AC154:AG154" si="144">IF($AF$2="○",IF(AC152="○",IF(AC153="","○",""),IF(AC153="○","○","")),"")</f>
        <v/>
      </c>
      <c r="AD154" s="16" t="str">
        <f t="shared" si="144"/>
        <v/>
      </c>
      <c r="AE154" s="16" t="str">
        <f t="shared" si="144"/>
        <v/>
      </c>
      <c r="AF154" s="16" t="str">
        <f t="shared" si="144"/>
        <v/>
      </c>
      <c r="AG154" s="16" t="str">
        <f t="shared" si="144"/>
        <v/>
      </c>
      <c r="AH154" s="16">
        <f t="shared" ref="AH154" si="145">COUNTIF(C154:AG154,"○")</f>
        <v>0</v>
      </c>
      <c r="AM154" s="2">
        <f>$AH154</f>
        <v>0</v>
      </c>
    </row>
    <row r="155" spans="1:92" ht="19.5" customHeight="1">
      <c r="AD155" s="110" t="s">
        <v>29</v>
      </c>
      <c r="AE155" s="110"/>
      <c r="AF155" s="110"/>
      <c r="AG155" s="111">
        <f>IF(AH151=0,0,ROUNDDOWN(AH153/AH151,4))</f>
        <v>0</v>
      </c>
      <c r="AH155" s="111"/>
    </row>
    <row r="156" spans="1:92" ht="19.5" customHeight="1">
      <c r="A156" s="112" t="str">
        <f>IF(MAX(C149:AG149)=$AE$3,"",IF(MAX(C149:AG149)=0,"",MAX(C149:AG149)+1))</f>
        <v/>
      </c>
      <c r="B156" s="112"/>
    </row>
    <row r="157" spans="1:92" ht="19.5" customHeight="1">
      <c r="A157" s="113" t="s">
        <v>16</v>
      </c>
      <c r="B157" s="114"/>
      <c r="C157" s="9" t="str">
        <f>IF($AE$3&lt;A156,"",A156)</f>
        <v/>
      </c>
      <c r="D157" s="9" t="str">
        <f t="shared" ref="D157:G157" si="146">IF($AE$3&lt;=C157,"",IF(MONTH(C157+1)=MONTH(C157),(C157+1),""))</f>
        <v/>
      </c>
      <c r="E157" s="9" t="str">
        <f t="shared" si="146"/>
        <v/>
      </c>
      <c r="F157" s="9" t="str">
        <f t="shared" si="146"/>
        <v/>
      </c>
      <c r="G157" s="9" t="str">
        <f t="shared" si="146"/>
        <v/>
      </c>
      <c r="H157" s="9" t="str">
        <f>IF($AE$3&lt;=G157,"",IF(MONTH(G157+1)=MONTH(G157),(G157+1),""))</f>
        <v/>
      </c>
      <c r="I157" s="9" t="str">
        <f t="shared" ref="I157:AG157" si="147">IF($AE$3&lt;=H157,"",IF(MONTH(H157+1)=MONTH(H157),(H157+1),""))</f>
        <v/>
      </c>
      <c r="J157" s="9" t="str">
        <f t="shared" si="147"/>
        <v/>
      </c>
      <c r="K157" s="9" t="str">
        <f t="shared" si="147"/>
        <v/>
      </c>
      <c r="L157" s="9" t="str">
        <f t="shared" si="147"/>
        <v/>
      </c>
      <c r="M157" s="9" t="str">
        <f t="shared" si="147"/>
        <v/>
      </c>
      <c r="N157" s="9" t="str">
        <f t="shared" si="147"/>
        <v/>
      </c>
      <c r="O157" s="9" t="str">
        <f t="shared" si="147"/>
        <v/>
      </c>
      <c r="P157" s="9" t="str">
        <f t="shared" si="147"/>
        <v/>
      </c>
      <c r="Q157" s="9" t="str">
        <f t="shared" si="147"/>
        <v/>
      </c>
      <c r="R157" s="9" t="str">
        <f t="shared" si="147"/>
        <v/>
      </c>
      <c r="S157" s="9" t="str">
        <f t="shared" si="147"/>
        <v/>
      </c>
      <c r="T157" s="9" t="str">
        <f t="shared" si="147"/>
        <v/>
      </c>
      <c r="U157" s="9" t="str">
        <f t="shared" si="147"/>
        <v/>
      </c>
      <c r="V157" s="9" t="str">
        <f t="shared" si="147"/>
        <v/>
      </c>
      <c r="W157" s="9" t="str">
        <f t="shared" si="147"/>
        <v/>
      </c>
      <c r="X157" s="9" t="str">
        <f t="shared" si="147"/>
        <v/>
      </c>
      <c r="Y157" s="9" t="str">
        <f t="shared" si="147"/>
        <v/>
      </c>
      <c r="Z157" s="9" t="str">
        <f t="shared" si="147"/>
        <v/>
      </c>
      <c r="AA157" s="9" t="str">
        <f t="shared" si="147"/>
        <v/>
      </c>
      <c r="AB157" s="9" t="str">
        <f t="shared" si="147"/>
        <v/>
      </c>
      <c r="AC157" s="9" t="str">
        <f t="shared" si="147"/>
        <v/>
      </c>
      <c r="AD157" s="9" t="str">
        <f t="shared" si="147"/>
        <v/>
      </c>
      <c r="AE157" s="9" t="str">
        <f t="shared" si="147"/>
        <v/>
      </c>
      <c r="AF157" s="9" t="str">
        <f t="shared" si="147"/>
        <v/>
      </c>
      <c r="AG157" s="9" t="str">
        <f t="shared" si="147"/>
        <v/>
      </c>
      <c r="AH157" s="115" t="s">
        <v>22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23</v>
      </c>
      <c r="B158" s="114"/>
      <c r="C158" s="9" t="str">
        <f>IF(C157="","",TEXT(C157,"AAA"))</f>
        <v/>
      </c>
      <c r="D158" s="9" t="str">
        <f t="shared" ref="D158:AG158" si="148">IF(D157="","",TEXT(D157,"AAA"))</f>
        <v/>
      </c>
      <c r="E158" s="9" t="str">
        <f t="shared" si="148"/>
        <v/>
      </c>
      <c r="F158" s="9" t="str">
        <f t="shared" si="148"/>
        <v/>
      </c>
      <c r="G158" s="9" t="str">
        <f t="shared" si="148"/>
        <v/>
      </c>
      <c r="H158" s="9" t="str">
        <f t="shared" si="148"/>
        <v/>
      </c>
      <c r="I158" s="9" t="str">
        <f t="shared" si="148"/>
        <v/>
      </c>
      <c r="J158" s="9" t="str">
        <f t="shared" si="148"/>
        <v/>
      </c>
      <c r="K158" s="9" t="str">
        <f t="shared" si="148"/>
        <v/>
      </c>
      <c r="L158" s="9" t="str">
        <f t="shared" si="148"/>
        <v/>
      </c>
      <c r="M158" s="9" t="str">
        <f t="shared" si="148"/>
        <v/>
      </c>
      <c r="N158" s="9" t="str">
        <f t="shared" si="148"/>
        <v/>
      </c>
      <c r="O158" s="9" t="str">
        <f t="shared" si="148"/>
        <v/>
      </c>
      <c r="P158" s="9" t="str">
        <f t="shared" si="148"/>
        <v/>
      </c>
      <c r="Q158" s="9" t="str">
        <f t="shared" si="148"/>
        <v/>
      </c>
      <c r="R158" s="9" t="str">
        <f t="shared" si="148"/>
        <v/>
      </c>
      <c r="S158" s="9" t="str">
        <f t="shared" si="148"/>
        <v/>
      </c>
      <c r="T158" s="9" t="str">
        <f t="shared" si="148"/>
        <v/>
      </c>
      <c r="U158" s="9" t="str">
        <f t="shared" si="148"/>
        <v/>
      </c>
      <c r="V158" s="9" t="str">
        <f t="shared" si="148"/>
        <v/>
      </c>
      <c r="W158" s="9" t="str">
        <f t="shared" si="148"/>
        <v/>
      </c>
      <c r="X158" s="9" t="str">
        <f t="shared" si="148"/>
        <v/>
      </c>
      <c r="Y158" s="9" t="str">
        <f t="shared" si="148"/>
        <v/>
      </c>
      <c r="Z158" s="9" t="str">
        <f t="shared" si="148"/>
        <v/>
      </c>
      <c r="AA158" s="9" t="str">
        <f t="shared" si="148"/>
        <v/>
      </c>
      <c r="AB158" s="9" t="str">
        <f t="shared" si="148"/>
        <v/>
      </c>
      <c r="AC158" s="9" t="str">
        <f t="shared" si="148"/>
        <v/>
      </c>
      <c r="AD158" s="9" t="str">
        <f t="shared" si="148"/>
        <v/>
      </c>
      <c r="AE158" s="9" t="str">
        <f t="shared" si="148"/>
        <v/>
      </c>
      <c r="AF158" s="9" t="str">
        <f t="shared" si="148"/>
        <v/>
      </c>
      <c r="AG158" s="9" t="str">
        <f t="shared" si="148"/>
        <v/>
      </c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 t="str">
        <f>IF($C157&gt;$N$5,"",IF(MAX($C157:$AG157)&lt;$N$5,"",$N$5))</f>
        <v/>
      </c>
      <c r="AU158" s="13" t="str">
        <f>IF($C157&gt;$Q$5,"",IF(MAX($C157:$AG157)&lt;$Q$5,"",$Q$5))</f>
        <v/>
      </c>
      <c r="AV158" s="13" t="str">
        <f>IF($C157&gt;$T$5,"",IF(MAX($C157:$AG157)&lt;$T$5,"",$T$5))</f>
        <v/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7</v>
      </c>
      <c r="B159" s="120"/>
      <c r="C159" s="15" t="str">
        <f t="shared" ref="C159:AG159" si="149">IF(C157="","",IF($D$4&lt;=C157,IF($L$4&gt;=C157,IF(COUNT(MATCH(C157,$AQ158:$CN158,0))&gt;0,"","○"),""),""))</f>
        <v/>
      </c>
      <c r="D159" s="15" t="str">
        <f t="shared" si="149"/>
        <v/>
      </c>
      <c r="E159" s="15" t="str">
        <f t="shared" si="149"/>
        <v/>
      </c>
      <c r="F159" s="15" t="str">
        <f t="shared" si="149"/>
        <v/>
      </c>
      <c r="G159" s="15" t="str">
        <f t="shared" si="149"/>
        <v/>
      </c>
      <c r="H159" s="15" t="str">
        <f t="shared" si="149"/>
        <v/>
      </c>
      <c r="I159" s="15" t="str">
        <f t="shared" si="149"/>
        <v/>
      </c>
      <c r="J159" s="15" t="str">
        <f t="shared" si="149"/>
        <v/>
      </c>
      <c r="K159" s="15" t="str">
        <f t="shared" si="149"/>
        <v/>
      </c>
      <c r="L159" s="15" t="str">
        <f t="shared" si="149"/>
        <v/>
      </c>
      <c r="M159" s="15" t="str">
        <f t="shared" si="149"/>
        <v/>
      </c>
      <c r="N159" s="15" t="str">
        <f t="shared" si="149"/>
        <v/>
      </c>
      <c r="O159" s="15" t="str">
        <f t="shared" si="149"/>
        <v/>
      </c>
      <c r="P159" s="15" t="str">
        <f t="shared" si="149"/>
        <v/>
      </c>
      <c r="Q159" s="15" t="str">
        <f t="shared" si="149"/>
        <v/>
      </c>
      <c r="R159" s="15" t="str">
        <f t="shared" si="149"/>
        <v/>
      </c>
      <c r="S159" s="15" t="str">
        <f t="shared" si="149"/>
        <v/>
      </c>
      <c r="T159" s="15" t="str">
        <f t="shared" si="149"/>
        <v/>
      </c>
      <c r="U159" s="15" t="str">
        <f t="shared" si="149"/>
        <v/>
      </c>
      <c r="V159" s="15" t="str">
        <f t="shared" si="149"/>
        <v/>
      </c>
      <c r="W159" s="15" t="str">
        <f t="shared" si="149"/>
        <v/>
      </c>
      <c r="X159" s="15" t="str">
        <f t="shared" si="149"/>
        <v/>
      </c>
      <c r="Y159" s="15" t="str">
        <f t="shared" si="149"/>
        <v/>
      </c>
      <c r="Z159" s="15" t="str">
        <f t="shared" si="149"/>
        <v/>
      </c>
      <c r="AA159" s="15" t="str">
        <f t="shared" si="149"/>
        <v/>
      </c>
      <c r="AB159" s="15" t="str">
        <f t="shared" si="149"/>
        <v/>
      </c>
      <c r="AC159" s="15" t="str">
        <f t="shared" si="149"/>
        <v/>
      </c>
      <c r="AD159" s="15" t="str">
        <f t="shared" si="149"/>
        <v/>
      </c>
      <c r="AE159" s="15" t="str">
        <f t="shared" si="149"/>
        <v/>
      </c>
      <c r="AF159" s="15" t="str">
        <f t="shared" si="149"/>
        <v/>
      </c>
      <c r="AG159" s="15" t="str">
        <f t="shared" si="149"/>
        <v/>
      </c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24</v>
      </c>
      <c r="B160" s="16" t="s">
        <v>8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6">
        <f t="shared" ref="AH160" si="150">COUNTIF(C160:AG160,"○")</f>
        <v>0</v>
      </c>
      <c r="AI160" s="11"/>
      <c r="AK160" s="2">
        <f>$AH160</f>
        <v>0</v>
      </c>
    </row>
    <row r="161" spans="1:92" ht="19.5" customHeight="1">
      <c r="A161" s="108"/>
      <c r="B161" s="16" t="s">
        <v>9</v>
      </c>
      <c r="C161" s="16" t="str">
        <f t="shared" ref="C161:P162" si="151">IF($AF$2="○",IF(C159="○",IF(C160="","○",""),IF(C160="○","○","")),"")</f>
        <v/>
      </c>
      <c r="D161" s="16"/>
      <c r="E161" s="16"/>
      <c r="F161" s="16" t="str">
        <f t="shared" ref="F161:P161" si="152">IF($AF$2="○",IF(F159="○",IF(F160="","○",""),IF(F160="○","○","")),"")</f>
        <v/>
      </c>
      <c r="G161" s="16" t="str">
        <f t="shared" si="152"/>
        <v/>
      </c>
      <c r="H161" s="16" t="str">
        <f t="shared" si="152"/>
        <v/>
      </c>
      <c r="I161" s="16" t="str">
        <f t="shared" si="152"/>
        <v/>
      </c>
      <c r="J161" s="16" t="str">
        <f t="shared" si="152"/>
        <v/>
      </c>
      <c r="K161" s="16" t="str">
        <f t="shared" si="152"/>
        <v/>
      </c>
      <c r="L161" s="16" t="str">
        <f t="shared" si="152"/>
        <v/>
      </c>
      <c r="M161" s="16" t="str">
        <f t="shared" si="152"/>
        <v/>
      </c>
      <c r="N161" s="16" t="str">
        <f t="shared" si="152"/>
        <v/>
      </c>
      <c r="O161" s="16" t="str">
        <f t="shared" si="152"/>
        <v/>
      </c>
      <c r="P161" s="16" t="str">
        <f t="shared" si="152"/>
        <v/>
      </c>
      <c r="Q161" s="16" t="str">
        <f>IF($AF$2="○",IF(Q159="○",IF(Q160="","○",""),IF(Q160="○","○","")),"")</f>
        <v/>
      </c>
      <c r="R161" s="16" t="str">
        <f t="shared" ref="R161:AG162" si="153">IF($AF$2="○",IF(R159="○",IF(R160="","○",""),IF(R160="○","○","")),"")</f>
        <v/>
      </c>
      <c r="S161" s="16" t="str">
        <f t="shared" si="153"/>
        <v/>
      </c>
      <c r="T161" s="16" t="str">
        <f t="shared" si="153"/>
        <v/>
      </c>
      <c r="U161" s="16" t="str">
        <f t="shared" si="153"/>
        <v/>
      </c>
      <c r="V161" s="16" t="str">
        <f t="shared" si="153"/>
        <v/>
      </c>
      <c r="W161" s="16" t="str">
        <f t="shared" si="153"/>
        <v/>
      </c>
      <c r="X161" s="16" t="str">
        <f t="shared" si="153"/>
        <v/>
      </c>
      <c r="Y161" s="16" t="str">
        <f t="shared" si="153"/>
        <v/>
      </c>
      <c r="Z161" s="16" t="str">
        <f t="shared" si="153"/>
        <v/>
      </c>
      <c r="AA161" s="16" t="str">
        <f t="shared" si="153"/>
        <v/>
      </c>
      <c r="AB161" s="16" t="str">
        <f t="shared" si="153"/>
        <v/>
      </c>
      <c r="AC161" s="16" t="str">
        <f t="shared" si="153"/>
        <v/>
      </c>
      <c r="AD161" s="16" t="str">
        <f t="shared" si="153"/>
        <v/>
      </c>
      <c r="AE161" s="16" t="str">
        <f t="shared" si="153"/>
        <v/>
      </c>
      <c r="AF161" s="16" t="str">
        <f t="shared" si="153"/>
        <v/>
      </c>
      <c r="AG161" s="16" t="str">
        <f t="shared" si="153"/>
        <v/>
      </c>
      <c r="AH161" s="16">
        <f>AH160+COUNTIF(C161:AG161,"○")-COUNTIF(C161:AG161,"✕")</f>
        <v>0</v>
      </c>
      <c r="AI161" s="11"/>
      <c r="AL161" s="2">
        <f>$AH161</f>
        <v>0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09"/>
      <c r="B162" s="16" t="s">
        <v>21</v>
      </c>
      <c r="C162" s="16" t="str">
        <f t="shared" si="151"/>
        <v/>
      </c>
      <c r="D162" s="16" t="str">
        <f t="shared" si="151"/>
        <v/>
      </c>
      <c r="E162" s="16" t="str">
        <f t="shared" si="151"/>
        <v/>
      </c>
      <c r="F162" s="16" t="str">
        <f t="shared" si="151"/>
        <v/>
      </c>
      <c r="G162" s="16" t="str">
        <f t="shared" si="151"/>
        <v/>
      </c>
      <c r="H162" s="16" t="str">
        <f t="shared" si="151"/>
        <v/>
      </c>
      <c r="I162" s="16" t="str">
        <f t="shared" si="151"/>
        <v/>
      </c>
      <c r="J162" s="16" t="str">
        <f t="shared" si="151"/>
        <v/>
      </c>
      <c r="K162" s="16" t="str">
        <f t="shared" si="151"/>
        <v/>
      </c>
      <c r="L162" s="16" t="str">
        <f t="shared" si="151"/>
        <v/>
      </c>
      <c r="M162" s="16" t="str">
        <f t="shared" si="151"/>
        <v/>
      </c>
      <c r="N162" s="16" t="str">
        <f t="shared" si="151"/>
        <v/>
      </c>
      <c r="O162" s="16" t="str">
        <f t="shared" si="151"/>
        <v/>
      </c>
      <c r="P162" s="16" t="str">
        <f t="shared" si="151"/>
        <v/>
      </c>
      <c r="Q162" s="16" t="str">
        <f>IF($AF$2="○",IF(Q160="○",IF(Q161="","○",""),IF(Q161="○","○","")),"")</f>
        <v/>
      </c>
      <c r="R162" s="16" t="str">
        <f t="shared" si="153"/>
        <v/>
      </c>
      <c r="S162" s="16" t="str">
        <f t="shared" si="153"/>
        <v/>
      </c>
      <c r="T162" s="16" t="str">
        <f t="shared" si="153"/>
        <v/>
      </c>
      <c r="U162" s="16" t="str">
        <f t="shared" si="153"/>
        <v/>
      </c>
      <c r="V162" s="16" t="str">
        <f t="shared" si="153"/>
        <v/>
      </c>
      <c r="W162" s="16" t="str">
        <f t="shared" si="153"/>
        <v/>
      </c>
      <c r="X162" s="16" t="str">
        <f t="shared" si="153"/>
        <v/>
      </c>
      <c r="Y162" s="16" t="str">
        <f t="shared" si="153"/>
        <v/>
      </c>
      <c r="Z162" s="16" t="str">
        <f t="shared" si="153"/>
        <v/>
      </c>
      <c r="AA162" s="16" t="str">
        <f t="shared" si="153"/>
        <v/>
      </c>
      <c r="AB162" s="16" t="str">
        <f t="shared" si="153"/>
        <v/>
      </c>
      <c r="AC162" s="16" t="str">
        <f t="shared" si="153"/>
        <v/>
      </c>
      <c r="AD162" s="16" t="str">
        <f t="shared" si="153"/>
        <v/>
      </c>
      <c r="AE162" s="16" t="str">
        <f t="shared" si="153"/>
        <v/>
      </c>
      <c r="AF162" s="16" t="str">
        <f t="shared" si="153"/>
        <v/>
      </c>
      <c r="AG162" s="16" t="str">
        <f t="shared" si="153"/>
        <v/>
      </c>
      <c r="AH162" s="16">
        <f t="shared" ref="AH162" si="154">COUNTIF(C162:AG162,"○")</f>
        <v>0</v>
      </c>
      <c r="AM162" s="2">
        <f>$AH162</f>
        <v>0</v>
      </c>
    </row>
    <row r="163" spans="1:92" ht="19.5" customHeight="1">
      <c r="AD163" s="110" t="s">
        <v>29</v>
      </c>
      <c r="AE163" s="110"/>
      <c r="AF163" s="110"/>
      <c r="AG163" s="111">
        <f>IF(AH159=0,0,ROUNDDOWN(AH161/AH159,4))</f>
        <v>0</v>
      </c>
      <c r="AH163" s="111"/>
    </row>
    <row r="164" spans="1:92" ht="19.5" customHeight="1">
      <c r="A164" s="112" t="str">
        <f>IF(MAX(C157:AG157)=$AE$3,"",IF(MAX(C157:AG157)=0,"",MAX(C157:AG157)+1))</f>
        <v/>
      </c>
      <c r="B164" s="112"/>
    </row>
    <row r="165" spans="1:92" ht="19.5" customHeight="1">
      <c r="A165" s="113" t="s">
        <v>16</v>
      </c>
      <c r="B165" s="114"/>
      <c r="C165" s="9" t="str">
        <f>IF($AE$3&lt;A164,"",A164)</f>
        <v/>
      </c>
      <c r="D165" s="9" t="str">
        <f t="shared" ref="D165:G165" si="155">IF($AE$3&lt;=C165,"",IF(MONTH(C165+1)=MONTH(C165),(C165+1),""))</f>
        <v/>
      </c>
      <c r="E165" s="9" t="str">
        <f t="shared" si="155"/>
        <v/>
      </c>
      <c r="F165" s="9" t="str">
        <f t="shared" si="155"/>
        <v/>
      </c>
      <c r="G165" s="9" t="str">
        <f t="shared" si="155"/>
        <v/>
      </c>
      <c r="H165" s="9" t="str">
        <f>IF($AE$3&lt;=G165,"",IF(MONTH(G165+1)=MONTH(G165),(G165+1),""))</f>
        <v/>
      </c>
      <c r="I165" s="9" t="str">
        <f t="shared" ref="I165:AG165" si="156">IF($AE$3&lt;=H165,"",IF(MONTH(H165+1)=MONTH(H165),(H165+1),""))</f>
        <v/>
      </c>
      <c r="J165" s="9" t="str">
        <f t="shared" si="156"/>
        <v/>
      </c>
      <c r="K165" s="9" t="str">
        <f t="shared" si="156"/>
        <v/>
      </c>
      <c r="L165" s="9" t="str">
        <f t="shared" si="156"/>
        <v/>
      </c>
      <c r="M165" s="9" t="str">
        <f t="shared" si="156"/>
        <v/>
      </c>
      <c r="N165" s="9" t="str">
        <f t="shared" si="156"/>
        <v/>
      </c>
      <c r="O165" s="9" t="str">
        <f t="shared" si="156"/>
        <v/>
      </c>
      <c r="P165" s="9" t="str">
        <f t="shared" si="156"/>
        <v/>
      </c>
      <c r="Q165" s="9" t="str">
        <f t="shared" si="156"/>
        <v/>
      </c>
      <c r="R165" s="9" t="str">
        <f t="shared" si="156"/>
        <v/>
      </c>
      <c r="S165" s="9" t="str">
        <f t="shared" si="156"/>
        <v/>
      </c>
      <c r="T165" s="9" t="str">
        <f t="shared" si="156"/>
        <v/>
      </c>
      <c r="U165" s="9" t="str">
        <f t="shared" si="156"/>
        <v/>
      </c>
      <c r="V165" s="9" t="str">
        <f t="shared" si="156"/>
        <v/>
      </c>
      <c r="W165" s="9" t="str">
        <f t="shared" si="156"/>
        <v/>
      </c>
      <c r="X165" s="9" t="str">
        <f t="shared" si="156"/>
        <v/>
      </c>
      <c r="Y165" s="9" t="str">
        <f t="shared" si="156"/>
        <v/>
      </c>
      <c r="Z165" s="9" t="str">
        <f t="shared" si="156"/>
        <v/>
      </c>
      <c r="AA165" s="9" t="str">
        <f t="shared" si="156"/>
        <v/>
      </c>
      <c r="AB165" s="9" t="str">
        <f t="shared" si="156"/>
        <v/>
      </c>
      <c r="AC165" s="9" t="str">
        <f t="shared" si="156"/>
        <v/>
      </c>
      <c r="AD165" s="9" t="str">
        <f t="shared" si="156"/>
        <v/>
      </c>
      <c r="AE165" s="9" t="str">
        <f t="shared" si="156"/>
        <v/>
      </c>
      <c r="AF165" s="9" t="str">
        <f t="shared" si="156"/>
        <v/>
      </c>
      <c r="AG165" s="9" t="str">
        <f t="shared" si="156"/>
        <v/>
      </c>
      <c r="AH165" s="115" t="s">
        <v>22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23</v>
      </c>
      <c r="B166" s="114"/>
      <c r="C166" s="9" t="str">
        <f>IF(C165="","",TEXT(C165,"AAA"))</f>
        <v/>
      </c>
      <c r="D166" s="9" t="str">
        <f t="shared" ref="D166:AG166" si="157">IF(D165="","",TEXT(D165,"AAA"))</f>
        <v/>
      </c>
      <c r="E166" s="9" t="str">
        <f t="shared" si="157"/>
        <v/>
      </c>
      <c r="F166" s="9" t="str">
        <f t="shared" si="157"/>
        <v/>
      </c>
      <c r="G166" s="9" t="str">
        <f t="shared" si="157"/>
        <v/>
      </c>
      <c r="H166" s="9" t="str">
        <f t="shared" si="157"/>
        <v/>
      </c>
      <c r="I166" s="9" t="str">
        <f t="shared" si="157"/>
        <v/>
      </c>
      <c r="J166" s="9" t="str">
        <f t="shared" si="157"/>
        <v/>
      </c>
      <c r="K166" s="9" t="str">
        <f t="shared" si="157"/>
        <v/>
      </c>
      <c r="L166" s="9" t="str">
        <f t="shared" si="157"/>
        <v/>
      </c>
      <c r="M166" s="9" t="str">
        <f t="shared" si="157"/>
        <v/>
      </c>
      <c r="N166" s="9" t="str">
        <f t="shared" si="157"/>
        <v/>
      </c>
      <c r="O166" s="9" t="str">
        <f t="shared" si="157"/>
        <v/>
      </c>
      <c r="P166" s="9" t="str">
        <f t="shared" si="157"/>
        <v/>
      </c>
      <c r="Q166" s="9" t="str">
        <f t="shared" si="157"/>
        <v/>
      </c>
      <c r="R166" s="9" t="str">
        <f t="shared" si="157"/>
        <v/>
      </c>
      <c r="S166" s="9" t="str">
        <f t="shared" si="157"/>
        <v/>
      </c>
      <c r="T166" s="9" t="str">
        <f t="shared" si="157"/>
        <v/>
      </c>
      <c r="U166" s="9" t="str">
        <f t="shared" si="157"/>
        <v/>
      </c>
      <c r="V166" s="9" t="str">
        <f t="shared" si="157"/>
        <v/>
      </c>
      <c r="W166" s="9" t="str">
        <f t="shared" si="157"/>
        <v/>
      </c>
      <c r="X166" s="9" t="str">
        <f t="shared" si="157"/>
        <v/>
      </c>
      <c r="Y166" s="9" t="str">
        <f t="shared" si="157"/>
        <v/>
      </c>
      <c r="Z166" s="9" t="str">
        <f t="shared" si="157"/>
        <v/>
      </c>
      <c r="AA166" s="9" t="str">
        <f t="shared" si="157"/>
        <v/>
      </c>
      <c r="AB166" s="9" t="str">
        <f t="shared" si="157"/>
        <v/>
      </c>
      <c r="AC166" s="9" t="str">
        <f t="shared" si="157"/>
        <v/>
      </c>
      <c r="AD166" s="9" t="str">
        <f t="shared" si="157"/>
        <v/>
      </c>
      <c r="AE166" s="9" t="str">
        <f t="shared" si="157"/>
        <v/>
      </c>
      <c r="AF166" s="9" t="str">
        <f t="shared" si="157"/>
        <v/>
      </c>
      <c r="AG166" s="9" t="str">
        <f t="shared" si="157"/>
        <v/>
      </c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 t="str">
        <f>IF($C165&gt;$N$5,"",IF(MAX($C165:$AG165)&lt;$N$5,"",$N$5))</f>
        <v/>
      </c>
      <c r="AU166" s="13" t="str">
        <f>IF($C165&gt;$Q$5,"",IF(MAX($C165:$AG165)&lt;$Q$5,"",$Q$5))</f>
        <v/>
      </c>
      <c r="AV166" s="13" t="str">
        <f>IF($C165&gt;$T$5,"",IF(MAX($C165:$AG165)&lt;$T$5,"",$T$5))</f>
        <v/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7</v>
      </c>
      <c r="B167" s="120"/>
      <c r="C167" s="15" t="str">
        <f t="shared" ref="C167:AG167" si="158">IF(C165="","",IF($D$4&lt;=C165,IF($L$4&gt;=C165,IF(COUNT(MATCH(C165,$AQ166:$CN166,0))&gt;0,"","○"),""),""))</f>
        <v/>
      </c>
      <c r="D167" s="15" t="str">
        <f t="shared" si="158"/>
        <v/>
      </c>
      <c r="E167" s="15" t="str">
        <f t="shared" si="158"/>
        <v/>
      </c>
      <c r="F167" s="15" t="str">
        <f t="shared" si="158"/>
        <v/>
      </c>
      <c r="G167" s="15" t="str">
        <f t="shared" si="158"/>
        <v/>
      </c>
      <c r="H167" s="15" t="str">
        <f t="shared" si="158"/>
        <v/>
      </c>
      <c r="I167" s="15" t="str">
        <f t="shared" si="158"/>
        <v/>
      </c>
      <c r="J167" s="15" t="str">
        <f t="shared" si="158"/>
        <v/>
      </c>
      <c r="K167" s="15" t="str">
        <f t="shared" si="158"/>
        <v/>
      </c>
      <c r="L167" s="15" t="str">
        <f t="shared" si="158"/>
        <v/>
      </c>
      <c r="M167" s="15" t="str">
        <f t="shared" si="158"/>
        <v/>
      </c>
      <c r="N167" s="15" t="str">
        <f t="shared" si="158"/>
        <v/>
      </c>
      <c r="O167" s="15" t="str">
        <f t="shared" si="158"/>
        <v/>
      </c>
      <c r="P167" s="15" t="str">
        <f t="shared" si="158"/>
        <v/>
      </c>
      <c r="Q167" s="15" t="str">
        <f t="shared" si="158"/>
        <v/>
      </c>
      <c r="R167" s="15" t="str">
        <f t="shared" si="158"/>
        <v/>
      </c>
      <c r="S167" s="15" t="str">
        <f t="shared" si="158"/>
        <v/>
      </c>
      <c r="T167" s="15" t="str">
        <f t="shared" si="158"/>
        <v/>
      </c>
      <c r="U167" s="15" t="str">
        <f t="shared" si="158"/>
        <v/>
      </c>
      <c r="V167" s="15" t="str">
        <f t="shared" si="158"/>
        <v/>
      </c>
      <c r="W167" s="15" t="str">
        <f t="shared" si="158"/>
        <v/>
      </c>
      <c r="X167" s="15" t="str">
        <f t="shared" si="158"/>
        <v/>
      </c>
      <c r="Y167" s="15" t="str">
        <f t="shared" si="158"/>
        <v/>
      </c>
      <c r="Z167" s="15" t="str">
        <f t="shared" si="158"/>
        <v/>
      </c>
      <c r="AA167" s="15" t="str">
        <f t="shared" si="158"/>
        <v/>
      </c>
      <c r="AB167" s="15" t="str">
        <f t="shared" si="158"/>
        <v/>
      </c>
      <c r="AC167" s="15" t="str">
        <f t="shared" si="158"/>
        <v/>
      </c>
      <c r="AD167" s="15" t="str">
        <f t="shared" si="158"/>
        <v/>
      </c>
      <c r="AE167" s="15" t="str">
        <f t="shared" si="158"/>
        <v/>
      </c>
      <c r="AF167" s="15" t="str">
        <f t="shared" si="158"/>
        <v/>
      </c>
      <c r="AG167" s="15" t="str">
        <f t="shared" si="158"/>
        <v/>
      </c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24</v>
      </c>
      <c r="B168" s="16" t="s">
        <v>8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6">
        <f t="shared" ref="AH168" si="159">COUNTIF(C168:AG168,"○")</f>
        <v>0</v>
      </c>
      <c r="AI168" s="11"/>
      <c r="AK168" s="2">
        <f>$AH168</f>
        <v>0</v>
      </c>
    </row>
    <row r="169" spans="1:92" ht="19.5" customHeight="1">
      <c r="A169" s="108"/>
      <c r="B169" s="16" t="s">
        <v>9</v>
      </c>
      <c r="C169" s="16" t="str">
        <f t="shared" ref="C169:P170" si="160">IF($AF$2="○",IF(C167="○",IF(C168="","○",""),IF(C168="○","○","")),"")</f>
        <v/>
      </c>
      <c r="D169" s="16"/>
      <c r="E169" s="16"/>
      <c r="F169" s="16" t="str">
        <f t="shared" ref="F169:P169" si="161">IF($AF$2="○",IF(F167="○",IF(F168="","○",""),IF(F168="○","○","")),"")</f>
        <v/>
      </c>
      <c r="G169" s="16" t="str">
        <f t="shared" si="161"/>
        <v/>
      </c>
      <c r="H169" s="16" t="str">
        <f t="shared" si="161"/>
        <v/>
      </c>
      <c r="I169" s="16" t="str">
        <f t="shared" si="161"/>
        <v/>
      </c>
      <c r="J169" s="16" t="str">
        <f t="shared" si="161"/>
        <v/>
      </c>
      <c r="K169" s="16" t="str">
        <f t="shared" si="161"/>
        <v/>
      </c>
      <c r="L169" s="16" t="str">
        <f t="shared" si="161"/>
        <v/>
      </c>
      <c r="M169" s="16" t="str">
        <f t="shared" si="161"/>
        <v/>
      </c>
      <c r="N169" s="16" t="str">
        <f t="shared" si="161"/>
        <v/>
      </c>
      <c r="O169" s="16" t="str">
        <f t="shared" si="161"/>
        <v/>
      </c>
      <c r="P169" s="16" t="str">
        <f t="shared" si="161"/>
        <v/>
      </c>
      <c r="Q169" s="16" t="str">
        <f>IF($AF$2="○",IF(Q167="○",IF(Q168="","○",""),IF(Q168="○","○","")),"")</f>
        <v/>
      </c>
      <c r="R169" s="16" t="str">
        <f t="shared" ref="R169:AG170" si="162">IF($AF$2="○",IF(R167="○",IF(R168="","○",""),IF(R168="○","○","")),"")</f>
        <v/>
      </c>
      <c r="S169" s="16" t="str">
        <f t="shared" si="162"/>
        <v/>
      </c>
      <c r="T169" s="16" t="str">
        <f t="shared" si="162"/>
        <v/>
      </c>
      <c r="U169" s="16" t="str">
        <f t="shared" si="162"/>
        <v/>
      </c>
      <c r="V169" s="16" t="str">
        <f t="shared" si="162"/>
        <v/>
      </c>
      <c r="W169" s="16" t="str">
        <f t="shared" si="162"/>
        <v/>
      </c>
      <c r="X169" s="16" t="str">
        <f t="shared" si="162"/>
        <v/>
      </c>
      <c r="Y169" s="16" t="str">
        <f t="shared" si="162"/>
        <v/>
      </c>
      <c r="Z169" s="16" t="str">
        <f t="shared" si="162"/>
        <v/>
      </c>
      <c r="AA169" s="16" t="str">
        <f t="shared" si="162"/>
        <v/>
      </c>
      <c r="AB169" s="16" t="str">
        <f t="shared" si="162"/>
        <v/>
      </c>
      <c r="AC169" s="16" t="str">
        <f t="shared" si="162"/>
        <v/>
      </c>
      <c r="AD169" s="16" t="str">
        <f t="shared" si="162"/>
        <v/>
      </c>
      <c r="AE169" s="16" t="str">
        <f t="shared" si="162"/>
        <v/>
      </c>
      <c r="AF169" s="16" t="str">
        <f t="shared" si="162"/>
        <v/>
      </c>
      <c r="AG169" s="16" t="str">
        <f t="shared" si="162"/>
        <v/>
      </c>
      <c r="AH169" s="16">
        <f>AH168+COUNTIF(C169:AG169,"○")-COUNTIF(C169:AG169,"✕")</f>
        <v>0</v>
      </c>
      <c r="AI169" s="11"/>
      <c r="AL169" s="2">
        <f>$AH169</f>
        <v>0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09"/>
      <c r="B170" s="16" t="s">
        <v>21</v>
      </c>
      <c r="C170" s="16" t="str">
        <f t="shared" si="160"/>
        <v/>
      </c>
      <c r="D170" s="16" t="str">
        <f t="shared" si="160"/>
        <v/>
      </c>
      <c r="E170" s="16" t="str">
        <f t="shared" si="160"/>
        <v/>
      </c>
      <c r="F170" s="16" t="str">
        <f t="shared" si="160"/>
        <v/>
      </c>
      <c r="G170" s="16" t="str">
        <f t="shared" si="160"/>
        <v/>
      </c>
      <c r="H170" s="16" t="str">
        <f t="shared" si="160"/>
        <v/>
      </c>
      <c r="I170" s="16" t="str">
        <f t="shared" si="160"/>
        <v/>
      </c>
      <c r="J170" s="16" t="str">
        <f t="shared" si="160"/>
        <v/>
      </c>
      <c r="K170" s="16" t="str">
        <f t="shared" si="160"/>
        <v/>
      </c>
      <c r="L170" s="16" t="str">
        <f t="shared" si="160"/>
        <v/>
      </c>
      <c r="M170" s="16" t="str">
        <f t="shared" si="160"/>
        <v/>
      </c>
      <c r="N170" s="16" t="str">
        <f t="shared" si="160"/>
        <v/>
      </c>
      <c r="O170" s="16" t="str">
        <f t="shared" si="160"/>
        <v/>
      </c>
      <c r="P170" s="16" t="str">
        <f t="shared" si="160"/>
        <v/>
      </c>
      <c r="Q170" s="16" t="str">
        <f>IF($AF$2="○",IF(Q168="○",IF(Q169="","○",""),IF(Q169="○","○","")),"")</f>
        <v/>
      </c>
      <c r="R170" s="16" t="str">
        <f t="shared" si="162"/>
        <v/>
      </c>
      <c r="S170" s="16" t="str">
        <f t="shared" si="162"/>
        <v/>
      </c>
      <c r="T170" s="16" t="str">
        <f t="shared" si="162"/>
        <v/>
      </c>
      <c r="U170" s="16" t="str">
        <f t="shared" si="162"/>
        <v/>
      </c>
      <c r="V170" s="16" t="str">
        <f t="shared" si="162"/>
        <v/>
      </c>
      <c r="W170" s="16" t="str">
        <f t="shared" si="162"/>
        <v/>
      </c>
      <c r="X170" s="16" t="str">
        <f t="shared" si="162"/>
        <v/>
      </c>
      <c r="Y170" s="16" t="str">
        <f t="shared" si="162"/>
        <v/>
      </c>
      <c r="Z170" s="16" t="str">
        <f t="shared" si="162"/>
        <v/>
      </c>
      <c r="AA170" s="16" t="str">
        <f t="shared" si="162"/>
        <v/>
      </c>
      <c r="AB170" s="16" t="str">
        <f t="shared" si="162"/>
        <v/>
      </c>
      <c r="AC170" s="16" t="str">
        <f t="shared" si="162"/>
        <v/>
      </c>
      <c r="AD170" s="16" t="str">
        <f t="shared" si="162"/>
        <v/>
      </c>
      <c r="AE170" s="16" t="str">
        <f t="shared" si="162"/>
        <v/>
      </c>
      <c r="AF170" s="16" t="str">
        <f t="shared" si="162"/>
        <v/>
      </c>
      <c r="AG170" s="16" t="str">
        <f t="shared" si="162"/>
        <v/>
      </c>
      <c r="AH170" s="16">
        <f t="shared" ref="AH170" si="163">COUNTIF(C170:AG170,"○")</f>
        <v>0</v>
      </c>
      <c r="AM170" s="2">
        <f>$AH170</f>
        <v>0</v>
      </c>
    </row>
    <row r="171" spans="1:92" ht="19.5" customHeight="1">
      <c r="AD171" s="110" t="s">
        <v>29</v>
      </c>
      <c r="AE171" s="110"/>
      <c r="AF171" s="110"/>
      <c r="AG171" s="111">
        <f>IF(AH167=0,0,ROUNDDOWN(AH169/AH167,4))</f>
        <v>0</v>
      </c>
      <c r="AH171" s="111"/>
    </row>
    <row r="172" spans="1:92" ht="19.5" customHeight="1">
      <c r="A172" s="112" t="str">
        <f>IF(MAX(C165:AG165)=$AE$3,"",IF(MAX(C165:AG165)=0,"",MAX(C165:AG165)+1))</f>
        <v/>
      </c>
      <c r="B172" s="112"/>
    </row>
    <row r="173" spans="1:92" ht="19.5" customHeight="1">
      <c r="A173" s="113" t="s">
        <v>16</v>
      </c>
      <c r="B173" s="114"/>
      <c r="C173" s="9" t="str">
        <f>IF($AE$3&lt;A172,"",A172)</f>
        <v/>
      </c>
      <c r="D173" s="9" t="str">
        <f t="shared" ref="D173:G173" si="164">IF($AE$3&lt;=C173,"",IF(MONTH(C173+1)=MONTH(C173),(C173+1),""))</f>
        <v/>
      </c>
      <c r="E173" s="9" t="str">
        <f t="shared" si="164"/>
        <v/>
      </c>
      <c r="F173" s="9" t="str">
        <f t="shared" si="164"/>
        <v/>
      </c>
      <c r="G173" s="9" t="str">
        <f t="shared" si="164"/>
        <v/>
      </c>
      <c r="H173" s="9" t="str">
        <f>IF($AE$3&lt;=G173,"",IF(MONTH(G173+1)=MONTH(G173),(G173+1),""))</f>
        <v/>
      </c>
      <c r="I173" s="9" t="str">
        <f t="shared" ref="I173:AG173" si="165">IF($AE$3&lt;=H173,"",IF(MONTH(H173+1)=MONTH(H173),(H173+1),""))</f>
        <v/>
      </c>
      <c r="J173" s="9" t="str">
        <f t="shared" si="165"/>
        <v/>
      </c>
      <c r="K173" s="9" t="str">
        <f t="shared" si="165"/>
        <v/>
      </c>
      <c r="L173" s="9" t="str">
        <f t="shared" si="165"/>
        <v/>
      </c>
      <c r="M173" s="9" t="str">
        <f t="shared" si="165"/>
        <v/>
      </c>
      <c r="N173" s="9" t="str">
        <f t="shared" si="165"/>
        <v/>
      </c>
      <c r="O173" s="9" t="str">
        <f t="shared" si="165"/>
        <v/>
      </c>
      <c r="P173" s="9" t="str">
        <f t="shared" si="165"/>
        <v/>
      </c>
      <c r="Q173" s="9" t="str">
        <f t="shared" si="165"/>
        <v/>
      </c>
      <c r="R173" s="9" t="str">
        <f t="shared" si="165"/>
        <v/>
      </c>
      <c r="S173" s="9" t="str">
        <f t="shared" si="165"/>
        <v/>
      </c>
      <c r="T173" s="9" t="str">
        <f t="shared" si="165"/>
        <v/>
      </c>
      <c r="U173" s="9" t="str">
        <f t="shared" si="165"/>
        <v/>
      </c>
      <c r="V173" s="9" t="str">
        <f t="shared" si="165"/>
        <v/>
      </c>
      <c r="W173" s="9" t="str">
        <f t="shared" si="165"/>
        <v/>
      </c>
      <c r="X173" s="9" t="str">
        <f t="shared" si="165"/>
        <v/>
      </c>
      <c r="Y173" s="9" t="str">
        <f t="shared" si="165"/>
        <v/>
      </c>
      <c r="Z173" s="9" t="str">
        <f t="shared" si="165"/>
        <v/>
      </c>
      <c r="AA173" s="9" t="str">
        <f t="shared" si="165"/>
        <v/>
      </c>
      <c r="AB173" s="9" t="str">
        <f t="shared" si="165"/>
        <v/>
      </c>
      <c r="AC173" s="9" t="str">
        <f t="shared" si="165"/>
        <v/>
      </c>
      <c r="AD173" s="9" t="str">
        <f t="shared" si="165"/>
        <v/>
      </c>
      <c r="AE173" s="9" t="str">
        <f t="shared" si="165"/>
        <v/>
      </c>
      <c r="AF173" s="9" t="str">
        <f t="shared" si="165"/>
        <v/>
      </c>
      <c r="AG173" s="9" t="str">
        <f t="shared" si="165"/>
        <v/>
      </c>
      <c r="AH173" s="115" t="s">
        <v>22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23</v>
      </c>
      <c r="B174" s="114"/>
      <c r="C174" s="9" t="str">
        <f>IF(C173="","",TEXT(C173,"AAA"))</f>
        <v/>
      </c>
      <c r="D174" s="9" t="str">
        <f t="shared" ref="D174:AG174" si="166">IF(D173="","",TEXT(D173,"AAA"))</f>
        <v/>
      </c>
      <c r="E174" s="9" t="str">
        <f t="shared" si="166"/>
        <v/>
      </c>
      <c r="F174" s="9" t="str">
        <f t="shared" si="166"/>
        <v/>
      </c>
      <c r="G174" s="9" t="str">
        <f t="shared" si="166"/>
        <v/>
      </c>
      <c r="H174" s="9" t="str">
        <f t="shared" si="166"/>
        <v/>
      </c>
      <c r="I174" s="9" t="str">
        <f t="shared" si="166"/>
        <v/>
      </c>
      <c r="J174" s="9" t="str">
        <f t="shared" si="166"/>
        <v/>
      </c>
      <c r="K174" s="9" t="str">
        <f t="shared" si="166"/>
        <v/>
      </c>
      <c r="L174" s="9" t="str">
        <f t="shared" si="166"/>
        <v/>
      </c>
      <c r="M174" s="9" t="str">
        <f t="shared" si="166"/>
        <v/>
      </c>
      <c r="N174" s="9" t="str">
        <f t="shared" si="166"/>
        <v/>
      </c>
      <c r="O174" s="9" t="str">
        <f t="shared" si="166"/>
        <v/>
      </c>
      <c r="P174" s="9" t="str">
        <f t="shared" si="166"/>
        <v/>
      </c>
      <c r="Q174" s="9" t="str">
        <f t="shared" si="166"/>
        <v/>
      </c>
      <c r="R174" s="9" t="str">
        <f t="shared" si="166"/>
        <v/>
      </c>
      <c r="S174" s="9" t="str">
        <f t="shared" si="166"/>
        <v/>
      </c>
      <c r="T174" s="9" t="str">
        <f t="shared" si="166"/>
        <v/>
      </c>
      <c r="U174" s="9" t="str">
        <f t="shared" si="166"/>
        <v/>
      </c>
      <c r="V174" s="9" t="str">
        <f t="shared" si="166"/>
        <v/>
      </c>
      <c r="W174" s="9" t="str">
        <f t="shared" si="166"/>
        <v/>
      </c>
      <c r="X174" s="9" t="str">
        <f t="shared" si="166"/>
        <v/>
      </c>
      <c r="Y174" s="9" t="str">
        <f t="shared" si="166"/>
        <v/>
      </c>
      <c r="Z174" s="9" t="str">
        <f t="shared" si="166"/>
        <v/>
      </c>
      <c r="AA174" s="9" t="str">
        <f t="shared" si="166"/>
        <v/>
      </c>
      <c r="AB174" s="9" t="str">
        <f t="shared" si="166"/>
        <v/>
      </c>
      <c r="AC174" s="9" t="str">
        <f t="shared" si="166"/>
        <v/>
      </c>
      <c r="AD174" s="9" t="str">
        <f t="shared" si="166"/>
        <v/>
      </c>
      <c r="AE174" s="9" t="str">
        <f t="shared" si="166"/>
        <v/>
      </c>
      <c r="AF174" s="9" t="str">
        <f t="shared" si="166"/>
        <v/>
      </c>
      <c r="AG174" s="9" t="str">
        <f t="shared" si="166"/>
        <v/>
      </c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 t="str">
        <f>IF($C173&gt;$N$5,"",IF(MAX($C173:$AG173)&lt;$N$5,"",$N$5))</f>
        <v/>
      </c>
      <c r="AU174" s="13" t="str">
        <f>IF($C173&gt;$Q$5,"",IF(MAX($C173:$AG173)&lt;$Q$5,"",$Q$5))</f>
        <v/>
      </c>
      <c r="AV174" s="13" t="str">
        <f>IF($C173&gt;$T$5,"",IF(MAX($C173:$AG173)&lt;$T$5,"",$T$5))</f>
        <v/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7</v>
      </c>
      <c r="B175" s="120"/>
      <c r="C175" s="15" t="str">
        <f t="shared" ref="C175:AG175" si="167">IF(C173="","",IF($D$4&lt;=C173,IF($L$4&gt;=C173,IF(COUNT(MATCH(C173,$AQ174:$CN174,0))&gt;0,"","○"),""),""))</f>
        <v/>
      </c>
      <c r="D175" s="15" t="str">
        <f t="shared" si="167"/>
        <v/>
      </c>
      <c r="E175" s="15" t="str">
        <f t="shared" si="167"/>
        <v/>
      </c>
      <c r="F175" s="15" t="str">
        <f t="shared" si="167"/>
        <v/>
      </c>
      <c r="G175" s="15" t="str">
        <f t="shared" si="167"/>
        <v/>
      </c>
      <c r="H175" s="15" t="str">
        <f t="shared" si="167"/>
        <v/>
      </c>
      <c r="I175" s="15" t="str">
        <f t="shared" si="167"/>
        <v/>
      </c>
      <c r="J175" s="15" t="str">
        <f t="shared" si="167"/>
        <v/>
      </c>
      <c r="K175" s="15" t="str">
        <f t="shared" si="167"/>
        <v/>
      </c>
      <c r="L175" s="15" t="str">
        <f t="shared" si="167"/>
        <v/>
      </c>
      <c r="M175" s="15" t="str">
        <f t="shared" si="167"/>
        <v/>
      </c>
      <c r="N175" s="15" t="str">
        <f t="shared" si="167"/>
        <v/>
      </c>
      <c r="O175" s="15" t="str">
        <f t="shared" si="167"/>
        <v/>
      </c>
      <c r="P175" s="15" t="str">
        <f t="shared" si="167"/>
        <v/>
      </c>
      <c r="Q175" s="15" t="str">
        <f t="shared" si="167"/>
        <v/>
      </c>
      <c r="R175" s="15" t="str">
        <f t="shared" si="167"/>
        <v/>
      </c>
      <c r="S175" s="15" t="str">
        <f t="shared" si="167"/>
        <v/>
      </c>
      <c r="T175" s="15" t="str">
        <f t="shared" si="167"/>
        <v/>
      </c>
      <c r="U175" s="15" t="str">
        <f t="shared" si="167"/>
        <v/>
      </c>
      <c r="V175" s="15" t="str">
        <f t="shared" si="167"/>
        <v/>
      </c>
      <c r="W175" s="15" t="str">
        <f t="shared" si="167"/>
        <v/>
      </c>
      <c r="X175" s="15" t="str">
        <f t="shared" si="167"/>
        <v/>
      </c>
      <c r="Y175" s="15" t="str">
        <f t="shared" si="167"/>
        <v/>
      </c>
      <c r="Z175" s="15" t="str">
        <f t="shared" si="167"/>
        <v/>
      </c>
      <c r="AA175" s="15" t="str">
        <f t="shared" si="167"/>
        <v/>
      </c>
      <c r="AB175" s="15" t="str">
        <f t="shared" si="167"/>
        <v/>
      </c>
      <c r="AC175" s="15" t="str">
        <f t="shared" si="167"/>
        <v/>
      </c>
      <c r="AD175" s="15" t="str">
        <f t="shared" si="167"/>
        <v/>
      </c>
      <c r="AE175" s="15" t="str">
        <f t="shared" si="167"/>
        <v/>
      </c>
      <c r="AF175" s="15" t="str">
        <f t="shared" si="167"/>
        <v/>
      </c>
      <c r="AG175" s="15" t="str">
        <f t="shared" si="167"/>
        <v/>
      </c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24</v>
      </c>
      <c r="B176" s="16" t="s">
        <v>8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6">
        <f t="shared" ref="AH176" si="168">COUNTIF(C176:AG176,"○")</f>
        <v>0</v>
      </c>
      <c r="AI176" s="11"/>
      <c r="AK176" s="2">
        <f>$AH176</f>
        <v>0</v>
      </c>
    </row>
    <row r="177" spans="1:92" ht="19.5" customHeight="1">
      <c r="A177" s="108"/>
      <c r="B177" s="16" t="s">
        <v>9</v>
      </c>
      <c r="C177" s="16" t="str">
        <f t="shared" ref="C177:P178" si="169">IF($AF$2="○",IF(C175="○",IF(C176="","○",""),IF(C176="○","○","")),"")</f>
        <v/>
      </c>
      <c r="D177" s="16"/>
      <c r="E177" s="16"/>
      <c r="F177" s="16" t="str">
        <f t="shared" ref="F177:P177" si="170">IF($AF$2="○",IF(F175="○",IF(F176="","○",""),IF(F176="○","○","")),"")</f>
        <v/>
      </c>
      <c r="G177" s="16" t="str">
        <f t="shared" si="170"/>
        <v/>
      </c>
      <c r="H177" s="16" t="str">
        <f t="shared" si="170"/>
        <v/>
      </c>
      <c r="I177" s="16" t="str">
        <f t="shared" si="170"/>
        <v/>
      </c>
      <c r="J177" s="16" t="str">
        <f t="shared" si="170"/>
        <v/>
      </c>
      <c r="K177" s="16" t="str">
        <f t="shared" si="170"/>
        <v/>
      </c>
      <c r="L177" s="16" t="str">
        <f t="shared" si="170"/>
        <v/>
      </c>
      <c r="M177" s="16" t="str">
        <f t="shared" si="170"/>
        <v/>
      </c>
      <c r="N177" s="16" t="str">
        <f t="shared" si="170"/>
        <v/>
      </c>
      <c r="O177" s="16" t="str">
        <f t="shared" si="170"/>
        <v/>
      </c>
      <c r="P177" s="16" t="str">
        <f t="shared" si="170"/>
        <v/>
      </c>
      <c r="Q177" s="16" t="str">
        <f>IF($AF$2="○",IF(Q175="○",IF(Q176="","○",""),IF(Q176="○","○","")),"")</f>
        <v/>
      </c>
      <c r="R177" s="16" t="str">
        <f t="shared" ref="R177:AG178" si="171">IF($AF$2="○",IF(R175="○",IF(R176="","○",""),IF(R176="○","○","")),"")</f>
        <v/>
      </c>
      <c r="S177" s="16" t="str">
        <f t="shared" si="171"/>
        <v/>
      </c>
      <c r="T177" s="16" t="str">
        <f t="shared" si="171"/>
        <v/>
      </c>
      <c r="U177" s="16" t="str">
        <f t="shared" si="171"/>
        <v/>
      </c>
      <c r="V177" s="16" t="str">
        <f t="shared" si="171"/>
        <v/>
      </c>
      <c r="W177" s="16" t="str">
        <f t="shared" si="171"/>
        <v/>
      </c>
      <c r="X177" s="16" t="str">
        <f t="shared" si="171"/>
        <v/>
      </c>
      <c r="Y177" s="16" t="str">
        <f t="shared" si="171"/>
        <v/>
      </c>
      <c r="Z177" s="16" t="str">
        <f t="shared" si="171"/>
        <v/>
      </c>
      <c r="AA177" s="16" t="str">
        <f t="shared" si="171"/>
        <v/>
      </c>
      <c r="AB177" s="16" t="str">
        <f t="shared" si="171"/>
        <v/>
      </c>
      <c r="AC177" s="16" t="str">
        <f t="shared" si="171"/>
        <v/>
      </c>
      <c r="AD177" s="16" t="str">
        <f t="shared" si="171"/>
        <v/>
      </c>
      <c r="AE177" s="16" t="str">
        <f t="shared" si="171"/>
        <v/>
      </c>
      <c r="AF177" s="16" t="str">
        <f t="shared" si="171"/>
        <v/>
      </c>
      <c r="AG177" s="16" t="str">
        <f t="shared" si="171"/>
        <v/>
      </c>
      <c r="AH177" s="16">
        <f>AH176+COUNTIF(C177:AG177,"○")-COUNTIF(C177:AG177,"✕")</f>
        <v>0</v>
      </c>
      <c r="AI177" s="11"/>
      <c r="AL177" s="2">
        <f>$AH177</f>
        <v>0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09"/>
      <c r="B178" s="16" t="s">
        <v>21</v>
      </c>
      <c r="C178" s="16" t="str">
        <f t="shared" si="169"/>
        <v/>
      </c>
      <c r="D178" s="16" t="str">
        <f t="shared" si="169"/>
        <v/>
      </c>
      <c r="E178" s="16" t="str">
        <f t="shared" si="169"/>
        <v/>
      </c>
      <c r="F178" s="16" t="str">
        <f t="shared" si="169"/>
        <v/>
      </c>
      <c r="G178" s="16" t="str">
        <f t="shared" si="169"/>
        <v/>
      </c>
      <c r="H178" s="16" t="str">
        <f t="shared" si="169"/>
        <v/>
      </c>
      <c r="I178" s="16" t="str">
        <f t="shared" si="169"/>
        <v/>
      </c>
      <c r="J178" s="16" t="str">
        <f t="shared" si="169"/>
        <v/>
      </c>
      <c r="K178" s="16" t="str">
        <f t="shared" si="169"/>
        <v/>
      </c>
      <c r="L178" s="16" t="str">
        <f t="shared" si="169"/>
        <v/>
      </c>
      <c r="M178" s="16" t="str">
        <f t="shared" si="169"/>
        <v/>
      </c>
      <c r="N178" s="16" t="str">
        <f t="shared" si="169"/>
        <v/>
      </c>
      <c r="O178" s="16" t="str">
        <f t="shared" si="169"/>
        <v/>
      </c>
      <c r="P178" s="16" t="str">
        <f t="shared" si="169"/>
        <v/>
      </c>
      <c r="Q178" s="16" t="str">
        <f>IF($AF$2="○",IF(Q176="○",IF(Q177="","○",""),IF(Q177="○","○","")),"")</f>
        <v/>
      </c>
      <c r="R178" s="16" t="str">
        <f t="shared" si="171"/>
        <v/>
      </c>
      <c r="S178" s="16" t="str">
        <f t="shared" si="171"/>
        <v/>
      </c>
      <c r="T178" s="16" t="str">
        <f t="shared" si="171"/>
        <v/>
      </c>
      <c r="U178" s="16" t="str">
        <f t="shared" si="171"/>
        <v/>
      </c>
      <c r="V178" s="16" t="str">
        <f t="shared" si="171"/>
        <v/>
      </c>
      <c r="W178" s="16" t="str">
        <f t="shared" si="171"/>
        <v/>
      </c>
      <c r="X178" s="16" t="str">
        <f t="shared" si="171"/>
        <v/>
      </c>
      <c r="Y178" s="16" t="str">
        <f t="shared" si="171"/>
        <v/>
      </c>
      <c r="Z178" s="16" t="str">
        <f t="shared" si="171"/>
        <v/>
      </c>
      <c r="AA178" s="16" t="str">
        <f t="shared" si="171"/>
        <v/>
      </c>
      <c r="AB178" s="16" t="str">
        <f t="shared" si="171"/>
        <v/>
      </c>
      <c r="AC178" s="16" t="str">
        <f t="shared" si="171"/>
        <v/>
      </c>
      <c r="AD178" s="16" t="str">
        <f t="shared" si="171"/>
        <v/>
      </c>
      <c r="AE178" s="16" t="str">
        <f t="shared" si="171"/>
        <v/>
      </c>
      <c r="AF178" s="16" t="str">
        <f t="shared" si="171"/>
        <v/>
      </c>
      <c r="AG178" s="16" t="str">
        <f t="shared" si="171"/>
        <v/>
      </c>
      <c r="AH178" s="16">
        <f t="shared" ref="AH178" si="172">COUNTIF(C178:AG178,"○")</f>
        <v>0</v>
      </c>
      <c r="AM178" s="2">
        <f>$AH178</f>
        <v>0</v>
      </c>
    </row>
    <row r="179" spans="1:92" ht="19.5" customHeight="1">
      <c r="AD179" s="110" t="s">
        <v>29</v>
      </c>
      <c r="AE179" s="110"/>
      <c r="AF179" s="110"/>
      <c r="AG179" s="111">
        <f>IF(AH175=0,0,ROUNDDOWN(AH177/AH175,4))</f>
        <v>0</v>
      </c>
      <c r="AH179" s="111"/>
    </row>
    <row r="180" spans="1:92" ht="19.5" customHeight="1">
      <c r="A180" s="112" t="str">
        <f>IF(MAX(C173:AG173)=$AE$3,"",IF(MAX(C173:AG173)=0,"",MAX(C173:AG173)+1))</f>
        <v/>
      </c>
      <c r="B180" s="112"/>
    </row>
    <row r="181" spans="1:92" ht="19.5" customHeight="1">
      <c r="A181" s="113" t="s">
        <v>16</v>
      </c>
      <c r="B181" s="114"/>
      <c r="C181" s="9" t="str">
        <f>IF($AE$3&lt;A180,"",A180)</f>
        <v/>
      </c>
      <c r="D181" s="9" t="str">
        <f t="shared" ref="D181:G181" si="173">IF($AE$3&lt;=C181,"",IF(MONTH(C181+1)=MONTH(C181),(C181+1),""))</f>
        <v/>
      </c>
      <c r="E181" s="9" t="str">
        <f t="shared" si="173"/>
        <v/>
      </c>
      <c r="F181" s="9" t="str">
        <f t="shared" si="173"/>
        <v/>
      </c>
      <c r="G181" s="9" t="str">
        <f t="shared" si="173"/>
        <v/>
      </c>
      <c r="H181" s="9" t="str">
        <f>IF($AE$3&lt;=G181,"",IF(MONTH(G181+1)=MONTH(G181),(G181+1),""))</f>
        <v/>
      </c>
      <c r="I181" s="9" t="str">
        <f t="shared" ref="I181:AG181" si="174">IF($AE$3&lt;=H181,"",IF(MONTH(H181+1)=MONTH(H181),(H181+1),""))</f>
        <v/>
      </c>
      <c r="J181" s="9" t="str">
        <f t="shared" si="174"/>
        <v/>
      </c>
      <c r="K181" s="9" t="str">
        <f t="shared" si="174"/>
        <v/>
      </c>
      <c r="L181" s="9" t="str">
        <f t="shared" si="174"/>
        <v/>
      </c>
      <c r="M181" s="9" t="str">
        <f t="shared" si="174"/>
        <v/>
      </c>
      <c r="N181" s="9" t="str">
        <f t="shared" si="174"/>
        <v/>
      </c>
      <c r="O181" s="9" t="str">
        <f t="shared" si="174"/>
        <v/>
      </c>
      <c r="P181" s="9" t="str">
        <f t="shared" si="174"/>
        <v/>
      </c>
      <c r="Q181" s="9" t="str">
        <f t="shared" si="174"/>
        <v/>
      </c>
      <c r="R181" s="9" t="str">
        <f t="shared" si="174"/>
        <v/>
      </c>
      <c r="S181" s="9" t="str">
        <f t="shared" si="174"/>
        <v/>
      </c>
      <c r="T181" s="9" t="str">
        <f t="shared" si="174"/>
        <v/>
      </c>
      <c r="U181" s="9" t="str">
        <f t="shared" si="174"/>
        <v/>
      </c>
      <c r="V181" s="9" t="str">
        <f t="shared" si="174"/>
        <v/>
      </c>
      <c r="W181" s="9" t="str">
        <f t="shared" si="174"/>
        <v/>
      </c>
      <c r="X181" s="9" t="str">
        <f t="shared" si="174"/>
        <v/>
      </c>
      <c r="Y181" s="9" t="str">
        <f t="shared" si="174"/>
        <v/>
      </c>
      <c r="Z181" s="9" t="str">
        <f t="shared" si="174"/>
        <v/>
      </c>
      <c r="AA181" s="9" t="str">
        <f t="shared" si="174"/>
        <v/>
      </c>
      <c r="AB181" s="9" t="str">
        <f t="shared" si="174"/>
        <v/>
      </c>
      <c r="AC181" s="9" t="str">
        <f t="shared" si="174"/>
        <v/>
      </c>
      <c r="AD181" s="9" t="str">
        <f t="shared" si="174"/>
        <v/>
      </c>
      <c r="AE181" s="9" t="str">
        <f t="shared" si="174"/>
        <v/>
      </c>
      <c r="AF181" s="9" t="str">
        <f t="shared" si="174"/>
        <v/>
      </c>
      <c r="AG181" s="9" t="str">
        <f t="shared" si="174"/>
        <v/>
      </c>
      <c r="AH181" s="115" t="s">
        <v>22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23</v>
      </c>
      <c r="B182" s="114"/>
      <c r="C182" s="9" t="str">
        <f>IF(C181="","",TEXT(C181,"AAA"))</f>
        <v/>
      </c>
      <c r="D182" s="9" t="str">
        <f t="shared" ref="D182:AG182" si="175">IF(D181="","",TEXT(D181,"AAA"))</f>
        <v/>
      </c>
      <c r="E182" s="9" t="str">
        <f t="shared" si="175"/>
        <v/>
      </c>
      <c r="F182" s="9" t="str">
        <f t="shared" si="175"/>
        <v/>
      </c>
      <c r="G182" s="9" t="str">
        <f t="shared" si="175"/>
        <v/>
      </c>
      <c r="H182" s="9" t="str">
        <f t="shared" si="175"/>
        <v/>
      </c>
      <c r="I182" s="9" t="str">
        <f t="shared" si="175"/>
        <v/>
      </c>
      <c r="J182" s="9" t="str">
        <f t="shared" si="175"/>
        <v/>
      </c>
      <c r="K182" s="9" t="str">
        <f t="shared" si="175"/>
        <v/>
      </c>
      <c r="L182" s="9" t="str">
        <f t="shared" si="175"/>
        <v/>
      </c>
      <c r="M182" s="9" t="str">
        <f t="shared" si="175"/>
        <v/>
      </c>
      <c r="N182" s="9" t="str">
        <f t="shared" si="175"/>
        <v/>
      </c>
      <c r="O182" s="9" t="str">
        <f t="shared" si="175"/>
        <v/>
      </c>
      <c r="P182" s="9" t="str">
        <f t="shared" si="175"/>
        <v/>
      </c>
      <c r="Q182" s="9" t="str">
        <f t="shared" si="175"/>
        <v/>
      </c>
      <c r="R182" s="9" t="str">
        <f t="shared" si="175"/>
        <v/>
      </c>
      <c r="S182" s="9" t="str">
        <f t="shared" si="175"/>
        <v/>
      </c>
      <c r="T182" s="9" t="str">
        <f t="shared" si="175"/>
        <v/>
      </c>
      <c r="U182" s="9" t="str">
        <f t="shared" si="175"/>
        <v/>
      </c>
      <c r="V182" s="9" t="str">
        <f t="shared" si="175"/>
        <v/>
      </c>
      <c r="W182" s="9" t="str">
        <f t="shared" si="175"/>
        <v/>
      </c>
      <c r="X182" s="9" t="str">
        <f t="shared" si="175"/>
        <v/>
      </c>
      <c r="Y182" s="9" t="str">
        <f t="shared" si="175"/>
        <v/>
      </c>
      <c r="Z182" s="9" t="str">
        <f t="shared" si="175"/>
        <v/>
      </c>
      <c r="AA182" s="9" t="str">
        <f t="shared" si="175"/>
        <v/>
      </c>
      <c r="AB182" s="9" t="str">
        <f t="shared" si="175"/>
        <v/>
      </c>
      <c r="AC182" s="9" t="str">
        <f t="shared" si="175"/>
        <v/>
      </c>
      <c r="AD182" s="9" t="str">
        <f t="shared" si="175"/>
        <v/>
      </c>
      <c r="AE182" s="9" t="str">
        <f t="shared" si="175"/>
        <v/>
      </c>
      <c r="AF182" s="9" t="str">
        <f t="shared" si="175"/>
        <v/>
      </c>
      <c r="AG182" s="9" t="str">
        <f t="shared" si="175"/>
        <v/>
      </c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 t="str">
        <f>IF($C181&gt;$N$5,"",IF(MAX($C181:$AG181)&lt;$N$5,"",$N$5))</f>
        <v/>
      </c>
      <c r="AU182" s="13" t="str">
        <f>IF($C181&gt;$Q$5,"",IF(MAX($C181:$AG181)&lt;$Q$5,"",$Q$5))</f>
        <v/>
      </c>
      <c r="AV182" s="13" t="str">
        <f>IF($C181&gt;$T$5,"",IF(MAX($C181:$AG181)&lt;$T$5,"",$T$5))</f>
        <v/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7</v>
      </c>
      <c r="B183" s="120"/>
      <c r="C183" s="15" t="str">
        <f t="shared" ref="C183:AG183" si="176">IF(C181="","",IF($D$4&lt;=C181,IF($L$4&gt;=C181,IF(COUNT(MATCH(C181,$AQ182:$CN182,0))&gt;0,"","○"),""),""))</f>
        <v/>
      </c>
      <c r="D183" s="15" t="str">
        <f t="shared" si="176"/>
        <v/>
      </c>
      <c r="E183" s="15" t="str">
        <f t="shared" si="176"/>
        <v/>
      </c>
      <c r="F183" s="15" t="str">
        <f t="shared" si="176"/>
        <v/>
      </c>
      <c r="G183" s="15" t="str">
        <f t="shared" si="176"/>
        <v/>
      </c>
      <c r="H183" s="15" t="str">
        <f t="shared" si="176"/>
        <v/>
      </c>
      <c r="I183" s="15" t="str">
        <f t="shared" si="176"/>
        <v/>
      </c>
      <c r="J183" s="15" t="str">
        <f t="shared" si="176"/>
        <v/>
      </c>
      <c r="K183" s="15" t="str">
        <f t="shared" si="176"/>
        <v/>
      </c>
      <c r="L183" s="15" t="str">
        <f t="shared" si="176"/>
        <v/>
      </c>
      <c r="M183" s="15" t="str">
        <f t="shared" si="176"/>
        <v/>
      </c>
      <c r="N183" s="15" t="str">
        <f t="shared" si="176"/>
        <v/>
      </c>
      <c r="O183" s="15" t="str">
        <f t="shared" si="176"/>
        <v/>
      </c>
      <c r="P183" s="15" t="str">
        <f t="shared" si="176"/>
        <v/>
      </c>
      <c r="Q183" s="15" t="str">
        <f t="shared" si="176"/>
        <v/>
      </c>
      <c r="R183" s="15" t="str">
        <f t="shared" si="176"/>
        <v/>
      </c>
      <c r="S183" s="15" t="str">
        <f t="shared" si="176"/>
        <v/>
      </c>
      <c r="T183" s="15" t="str">
        <f t="shared" si="176"/>
        <v/>
      </c>
      <c r="U183" s="15" t="str">
        <f t="shared" si="176"/>
        <v/>
      </c>
      <c r="V183" s="15" t="str">
        <f t="shared" si="176"/>
        <v/>
      </c>
      <c r="W183" s="15" t="str">
        <f t="shared" si="176"/>
        <v/>
      </c>
      <c r="X183" s="15" t="str">
        <f t="shared" si="176"/>
        <v/>
      </c>
      <c r="Y183" s="15" t="str">
        <f t="shared" si="176"/>
        <v/>
      </c>
      <c r="Z183" s="15" t="str">
        <f t="shared" si="176"/>
        <v/>
      </c>
      <c r="AA183" s="15" t="str">
        <f t="shared" si="176"/>
        <v/>
      </c>
      <c r="AB183" s="15" t="str">
        <f t="shared" si="176"/>
        <v/>
      </c>
      <c r="AC183" s="15" t="str">
        <f t="shared" si="176"/>
        <v/>
      </c>
      <c r="AD183" s="15" t="str">
        <f t="shared" si="176"/>
        <v/>
      </c>
      <c r="AE183" s="15" t="str">
        <f t="shared" si="176"/>
        <v/>
      </c>
      <c r="AF183" s="15" t="str">
        <f t="shared" si="176"/>
        <v/>
      </c>
      <c r="AG183" s="15" t="str">
        <f t="shared" si="176"/>
        <v/>
      </c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24</v>
      </c>
      <c r="B184" s="16" t="s">
        <v>8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6">
        <f t="shared" ref="AH184" si="177">COUNTIF(C184:AG184,"○")</f>
        <v>0</v>
      </c>
      <c r="AI184" s="11"/>
      <c r="AK184" s="2">
        <f>$AH184</f>
        <v>0</v>
      </c>
    </row>
    <row r="185" spans="1:92" ht="19.5" customHeight="1">
      <c r="A185" s="108"/>
      <c r="B185" s="16" t="s">
        <v>9</v>
      </c>
      <c r="C185" s="16" t="str">
        <f t="shared" ref="C185:P186" si="178">IF($AF$2="○",IF(C183="○",IF(C184="","○",""),IF(C184="○","○","")),"")</f>
        <v/>
      </c>
      <c r="D185" s="16"/>
      <c r="E185" s="16"/>
      <c r="F185" s="16" t="str">
        <f t="shared" ref="F185:P185" si="179">IF($AF$2="○",IF(F183="○",IF(F184="","○",""),IF(F184="○","○","")),"")</f>
        <v/>
      </c>
      <c r="G185" s="16" t="str">
        <f t="shared" si="179"/>
        <v/>
      </c>
      <c r="H185" s="16" t="str">
        <f t="shared" si="179"/>
        <v/>
      </c>
      <c r="I185" s="16" t="str">
        <f t="shared" si="179"/>
        <v/>
      </c>
      <c r="J185" s="16" t="str">
        <f t="shared" si="179"/>
        <v/>
      </c>
      <c r="K185" s="16" t="str">
        <f t="shared" si="179"/>
        <v/>
      </c>
      <c r="L185" s="16" t="str">
        <f t="shared" si="179"/>
        <v/>
      </c>
      <c r="M185" s="16" t="str">
        <f t="shared" si="179"/>
        <v/>
      </c>
      <c r="N185" s="16" t="str">
        <f t="shared" si="179"/>
        <v/>
      </c>
      <c r="O185" s="16" t="str">
        <f t="shared" si="179"/>
        <v/>
      </c>
      <c r="P185" s="16" t="str">
        <f t="shared" si="179"/>
        <v/>
      </c>
      <c r="Q185" s="16" t="str">
        <f>IF($AF$2="○",IF(Q183="○",IF(Q184="","○",""),IF(Q184="○","○","")),"")</f>
        <v/>
      </c>
      <c r="R185" s="16" t="str">
        <f t="shared" ref="R185:AG186" si="180">IF($AF$2="○",IF(R183="○",IF(R184="","○",""),IF(R184="○","○","")),"")</f>
        <v/>
      </c>
      <c r="S185" s="16" t="str">
        <f t="shared" si="180"/>
        <v/>
      </c>
      <c r="T185" s="16" t="str">
        <f t="shared" si="180"/>
        <v/>
      </c>
      <c r="U185" s="16" t="str">
        <f t="shared" si="180"/>
        <v/>
      </c>
      <c r="V185" s="16" t="str">
        <f t="shared" si="180"/>
        <v/>
      </c>
      <c r="W185" s="16" t="str">
        <f t="shared" si="180"/>
        <v/>
      </c>
      <c r="X185" s="16" t="str">
        <f t="shared" si="180"/>
        <v/>
      </c>
      <c r="Y185" s="16" t="str">
        <f t="shared" si="180"/>
        <v/>
      </c>
      <c r="Z185" s="16" t="str">
        <f t="shared" si="180"/>
        <v/>
      </c>
      <c r="AA185" s="16" t="str">
        <f t="shared" si="180"/>
        <v/>
      </c>
      <c r="AB185" s="16" t="str">
        <f t="shared" si="180"/>
        <v/>
      </c>
      <c r="AC185" s="16" t="str">
        <f t="shared" si="180"/>
        <v/>
      </c>
      <c r="AD185" s="16" t="str">
        <f t="shared" si="180"/>
        <v/>
      </c>
      <c r="AE185" s="16" t="str">
        <f t="shared" si="180"/>
        <v/>
      </c>
      <c r="AF185" s="16" t="str">
        <f t="shared" si="180"/>
        <v/>
      </c>
      <c r="AG185" s="16" t="str">
        <f t="shared" si="180"/>
        <v/>
      </c>
      <c r="AH185" s="16">
        <f>AH184+COUNTIF(C185:AG185,"○")-COUNTIF(C185:AG185,"✕")</f>
        <v>0</v>
      </c>
      <c r="AI185" s="11"/>
      <c r="AL185" s="2">
        <f>$AH185</f>
        <v>0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09"/>
      <c r="B186" s="16" t="s">
        <v>21</v>
      </c>
      <c r="C186" s="16" t="str">
        <f t="shared" si="178"/>
        <v/>
      </c>
      <c r="D186" s="16" t="str">
        <f t="shared" si="178"/>
        <v/>
      </c>
      <c r="E186" s="16" t="str">
        <f t="shared" si="178"/>
        <v/>
      </c>
      <c r="F186" s="16" t="str">
        <f t="shared" si="178"/>
        <v/>
      </c>
      <c r="G186" s="16" t="str">
        <f t="shared" si="178"/>
        <v/>
      </c>
      <c r="H186" s="16" t="str">
        <f t="shared" si="178"/>
        <v/>
      </c>
      <c r="I186" s="16" t="str">
        <f t="shared" si="178"/>
        <v/>
      </c>
      <c r="J186" s="16" t="str">
        <f t="shared" si="178"/>
        <v/>
      </c>
      <c r="K186" s="16" t="str">
        <f t="shared" si="178"/>
        <v/>
      </c>
      <c r="L186" s="16" t="str">
        <f t="shared" si="178"/>
        <v/>
      </c>
      <c r="M186" s="16" t="str">
        <f t="shared" si="178"/>
        <v/>
      </c>
      <c r="N186" s="16" t="str">
        <f t="shared" si="178"/>
        <v/>
      </c>
      <c r="O186" s="16" t="str">
        <f t="shared" si="178"/>
        <v/>
      </c>
      <c r="P186" s="16" t="str">
        <f t="shared" si="178"/>
        <v/>
      </c>
      <c r="Q186" s="16" t="str">
        <f>IF($AF$2="○",IF(Q184="○",IF(Q185="","○",""),IF(Q185="○","○","")),"")</f>
        <v/>
      </c>
      <c r="R186" s="16" t="str">
        <f t="shared" si="180"/>
        <v/>
      </c>
      <c r="S186" s="16" t="str">
        <f t="shared" si="180"/>
        <v/>
      </c>
      <c r="T186" s="16" t="str">
        <f t="shared" si="180"/>
        <v/>
      </c>
      <c r="U186" s="16" t="str">
        <f t="shared" si="180"/>
        <v/>
      </c>
      <c r="V186" s="16" t="str">
        <f t="shared" si="180"/>
        <v/>
      </c>
      <c r="W186" s="16" t="str">
        <f t="shared" si="180"/>
        <v/>
      </c>
      <c r="X186" s="16" t="str">
        <f t="shared" si="180"/>
        <v/>
      </c>
      <c r="Y186" s="16" t="str">
        <f t="shared" si="180"/>
        <v/>
      </c>
      <c r="Z186" s="16" t="str">
        <f t="shared" si="180"/>
        <v/>
      </c>
      <c r="AA186" s="16" t="str">
        <f t="shared" si="180"/>
        <v/>
      </c>
      <c r="AB186" s="16" t="str">
        <f t="shared" si="180"/>
        <v/>
      </c>
      <c r="AC186" s="16" t="str">
        <f t="shared" si="180"/>
        <v/>
      </c>
      <c r="AD186" s="16" t="str">
        <f t="shared" si="180"/>
        <v/>
      </c>
      <c r="AE186" s="16" t="str">
        <f t="shared" si="180"/>
        <v/>
      </c>
      <c r="AF186" s="16" t="str">
        <f t="shared" si="180"/>
        <v/>
      </c>
      <c r="AG186" s="16" t="str">
        <f t="shared" si="180"/>
        <v/>
      </c>
      <c r="AH186" s="16">
        <f t="shared" ref="AH186" si="181">COUNTIF(C186:AG186,"○")</f>
        <v>0</v>
      </c>
      <c r="AM186" s="2">
        <f>$AH186</f>
        <v>0</v>
      </c>
    </row>
    <row r="187" spans="1:92" ht="19.5" customHeight="1">
      <c r="AD187" s="110" t="s">
        <v>29</v>
      </c>
      <c r="AE187" s="110"/>
      <c r="AF187" s="110"/>
      <c r="AG187" s="111">
        <f>IF(AH183=0,0,ROUNDDOWN(AH185/AH183,4))</f>
        <v>0</v>
      </c>
      <c r="AH187" s="111"/>
    </row>
    <row r="188" spans="1:92" ht="19.5" customHeight="1">
      <c r="A188" s="112" t="str">
        <f>IF(MAX(C181:AG181)=$AE$3,"",IF(MAX(C181:AG181)=0,"",MAX(C181:AG181)+1))</f>
        <v/>
      </c>
      <c r="B188" s="112"/>
    </row>
    <row r="189" spans="1:92" ht="19.5" customHeight="1">
      <c r="A189" s="113" t="s">
        <v>16</v>
      </c>
      <c r="B189" s="114"/>
      <c r="C189" s="9" t="str">
        <f>IF($AE$3&lt;A188,"",A188)</f>
        <v/>
      </c>
      <c r="D189" s="9" t="str">
        <f t="shared" ref="D189:G189" si="182">IF($AE$3&lt;=C189,"",IF(MONTH(C189+1)=MONTH(C189),(C189+1),""))</f>
        <v/>
      </c>
      <c r="E189" s="9" t="str">
        <f t="shared" si="182"/>
        <v/>
      </c>
      <c r="F189" s="9" t="str">
        <f t="shared" si="182"/>
        <v/>
      </c>
      <c r="G189" s="9" t="str">
        <f t="shared" si="182"/>
        <v/>
      </c>
      <c r="H189" s="9" t="str">
        <f>IF($AE$3&lt;=G189,"",IF(MONTH(G189+1)=MONTH(G189),(G189+1),""))</f>
        <v/>
      </c>
      <c r="I189" s="9" t="str">
        <f t="shared" ref="I189:AG189" si="183">IF($AE$3&lt;=H189,"",IF(MONTH(H189+1)=MONTH(H189),(H189+1),""))</f>
        <v/>
      </c>
      <c r="J189" s="9" t="str">
        <f t="shared" si="183"/>
        <v/>
      </c>
      <c r="K189" s="9" t="str">
        <f t="shared" si="183"/>
        <v/>
      </c>
      <c r="L189" s="9" t="str">
        <f t="shared" si="183"/>
        <v/>
      </c>
      <c r="M189" s="9" t="str">
        <f t="shared" si="183"/>
        <v/>
      </c>
      <c r="N189" s="9" t="str">
        <f t="shared" si="183"/>
        <v/>
      </c>
      <c r="O189" s="9" t="str">
        <f t="shared" si="183"/>
        <v/>
      </c>
      <c r="P189" s="9" t="str">
        <f t="shared" si="183"/>
        <v/>
      </c>
      <c r="Q189" s="9" t="str">
        <f t="shared" si="183"/>
        <v/>
      </c>
      <c r="R189" s="9" t="str">
        <f t="shared" si="183"/>
        <v/>
      </c>
      <c r="S189" s="9" t="str">
        <f t="shared" si="183"/>
        <v/>
      </c>
      <c r="T189" s="9" t="str">
        <f t="shared" si="183"/>
        <v/>
      </c>
      <c r="U189" s="9" t="str">
        <f t="shared" si="183"/>
        <v/>
      </c>
      <c r="V189" s="9" t="str">
        <f t="shared" si="183"/>
        <v/>
      </c>
      <c r="W189" s="9" t="str">
        <f t="shared" si="183"/>
        <v/>
      </c>
      <c r="X189" s="9" t="str">
        <f t="shared" si="183"/>
        <v/>
      </c>
      <c r="Y189" s="9" t="str">
        <f t="shared" si="183"/>
        <v/>
      </c>
      <c r="Z189" s="9" t="str">
        <f t="shared" si="183"/>
        <v/>
      </c>
      <c r="AA189" s="9" t="str">
        <f t="shared" si="183"/>
        <v/>
      </c>
      <c r="AB189" s="9" t="str">
        <f t="shared" si="183"/>
        <v/>
      </c>
      <c r="AC189" s="9" t="str">
        <f t="shared" si="183"/>
        <v/>
      </c>
      <c r="AD189" s="9" t="str">
        <f t="shared" si="183"/>
        <v/>
      </c>
      <c r="AE189" s="9" t="str">
        <f t="shared" si="183"/>
        <v/>
      </c>
      <c r="AF189" s="9" t="str">
        <f t="shared" si="183"/>
        <v/>
      </c>
      <c r="AG189" s="9" t="str">
        <f t="shared" si="183"/>
        <v/>
      </c>
      <c r="AH189" s="115" t="s">
        <v>22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23</v>
      </c>
      <c r="B190" s="114"/>
      <c r="C190" s="9" t="str">
        <f>IF(C189="","",TEXT(C189,"AAA"))</f>
        <v/>
      </c>
      <c r="D190" s="9" t="str">
        <f t="shared" ref="D190:AG190" si="184">IF(D189="","",TEXT(D189,"AAA"))</f>
        <v/>
      </c>
      <c r="E190" s="9" t="str">
        <f t="shared" si="184"/>
        <v/>
      </c>
      <c r="F190" s="9" t="str">
        <f t="shared" si="184"/>
        <v/>
      </c>
      <c r="G190" s="9" t="str">
        <f t="shared" si="184"/>
        <v/>
      </c>
      <c r="H190" s="9" t="str">
        <f t="shared" si="184"/>
        <v/>
      </c>
      <c r="I190" s="9" t="str">
        <f t="shared" si="184"/>
        <v/>
      </c>
      <c r="J190" s="9" t="str">
        <f t="shared" si="184"/>
        <v/>
      </c>
      <c r="K190" s="9" t="str">
        <f t="shared" si="184"/>
        <v/>
      </c>
      <c r="L190" s="9" t="str">
        <f t="shared" si="184"/>
        <v/>
      </c>
      <c r="M190" s="9" t="str">
        <f t="shared" si="184"/>
        <v/>
      </c>
      <c r="N190" s="9" t="str">
        <f t="shared" si="184"/>
        <v/>
      </c>
      <c r="O190" s="9" t="str">
        <f t="shared" si="184"/>
        <v/>
      </c>
      <c r="P190" s="9" t="str">
        <f t="shared" si="184"/>
        <v/>
      </c>
      <c r="Q190" s="9" t="str">
        <f t="shared" si="184"/>
        <v/>
      </c>
      <c r="R190" s="9" t="str">
        <f t="shared" si="184"/>
        <v/>
      </c>
      <c r="S190" s="9" t="str">
        <f t="shared" si="184"/>
        <v/>
      </c>
      <c r="T190" s="9" t="str">
        <f t="shared" si="184"/>
        <v/>
      </c>
      <c r="U190" s="9" t="str">
        <f t="shared" si="184"/>
        <v/>
      </c>
      <c r="V190" s="9" t="str">
        <f t="shared" si="184"/>
        <v/>
      </c>
      <c r="W190" s="9" t="str">
        <f t="shared" si="184"/>
        <v/>
      </c>
      <c r="X190" s="9" t="str">
        <f t="shared" si="184"/>
        <v/>
      </c>
      <c r="Y190" s="9" t="str">
        <f t="shared" si="184"/>
        <v/>
      </c>
      <c r="Z190" s="9" t="str">
        <f t="shared" si="184"/>
        <v/>
      </c>
      <c r="AA190" s="9" t="str">
        <f t="shared" si="184"/>
        <v/>
      </c>
      <c r="AB190" s="9" t="str">
        <f t="shared" si="184"/>
        <v/>
      </c>
      <c r="AC190" s="9" t="str">
        <f t="shared" si="184"/>
        <v/>
      </c>
      <c r="AD190" s="9" t="str">
        <f t="shared" si="184"/>
        <v/>
      </c>
      <c r="AE190" s="9" t="str">
        <f t="shared" si="184"/>
        <v/>
      </c>
      <c r="AF190" s="9" t="str">
        <f t="shared" si="184"/>
        <v/>
      </c>
      <c r="AG190" s="9" t="str">
        <f t="shared" si="184"/>
        <v/>
      </c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 t="str">
        <f>IF($C189&gt;$N$5,"",IF(MAX($C189:$AG189)&lt;$N$5,"",$N$5))</f>
        <v/>
      </c>
      <c r="AU190" s="13" t="str">
        <f>IF($C189&gt;$Q$5,"",IF(MAX($C189:$AG189)&lt;$Q$5,"",$Q$5))</f>
        <v/>
      </c>
      <c r="AV190" s="13" t="str">
        <f>IF($C189&gt;$T$5,"",IF(MAX($C189:$AG189)&lt;$T$5,"",$T$5))</f>
        <v/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7</v>
      </c>
      <c r="B191" s="120"/>
      <c r="C191" s="15" t="str">
        <f t="shared" ref="C191:AG191" si="185">IF(C189="","",IF($D$4&lt;=C189,IF($L$4&gt;=C189,IF(COUNT(MATCH(C189,$AQ190:$CN190,0))&gt;0,"","○"),""),""))</f>
        <v/>
      </c>
      <c r="D191" s="15" t="str">
        <f t="shared" si="185"/>
        <v/>
      </c>
      <c r="E191" s="15" t="str">
        <f t="shared" si="185"/>
        <v/>
      </c>
      <c r="F191" s="15" t="str">
        <f t="shared" si="185"/>
        <v/>
      </c>
      <c r="G191" s="15" t="str">
        <f t="shared" si="185"/>
        <v/>
      </c>
      <c r="H191" s="15" t="str">
        <f t="shared" si="185"/>
        <v/>
      </c>
      <c r="I191" s="15" t="str">
        <f t="shared" si="185"/>
        <v/>
      </c>
      <c r="J191" s="15" t="str">
        <f t="shared" si="185"/>
        <v/>
      </c>
      <c r="K191" s="15" t="str">
        <f t="shared" si="185"/>
        <v/>
      </c>
      <c r="L191" s="15" t="str">
        <f t="shared" si="185"/>
        <v/>
      </c>
      <c r="M191" s="15" t="str">
        <f t="shared" si="185"/>
        <v/>
      </c>
      <c r="N191" s="15" t="str">
        <f t="shared" si="185"/>
        <v/>
      </c>
      <c r="O191" s="15" t="str">
        <f t="shared" si="185"/>
        <v/>
      </c>
      <c r="P191" s="15" t="str">
        <f t="shared" si="185"/>
        <v/>
      </c>
      <c r="Q191" s="15" t="str">
        <f t="shared" si="185"/>
        <v/>
      </c>
      <c r="R191" s="15" t="str">
        <f t="shared" si="185"/>
        <v/>
      </c>
      <c r="S191" s="15" t="str">
        <f t="shared" si="185"/>
        <v/>
      </c>
      <c r="T191" s="15" t="str">
        <f t="shared" si="185"/>
        <v/>
      </c>
      <c r="U191" s="15" t="str">
        <f t="shared" si="185"/>
        <v/>
      </c>
      <c r="V191" s="15" t="str">
        <f t="shared" si="185"/>
        <v/>
      </c>
      <c r="W191" s="15" t="str">
        <f t="shared" si="185"/>
        <v/>
      </c>
      <c r="X191" s="15" t="str">
        <f t="shared" si="185"/>
        <v/>
      </c>
      <c r="Y191" s="15" t="str">
        <f t="shared" si="185"/>
        <v/>
      </c>
      <c r="Z191" s="15" t="str">
        <f t="shared" si="185"/>
        <v/>
      </c>
      <c r="AA191" s="15" t="str">
        <f t="shared" si="185"/>
        <v/>
      </c>
      <c r="AB191" s="15" t="str">
        <f t="shared" si="185"/>
        <v/>
      </c>
      <c r="AC191" s="15" t="str">
        <f t="shared" si="185"/>
        <v/>
      </c>
      <c r="AD191" s="15" t="str">
        <f t="shared" si="185"/>
        <v/>
      </c>
      <c r="AE191" s="15" t="str">
        <f t="shared" si="185"/>
        <v/>
      </c>
      <c r="AF191" s="15" t="str">
        <f t="shared" si="185"/>
        <v/>
      </c>
      <c r="AG191" s="15" t="str">
        <f t="shared" si="185"/>
        <v/>
      </c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24</v>
      </c>
      <c r="B192" s="16" t="s">
        <v>8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6">
        <f t="shared" ref="AH192" si="186">COUNTIF(C192:AG192,"○")</f>
        <v>0</v>
      </c>
      <c r="AI192" s="11"/>
      <c r="AK192" s="2">
        <f>$AH192</f>
        <v>0</v>
      </c>
    </row>
    <row r="193" spans="1:92" ht="19.5" customHeight="1">
      <c r="A193" s="108"/>
      <c r="B193" s="16" t="s">
        <v>9</v>
      </c>
      <c r="C193" s="16" t="str">
        <f t="shared" ref="C193:P194" si="187">IF($AF$2="○",IF(C191="○",IF(C192="","○",""),IF(C192="○","○","")),"")</f>
        <v/>
      </c>
      <c r="D193" s="16"/>
      <c r="E193" s="16"/>
      <c r="F193" s="16" t="str">
        <f t="shared" ref="F193:P193" si="188">IF($AF$2="○",IF(F191="○",IF(F192="","○",""),IF(F192="○","○","")),"")</f>
        <v/>
      </c>
      <c r="G193" s="16" t="str">
        <f t="shared" si="188"/>
        <v/>
      </c>
      <c r="H193" s="16" t="str">
        <f t="shared" si="188"/>
        <v/>
      </c>
      <c r="I193" s="16" t="str">
        <f t="shared" si="188"/>
        <v/>
      </c>
      <c r="J193" s="16" t="str">
        <f t="shared" si="188"/>
        <v/>
      </c>
      <c r="K193" s="16" t="str">
        <f t="shared" si="188"/>
        <v/>
      </c>
      <c r="L193" s="16" t="str">
        <f t="shared" si="188"/>
        <v/>
      </c>
      <c r="M193" s="16" t="str">
        <f t="shared" si="188"/>
        <v/>
      </c>
      <c r="N193" s="16" t="str">
        <f t="shared" si="188"/>
        <v/>
      </c>
      <c r="O193" s="16" t="str">
        <f t="shared" si="188"/>
        <v/>
      </c>
      <c r="P193" s="16" t="str">
        <f t="shared" si="188"/>
        <v/>
      </c>
      <c r="Q193" s="16" t="str">
        <f>IF($AF$2="○",IF(Q191="○",IF(Q192="","○",""),IF(Q192="○","○","")),"")</f>
        <v/>
      </c>
      <c r="R193" s="16" t="str">
        <f t="shared" ref="R193:AG194" si="189">IF($AF$2="○",IF(R191="○",IF(R192="","○",""),IF(R192="○","○","")),"")</f>
        <v/>
      </c>
      <c r="S193" s="16" t="str">
        <f t="shared" si="189"/>
        <v/>
      </c>
      <c r="T193" s="16" t="str">
        <f t="shared" si="189"/>
        <v/>
      </c>
      <c r="U193" s="16" t="str">
        <f t="shared" si="189"/>
        <v/>
      </c>
      <c r="V193" s="16" t="str">
        <f t="shared" si="189"/>
        <v/>
      </c>
      <c r="W193" s="16" t="str">
        <f t="shared" si="189"/>
        <v/>
      </c>
      <c r="X193" s="16" t="str">
        <f t="shared" si="189"/>
        <v/>
      </c>
      <c r="Y193" s="16" t="str">
        <f t="shared" si="189"/>
        <v/>
      </c>
      <c r="Z193" s="16" t="str">
        <f t="shared" si="189"/>
        <v/>
      </c>
      <c r="AA193" s="16" t="str">
        <f t="shared" si="189"/>
        <v/>
      </c>
      <c r="AB193" s="16" t="str">
        <f t="shared" si="189"/>
        <v/>
      </c>
      <c r="AC193" s="16" t="str">
        <f t="shared" si="189"/>
        <v/>
      </c>
      <c r="AD193" s="16" t="str">
        <f t="shared" si="189"/>
        <v/>
      </c>
      <c r="AE193" s="16" t="str">
        <f t="shared" si="189"/>
        <v/>
      </c>
      <c r="AF193" s="16" t="str">
        <f t="shared" si="189"/>
        <v/>
      </c>
      <c r="AG193" s="16" t="str">
        <f t="shared" si="189"/>
        <v/>
      </c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09"/>
      <c r="B194" s="16" t="s">
        <v>21</v>
      </c>
      <c r="C194" s="16" t="str">
        <f t="shared" si="187"/>
        <v/>
      </c>
      <c r="D194" s="16" t="str">
        <f t="shared" si="187"/>
        <v/>
      </c>
      <c r="E194" s="16" t="str">
        <f t="shared" si="187"/>
        <v/>
      </c>
      <c r="F194" s="16" t="str">
        <f t="shared" si="187"/>
        <v/>
      </c>
      <c r="G194" s="16" t="str">
        <f t="shared" si="187"/>
        <v/>
      </c>
      <c r="H194" s="16" t="str">
        <f t="shared" si="187"/>
        <v/>
      </c>
      <c r="I194" s="16" t="str">
        <f t="shared" si="187"/>
        <v/>
      </c>
      <c r="J194" s="16" t="str">
        <f t="shared" si="187"/>
        <v/>
      </c>
      <c r="K194" s="16" t="str">
        <f t="shared" si="187"/>
        <v/>
      </c>
      <c r="L194" s="16" t="str">
        <f t="shared" si="187"/>
        <v/>
      </c>
      <c r="M194" s="16" t="str">
        <f t="shared" si="187"/>
        <v/>
      </c>
      <c r="N194" s="16" t="str">
        <f t="shared" si="187"/>
        <v/>
      </c>
      <c r="O194" s="16" t="str">
        <f t="shared" si="187"/>
        <v/>
      </c>
      <c r="P194" s="16" t="str">
        <f t="shared" si="187"/>
        <v/>
      </c>
      <c r="Q194" s="16" t="str">
        <f>IF($AF$2="○",IF(Q192="○",IF(Q193="","○",""),IF(Q193="○","○","")),"")</f>
        <v/>
      </c>
      <c r="R194" s="16" t="str">
        <f t="shared" si="189"/>
        <v/>
      </c>
      <c r="S194" s="16" t="str">
        <f t="shared" si="189"/>
        <v/>
      </c>
      <c r="T194" s="16" t="str">
        <f t="shared" si="189"/>
        <v/>
      </c>
      <c r="U194" s="16" t="str">
        <f t="shared" si="189"/>
        <v/>
      </c>
      <c r="V194" s="16" t="str">
        <f t="shared" si="189"/>
        <v/>
      </c>
      <c r="W194" s="16" t="str">
        <f t="shared" si="189"/>
        <v/>
      </c>
      <c r="X194" s="16" t="str">
        <f t="shared" si="189"/>
        <v/>
      </c>
      <c r="Y194" s="16" t="str">
        <f t="shared" si="189"/>
        <v/>
      </c>
      <c r="Z194" s="16" t="str">
        <f t="shared" si="189"/>
        <v/>
      </c>
      <c r="AA194" s="16" t="str">
        <f t="shared" si="189"/>
        <v/>
      </c>
      <c r="AB194" s="16" t="str">
        <f t="shared" si="189"/>
        <v/>
      </c>
      <c r="AC194" s="16" t="str">
        <f t="shared" si="189"/>
        <v/>
      </c>
      <c r="AD194" s="16" t="str">
        <f t="shared" si="189"/>
        <v/>
      </c>
      <c r="AE194" s="16" t="str">
        <f t="shared" si="189"/>
        <v/>
      </c>
      <c r="AF194" s="16" t="str">
        <f t="shared" si="189"/>
        <v/>
      </c>
      <c r="AG194" s="16" t="str">
        <f t="shared" si="189"/>
        <v/>
      </c>
      <c r="AH194" s="16">
        <f t="shared" ref="AH194" si="190">COUNTIF(C194:AG194,"○")</f>
        <v>0</v>
      </c>
      <c r="AM194" s="2">
        <f>$AH194</f>
        <v>0</v>
      </c>
    </row>
    <row r="195" spans="1:92" ht="19.5" customHeight="1">
      <c r="AD195" s="110" t="s">
        <v>29</v>
      </c>
      <c r="AE195" s="110"/>
      <c r="AF195" s="110"/>
      <c r="AG195" s="111">
        <f>IF(AH191=0,0,ROUNDDOWN(AH193/AH191,4))</f>
        <v>0</v>
      </c>
      <c r="AH195" s="111"/>
    </row>
    <row r="196" spans="1:92" ht="19.5" customHeight="1">
      <c r="A196" s="112" t="str">
        <f>IF(MAX(C189:AG189)=$AE$3,"",IF(MAX(C189:AG189)=0,"",MAX(C189:AG189)+1))</f>
        <v/>
      </c>
      <c r="B196" s="112"/>
    </row>
    <row r="197" spans="1:92" ht="19.5" customHeight="1">
      <c r="A197" s="113" t="s">
        <v>16</v>
      </c>
      <c r="B197" s="114"/>
      <c r="C197" s="9" t="str">
        <f>IF($AE$3&lt;A196,"",A196)</f>
        <v/>
      </c>
      <c r="D197" s="9" t="str">
        <f t="shared" ref="D197:G197" si="191">IF($AE$3&lt;=C197,"",IF(MONTH(C197+1)=MONTH(C197),(C197+1),""))</f>
        <v/>
      </c>
      <c r="E197" s="9" t="str">
        <f t="shared" si="191"/>
        <v/>
      </c>
      <c r="F197" s="9" t="str">
        <f t="shared" si="191"/>
        <v/>
      </c>
      <c r="G197" s="9" t="str">
        <f t="shared" si="191"/>
        <v/>
      </c>
      <c r="H197" s="9" t="str">
        <f>IF($AE$3&lt;=G197,"",IF(MONTH(G197+1)=MONTH(G197),(G197+1),""))</f>
        <v/>
      </c>
      <c r="I197" s="9" t="str">
        <f t="shared" ref="I197:AG197" si="192">IF($AE$3&lt;=H197,"",IF(MONTH(H197+1)=MONTH(H197),(H197+1),""))</f>
        <v/>
      </c>
      <c r="J197" s="9" t="str">
        <f t="shared" si="192"/>
        <v/>
      </c>
      <c r="K197" s="9" t="str">
        <f t="shared" si="192"/>
        <v/>
      </c>
      <c r="L197" s="9" t="str">
        <f t="shared" si="192"/>
        <v/>
      </c>
      <c r="M197" s="9" t="str">
        <f t="shared" si="192"/>
        <v/>
      </c>
      <c r="N197" s="9" t="str">
        <f t="shared" si="192"/>
        <v/>
      </c>
      <c r="O197" s="9" t="str">
        <f t="shared" si="192"/>
        <v/>
      </c>
      <c r="P197" s="9" t="str">
        <f t="shared" si="192"/>
        <v/>
      </c>
      <c r="Q197" s="9" t="str">
        <f t="shared" si="192"/>
        <v/>
      </c>
      <c r="R197" s="9" t="str">
        <f t="shared" si="192"/>
        <v/>
      </c>
      <c r="S197" s="9" t="str">
        <f t="shared" si="192"/>
        <v/>
      </c>
      <c r="T197" s="9" t="str">
        <f t="shared" si="192"/>
        <v/>
      </c>
      <c r="U197" s="9" t="str">
        <f t="shared" si="192"/>
        <v/>
      </c>
      <c r="V197" s="9" t="str">
        <f t="shared" si="192"/>
        <v/>
      </c>
      <c r="W197" s="9" t="str">
        <f t="shared" si="192"/>
        <v/>
      </c>
      <c r="X197" s="9" t="str">
        <f t="shared" si="192"/>
        <v/>
      </c>
      <c r="Y197" s="9" t="str">
        <f t="shared" si="192"/>
        <v/>
      </c>
      <c r="Z197" s="9" t="str">
        <f t="shared" si="192"/>
        <v/>
      </c>
      <c r="AA197" s="9" t="str">
        <f t="shared" si="192"/>
        <v/>
      </c>
      <c r="AB197" s="9" t="str">
        <f t="shared" si="192"/>
        <v/>
      </c>
      <c r="AC197" s="9" t="str">
        <f t="shared" si="192"/>
        <v/>
      </c>
      <c r="AD197" s="9" t="str">
        <f t="shared" si="192"/>
        <v/>
      </c>
      <c r="AE197" s="9" t="str">
        <f t="shared" si="192"/>
        <v/>
      </c>
      <c r="AF197" s="9" t="str">
        <f t="shared" si="192"/>
        <v/>
      </c>
      <c r="AG197" s="9" t="str">
        <f t="shared" si="192"/>
        <v/>
      </c>
      <c r="AH197" s="115" t="s">
        <v>22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23</v>
      </c>
      <c r="B198" s="114"/>
      <c r="C198" s="9" t="str">
        <f>IF(C197="","",TEXT(C197,"AAA"))</f>
        <v/>
      </c>
      <c r="D198" s="9" t="str">
        <f t="shared" ref="D198:AG198" si="193">IF(D197="","",TEXT(D197,"AAA"))</f>
        <v/>
      </c>
      <c r="E198" s="9" t="str">
        <f t="shared" si="193"/>
        <v/>
      </c>
      <c r="F198" s="9" t="str">
        <f t="shared" si="193"/>
        <v/>
      </c>
      <c r="G198" s="9" t="str">
        <f t="shared" si="193"/>
        <v/>
      </c>
      <c r="H198" s="9" t="str">
        <f t="shared" si="193"/>
        <v/>
      </c>
      <c r="I198" s="9" t="str">
        <f t="shared" si="193"/>
        <v/>
      </c>
      <c r="J198" s="9" t="str">
        <f t="shared" si="193"/>
        <v/>
      </c>
      <c r="K198" s="9" t="str">
        <f t="shared" si="193"/>
        <v/>
      </c>
      <c r="L198" s="9" t="str">
        <f t="shared" si="193"/>
        <v/>
      </c>
      <c r="M198" s="9" t="str">
        <f t="shared" si="193"/>
        <v/>
      </c>
      <c r="N198" s="9" t="str">
        <f t="shared" si="193"/>
        <v/>
      </c>
      <c r="O198" s="9" t="str">
        <f t="shared" si="193"/>
        <v/>
      </c>
      <c r="P198" s="9" t="str">
        <f t="shared" si="193"/>
        <v/>
      </c>
      <c r="Q198" s="9" t="str">
        <f t="shared" si="193"/>
        <v/>
      </c>
      <c r="R198" s="9" t="str">
        <f t="shared" si="193"/>
        <v/>
      </c>
      <c r="S198" s="9" t="str">
        <f t="shared" si="193"/>
        <v/>
      </c>
      <c r="T198" s="9" t="str">
        <f t="shared" si="193"/>
        <v/>
      </c>
      <c r="U198" s="9" t="str">
        <f t="shared" si="193"/>
        <v/>
      </c>
      <c r="V198" s="9" t="str">
        <f t="shared" si="193"/>
        <v/>
      </c>
      <c r="W198" s="9" t="str">
        <f t="shared" si="193"/>
        <v/>
      </c>
      <c r="X198" s="9" t="str">
        <f t="shared" si="193"/>
        <v/>
      </c>
      <c r="Y198" s="9" t="str">
        <f t="shared" si="193"/>
        <v/>
      </c>
      <c r="Z198" s="9" t="str">
        <f t="shared" si="193"/>
        <v/>
      </c>
      <c r="AA198" s="9" t="str">
        <f t="shared" si="193"/>
        <v/>
      </c>
      <c r="AB198" s="9" t="str">
        <f t="shared" si="193"/>
        <v/>
      </c>
      <c r="AC198" s="9" t="str">
        <f t="shared" si="193"/>
        <v/>
      </c>
      <c r="AD198" s="9" t="str">
        <f t="shared" si="193"/>
        <v/>
      </c>
      <c r="AE198" s="9" t="str">
        <f t="shared" si="193"/>
        <v/>
      </c>
      <c r="AF198" s="9" t="str">
        <f t="shared" si="193"/>
        <v/>
      </c>
      <c r="AG198" s="9" t="str">
        <f t="shared" si="193"/>
        <v/>
      </c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 t="str">
        <f>IF($C197&gt;$N$5,"",IF(MAX($C197:$AG197)&lt;$N$5,"",$N$5))</f>
        <v/>
      </c>
      <c r="AU198" s="13" t="str">
        <f>IF($C197&gt;$Q$5,"",IF(MAX($C197:$AG197)&lt;$Q$5,"",$Q$5))</f>
        <v/>
      </c>
      <c r="AV198" s="13" t="str">
        <f>IF($C197&gt;$T$5,"",IF(MAX($C197:$AG197)&lt;$T$5,"",$T$5))</f>
        <v/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7</v>
      </c>
      <c r="B199" s="120"/>
      <c r="C199" s="15" t="str">
        <f t="shared" ref="C199:AG199" si="194">IF(C197="","",IF($D$4&lt;=C197,IF($L$4&gt;=C197,IF(COUNT(MATCH(C197,$AQ198:$CN198,0))&gt;0,"","○"),""),""))</f>
        <v/>
      </c>
      <c r="D199" s="15" t="str">
        <f t="shared" si="194"/>
        <v/>
      </c>
      <c r="E199" s="15" t="str">
        <f t="shared" si="194"/>
        <v/>
      </c>
      <c r="F199" s="15" t="str">
        <f t="shared" si="194"/>
        <v/>
      </c>
      <c r="G199" s="15" t="str">
        <f t="shared" si="194"/>
        <v/>
      </c>
      <c r="H199" s="15" t="str">
        <f t="shared" si="194"/>
        <v/>
      </c>
      <c r="I199" s="15" t="str">
        <f t="shared" si="194"/>
        <v/>
      </c>
      <c r="J199" s="15" t="str">
        <f t="shared" si="194"/>
        <v/>
      </c>
      <c r="K199" s="15" t="str">
        <f t="shared" si="194"/>
        <v/>
      </c>
      <c r="L199" s="15" t="str">
        <f t="shared" si="194"/>
        <v/>
      </c>
      <c r="M199" s="15" t="str">
        <f t="shared" si="194"/>
        <v/>
      </c>
      <c r="N199" s="15" t="str">
        <f t="shared" si="194"/>
        <v/>
      </c>
      <c r="O199" s="15" t="str">
        <f t="shared" si="194"/>
        <v/>
      </c>
      <c r="P199" s="15" t="str">
        <f t="shared" si="194"/>
        <v/>
      </c>
      <c r="Q199" s="15" t="str">
        <f t="shared" si="194"/>
        <v/>
      </c>
      <c r="R199" s="15" t="str">
        <f t="shared" si="194"/>
        <v/>
      </c>
      <c r="S199" s="15" t="str">
        <f t="shared" si="194"/>
        <v/>
      </c>
      <c r="T199" s="15" t="str">
        <f t="shared" si="194"/>
        <v/>
      </c>
      <c r="U199" s="15" t="str">
        <f t="shared" si="194"/>
        <v/>
      </c>
      <c r="V199" s="15" t="str">
        <f t="shared" si="194"/>
        <v/>
      </c>
      <c r="W199" s="15" t="str">
        <f t="shared" si="194"/>
        <v/>
      </c>
      <c r="X199" s="15" t="str">
        <f t="shared" si="194"/>
        <v/>
      </c>
      <c r="Y199" s="15" t="str">
        <f t="shared" si="194"/>
        <v/>
      </c>
      <c r="Z199" s="15" t="str">
        <f t="shared" si="194"/>
        <v/>
      </c>
      <c r="AA199" s="15" t="str">
        <f t="shared" si="194"/>
        <v/>
      </c>
      <c r="AB199" s="15" t="str">
        <f t="shared" si="194"/>
        <v/>
      </c>
      <c r="AC199" s="15" t="str">
        <f t="shared" si="194"/>
        <v/>
      </c>
      <c r="AD199" s="15" t="str">
        <f t="shared" si="194"/>
        <v/>
      </c>
      <c r="AE199" s="15" t="str">
        <f t="shared" si="194"/>
        <v/>
      </c>
      <c r="AF199" s="15" t="str">
        <f t="shared" si="194"/>
        <v/>
      </c>
      <c r="AG199" s="15" t="str">
        <f t="shared" si="194"/>
        <v/>
      </c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24</v>
      </c>
      <c r="B200" s="16" t="s">
        <v>8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6">
        <f t="shared" ref="AH200" si="195">COUNTIF(C200:AG200,"○")</f>
        <v>0</v>
      </c>
      <c r="AI200" s="11"/>
      <c r="AK200" s="2">
        <f>$AH200</f>
        <v>0</v>
      </c>
    </row>
    <row r="201" spans="1:92" ht="19.5" customHeight="1">
      <c r="A201" s="108"/>
      <c r="B201" s="16" t="s">
        <v>9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6">
        <f>AH200+COUNTIF(C201:AG201,"○")-COUNTIF(C201:AG201,"✕")</f>
        <v>0</v>
      </c>
      <c r="AI201" s="11"/>
      <c r="AL201" s="2">
        <f>$AH201</f>
        <v>0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09"/>
      <c r="B202" s="16" t="s">
        <v>21</v>
      </c>
      <c r="C202" s="16" t="str">
        <f t="shared" ref="C202:P202" si="196">IF($AF$2="○",IF(C200="○",IF(C201="","○",""),IF(C201="○","○","")),"")</f>
        <v/>
      </c>
      <c r="D202" s="16" t="str">
        <f t="shared" si="196"/>
        <v/>
      </c>
      <c r="E202" s="16" t="str">
        <f t="shared" si="196"/>
        <v/>
      </c>
      <c r="F202" s="16" t="str">
        <f t="shared" si="196"/>
        <v/>
      </c>
      <c r="G202" s="16" t="str">
        <f t="shared" si="196"/>
        <v/>
      </c>
      <c r="H202" s="16" t="str">
        <f t="shared" si="196"/>
        <v/>
      </c>
      <c r="I202" s="16" t="str">
        <f t="shared" si="196"/>
        <v/>
      </c>
      <c r="J202" s="16" t="str">
        <f t="shared" si="196"/>
        <v/>
      </c>
      <c r="K202" s="16" t="str">
        <f t="shared" si="196"/>
        <v/>
      </c>
      <c r="L202" s="16" t="str">
        <f t="shared" si="196"/>
        <v/>
      </c>
      <c r="M202" s="16" t="str">
        <f t="shared" si="196"/>
        <v/>
      </c>
      <c r="N202" s="16" t="str">
        <f t="shared" si="196"/>
        <v/>
      </c>
      <c r="O202" s="16" t="str">
        <f t="shared" si="196"/>
        <v/>
      </c>
      <c r="P202" s="16" t="str">
        <f t="shared" si="196"/>
        <v/>
      </c>
      <c r="Q202" s="16" t="str">
        <f>IF($AF$2="○",IF(Q200="○",IF(Q201="","○",""),IF(Q201="○","○","")),"")</f>
        <v/>
      </c>
      <c r="R202" s="16" t="str">
        <f t="shared" ref="R202:AG202" si="197">IF($AF$2="○",IF(R200="○",IF(R201="","○",""),IF(R201="○","○","")),"")</f>
        <v/>
      </c>
      <c r="S202" s="16" t="str">
        <f t="shared" si="197"/>
        <v/>
      </c>
      <c r="T202" s="16" t="str">
        <f t="shared" si="197"/>
        <v/>
      </c>
      <c r="U202" s="16" t="str">
        <f t="shared" si="197"/>
        <v/>
      </c>
      <c r="V202" s="16" t="str">
        <f t="shared" si="197"/>
        <v/>
      </c>
      <c r="W202" s="16" t="str">
        <f t="shared" si="197"/>
        <v/>
      </c>
      <c r="X202" s="16" t="str">
        <f t="shared" si="197"/>
        <v/>
      </c>
      <c r="Y202" s="16" t="str">
        <f t="shared" si="197"/>
        <v/>
      </c>
      <c r="Z202" s="16" t="str">
        <f t="shared" si="197"/>
        <v/>
      </c>
      <c r="AA202" s="16" t="str">
        <f t="shared" si="197"/>
        <v/>
      </c>
      <c r="AB202" s="16" t="str">
        <f t="shared" si="197"/>
        <v/>
      </c>
      <c r="AC202" s="16" t="str">
        <f t="shared" si="197"/>
        <v/>
      </c>
      <c r="AD202" s="16" t="str">
        <f t="shared" si="197"/>
        <v/>
      </c>
      <c r="AE202" s="16" t="str">
        <f t="shared" si="197"/>
        <v/>
      </c>
      <c r="AF202" s="16" t="str">
        <f t="shared" si="197"/>
        <v/>
      </c>
      <c r="AG202" s="16" t="str">
        <f t="shared" si="197"/>
        <v/>
      </c>
      <c r="AH202" s="16">
        <f t="shared" ref="AH202" si="198">COUNTIF(C202:AG202,"○")</f>
        <v>0</v>
      </c>
      <c r="AM202" s="2">
        <f>$AH202</f>
        <v>0</v>
      </c>
    </row>
    <row r="203" spans="1:92" ht="19.5" customHeight="1">
      <c r="AD203" s="110" t="s">
        <v>29</v>
      </c>
      <c r="AE203" s="110"/>
      <c r="AF203" s="110"/>
      <c r="AG203" s="111">
        <f>IF(AH199=0,0,ROUNDDOWN(AH201/AH199,4))</f>
        <v>0</v>
      </c>
      <c r="AH203" s="111"/>
    </row>
    <row r="204" spans="1:92" ht="19.5" customHeight="1">
      <c r="A204" s="112" t="str">
        <f>IF(MAX(C197:AG197)=$AE$3,"",IF(MAX(C197:AG197)=0,"",MAX(C197:AG197)+1))</f>
        <v/>
      </c>
      <c r="B204" s="112"/>
    </row>
    <row r="205" spans="1:92" ht="19.5" customHeight="1">
      <c r="A205" s="113" t="s">
        <v>16</v>
      </c>
      <c r="B205" s="114"/>
      <c r="C205" s="9" t="str">
        <f>IF($AE$3&lt;A204,"",A204)</f>
        <v/>
      </c>
      <c r="D205" s="9" t="str">
        <f t="shared" ref="D205:G205" si="199">IF($AE$3&lt;=C205,"",IF(MONTH(C205+1)=MONTH(C205),(C205+1),""))</f>
        <v/>
      </c>
      <c r="E205" s="9" t="str">
        <f t="shared" si="199"/>
        <v/>
      </c>
      <c r="F205" s="9" t="str">
        <f t="shared" si="199"/>
        <v/>
      </c>
      <c r="G205" s="9" t="str">
        <f t="shared" si="199"/>
        <v/>
      </c>
      <c r="H205" s="9" t="str">
        <f>IF($AE$3&lt;=G205,"",IF(MONTH(G205+1)=MONTH(G205),(G205+1),""))</f>
        <v/>
      </c>
      <c r="I205" s="9" t="str">
        <f t="shared" ref="I205:AG205" si="200">IF($AE$3&lt;=H205,"",IF(MONTH(H205+1)=MONTH(H205),(H205+1),""))</f>
        <v/>
      </c>
      <c r="J205" s="9" t="str">
        <f t="shared" si="200"/>
        <v/>
      </c>
      <c r="K205" s="9" t="str">
        <f t="shared" si="200"/>
        <v/>
      </c>
      <c r="L205" s="9" t="str">
        <f t="shared" si="200"/>
        <v/>
      </c>
      <c r="M205" s="9" t="str">
        <f t="shared" si="200"/>
        <v/>
      </c>
      <c r="N205" s="9" t="str">
        <f t="shared" si="200"/>
        <v/>
      </c>
      <c r="O205" s="9" t="str">
        <f t="shared" si="200"/>
        <v/>
      </c>
      <c r="P205" s="9" t="str">
        <f t="shared" si="200"/>
        <v/>
      </c>
      <c r="Q205" s="9" t="str">
        <f t="shared" si="200"/>
        <v/>
      </c>
      <c r="R205" s="9" t="str">
        <f t="shared" si="200"/>
        <v/>
      </c>
      <c r="S205" s="9" t="str">
        <f t="shared" si="200"/>
        <v/>
      </c>
      <c r="T205" s="9" t="str">
        <f t="shared" si="200"/>
        <v/>
      </c>
      <c r="U205" s="9" t="str">
        <f t="shared" si="200"/>
        <v/>
      </c>
      <c r="V205" s="9" t="str">
        <f t="shared" si="200"/>
        <v/>
      </c>
      <c r="W205" s="9" t="str">
        <f t="shared" si="200"/>
        <v/>
      </c>
      <c r="X205" s="9" t="str">
        <f t="shared" si="200"/>
        <v/>
      </c>
      <c r="Y205" s="9" t="str">
        <f t="shared" si="200"/>
        <v/>
      </c>
      <c r="Z205" s="9" t="str">
        <f t="shared" si="200"/>
        <v/>
      </c>
      <c r="AA205" s="9" t="str">
        <f t="shared" si="200"/>
        <v/>
      </c>
      <c r="AB205" s="9" t="str">
        <f t="shared" si="200"/>
        <v/>
      </c>
      <c r="AC205" s="9" t="str">
        <f t="shared" si="200"/>
        <v/>
      </c>
      <c r="AD205" s="9" t="str">
        <f t="shared" si="200"/>
        <v/>
      </c>
      <c r="AE205" s="9" t="str">
        <f t="shared" si="200"/>
        <v/>
      </c>
      <c r="AF205" s="9" t="str">
        <f t="shared" si="200"/>
        <v/>
      </c>
      <c r="AG205" s="9" t="str">
        <f t="shared" si="200"/>
        <v/>
      </c>
      <c r="AH205" s="115" t="s">
        <v>22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23</v>
      </c>
      <c r="B206" s="114"/>
      <c r="C206" s="9" t="str">
        <f>IF(C205="","",TEXT(C205,"AAA"))</f>
        <v/>
      </c>
      <c r="D206" s="9" t="str">
        <f t="shared" ref="D206:AG206" si="201">IF(D205="","",TEXT(D205,"AAA"))</f>
        <v/>
      </c>
      <c r="E206" s="9" t="str">
        <f t="shared" si="201"/>
        <v/>
      </c>
      <c r="F206" s="9" t="str">
        <f t="shared" si="201"/>
        <v/>
      </c>
      <c r="G206" s="9" t="str">
        <f t="shared" si="201"/>
        <v/>
      </c>
      <c r="H206" s="9" t="str">
        <f t="shared" si="201"/>
        <v/>
      </c>
      <c r="I206" s="9" t="str">
        <f t="shared" si="201"/>
        <v/>
      </c>
      <c r="J206" s="9" t="str">
        <f t="shared" si="201"/>
        <v/>
      </c>
      <c r="K206" s="9" t="str">
        <f t="shared" si="201"/>
        <v/>
      </c>
      <c r="L206" s="9" t="str">
        <f t="shared" si="201"/>
        <v/>
      </c>
      <c r="M206" s="9" t="str">
        <f t="shared" si="201"/>
        <v/>
      </c>
      <c r="N206" s="9" t="str">
        <f t="shared" si="201"/>
        <v/>
      </c>
      <c r="O206" s="9" t="str">
        <f t="shared" si="201"/>
        <v/>
      </c>
      <c r="P206" s="9" t="str">
        <f t="shared" si="201"/>
        <v/>
      </c>
      <c r="Q206" s="9" t="str">
        <f t="shared" si="201"/>
        <v/>
      </c>
      <c r="R206" s="9" t="str">
        <f t="shared" si="201"/>
        <v/>
      </c>
      <c r="S206" s="9" t="str">
        <f t="shared" si="201"/>
        <v/>
      </c>
      <c r="T206" s="9" t="str">
        <f t="shared" si="201"/>
        <v/>
      </c>
      <c r="U206" s="9" t="str">
        <f t="shared" si="201"/>
        <v/>
      </c>
      <c r="V206" s="9" t="str">
        <f t="shared" si="201"/>
        <v/>
      </c>
      <c r="W206" s="9" t="str">
        <f t="shared" si="201"/>
        <v/>
      </c>
      <c r="X206" s="9" t="str">
        <f t="shared" si="201"/>
        <v/>
      </c>
      <c r="Y206" s="9" t="str">
        <f t="shared" si="201"/>
        <v/>
      </c>
      <c r="Z206" s="9" t="str">
        <f t="shared" si="201"/>
        <v/>
      </c>
      <c r="AA206" s="9" t="str">
        <f t="shared" si="201"/>
        <v/>
      </c>
      <c r="AB206" s="9" t="str">
        <f t="shared" si="201"/>
        <v/>
      </c>
      <c r="AC206" s="9" t="str">
        <f t="shared" si="201"/>
        <v/>
      </c>
      <c r="AD206" s="9" t="str">
        <f t="shared" si="201"/>
        <v/>
      </c>
      <c r="AE206" s="9" t="str">
        <f t="shared" si="201"/>
        <v/>
      </c>
      <c r="AF206" s="9" t="str">
        <f t="shared" si="201"/>
        <v/>
      </c>
      <c r="AG206" s="9" t="str">
        <f t="shared" si="201"/>
        <v/>
      </c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 t="str">
        <f>IF($C205&gt;$N$5,"",IF(MAX($C205:$AG205)&lt;$N$5,"",$N$5))</f>
        <v/>
      </c>
      <c r="AU206" s="13" t="str">
        <f>IF($C205&gt;$Q$5,"",IF(MAX($C205:$AG205)&lt;$Q$5,"",$Q$5))</f>
        <v/>
      </c>
      <c r="AV206" s="13" t="str">
        <f>IF($C205&gt;$T$5,"",IF(MAX($C205:$AG205)&lt;$T$5,"",$T$5))</f>
        <v/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7</v>
      </c>
      <c r="B207" s="120"/>
      <c r="C207" s="15" t="str">
        <f t="shared" ref="C207:AG207" si="202">IF(C205="","",IF($D$4&lt;=C205,IF($L$4&gt;=C205,IF(COUNT(MATCH(C205,$AQ206:$CN206,0))&gt;0,"","○"),""),""))</f>
        <v/>
      </c>
      <c r="D207" s="15" t="str">
        <f t="shared" si="202"/>
        <v/>
      </c>
      <c r="E207" s="15" t="str">
        <f t="shared" si="202"/>
        <v/>
      </c>
      <c r="F207" s="15" t="str">
        <f t="shared" si="202"/>
        <v/>
      </c>
      <c r="G207" s="15" t="str">
        <f t="shared" si="202"/>
        <v/>
      </c>
      <c r="H207" s="15" t="str">
        <f t="shared" si="202"/>
        <v/>
      </c>
      <c r="I207" s="15" t="str">
        <f t="shared" si="202"/>
        <v/>
      </c>
      <c r="J207" s="15" t="str">
        <f t="shared" si="202"/>
        <v/>
      </c>
      <c r="K207" s="15" t="str">
        <f t="shared" si="202"/>
        <v/>
      </c>
      <c r="L207" s="15" t="str">
        <f t="shared" si="202"/>
        <v/>
      </c>
      <c r="M207" s="15" t="str">
        <f t="shared" si="202"/>
        <v/>
      </c>
      <c r="N207" s="15" t="str">
        <f t="shared" si="202"/>
        <v/>
      </c>
      <c r="O207" s="15" t="str">
        <f t="shared" si="202"/>
        <v/>
      </c>
      <c r="P207" s="15" t="str">
        <f t="shared" si="202"/>
        <v/>
      </c>
      <c r="Q207" s="15" t="str">
        <f t="shared" si="202"/>
        <v/>
      </c>
      <c r="R207" s="15" t="str">
        <f t="shared" si="202"/>
        <v/>
      </c>
      <c r="S207" s="15" t="str">
        <f t="shared" si="202"/>
        <v/>
      </c>
      <c r="T207" s="15" t="str">
        <f t="shared" si="202"/>
        <v/>
      </c>
      <c r="U207" s="15" t="str">
        <f t="shared" si="202"/>
        <v/>
      </c>
      <c r="V207" s="15" t="str">
        <f t="shared" si="202"/>
        <v/>
      </c>
      <c r="W207" s="15" t="str">
        <f t="shared" si="202"/>
        <v/>
      </c>
      <c r="X207" s="15" t="str">
        <f t="shared" si="202"/>
        <v/>
      </c>
      <c r="Y207" s="15" t="str">
        <f t="shared" si="202"/>
        <v/>
      </c>
      <c r="Z207" s="15" t="str">
        <f t="shared" si="202"/>
        <v/>
      </c>
      <c r="AA207" s="15" t="str">
        <f t="shared" si="202"/>
        <v/>
      </c>
      <c r="AB207" s="15" t="str">
        <f t="shared" si="202"/>
        <v/>
      </c>
      <c r="AC207" s="15" t="str">
        <f t="shared" si="202"/>
        <v/>
      </c>
      <c r="AD207" s="15" t="str">
        <f t="shared" si="202"/>
        <v/>
      </c>
      <c r="AE207" s="15" t="str">
        <f t="shared" si="202"/>
        <v/>
      </c>
      <c r="AF207" s="15" t="str">
        <f t="shared" si="202"/>
        <v/>
      </c>
      <c r="AG207" s="15" t="str">
        <f t="shared" si="202"/>
        <v/>
      </c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24</v>
      </c>
      <c r="B208" s="16" t="s">
        <v>8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6">
        <f t="shared" ref="AH208" si="203">COUNTIF(C208:AG208,"○")</f>
        <v>0</v>
      </c>
      <c r="AI208" s="11"/>
      <c r="AK208" s="2">
        <f>$AH208</f>
        <v>0</v>
      </c>
    </row>
    <row r="209" spans="1:92" ht="19.5" customHeight="1">
      <c r="A209" s="108"/>
      <c r="B209" s="16" t="s">
        <v>9</v>
      </c>
      <c r="C209" s="16" t="str">
        <f t="shared" ref="C209:P210" si="204">IF($AF$2="○",IF(C207="○",IF(C208="","○",""),IF(C208="○","○","")),"")</f>
        <v/>
      </c>
      <c r="D209" s="16"/>
      <c r="E209" s="16"/>
      <c r="F209" s="16" t="str">
        <f t="shared" ref="F209:P209" si="205">IF($AF$2="○",IF(F207="○",IF(F208="","○",""),IF(F208="○","○","")),"")</f>
        <v/>
      </c>
      <c r="G209" s="16" t="str">
        <f t="shared" si="205"/>
        <v/>
      </c>
      <c r="H209" s="16" t="str">
        <f t="shared" si="205"/>
        <v/>
      </c>
      <c r="I209" s="16" t="str">
        <f t="shared" si="205"/>
        <v/>
      </c>
      <c r="J209" s="16" t="str">
        <f t="shared" si="205"/>
        <v/>
      </c>
      <c r="K209" s="16" t="str">
        <f t="shared" si="205"/>
        <v/>
      </c>
      <c r="L209" s="16" t="str">
        <f t="shared" si="205"/>
        <v/>
      </c>
      <c r="M209" s="16" t="str">
        <f t="shared" si="205"/>
        <v/>
      </c>
      <c r="N209" s="16" t="str">
        <f t="shared" si="205"/>
        <v/>
      </c>
      <c r="O209" s="16" t="str">
        <f t="shared" si="205"/>
        <v/>
      </c>
      <c r="P209" s="16" t="str">
        <f t="shared" si="205"/>
        <v/>
      </c>
      <c r="Q209" s="16" t="str">
        <f>IF($AF$2="○",IF(Q207="○",IF(Q208="","○",""),IF(Q208="○","○","")),"")</f>
        <v/>
      </c>
      <c r="R209" s="16" t="str">
        <f t="shared" ref="R209:AG210" si="206">IF($AF$2="○",IF(R207="○",IF(R208="","○",""),IF(R208="○","○","")),"")</f>
        <v/>
      </c>
      <c r="S209" s="16" t="str">
        <f t="shared" si="206"/>
        <v/>
      </c>
      <c r="T209" s="16" t="str">
        <f t="shared" si="206"/>
        <v/>
      </c>
      <c r="U209" s="16" t="str">
        <f t="shared" si="206"/>
        <v/>
      </c>
      <c r="V209" s="16" t="str">
        <f t="shared" si="206"/>
        <v/>
      </c>
      <c r="W209" s="16" t="str">
        <f t="shared" si="206"/>
        <v/>
      </c>
      <c r="X209" s="16" t="str">
        <f t="shared" si="206"/>
        <v/>
      </c>
      <c r="Y209" s="16" t="str">
        <f t="shared" si="206"/>
        <v/>
      </c>
      <c r="Z209" s="16" t="str">
        <f t="shared" si="206"/>
        <v/>
      </c>
      <c r="AA209" s="16" t="str">
        <f t="shared" si="206"/>
        <v/>
      </c>
      <c r="AB209" s="16" t="str">
        <f t="shared" si="206"/>
        <v/>
      </c>
      <c r="AC209" s="16" t="str">
        <f t="shared" si="206"/>
        <v/>
      </c>
      <c r="AD209" s="16" t="str">
        <f t="shared" si="206"/>
        <v/>
      </c>
      <c r="AE209" s="16" t="str">
        <f t="shared" si="206"/>
        <v/>
      </c>
      <c r="AF209" s="16" t="str">
        <f t="shared" si="206"/>
        <v/>
      </c>
      <c r="AG209" s="16" t="str">
        <f t="shared" si="206"/>
        <v/>
      </c>
      <c r="AH209" s="16">
        <f>AH208+COUNTIF(C209:AG209,"○")-COUNTIF(C209:AG209,"✕")</f>
        <v>0</v>
      </c>
      <c r="AI209" s="11"/>
      <c r="AL209" s="2">
        <f>$AH209</f>
        <v>0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09"/>
      <c r="B210" s="16" t="s">
        <v>21</v>
      </c>
      <c r="C210" s="16" t="str">
        <f t="shared" si="204"/>
        <v/>
      </c>
      <c r="D210" s="16" t="str">
        <f t="shared" si="204"/>
        <v/>
      </c>
      <c r="E210" s="16" t="str">
        <f t="shared" si="204"/>
        <v/>
      </c>
      <c r="F210" s="16" t="str">
        <f t="shared" si="204"/>
        <v/>
      </c>
      <c r="G210" s="16" t="str">
        <f t="shared" si="204"/>
        <v/>
      </c>
      <c r="H210" s="16" t="str">
        <f t="shared" si="204"/>
        <v/>
      </c>
      <c r="I210" s="16" t="str">
        <f t="shared" si="204"/>
        <v/>
      </c>
      <c r="J210" s="16" t="str">
        <f t="shared" si="204"/>
        <v/>
      </c>
      <c r="K210" s="16" t="str">
        <f t="shared" si="204"/>
        <v/>
      </c>
      <c r="L210" s="16" t="str">
        <f t="shared" si="204"/>
        <v/>
      </c>
      <c r="M210" s="16" t="str">
        <f t="shared" si="204"/>
        <v/>
      </c>
      <c r="N210" s="16" t="str">
        <f t="shared" si="204"/>
        <v/>
      </c>
      <c r="O210" s="16" t="str">
        <f t="shared" si="204"/>
        <v/>
      </c>
      <c r="P210" s="16" t="str">
        <f t="shared" si="204"/>
        <v/>
      </c>
      <c r="Q210" s="16" t="str">
        <f>IF($AF$2="○",IF(Q208="○",IF(Q209="","○",""),IF(Q209="○","○","")),"")</f>
        <v/>
      </c>
      <c r="R210" s="16" t="str">
        <f t="shared" si="206"/>
        <v/>
      </c>
      <c r="S210" s="16" t="str">
        <f t="shared" si="206"/>
        <v/>
      </c>
      <c r="T210" s="16" t="str">
        <f t="shared" si="206"/>
        <v/>
      </c>
      <c r="U210" s="16" t="str">
        <f t="shared" si="206"/>
        <v/>
      </c>
      <c r="V210" s="16" t="str">
        <f t="shared" si="206"/>
        <v/>
      </c>
      <c r="W210" s="16" t="str">
        <f t="shared" si="206"/>
        <v/>
      </c>
      <c r="X210" s="16" t="str">
        <f t="shared" si="206"/>
        <v/>
      </c>
      <c r="Y210" s="16" t="str">
        <f t="shared" si="206"/>
        <v/>
      </c>
      <c r="Z210" s="16" t="str">
        <f t="shared" si="206"/>
        <v/>
      </c>
      <c r="AA210" s="16" t="str">
        <f t="shared" si="206"/>
        <v/>
      </c>
      <c r="AB210" s="16" t="str">
        <f t="shared" si="206"/>
        <v/>
      </c>
      <c r="AC210" s="16" t="str">
        <f t="shared" si="206"/>
        <v/>
      </c>
      <c r="AD210" s="16" t="str">
        <f t="shared" si="206"/>
        <v/>
      </c>
      <c r="AE210" s="16" t="str">
        <f t="shared" si="206"/>
        <v/>
      </c>
      <c r="AF210" s="16" t="str">
        <f t="shared" si="206"/>
        <v/>
      </c>
      <c r="AG210" s="16" t="str">
        <f t="shared" si="206"/>
        <v/>
      </c>
      <c r="AH210" s="16">
        <f t="shared" ref="AH210" si="207">COUNTIF(C210:AG210,"○")</f>
        <v>0</v>
      </c>
      <c r="AM210" s="2">
        <f>$AH210</f>
        <v>0</v>
      </c>
    </row>
    <row r="211" spans="1:92" ht="19.5" customHeight="1">
      <c r="AD211" s="110" t="s">
        <v>29</v>
      </c>
      <c r="AE211" s="110"/>
      <c r="AF211" s="110"/>
      <c r="AG211" s="111">
        <f>IF(AH207=0,0,ROUNDDOWN(AH209/AH207,4))</f>
        <v>0</v>
      </c>
      <c r="AH211" s="111"/>
    </row>
    <row r="212" spans="1:92" ht="19.5" customHeight="1">
      <c r="A212" s="112" t="str">
        <f>IF(MAX(C205:AG205)=$AE$3,"",IF(MAX(C205:AG205)=0,"",MAX(C205:AG205)+1))</f>
        <v/>
      </c>
      <c r="B212" s="112"/>
      <c r="N212" s="20"/>
      <c r="O212" s="20"/>
      <c r="P212" s="20"/>
      <c r="Q212" s="20"/>
      <c r="R212" s="20"/>
      <c r="S212" s="20"/>
      <c r="T212" s="20"/>
    </row>
    <row r="213" spans="1:92" ht="19.5" customHeight="1">
      <c r="A213" s="113" t="s">
        <v>16</v>
      </c>
      <c r="B213" s="114"/>
      <c r="C213" s="9" t="str">
        <f>IF($AE$3&lt;A212,"",A212)</f>
        <v/>
      </c>
      <c r="D213" s="9" t="str">
        <f t="shared" ref="D213:G213" si="208">IF($AE$3&lt;=C213,"",IF(MONTH(C213+1)=MONTH(C213),(C213+1),""))</f>
        <v/>
      </c>
      <c r="E213" s="9" t="str">
        <f t="shared" si="208"/>
        <v/>
      </c>
      <c r="F213" s="9" t="str">
        <f t="shared" si="208"/>
        <v/>
      </c>
      <c r="G213" s="9" t="str">
        <f t="shared" si="208"/>
        <v/>
      </c>
      <c r="H213" s="9" t="str">
        <f>IF($AE$3&lt;=G213,"",IF(MONTH(G213+1)=MONTH(G213),(G213+1),""))</f>
        <v/>
      </c>
      <c r="I213" s="9" t="str">
        <f t="shared" ref="I213:AG213" si="209">IF($AE$3&lt;=H213,"",IF(MONTH(H213+1)=MONTH(H213),(H213+1),""))</f>
        <v/>
      </c>
      <c r="J213" s="9" t="str">
        <f t="shared" si="209"/>
        <v/>
      </c>
      <c r="K213" s="9" t="str">
        <f t="shared" si="209"/>
        <v/>
      </c>
      <c r="L213" s="9" t="str">
        <f t="shared" si="209"/>
        <v/>
      </c>
      <c r="M213" s="9" t="str">
        <f t="shared" si="209"/>
        <v/>
      </c>
      <c r="N213" s="9" t="str">
        <f t="shared" si="209"/>
        <v/>
      </c>
      <c r="O213" s="9" t="str">
        <f t="shared" si="209"/>
        <v/>
      </c>
      <c r="P213" s="9" t="str">
        <f t="shared" si="209"/>
        <v/>
      </c>
      <c r="Q213" s="9" t="str">
        <f t="shared" si="209"/>
        <v/>
      </c>
      <c r="R213" s="9" t="str">
        <f t="shared" si="209"/>
        <v/>
      </c>
      <c r="S213" s="9" t="str">
        <f t="shared" si="209"/>
        <v/>
      </c>
      <c r="T213" s="9" t="str">
        <f t="shared" si="209"/>
        <v/>
      </c>
      <c r="U213" s="9" t="str">
        <f t="shared" si="209"/>
        <v/>
      </c>
      <c r="V213" s="9" t="str">
        <f t="shared" si="209"/>
        <v/>
      </c>
      <c r="W213" s="9" t="str">
        <f t="shared" si="209"/>
        <v/>
      </c>
      <c r="X213" s="9" t="str">
        <f t="shared" si="209"/>
        <v/>
      </c>
      <c r="Y213" s="9" t="str">
        <f t="shared" si="209"/>
        <v/>
      </c>
      <c r="Z213" s="9" t="str">
        <f t="shared" si="209"/>
        <v/>
      </c>
      <c r="AA213" s="9" t="str">
        <f t="shared" si="209"/>
        <v/>
      </c>
      <c r="AB213" s="9" t="str">
        <f t="shared" si="209"/>
        <v/>
      </c>
      <c r="AC213" s="9" t="str">
        <f t="shared" si="209"/>
        <v/>
      </c>
      <c r="AD213" s="9" t="str">
        <f t="shared" si="209"/>
        <v/>
      </c>
      <c r="AE213" s="9" t="str">
        <f t="shared" si="209"/>
        <v/>
      </c>
      <c r="AF213" s="9" t="str">
        <f t="shared" si="209"/>
        <v/>
      </c>
      <c r="AG213" s="9" t="str">
        <f t="shared" si="209"/>
        <v/>
      </c>
      <c r="AH213" s="115" t="s">
        <v>22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23</v>
      </c>
      <c r="B214" s="114"/>
      <c r="C214" s="9" t="str">
        <f>IF(C213="","",TEXT(C213,"AAA"))</f>
        <v/>
      </c>
      <c r="D214" s="9" t="str">
        <f t="shared" ref="D214:AG214" si="210">IF(D213="","",TEXT(D213,"AAA"))</f>
        <v/>
      </c>
      <c r="E214" s="9" t="str">
        <f t="shared" si="210"/>
        <v/>
      </c>
      <c r="F214" s="9" t="str">
        <f t="shared" si="210"/>
        <v/>
      </c>
      <c r="G214" s="9" t="str">
        <f t="shared" si="210"/>
        <v/>
      </c>
      <c r="H214" s="9" t="str">
        <f t="shared" si="210"/>
        <v/>
      </c>
      <c r="I214" s="9" t="str">
        <f t="shared" si="210"/>
        <v/>
      </c>
      <c r="J214" s="9" t="str">
        <f t="shared" si="210"/>
        <v/>
      </c>
      <c r="K214" s="9" t="str">
        <f t="shared" si="210"/>
        <v/>
      </c>
      <c r="L214" s="9" t="str">
        <f t="shared" si="210"/>
        <v/>
      </c>
      <c r="M214" s="9" t="str">
        <f t="shared" si="210"/>
        <v/>
      </c>
      <c r="N214" s="9" t="str">
        <f t="shared" si="210"/>
        <v/>
      </c>
      <c r="O214" s="9" t="str">
        <f t="shared" si="210"/>
        <v/>
      </c>
      <c r="P214" s="9" t="str">
        <f t="shared" si="210"/>
        <v/>
      </c>
      <c r="Q214" s="9" t="str">
        <f t="shared" si="210"/>
        <v/>
      </c>
      <c r="R214" s="9" t="str">
        <f t="shared" si="210"/>
        <v/>
      </c>
      <c r="S214" s="9" t="str">
        <f t="shared" si="210"/>
        <v/>
      </c>
      <c r="T214" s="9" t="str">
        <f t="shared" si="210"/>
        <v/>
      </c>
      <c r="U214" s="9" t="str">
        <f t="shared" si="210"/>
        <v/>
      </c>
      <c r="V214" s="9" t="str">
        <f t="shared" si="210"/>
        <v/>
      </c>
      <c r="W214" s="9" t="str">
        <f t="shared" si="210"/>
        <v/>
      </c>
      <c r="X214" s="9" t="str">
        <f t="shared" si="210"/>
        <v/>
      </c>
      <c r="Y214" s="9" t="str">
        <f t="shared" si="210"/>
        <v/>
      </c>
      <c r="Z214" s="9" t="str">
        <f t="shared" si="210"/>
        <v/>
      </c>
      <c r="AA214" s="9" t="str">
        <f t="shared" si="210"/>
        <v/>
      </c>
      <c r="AB214" s="9" t="str">
        <f t="shared" si="210"/>
        <v/>
      </c>
      <c r="AC214" s="9" t="str">
        <f t="shared" si="210"/>
        <v/>
      </c>
      <c r="AD214" s="9" t="str">
        <f t="shared" si="210"/>
        <v/>
      </c>
      <c r="AE214" s="9" t="str">
        <f t="shared" si="210"/>
        <v/>
      </c>
      <c r="AF214" s="9" t="str">
        <f t="shared" si="210"/>
        <v/>
      </c>
      <c r="AG214" s="9" t="str">
        <f t="shared" si="210"/>
        <v/>
      </c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 t="str">
        <f>IF($C213&gt;$N$5,"",IF(MAX($C213:$AG213)&lt;$N$5,"",$N$5))</f>
        <v/>
      </c>
      <c r="AU214" s="13" t="str">
        <f>IF($C213&gt;$Q$5,"",IF(MAX($C213:$AG213)&lt;$Q$5,"",$Q$5))</f>
        <v/>
      </c>
      <c r="AV214" s="13" t="str">
        <f>IF($C213&gt;$T$5,"",IF(MAX($C213:$AG213)&lt;$T$5,"",$T$5))</f>
        <v/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7</v>
      </c>
      <c r="B215" s="120"/>
      <c r="C215" s="15" t="str">
        <f t="shared" ref="C215:AG215" si="211">IF(C213="","",IF($D$4&lt;=C213,IF($L$4&gt;=C213,IF(COUNT(MATCH(C213,$AQ214:$CN214,0))&gt;0,"","○"),""),""))</f>
        <v/>
      </c>
      <c r="D215" s="15" t="str">
        <f t="shared" si="211"/>
        <v/>
      </c>
      <c r="E215" s="15" t="str">
        <f t="shared" si="211"/>
        <v/>
      </c>
      <c r="F215" s="15" t="str">
        <f t="shared" si="211"/>
        <v/>
      </c>
      <c r="G215" s="15" t="str">
        <f t="shared" si="211"/>
        <v/>
      </c>
      <c r="H215" s="15" t="str">
        <f t="shared" si="211"/>
        <v/>
      </c>
      <c r="I215" s="15" t="str">
        <f t="shared" si="211"/>
        <v/>
      </c>
      <c r="J215" s="15" t="str">
        <f t="shared" si="211"/>
        <v/>
      </c>
      <c r="K215" s="15" t="str">
        <f t="shared" si="211"/>
        <v/>
      </c>
      <c r="L215" s="15" t="str">
        <f t="shared" si="211"/>
        <v/>
      </c>
      <c r="M215" s="15" t="str">
        <f t="shared" si="211"/>
        <v/>
      </c>
      <c r="N215" s="15" t="str">
        <f t="shared" si="211"/>
        <v/>
      </c>
      <c r="O215" s="15" t="str">
        <f t="shared" si="211"/>
        <v/>
      </c>
      <c r="P215" s="15" t="str">
        <f t="shared" si="211"/>
        <v/>
      </c>
      <c r="Q215" s="15" t="str">
        <f t="shared" si="211"/>
        <v/>
      </c>
      <c r="R215" s="15" t="str">
        <f t="shared" si="211"/>
        <v/>
      </c>
      <c r="S215" s="15" t="str">
        <f t="shared" si="211"/>
        <v/>
      </c>
      <c r="T215" s="15" t="str">
        <f t="shared" si="211"/>
        <v/>
      </c>
      <c r="U215" s="15" t="str">
        <f t="shared" si="211"/>
        <v/>
      </c>
      <c r="V215" s="15" t="str">
        <f t="shared" si="211"/>
        <v/>
      </c>
      <c r="W215" s="15" t="str">
        <f t="shared" si="211"/>
        <v/>
      </c>
      <c r="X215" s="15" t="str">
        <f t="shared" si="211"/>
        <v/>
      </c>
      <c r="Y215" s="15" t="str">
        <f t="shared" si="211"/>
        <v/>
      </c>
      <c r="Z215" s="15" t="str">
        <f t="shared" si="211"/>
        <v/>
      </c>
      <c r="AA215" s="15" t="str">
        <f t="shared" si="211"/>
        <v/>
      </c>
      <c r="AB215" s="15" t="str">
        <f t="shared" si="211"/>
        <v/>
      </c>
      <c r="AC215" s="15" t="str">
        <f t="shared" si="211"/>
        <v/>
      </c>
      <c r="AD215" s="15" t="str">
        <f t="shared" si="211"/>
        <v/>
      </c>
      <c r="AE215" s="15" t="str">
        <f t="shared" si="211"/>
        <v/>
      </c>
      <c r="AF215" s="15" t="str">
        <f t="shared" si="211"/>
        <v/>
      </c>
      <c r="AG215" s="15" t="str">
        <f t="shared" si="211"/>
        <v/>
      </c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24</v>
      </c>
      <c r="B216" s="16" t="s">
        <v>8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6">
        <f t="shared" ref="AH216" si="212">COUNTIF(C216:AG216,"○")</f>
        <v>0</v>
      </c>
      <c r="AI216" s="11"/>
      <c r="AK216" s="2">
        <f>$AH216</f>
        <v>0</v>
      </c>
    </row>
    <row r="217" spans="1:92" ht="19.5" customHeight="1">
      <c r="A217" s="108"/>
      <c r="B217" s="16" t="s">
        <v>9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6">
        <f>AH216+COUNTIF(C217:AG217,"○")-COUNTIF(C217:AG217,"✕")</f>
        <v>0</v>
      </c>
      <c r="AI217" s="11"/>
      <c r="AL217" s="2">
        <f>$AH217</f>
        <v>0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09"/>
      <c r="B218" s="16" t="s">
        <v>21</v>
      </c>
      <c r="C218" s="16" t="str">
        <f t="shared" ref="C218:P218" si="213">IF($AF$2="○",IF(C216="○",IF(C217="","○",""),IF(C217="○","○","")),"")</f>
        <v/>
      </c>
      <c r="D218" s="16" t="str">
        <f t="shared" si="213"/>
        <v/>
      </c>
      <c r="E218" s="16" t="str">
        <f t="shared" si="213"/>
        <v/>
      </c>
      <c r="F218" s="16" t="str">
        <f t="shared" si="213"/>
        <v/>
      </c>
      <c r="G218" s="16" t="str">
        <f t="shared" si="213"/>
        <v/>
      </c>
      <c r="H218" s="16" t="str">
        <f t="shared" si="213"/>
        <v/>
      </c>
      <c r="I218" s="16" t="str">
        <f t="shared" si="213"/>
        <v/>
      </c>
      <c r="J218" s="16" t="str">
        <f t="shared" si="213"/>
        <v/>
      </c>
      <c r="K218" s="16" t="str">
        <f t="shared" si="213"/>
        <v/>
      </c>
      <c r="L218" s="16" t="str">
        <f t="shared" si="213"/>
        <v/>
      </c>
      <c r="M218" s="16" t="str">
        <f t="shared" si="213"/>
        <v/>
      </c>
      <c r="N218" s="16" t="str">
        <f t="shared" si="213"/>
        <v/>
      </c>
      <c r="O218" s="16" t="str">
        <f t="shared" si="213"/>
        <v/>
      </c>
      <c r="P218" s="16" t="str">
        <f t="shared" si="213"/>
        <v/>
      </c>
      <c r="Q218" s="16" t="str">
        <f>IF($AF$2="○",IF(Q216="○",IF(Q217="","○",""),IF(Q217="○","○","")),"")</f>
        <v/>
      </c>
      <c r="R218" s="16" t="str">
        <f t="shared" ref="R218:AG218" si="214">IF($AF$2="○",IF(R216="○",IF(R217="","○",""),IF(R217="○","○","")),"")</f>
        <v/>
      </c>
      <c r="S218" s="16" t="str">
        <f t="shared" si="214"/>
        <v/>
      </c>
      <c r="T218" s="16" t="str">
        <f t="shared" si="214"/>
        <v/>
      </c>
      <c r="U218" s="16" t="str">
        <f t="shared" si="214"/>
        <v/>
      </c>
      <c r="V218" s="16" t="str">
        <f t="shared" si="214"/>
        <v/>
      </c>
      <c r="W218" s="16" t="str">
        <f t="shared" si="214"/>
        <v/>
      </c>
      <c r="X218" s="16" t="str">
        <f t="shared" si="214"/>
        <v/>
      </c>
      <c r="Y218" s="16" t="str">
        <f t="shared" si="214"/>
        <v/>
      </c>
      <c r="Z218" s="16" t="str">
        <f t="shared" si="214"/>
        <v/>
      </c>
      <c r="AA218" s="16" t="str">
        <f t="shared" si="214"/>
        <v/>
      </c>
      <c r="AB218" s="16" t="str">
        <f t="shared" si="214"/>
        <v/>
      </c>
      <c r="AC218" s="16" t="str">
        <f t="shared" si="214"/>
        <v/>
      </c>
      <c r="AD218" s="16" t="str">
        <f t="shared" si="214"/>
        <v/>
      </c>
      <c r="AE218" s="16" t="str">
        <f t="shared" si="214"/>
        <v/>
      </c>
      <c r="AF218" s="16" t="str">
        <f t="shared" si="214"/>
        <v/>
      </c>
      <c r="AG218" s="16" t="str">
        <f t="shared" si="214"/>
        <v/>
      </c>
      <c r="AH218" s="16">
        <f t="shared" ref="AH218" si="215">COUNTIF(C218:AG218,"○")</f>
        <v>0</v>
      </c>
      <c r="AM218" s="2">
        <f>$AH218</f>
        <v>0</v>
      </c>
    </row>
    <row r="219" spans="1:92" ht="19.5" customHeight="1">
      <c r="AD219" s="110" t="s">
        <v>26</v>
      </c>
      <c r="AE219" s="110"/>
      <c r="AF219" s="110"/>
      <c r="AG219" s="111">
        <f>IF(AH215=0,0,ROUNDDOWN(AH217/AH215,4))</f>
        <v>0</v>
      </c>
      <c r="AH219" s="111"/>
      <c r="AM219" s="2">
        <f>$AH219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1:92" ht="19.5" customHeight="1">
      <c r="A221" s="113" t="s">
        <v>16</v>
      </c>
      <c r="B221" s="114"/>
      <c r="C221" s="9" t="str">
        <f>IF($AE$3&lt;A220,"",A220)</f>
        <v/>
      </c>
      <c r="D221" s="9" t="str">
        <f t="shared" ref="D221:G221" si="216">IF($AE$3&lt;=C221,"",IF(MONTH(C221+1)=MONTH(C221),(C221+1),""))</f>
        <v/>
      </c>
      <c r="E221" s="9" t="str">
        <f t="shared" si="216"/>
        <v/>
      </c>
      <c r="F221" s="9" t="str">
        <f t="shared" si="216"/>
        <v/>
      </c>
      <c r="G221" s="9" t="str">
        <f t="shared" si="216"/>
        <v/>
      </c>
      <c r="H221" s="9" t="str">
        <f>IF($AE$3&lt;=G221,"",IF(MONTH(G221+1)=MONTH(G221),(G221+1),""))</f>
        <v/>
      </c>
      <c r="I221" s="9" t="str">
        <f t="shared" ref="I221:AG221" si="217">IF($AE$3&lt;=H221,"",IF(MONTH(H221+1)=MONTH(H221),(H221+1),""))</f>
        <v/>
      </c>
      <c r="J221" s="9" t="str">
        <f t="shared" si="217"/>
        <v/>
      </c>
      <c r="K221" s="9" t="str">
        <f t="shared" si="217"/>
        <v/>
      </c>
      <c r="L221" s="9" t="str">
        <f t="shared" si="217"/>
        <v/>
      </c>
      <c r="M221" s="9" t="str">
        <f t="shared" si="217"/>
        <v/>
      </c>
      <c r="N221" s="9" t="str">
        <f t="shared" si="217"/>
        <v/>
      </c>
      <c r="O221" s="9" t="str">
        <f t="shared" si="217"/>
        <v/>
      </c>
      <c r="P221" s="9" t="str">
        <f t="shared" si="217"/>
        <v/>
      </c>
      <c r="Q221" s="9" t="str">
        <f t="shared" si="217"/>
        <v/>
      </c>
      <c r="R221" s="9" t="str">
        <f t="shared" si="217"/>
        <v/>
      </c>
      <c r="S221" s="9" t="str">
        <f t="shared" si="217"/>
        <v/>
      </c>
      <c r="T221" s="9" t="str">
        <f t="shared" si="217"/>
        <v/>
      </c>
      <c r="U221" s="9" t="str">
        <f t="shared" si="217"/>
        <v/>
      </c>
      <c r="V221" s="9" t="str">
        <f t="shared" si="217"/>
        <v/>
      </c>
      <c r="W221" s="9" t="str">
        <f t="shared" si="217"/>
        <v/>
      </c>
      <c r="X221" s="9" t="str">
        <f t="shared" si="217"/>
        <v/>
      </c>
      <c r="Y221" s="9" t="str">
        <f t="shared" si="217"/>
        <v/>
      </c>
      <c r="Z221" s="9" t="str">
        <f t="shared" si="217"/>
        <v/>
      </c>
      <c r="AA221" s="9" t="str">
        <f t="shared" si="217"/>
        <v/>
      </c>
      <c r="AB221" s="9" t="str">
        <f t="shared" si="217"/>
        <v/>
      </c>
      <c r="AC221" s="9" t="str">
        <f t="shared" si="217"/>
        <v/>
      </c>
      <c r="AD221" s="9" t="str">
        <f t="shared" si="217"/>
        <v/>
      </c>
      <c r="AE221" s="9" t="str">
        <f t="shared" si="217"/>
        <v/>
      </c>
      <c r="AF221" s="9" t="str">
        <f t="shared" si="217"/>
        <v/>
      </c>
      <c r="AG221" s="9" t="str">
        <f t="shared" si="217"/>
        <v/>
      </c>
      <c r="AH221" s="115" t="s">
        <v>22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23</v>
      </c>
      <c r="B222" s="114"/>
      <c r="C222" s="9" t="str">
        <f>IF(C221="","",TEXT(C221,"AAA"))</f>
        <v/>
      </c>
      <c r="D222" s="9" t="str">
        <f t="shared" ref="D222:AG222" si="218">IF(D221="","",TEXT(D221,"AAA"))</f>
        <v/>
      </c>
      <c r="E222" s="9" t="str">
        <f t="shared" si="218"/>
        <v/>
      </c>
      <c r="F222" s="9" t="str">
        <f t="shared" si="218"/>
        <v/>
      </c>
      <c r="G222" s="9" t="str">
        <f t="shared" si="218"/>
        <v/>
      </c>
      <c r="H222" s="9" t="str">
        <f t="shared" si="218"/>
        <v/>
      </c>
      <c r="I222" s="9" t="str">
        <f t="shared" si="218"/>
        <v/>
      </c>
      <c r="J222" s="9" t="str">
        <f t="shared" si="218"/>
        <v/>
      </c>
      <c r="K222" s="9" t="str">
        <f t="shared" si="218"/>
        <v/>
      </c>
      <c r="L222" s="9" t="str">
        <f t="shared" si="218"/>
        <v/>
      </c>
      <c r="M222" s="9" t="str">
        <f t="shared" si="218"/>
        <v/>
      </c>
      <c r="N222" s="9" t="str">
        <f t="shared" si="218"/>
        <v/>
      </c>
      <c r="O222" s="9" t="str">
        <f t="shared" si="218"/>
        <v/>
      </c>
      <c r="P222" s="9" t="str">
        <f t="shared" si="218"/>
        <v/>
      </c>
      <c r="Q222" s="9" t="str">
        <f t="shared" si="218"/>
        <v/>
      </c>
      <c r="R222" s="9" t="str">
        <f t="shared" si="218"/>
        <v/>
      </c>
      <c r="S222" s="9" t="str">
        <f t="shared" si="218"/>
        <v/>
      </c>
      <c r="T222" s="9" t="str">
        <f t="shared" si="218"/>
        <v/>
      </c>
      <c r="U222" s="9" t="str">
        <f t="shared" si="218"/>
        <v/>
      </c>
      <c r="V222" s="9" t="str">
        <f t="shared" si="218"/>
        <v/>
      </c>
      <c r="W222" s="9" t="str">
        <f t="shared" si="218"/>
        <v/>
      </c>
      <c r="X222" s="9" t="str">
        <f t="shared" si="218"/>
        <v/>
      </c>
      <c r="Y222" s="9" t="str">
        <f t="shared" si="218"/>
        <v/>
      </c>
      <c r="Z222" s="9" t="str">
        <f t="shared" si="218"/>
        <v/>
      </c>
      <c r="AA222" s="9" t="str">
        <f t="shared" si="218"/>
        <v/>
      </c>
      <c r="AB222" s="9" t="str">
        <f t="shared" si="218"/>
        <v/>
      </c>
      <c r="AC222" s="9" t="str">
        <f t="shared" si="218"/>
        <v/>
      </c>
      <c r="AD222" s="9" t="str">
        <f t="shared" si="218"/>
        <v/>
      </c>
      <c r="AE222" s="9" t="str">
        <f t="shared" si="218"/>
        <v/>
      </c>
      <c r="AF222" s="9" t="str">
        <f t="shared" si="218"/>
        <v/>
      </c>
      <c r="AG222" s="9" t="str">
        <f t="shared" si="218"/>
        <v/>
      </c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 t="str">
        <f>IF($C221&gt;$N$5,"",IF(MAX($C221:$AG221)&lt;$N$5,"",$N$5))</f>
        <v/>
      </c>
      <c r="AU222" s="13" t="str">
        <f>IF($C221&gt;$Q$5,"",IF(MAX($C221:$AG221)&lt;$Q$5,"",$Q$5))</f>
        <v/>
      </c>
      <c r="AV222" s="13" t="str">
        <f>IF($C221&gt;$T$5,"",IF(MAX($C221:$AG221)&lt;$T$5,"",$T$5))</f>
        <v/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7</v>
      </c>
      <c r="B223" s="120"/>
      <c r="C223" s="15" t="str">
        <f t="shared" ref="C223:AG223" si="219">IF(C221="","",IF($D$4&lt;=C221,IF($L$4&gt;=C221,IF(COUNT(MATCH(C221,$AQ222:$CN222,0))&gt;0,"","○"),""),""))</f>
        <v/>
      </c>
      <c r="D223" s="15" t="str">
        <f t="shared" si="219"/>
        <v/>
      </c>
      <c r="E223" s="15" t="str">
        <f t="shared" si="219"/>
        <v/>
      </c>
      <c r="F223" s="15" t="str">
        <f t="shared" si="219"/>
        <v/>
      </c>
      <c r="G223" s="15" t="str">
        <f t="shared" si="219"/>
        <v/>
      </c>
      <c r="H223" s="15" t="str">
        <f t="shared" si="219"/>
        <v/>
      </c>
      <c r="I223" s="15" t="str">
        <f t="shared" si="219"/>
        <v/>
      </c>
      <c r="J223" s="15" t="str">
        <f t="shared" si="219"/>
        <v/>
      </c>
      <c r="K223" s="15" t="str">
        <f t="shared" si="219"/>
        <v/>
      </c>
      <c r="L223" s="15" t="str">
        <f t="shared" si="219"/>
        <v/>
      </c>
      <c r="M223" s="15" t="str">
        <f t="shared" si="219"/>
        <v/>
      </c>
      <c r="N223" s="15" t="str">
        <f t="shared" si="219"/>
        <v/>
      </c>
      <c r="O223" s="15" t="str">
        <f t="shared" si="219"/>
        <v/>
      </c>
      <c r="P223" s="15" t="str">
        <f t="shared" si="219"/>
        <v/>
      </c>
      <c r="Q223" s="15" t="str">
        <f t="shared" si="219"/>
        <v/>
      </c>
      <c r="R223" s="15" t="str">
        <f t="shared" si="219"/>
        <v/>
      </c>
      <c r="S223" s="15" t="str">
        <f t="shared" si="219"/>
        <v/>
      </c>
      <c r="T223" s="15" t="str">
        <f t="shared" si="219"/>
        <v/>
      </c>
      <c r="U223" s="15" t="str">
        <f t="shared" si="219"/>
        <v/>
      </c>
      <c r="V223" s="15" t="str">
        <f t="shared" si="219"/>
        <v/>
      </c>
      <c r="W223" s="15" t="str">
        <f t="shared" si="219"/>
        <v/>
      </c>
      <c r="X223" s="15" t="str">
        <f t="shared" si="219"/>
        <v/>
      </c>
      <c r="Y223" s="15" t="str">
        <f t="shared" si="219"/>
        <v/>
      </c>
      <c r="Z223" s="15" t="str">
        <f t="shared" si="219"/>
        <v/>
      </c>
      <c r="AA223" s="15" t="str">
        <f t="shared" si="219"/>
        <v/>
      </c>
      <c r="AB223" s="15" t="str">
        <f t="shared" si="219"/>
        <v/>
      </c>
      <c r="AC223" s="15" t="str">
        <f t="shared" si="219"/>
        <v/>
      </c>
      <c r="AD223" s="15" t="str">
        <f t="shared" si="219"/>
        <v/>
      </c>
      <c r="AE223" s="15" t="str">
        <f t="shared" si="219"/>
        <v/>
      </c>
      <c r="AF223" s="15" t="str">
        <f t="shared" si="219"/>
        <v/>
      </c>
      <c r="AG223" s="15" t="str">
        <f t="shared" si="219"/>
        <v/>
      </c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24</v>
      </c>
      <c r="B224" s="16" t="s">
        <v>8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6">
        <f t="shared" ref="AH224" si="220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108"/>
      <c r="B225" s="16" t="s">
        <v>9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6">
        <f>AH224+COUNTIF(C225:AG225,"○")-COUNTIF(C225:AG225,"✕")</f>
        <v>0</v>
      </c>
      <c r="AI225" s="11"/>
      <c r="AL225" s="2">
        <f>$AH225</f>
        <v>0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09"/>
      <c r="B226" s="16" t="s">
        <v>21</v>
      </c>
      <c r="C226" s="16" t="str">
        <f t="shared" ref="C226:P226" si="221">IF($AF$2="○",IF(C224="○",IF(C225="","○",""),IF(C225="○","○","")),"")</f>
        <v/>
      </c>
      <c r="D226" s="16" t="str">
        <f t="shared" si="221"/>
        <v/>
      </c>
      <c r="E226" s="16" t="str">
        <f t="shared" si="221"/>
        <v/>
      </c>
      <c r="F226" s="16" t="str">
        <f t="shared" si="221"/>
        <v/>
      </c>
      <c r="G226" s="16" t="str">
        <f t="shared" si="221"/>
        <v/>
      </c>
      <c r="H226" s="16" t="str">
        <f t="shared" si="221"/>
        <v/>
      </c>
      <c r="I226" s="16" t="str">
        <f t="shared" si="221"/>
        <v/>
      </c>
      <c r="J226" s="16" t="str">
        <f t="shared" si="221"/>
        <v/>
      </c>
      <c r="K226" s="16" t="str">
        <f t="shared" si="221"/>
        <v/>
      </c>
      <c r="L226" s="16" t="str">
        <f t="shared" si="221"/>
        <v/>
      </c>
      <c r="M226" s="16" t="str">
        <f t="shared" si="221"/>
        <v/>
      </c>
      <c r="N226" s="16" t="str">
        <f t="shared" si="221"/>
        <v/>
      </c>
      <c r="O226" s="16" t="str">
        <f t="shared" si="221"/>
        <v/>
      </c>
      <c r="P226" s="16" t="str">
        <f t="shared" si="221"/>
        <v/>
      </c>
      <c r="Q226" s="16" t="str">
        <f>IF($AF$2="○",IF(Q224="○",IF(Q225="","○",""),IF(Q225="○","○","")),"")</f>
        <v/>
      </c>
      <c r="R226" s="16" t="str">
        <f t="shared" ref="R226:AG226" si="222">IF($AF$2="○",IF(R224="○",IF(R225="","○",""),IF(R225="○","○","")),"")</f>
        <v/>
      </c>
      <c r="S226" s="16" t="str">
        <f t="shared" si="222"/>
        <v/>
      </c>
      <c r="T226" s="16" t="str">
        <f t="shared" si="222"/>
        <v/>
      </c>
      <c r="U226" s="16" t="str">
        <f t="shared" si="222"/>
        <v/>
      </c>
      <c r="V226" s="16" t="str">
        <f t="shared" si="222"/>
        <v/>
      </c>
      <c r="W226" s="16" t="str">
        <f t="shared" si="222"/>
        <v/>
      </c>
      <c r="X226" s="16" t="str">
        <f t="shared" si="222"/>
        <v/>
      </c>
      <c r="Y226" s="16" t="str">
        <f t="shared" si="222"/>
        <v/>
      </c>
      <c r="Z226" s="16" t="str">
        <f t="shared" si="222"/>
        <v/>
      </c>
      <c r="AA226" s="16" t="str">
        <f t="shared" si="222"/>
        <v/>
      </c>
      <c r="AB226" s="16" t="str">
        <f t="shared" si="222"/>
        <v/>
      </c>
      <c r="AC226" s="16" t="str">
        <f t="shared" si="222"/>
        <v/>
      </c>
      <c r="AD226" s="16" t="str">
        <f t="shared" si="222"/>
        <v/>
      </c>
      <c r="AE226" s="16" t="str">
        <f t="shared" si="222"/>
        <v/>
      </c>
      <c r="AF226" s="16" t="str">
        <f t="shared" si="222"/>
        <v/>
      </c>
      <c r="AG226" s="16" t="str">
        <f t="shared" si="222"/>
        <v/>
      </c>
      <c r="AH226" s="16">
        <f t="shared" ref="AH226" si="223">COUNTIF(C226:AG226,"○")</f>
        <v>0</v>
      </c>
      <c r="AM226" s="2">
        <f>$AH226</f>
        <v>0</v>
      </c>
    </row>
    <row r="227" spans="1:92" ht="19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110" t="s">
        <v>26</v>
      </c>
      <c r="AE227" s="110"/>
      <c r="AF227" s="110"/>
      <c r="AG227" s="111">
        <f>IF(AH223=0,0,ROUNDDOWN(AH225/AH223,4))</f>
        <v>0</v>
      </c>
      <c r="AH227" s="111"/>
    </row>
    <row r="228" spans="1:92" ht="19.5" customHeight="1">
      <c r="A228" s="112" t="str">
        <f>IF(MAX(C221:AG221)=$AE$3,"",IF(MAX(C221:AG221)=0,"",MAX(C221:AG221)+1))</f>
        <v/>
      </c>
      <c r="B228" s="112"/>
    </row>
    <row r="229" spans="1:92" ht="19.5" customHeight="1">
      <c r="A229" s="113" t="s">
        <v>16</v>
      </c>
      <c r="B229" s="114"/>
      <c r="C229" s="9" t="str">
        <f>IF($AE$3&lt;A228,"",A228)</f>
        <v/>
      </c>
      <c r="D229" s="9" t="str">
        <f t="shared" ref="D229:G229" si="224">IF($AE$3&lt;=C229,"",IF(MONTH(C229+1)=MONTH(C229),(C229+1),""))</f>
        <v/>
      </c>
      <c r="E229" s="9" t="str">
        <f t="shared" si="224"/>
        <v/>
      </c>
      <c r="F229" s="9" t="str">
        <f t="shared" si="224"/>
        <v/>
      </c>
      <c r="G229" s="9" t="str">
        <f t="shared" si="224"/>
        <v/>
      </c>
      <c r="H229" s="9" t="str">
        <f>IF($AE$3&lt;=G229,"",IF(MONTH(G229+1)=MONTH(G229),(G229+1),""))</f>
        <v/>
      </c>
      <c r="I229" s="9" t="str">
        <f t="shared" ref="I229:AG229" si="225">IF($AE$3&lt;=H229,"",IF(MONTH(H229+1)=MONTH(H229),(H229+1),""))</f>
        <v/>
      </c>
      <c r="J229" s="9" t="str">
        <f t="shared" si="225"/>
        <v/>
      </c>
      <c r="K229" s="9" t="str">
        <f t="shared" si="225"/>
        <v/>
      </c>
      <c r="L229" s="9" t="str">
        <f t="shared" si="225"/>
        <v/>
      </c>
      <c r="M229" s="9" t="str">
        <f t="shared" si="225"/>
        <v/>
      </c>
      <c r="N229" s="9" t="str">
        <f t="shared" si="225"/>
        <v/>
      </c>
      <c r="O229" s="9" t="str">
        <f t="shared" si="225"/>
        <v/>
      </c>
      <c r="P229" s="9" t="str">
        <f t="shared" si="225"/>
        <v/>
      </c>
      <c r="Q229" s="9" t="str">
        <f t="shared" si="225"/>
        <v/>
      </c>
      <c r="R229" s="9" t="str">
        <f t="shared" si="225"/>
        <v/>
      </c>
      <c r="S229" s="9" t="str">
        <f t="shared" si="225"/>
        <v/>
      </c>
      <c r="T229" s="9" t="str">
        <f t="shared" si="225"/>
        <v/>
      </c>
      <c r="U229" s="9" t="str">
        <f t="shared" si="225"/>
        <v/>
      </c>
      <c r="V229" s="9" t="str">
        <f t="shared" si="225"/>
        <v/>
      </c>
      <c r="W229" s="9" t="str">
        <f t="shared" si="225"/>
        <v/>
      </c>
      <c r="X229" s="9" t="str">
        <f t="shared" si="225"/>
        <v/>
      </c>
      <c r="Y229" s="9" t="str">
        <f t="shared" si="225"/>
        <v/>
      </c>
      <c r="Z229" s="9" t="str">
        <f t="shared" si="225"/>
        <v/>
      </c>
      <c r="AA229" s="9" t="str">
        <f t="shared" si="225"/>
        <v/>
      </c>
      <c r="AB229" s="9" t="str">
        <f t="shared" si="225"/>
        <v/>
      </c>
      <c r="AC229" s="9" t="str">
        <f t="shared" si="225"/>
        <v/>
      </c>
      <c r="AD229" s="9" t="str">
        <f t="shared" si="225"/>
        <v/>
      </c>
      <c r="AE229" s="9" t="str">
        <f t="shared" si="225"/>
        <v/>
      </c>
      <c r="AF229" s="9" t="str">
        <f t="shared" si="225"/>
        <v/>
      </c>
      <c r="AG229" s="9" t="str">
        <f t="shared" si="225"/>
        <v/>
      </c>
      <c r="AH229" s="115" t="s">
        <v>22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23</v>
      </c>
      <c r="B230" s="114"/>
      <c r="C230" s="9" t="str">
        <f>IF(C229="","",TEXT(C229,"AAA"))</f>
        <v/>
      </c>
      <c r="D230" s="9" t="str">
        <f t="shared" ref="D230:AG230" si="226">IF(D229="","",TEXT(D229,"AAA"))</f>
        <v/>
      </c>
      <c r="E230" s="9" t="str">
        <f t="shared" si="226"/>
        <v/>
      </c>
      <c r="F230" s="9" t="str">
        <f t="shared" si="226"/>
        <v/>
      </c>
      <c r="G230" s="9" t="str">
        <f t="shared" si="226"/>
        <v/>
      </c>
      <c r="H230" s="9" t="str">
        <f t="shared" si="226"/>
        <v/>
      </c>
      <c r="I230" s="9" t="str">
        <f t="shared" si="226"/>
        <v/>
      </c>
      <c r="J230" s="9" t="str">
        <f t="shared" si="226"/>
        <v/>
      </c>
      <c r="K230" s="9" t="str">
        <f t="shared" si="226"/>
        <v/>
      </c>
      <c r="L230" s="9" t="str">
        <f t="shared" si="226"/>
        <v/>
      </c>
      <c r="M230" s="9" t="str">
        <f t="shared" si="226"/>
        <v/>
      </c>
      <c r="N230" s="9" t="str">
        <f t="shared" si="226"/>
        <v/>
      </c>
      <c r="O230" s="9" t="str">
        <f t="shared" si="226"/>
        <v/>
      </c>
      <c r="P230" s="9" t="str">
        <f t="shared" si="226"/>
        <v/>
      </c>
      <c r="Q230" s="9" t="str">
        <f t="shared" si="226"/>
        <v/>
      </c>
      <c r="R230" s="9" t="str">
        <f t="shared" si="226"/>
        <v/>
      </c>
      <c r="S230" s="9" t="str">
        <f t="shared" si="226"/>
        <v/>
      </c>
      <c r="T230" s="9" t="str">
        <f t="shared" si="226"/>
        <v/>
      </c>
      <c r="U230" s="9" t="str">
        <f t="shared" si="226"/>
        <v/>
      </c>
      <c r="V230" s="9" t="str">
        <f t="shared" si="226"/>
        <v/>
      </c>
      <c r="W230" s="9" t="str">
        <f t="shared" si="226"/>
        <v/>
      </c>
      <c r="X230" s="9" t="str">
        <f t="shared" si="226"/>
        <v/>
      </c>
      <c r="Y230" s="9" t="str">
        <f t="shared" si="226"/>
        <v/>
      </c>
      <c r="Z230" s="9" t="str">
        <f t="shared" si="226"/>
        <v/>
      </c>
      <c r="AA230" s="9" t="str">
        <f t="shared" si="226"/>
        <v/>
      </c>
      <c r="AB230" s="9" t="str">
        <f t="shared" si="226"/>
        <v/>
      </c>
      <c r="AC230" s="9" t="str">
        <f t="shared" si="226"/>
        <v/>
      </c>
      <c r="AD230" s="9" t="str">
        <f t="shared" si="226"/>
        <v/>
      </c>
      <c r="AE230" s="9" t="str">
        <f t="shared" si="226"/>
        <v/>
      </c>
      <c r="AF230" s="9" t="str">
        <f t="shared" si="226"/>
        <v/>
      </c>
      <c r="AG230" s="9" t="str">
        <f t="shared" si="226"/>
        <v/>
      </c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 t="str">
        <f>IF($C229&gt;$N$5,"",IF(MAX($C229:$AG229)&lt;$N$5,"",$N$5))</f>
        <v/>
      </c>
      <c r="AU230" s="13" t="str">
        <f>IF($C229&gt;$Q$5,"",IF(MAX($C229:$AG229)&lt;$Q$5,"",$Q$5))</f>
        <v/>
      </c>
      <c r="AV230" s="13" t="str">
        <f>IF($C229&gt;$T$5,"",IF(MAX($C229:$AG229)&lt;$T$5,"",$T$5))</f>
        <v/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7</v>
      </c>
      <c r="B231" s="120"/>
      <c r="C231" s="15" t="str">
        <f t="shared" ref="C231:AG231" si="227">IF(C229="","",IF($D$4&lt;=C229,IF($L$4&gt;=C229,IF(COUNT(MATCH(C229,$AQ230:$CN230,0))&gt;0,"","○"),""),""))</f>
        <v/>
      </c>
      <c r="D231" s="15" t="str">
        <f t="shared" si="227"/>
        <v/>
      </c>
      <c r="E231" s="15" t="str">
        <f t="shared" si="227"/>
        <v/>
      </c>
      <c r="F231" s="15" t="str">
        <f t="shared" si="227"/>
        <v/>
      </c>
      <c r="G231" s="15" t="str">
        <f t="shared" si="227"/>
        <v/>
      </c>
      <c r="H231" s="15" t="str">
        <f t="shared" si="227"/>
        <v/>
      </c>
      <c r="I231" s="15" t="str">
        <f t="shared" si="227"/>
        <v/>
      </c>
      <c r="J231" s="15" t="str">
        <f t="shared" si="227"/>
        <v/>
      </c>
      <c r="K231" s="15" t="str">
        <f t="shared" si="227"/>
        <v/>
      </c>
      <c r="L231" s="15" t="str">
        <f t="shared" si="227"/>
        <v/>
      </c>
      <c r="M231" s="15" t="str">
        <f t="shared" si="227"/>
        <v/>
      </c>
      <c r="N231" s="15" t="str">
        <f t="shared" si="227"/>
        <v/>
      </c>
      <c r="O231" s="15" t="str">
        <f t="shared" si="227"/>
        <v/>
      </c>
      <c r="P231" s="15" t="str">
        <f t="shared" si="227"/>
        <v/>
      </c>
      <c r="Q231" s="15" t="str">
        <f t="shared" si="227"/>
        <v/>
      </c>
      <c r="R231" s="15" t="str">
        <f t="shared" si="227"/>
        <v/>
      </c>
      <c r="S231" s="15" t="str">
        <f t="shared" si="227"/>
        <v/>
      </c>
      <c r="T231" s="15" t="str">
        <f t="shared" si="227"/>
        <v/>
      </c>
      <c r="U231" s="15" t="str">
        <f t="shared" si="227"/>
        <v/>
      </c>
      <c r="V231" s="15" t="str">
        <f t="shared" si="227"/>
        <v/>
      </c>
      <c r="W231" s="15" t="str">
        <f t="shared" si="227"/>
        <v/>
      </c>
      <c r="X231" s="15" t="str">
        <f t="shared" si="227"/>
        <v/>
      </c>
      <c r="Y231" s="15" t="str">
        <f t="shared" si="227"/>
        <v/>
      </c>
      <c r="Z231" s="15" t="str">
        <f t="shared" si="227"/>
        <v/>
      </c>
      <c r="AA231" s="15" t="str">
        <f t="shared" si="227"/>
        <v/>
      </c>
      <c r="AB231" s="15" t="str">
        <f t="shared" si="227"/>
        <v/>
      </c>
      <c r="AC231" s="15" t="str">
        <f t="shared" si="227"/>
        <v/>
      </c>
      <c r="AD231" s="15" t="str">
        <f t="shared" si="227"/>
        <v/>
      </c>
      <c r="AE231" s="15" t="str">
        <f t="shared" si="227"/>
        <v/>
      </c>
      <c r="AF231" s="15" t="str">
        <f t="shared" si="227"/>
        <v/>
      </c>
      <c r="AG231" s="15" t="str">
        <f t="shared" si="227"/>
        <v/>
      </c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24</v>
      </c>
      <c r="B232" s="16" t="s">
        <v>8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6">
        <f t="shared" ref="AH232" si="228">COUNTIF(C232:AG232,"○")</f>
        <v>0</v>
      </c>
      <c r="AI232" s="11"/>
      <c r="AK232" s="2">
        <f>$AH232</f>
        <v>0</v>
      </c>
    </row>
    <row r="233" spans="1:92" ht="19.5" customHeight="1">
      <c r="A233" s="108"/>
      <c r="B233" s="16" t="s">
        <v>9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6">
        <f>AH232+COUNTIF(C233:AG233,"○")-COUNTIF(C233:AG233,"✕")</f>
        <v>0</v>
      </c>
      <c r="AI233" s="11"/>
      <c r="AL233" s="2">
        <f>$AH233</f>
        <v>0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09"/>
      <c r="B234" s="16" t="s">
        <v>21</v>
      </c>
      <c r="C234" s="16" t="str">
        <f t="shared" ref="C234:P234" si="229">IF($AF$2="○",IF(C232="○",IF(C233="","○",""),IF(C233="○","○","")),"")</f>
        <v/>
      </c>
      <c r="D234" s="16" t="str">
        <f t="shared" si="229"/>
        <v/>
      </c>
      <c r="E234" s="16" t="str">
        <f t="shared" si="229"/>
        <v/>
      </c>
      <c r="F234" s="16" t="str">
        <f t="shared" si="229"/>
        <v/>
      </c>
      <c r="G234" s="16" t="str">
        <f t="shared" si="229"/>
        <v/>
      </c>
      <c r="H234" s="16" t="str">
        <f t="shared" si="229"/>
        <v/>
      </c>
      <c r="I234" s="16" t="str">
        <f t="shared" si="229"/>
        <v/>
      </c>
      <c r="J234" s="16" t="str">
        <f t="shared" si="229"/>
        <v/>
      </c>
      <c r="K234" s="16" t="str">
        <f t="shared" si="229"/>
        <v/>
      </c>
      <c r="L234" s="16" t="str">
        <f t="shared" si="229"/>
        <v/>
      </c>
      <c r="M234" s="16" t="str">
        <f t="shared" si="229"/>
        <v/>
      </c>
      <c r="N234" s="16" t="str">
        <f t="shared" si="229"/>
        <v/>
      </c>
      <c r="O234" s="16" t="str">
        <f t="shared" si="229"/>
        <v/>
      </c>
      <c r="P234" s="16" t="str">
        <f t="shared" si="229"/>
        <v/>
      </c>
      <c r="Q234" s="16" t="str">
        <f>IF($AF$2="○",IF(Q232="○",IF(Q233="","○",""),IF(Q233="○","○","")),"")</f>
        <v/>
      </c>
      <c r="R234" s="16" t="str">
        <f t="shared" ref="R234:AG234" si="230">IF($AF$2="○",IF(R232="○",IF(R233="","○",""),IF(R233="○","○","")),"")</f>
        <v/>
      </c>
      <c r="S234" s="16" t="str">
        <f t="shared" si="230"/>
        <v/>
      </c>
      <c r="T234" s="16" t="str">
        <f t="shared" si="230"/>
        <v/>
      </c>
      <c r="U234" s="16" t="str">
        <f t="shared" si="230"/>
        <v/>
      </c>
      <c r="V234" s="16" t="str">
        <f t="shared" si="230"/>
        <v/>
      </c>
      <c r="W234" s="16" t="str">
        <f t="shared" si="230"/>
        <v/>
      </c>
      <c r="X234" s="16" t="str">
        <f t="shared" si="230"/>
        <v/>
      </c>
      <c r="Y234" s="16" t="str">
        <f t="shared" si="230"/>
        <v/>
      </c>
      <c r="Z234" s="16" t="str">
        <f t="shared" si="230"/>
        <v/>
      </c>
      <c r="AA234" s="16" t="str">
        <f t="shared" si="230"/>
        <v/>
      </c>
      <c r="AB234" s="16" t="str">
        <f t="shared" si="230"/>
        <v/>
      </c>
      <c r="AC234" s="16" t="str">
        <f t="shared" si="230"/>
        <v/>
      </c>
      <c r="AD234" s="16" t="str">
        <f t="shared" si="230"/>
        <v/>
      </c>
      <c r="AE234" s="16" t="str">
        <f t="shared" si="230"/>
        <v/>
      </c>
      <c r="AF234" s="16" t="str">
        <f t="shared" si="230"/>
        <v/>
      </c>
      <c r="AG234" s="16" t="str">
        <f t="shared" si="230"/>
        <v/>
      </c>
      <c r="AH234" s="16">
        <f t="shared" ref="AH234" si="231">COUNTIF(C234:AG234,"○")</f>
        <v>0</v>
      </c>
      <c r="AM234" s="2">
        <f>$AH234</f>
        <v>0</v>
      </c>
    </row>
    <row r="235" spans="1:92" ht="19.5" customHeight="1">
      <c r="AD235" s="110" t="s">
        <v>26</v>
      </c>
      <c r="AE235" s="110"/>
      <c r="AF235" s="110"/>
      <c r="AG235" s="111">
        <f>IF(AH231=0,0,ROUNDDOWN(AH233/AH231,4))</f>
        <v>0</v>
      </c>
      <c r="AH235" s="111"/>
    </row>
    <row r="236" spans="1:92" ht="19.5" customHeight="1">
      <c r="A236" s="112" t="str">
        <f>IF(MAX(C229:AG229)=$AE$3,"",IF(MAX(C229:AG229)=0,"",MAX(C229:AG229)+1))</f>
        <v/>
      </c>
      <c r="B236" s="112"/>
    </row>
    <row r="237" spans="1:92" ht="19.5" customHeight="1">
      <c r="A237" s="113" t="s">
        <v>16</v>
      </c>
      <c r="B237" s="114"/>
      <c r="C237" s="9" t="str">
        <f>IF($AE$3&lt;A236,"",A236)</f>
        <v/>
      </c>
      <c r="D237" s="9" t="str">
        <f t="shared" ref="D237:G237" si="232">IF($AE$3&lt;=C237,"",IF(MONTH(C237+1)=MONTH(C237),(C237+1),""))</f>
        <v/>
      </c>
      <c r="E237" s="9" t="str">
        <f t="shared" si="232"/>
        <v/>
      </c>
      <c r="F237" s="9" t="str">
        <f t="shared" si="232"/>
        <v/>
      </c>
      <c r="G237" s="9" t="str">
        <f t="shared" si="232"/>
        <v/>
      </c>
      <c r="H237" s="9" t="str">
        <f>IF($AE$3&lt;=G237,"",IF(MONTH(G237+1)=MONTH(G237),(G237+1),""))</f>
        <v/>
      </c>
      <c r="I237" s="9" t="str">
        <f t="shared" ref="I237:AG237" si="233">IF($AE$3&lt;=H237,"",IF(MONTH(H237+1)=MONTH(H237),(H237+1),""))</f>
        <v/>
      </c>
      <c r="J237" s="9" t="str">
        <f t="shared" si="233"/>
        <v/>
      </c>
      <c r="K237" s="9" t="str">
        <f t="shared" si="233"/>
        <v/>
      </c>
      <c r="L237" s="9" t="str">
        <f t="shared" si="233"/>
        <v/>
      </c>
      <c r="M237" s="9" t="str">
        <f t="shared" si="233"/>
        <v/>
      </c>
      <c r="N237" s="9" t="str">
        <f t="shared" si="233"/>
        <v/>
      </c>
      <c r="O237" s="9" t="str">
        <f t="shared" si="233"/>
        <v/>
      </c>
      <c r="P237" s="9" t="str">
        <f t="shared" si="233"/>
        <v/>
      </c>
      <c r="Q237" s="9" t="str">
        <f t="shared" si="233"/>
        <v/>
      </c>
      <c r="R237" s="9" t="str">
        <f t="shared" si="233"/>
        <v/>
      </c>
      <c r="S237" s="9" t="str">
        <f t="shared" si="233"/>
        <v/>
      </c>
      <c r="T237" s="9" t="str">
        <f t="shared" si="233"/>
        <v/>
      </c>
      <c r="U237" s="9" t="str">
        <f t="shared" si="233"/>
        <v/>
      </c>
      <c r="V237" s="9" t="str">
        <f t="shared" si="233"/>
        <v/>
      </c>
      <c r="W237" s="9" t="str">
        <f t="shared" si="233"/>
        <v/>
      </c>
      <c r="X237" s="9" t="str">
        <f t="shared" si="233"/>
        <v/>
      </c>
      <c r="Y237" s="9" t="str">
        <f t="shared" si="233"/>
        <v/>
      </c>
      <c r="Z237" s="9" t="str">
        <f t="shared" si="233"/>
        <v/>
      </c>
      <c r="AA237" s="9" t="str">
        <f t="shared" si="233"/>
        <v/>
      </c>
      <c r="AB237" s="9" t="str">
        <f t="shared" si="233"/>
        <v/>
      </c>
      <c r="AC237" s="9" t="str">
        <f t="shared" si="233"/>
        <v/>
      </c>
      <c r="AD237" s="9" t="str">
        <f t="shared" si="233"/>
        <v/>
      </c>
      <c r="AE237" s="9" t="str">
        <f t="shared" si="233"/>
        <v/>
      </c>
      <c r="AF237" s="9" t="str">
        <f t="shared" si="233"/>
        <v/>
      </c>
      <c r="AG237" s="9" t="str">
        <f t="shared" si="233"/>
        <v/>
      </c>
      <c r="AH237" s="115" t="s">
        <v>22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23</v>
      </c>
      <c r="B238" s="114"/>
      <c r="C238" s="9" t="str">
        <f>IF(C237="","",TEXT(C237,"AAA"))</f>
        <v/>
      </c>
      <c r="D238" s="9" t="str">
        <f t="shared" ref="D238:AG238" si="234">IF(D237="","",TEXT(D237,"AAA"))</f>
        <v/>
      </c>
      <c r="E238" s="9" t="str">
        <f t="shared" si="234"/>
        <v/>
      </c>
      <c r="F238" s="9" t="str">
        <f t="shared" si="234"/>
        <v/>
      </c>
      <c r="G238" s="9" t="str">
        <f t="shared" si="234"/>
        <v/>
      </c>
      <c r="H238" s="9" t="str">
        <f t="shared" si="234"/>
        <v/>
      </c>
      <c r="I238" s="9" t="str">
        <f t="shared" si="234"/>
        <v/>
      </c>
      <c r="J238" s="9" t="str">
        <f t="shared" si="234"/>
        <v/>
      </c>
      <c r="K238" s="9" t="str">
        <f t="shared" si="234"/>
        <v/>
      </c>
      <c r="L238" s="9" t="str">
        <f t="shared" si="234"/>
        <v/>
      </c>
      <c r="M238" s="9" t="str">
        <f t="shared" si="234"/>
        <v/>
      </c>
      <c r="N238" s="9" t="str">
        <f t="shared" si="234"/>
        <v/>
      </c>
      <c r="O238" s="9" t="str">
        <f t="shared" si="234"/>
        <v/>
      </c>
      <c r="P238" s="9" t="str">
        <f t="shared" si="234"/>
        <v/>
      </c>
      <c r="Q238" s="9" t="str">
        <f t="shared" si="234"/>
        <v/>
      </c>
      <c r="R238" s="9" t="str">
        <f t="shared" si="234"/>
        <v/>
      </c>
      <c r="S238" s="9" t="str">
        <f t="shared" si="234"/>
        <v/>
      </c>
      <c r="T238" s="9" t="str">
        <f t="shared" si="234"/>
        <v/>
      </c>
      <c r="U238" s="9" t="str">
        <f t="shared" si="234"/>
        <v/>
      </c>
      <c r="V238" s="9" t="str">
        <f t="shared" si="234"/>
        <v/>
      </c>
      <c r="W238" s="9" t="str">
        <f t="shared" si="234"/>
        <v/>
      </c>
      <c r="X238" s="9" t="str">
        <f t="shared" si="234"/>
        <v/>
      </c>
      <c r="Y238" s="9" t="str">
        <f t="shared" si="234"/>
        <v/>
      </c>
      <c r="Z238" s="9" t="str">
        <f t="shared" si="234"/>
        <v/>
      </c>
      <c r="AA238" s="9" t="str">
        <f t="shared" si="234"/>
        <v/>
      </c>
      <c r="AB238" s="9" t="str">
        <f t="shared" si="234"/>
        <v/>
      </c>
      <c r="AC238" s="9" t="str">
        <f t="shared" si="234"/>
        <v/>
      </c>
      <c r="AD238" s="9" t="str">
        <f t="shared" si="234"/>
        <v/>
      </c>
      <c r="AE238" s="9" t="str">
        <f t="shared" si="234"/>
        <v/>
      </c>
      <c r="AF238" s="9" t="str">
        <f t="shared" si="234"/>
        <v/>
      </c>
      <c r="AG238" s="9" t="str">
        <f t="shared" si="234"/>
        <v/>
      </c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 t="str">
        <f>IF($C237&gt;$N$5,"",IF(MAX($C237:$AG237)&lt;$N$5,"",$N$5))</f>
        <v/>
      </c>
      <c r="AU238" s="13" t="str">
        <f>IF($C237&gt;$Q$5,"",IF(MAX($C237:$AG237)&lt;$Q$5,"",$Q$5))</f>
        <v/>
      </c>
      <c r="AV238" s="13" t="str">
        <f>IF($C237&gt;$T$5,"",IF(MAX($C237:$AG237)&lt;$T$5,"",$T$5))</f>
        <v/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7</v>
      </c>
      <c r="B239" s="120"/>
      <c r="C239" s="15" t="str">
        <f t="shared" ref="C239:AG239" si="235">IF(C237="","",IF($D$4&lt;=C237,IF($L$4&gt;=C237,IF(COUNT(MATCH(C237,$AQ238:$CN238,0))&gt;0,"","○"),""),""))</f>
        <v/>
      </c>
      <c r="D239" s="15" t="str">
        <f t="shared" si="235"/>
        <v/>
      </c>
      <c r="E239" s="15" t="str">
        <f t="shared" si="235"/>
        <v/>
      </c>
      <c r="F239" s="15" t="str">
        <f t="shared" si="235"/>
        <v/>
      </c>
      <c r="G239" s="15" t="str">
        <f t="shared" si="235"/>
        <v/>
      </c>
      <c r="H239" s="15" t="str">
        <f t="shared" si="235"/>
        <v/>
      </c>
      <c r="I239" s="15" t="str">
        <f t="shared" si="235"/>
        <v/>
      </c>
      <c r="J239" s="15" t="str">
        <f t="shared" si="235"/>
        <v/>
      </c>
      <c r="K239" s="15" t="str">
        <f t="shared" si="235"/>
        <v/>
      </c>
      <c r="L239" s="15" t="str">
        <f t="shared" si="235"/>
        <v/>
      </c>
      <c r="M239" s="15" t="str">
        <f t="shared" si="235"/>
        <v/>
      </c>
      <c r="N239" s="15" t="str">
        <f t="shared" si="235"/>
        <v/>
      </c>
      <c r="O239" s="15" t="str">
        <f t="shared" si="235"/>
        <v/>
      </c>
      <c r="P239" s="15" t="str">
        <f t="shared" si="235"/>
        <v/>
      </c>
      <c r="Q239" s="15" t="str">
        <f t="shared" si="235"/>
        <v/>
      </c>
      <c r="R239" s="15" t="str">
        <f t="shared" si="235"/>
        <v/>
      </c>
      <c r="S239" s="15" t="str">
        <f t="shared" si="235"/>
        <v/>
      </c>
      <c r="T239" s="15" t="str">
        <f t="shared" si="235"/>
        <v/>
      </c>
      <c r="U239" s="15" t="str">
        <f t="shared" si="235"/>
        <v/>
      </c>
      <c r="V239" s="15" t="str">
        <f t="shared" si="235"/>
        <v/>
      </c>
      <c r="W239" s="15" t="str">
        <f t="shared" si="235"/>
        <v/>
      </c>
      <c r="X239" s="15" t="str">
        <f t="shared" si="235"/>
        <v/>
      </c>
      <c r="Y239" s="15" t="str">
        <f t="shared" si="235"/>
        <v/>
      </c>
      <c r="Z239" s="15" t="str">
        <f t="shared" si="235"/>
        <v/>
      </c>
      <c r="AA239" s="15" t="str">
        <f t="shared" si="235"/>
        <v/>
      </c>
      <c r="AB239" s="15" t="str">
        <f t="shared" si="235"/>
        <v/>
      </c>
      <c r="AC239" s="15" t="str">
        <f t="shared" si="235"/>
        <v/>
      </c>
      <c r="AD239" s="15" t="str">
        <f t="shared" si="235"/>
        <v/>
      </c>
      <c r="AE239" s="15" t="str">
        <f t="shared" si="235"/>
        <v/>
      </c>
      <c r="AF239" s="15" t="str">
        <f t="shared" si="235"/>
        <v/>
      </c>
      <c r="AG239" s="15" t="str">
        <f t="shared" si="235"/>
        <v/>
      </c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24</v>
      </c>
      <c r="B240" s="16" t="s">
        <v>8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6">
        <f t="shared" ref="AH240" si="236">COUNTIF(C240:AG240,"○")</f>
        <v>0</v>
      </c>
      <c r="AI240" s="11"/>
      <c r="AK240" s="2">
        <f>$AH240</f>
        <v>0</v>
      </c>
    </row>
    <row r="241" spans="1:92" ht="19.5" customHeight="1">
      <c r="A241" s="108"/>
      <c r="B241" s="16" t="s">
        <v>9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6">
        <f>AH240+COUNTIF(C241:AG241,"○")-COUNTIF(C241:AG241,"✕")</f>
        <v>0</v>
      </c>
      <c r="AI241" s="11"/>
      <c r="AL241" s="2">
        <f>$AH241</f>
        <v>0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09"/>
      <c r="B242" s="16" t="s">
        <v>21</v>
      </c>
      <c r="C242" s="16" t="str">
        <f t="shared" ref="C242:P242" si="237">IF($AF$2="○",IF(C240="○",IF(C241="","○",""),IF(C241="○","○","")),"")</f>
        <v/>
      </c>
      <c r="D242" s="16" t="str">
        <f t="shared" si="237"/>
        <v/>
      </c>
      <c r="E242" s="16" t="str">
        <f t="shared" si="237"/>
        <v/>
      </c>
      <c r="F242" s="16" t="str">
        <f t="shared" si="237"/>
        <v/>
      </c>
      <c r="G242" s="16" t="str">
        <f t="shared" si="237"/>
        <v/>
      </c>
      <c r="H242" s="16" t="str">
        <f t="shared" si="237"/>
        <v/>
      </c>
      <c r="I242" s="16" t="str">
        <f t="shared" si="237"/>
        <v/>
      </c>
      <c r="J242" s="16" t="str">
        <f t="shared" si="237"/>
        <v/>
      </c>
      <c r="K242" s="16" t="str">
        <f t="shared" si="237"/>
        <v/>
      </c>
      <c r="L242" s="16" t="str">
        <f t="shared" si="237"/>
        <v/>
      </c>
      <c r="M242" s="16" t="str">
        <f t="shared" si="237"/>
        <v/>
      </c>
      <c r="N242" s="16" t="str">
        <f t="shared" si="237"/>
        <v/>
      </c>
      <c r="O242" s="16" t="str">
        <f t="shared" si="237"/>
        <v/>
      </c>
      <c r="P242" s="16" t="str">
        <f t="shared" si="237"/>
        <v/>
      </c>
      <c r="Q242" s="16" t="str">
        <f>IF($AF$2="○",IF(Q240="○",IF(Q241="","○",""),IF(Q241="○","○","")),"")</f>
        <v/>
      </c>
      <c r="R242" s="16" t="str">
        <f t="shared" ref="R242:AG242" si="238">IF($AF$2="○",IF(R240="○",IF(R241="","○",""),IF(R241="○","○","")),"")</f>
        <v/>
      </c>
      <c r="S242" s="16" t="str">
        <f t="shared" si="238"/>
        <v/>
      </c>
      <c r="T242" s="16" t="str">
        <f t="shared" si="238"/>
        <v/>
      </c>
      <c r="U242" s="16" t="str">
        <f t="shared" si="238"/>
        <v/>
      </c>
      <c r="V242" s="16" t="str">
        <f t="shared" si="238"/>
        <v/>
      </c>
      <c r="W242" s="16" t="str">
        <f t="shared" si="238"/>
        <v/>
      </c>
      <c r="X242" s="16" t="str">
        <f t="shared" si="238"/>
        <v/>
      </c>
      <c r="Y242" s="16" t="str">
        <f t="shared" si="238"/>
        <v/>
      </c>
      <c r="Z242" s="16" t="str">
        <f t="shared" si="238"/>
        <v/>
      </c>
      <c r="AA242" s="16" t="str">
        <f t="shared" si="238"/>
        <v/>
      </c>
      <c r="AB242" s="16" t="str">
        <f t="shared" si="238"/>
        <v/>
      </c>
      <c r="AC242" s="16" t="str">
        <f t="shared" si="238"/>
        <v/>
      </c>
      <c r="AD242" s="16" t="str">
        <f t="shared" si="238"/>
        <v/>
      </c>
      <c r="AE242" s="16" t="str">
        <f t="shared" si="238"/>
        <v/>
      </c>
      <c r="AF242" s="16" t="str">
        <f t="shared" si="238"/>
        <v/>
      </c>
      <c r="AG242" s="16" t="str">
        <f t="shared" si="238"/>
        <v/>
      </c>
      <c r="AH242" s="16">
        <f t="shared" ref="AH242" si="239">COUNTIF(C242:AG242,"○")</f>
        <v>0</v>
      </c>
      <c r="AM242" s="2">
        <f>$AH242</f>
        <v>0</v>
      </c>
    </row>
    <row r="243" spans="1:92" ht="19.5" customHeight="1">
      <c r="AD243" s="110" t="s">
        <v>26</v>
      </c>
      <c r="AE243" s="110"/>
      <c r="AF243" s="110"/>
      <c r="AG243" s="111">
        <f>IF(AH239=0,0,ROUNDDOWN(AH241/AH239,4))</f>
        <v>0</v>
      </c>
      <c r="AH243" s="111"/>
    </row>
    <row r="244" spans="1:92" ht="19.5" customHeight="1">
      <c r="A244" s="112" t="str">
        <f>IF(MAX(C237:AG237)=$AE$3,"",IF(MAX(C237:AG237)=0,"",MAX(C237:AG237)+1))</f>
        <v/>
      </c>
      <c r="B244" s="112"/>
    </row>
    <row r="245" spans="1:92" ht="19.5" customHeight="1">
      <c r="A245" s="113" t="s">
        <v>16</v>
      </c>
      <c r="B245" s="114"/>
      <c r="C245" s="9" t="str">
        <f>IF($AE$3&lt;A244,"",A244)</f>
        <v/>
      </c>
      <c r="D245" s="9" t="str">
        <f t="shared" ref="D245:G245" si="240">IF($AE$3&lt;=C245,"",IF(MONTH(C245+1)=MONTH(C245),(C245+1),""))</f>
        <v/>
      </c>
      <c r="E245" s="9" t="str">
        <f t="shared" si="240"/>
        <v/>
      </c>
      <c r="F245" s="9" t="str">
        <f t="shared" si="240"/>
        <v/>
      </c>
      <c r="G245" s="9" t="str">
        <f t="shared" si="240"/>
        <v/>
      </c>
      <c r="H245" s="9" t="str">
        <f>IF($AE$3&lt;=G245,"",IF(MONTH(G245+1)=MONTH(G245),(G245+1),""))</f>
        <v/>
      </c>
      <c r="I245" s="9" t="str">
        <f t="shared" ref="I245:AG245" si="241">IF($AE$3&lt;=H245,"",IF(MONTH(H245+1)=MONTH(H245),(H245+1),""))</f>
        <v/>
      </c>
      <c r="J245" s="9" t="str">
        <f t="shared" si="241"/>
        <v/>
      </c>
      <c r="K245" s="9" t="str">
        <f t="shared" si="241"/>
        <v/>
      </c>
      <c r="L245" s="9" t="str">
        <f t="shared" si="241"/>
        <v/>
      </c>
      <c r="M245" s="9" t="str">
        <f t="shared" si="241"/>
        <v/>
      </c>
      <c r="N245" s="9" t="str">
        <f t="shared" si="241"/>
        <v/>
      </c>
      <c r="O245" s="9" t="str">
        <f t="shared" si="241"/>
        <v/>
      </c>
      <c r="P245" s="9" t="str">
        <f t="shared" si="241"/>
        <v/>
      </c>
      <c r="Q245" s="9" t="str">
        <f t="shared" si="241"/>
        <v/>
      </c>
      <c r="R245" s="9" t="str">
        <f t="shared" si="241"/>
        <v/>
      </c>
      <c r="S245" s="9" t="str">
        <f t="shared" si="241"/>
        <v/>
      </c>
      <c r="T245" s="9" t="str">
        <f t="shared" si="241"/>
        <v/>
      </c>
      <c r="U245" s="9" t="str">
        <f t="shared" si="241"/>
        <v/>
      </c>
      <c r="V245" s="9" t="str">
        <f t="shared" si="241"/>
        <v/>
      </c>
      <c r="W245" s="9" t="str">
        <f t="shared" si="241"/>
        <v/>
      </c>
      <c r="X245" s="9" t="str">
        <f t="shared" si="241"/>
        <v/>
      </c>
      <c r="Y245" s="9" t="str">
        <f t="shared" si="241"/>
        <v/>
      </c>
      <c r="Z245" s="9" t="str">
        <f t="shared" si="241"/>
        <v/>
      </c>
      <c r="AA245" s="9" t="str">
        <f t="shared" si="241"/>
        <v/>
      </c>
      <c r="AB245" s="9" t="str">
        <f t="shared" si="241"/>
        <v/>
      </c>
      <c r="AC245" s="9" t="str">
        <f t="shared" si="241"/>
        <v/>
      </c>
      <c r="AD245" s="9" t="str">
        <f t="shared" si="241"/>
        <v/>
      </c>
      <c r="AE245" s="9" t="str">
        <f t="shared" si="241"/>
        <v/>
      </c>
      <c r="AF245" s="9" t="str">
        <f t="shared" si="241"/>
        <v/>
      </c>
      <c r="AG245" s="9" t="str">
        <f t="shared" si="241"/>
        <v/>
      </c>
      <c r="AH245" s="115" t="s">
        <v>22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23</v>
      </c>
      <c r="B246" s="114"/>
      <c r="C246" s="9" t="str">
        <f>IF(C245="","",TEXT(C245,"AAA"))</f>
        <v/>
      </c>
      <c r="D246" s="9" t="str">
        <f t="shared" ref="D246:AG246" si="242">IF(D245="","",TEXT(D245,"AAA"))</f>
        <v/>
      </c>
      <c r="E246" s="9" t="str">
        <f t="shared" si="242"/>
        <v/>
      </c>
      <c r="F246" s="9" t="str">
        <f t="shared" si="242"/>
        <v/>
      </c>
      <c r="G246" s="9" t="str">
        <f t="shared" si="242"/>
        <v/>
      </c>
      <c r="H246" s="9" t="str">
        <f t="shared" si="242"/>
        <v/>
      </c>
      <c r="I246" s="9" t="str">
        <f t="shared" si="242"/>
        <v/>
      </c>
      <c r="J246" s="9" t="str">
        <f t="shared" si="242"/>
        <v/>
      </c>
      <c r="K246" s="9" t="str">
        <f t="shared" si="242"/>
        <v/>
      </c>
      <c r="L246" s="9" t="str">
        <f t="shared" si="242"/>
        <v/>
      </c>
      <c r="M246" s="9" t="str">
        <f t="shared" si="242"/>
        <v/>
      </c>
      <c r="N246" s="9" t="str">
        <f t="shared" si="242"/>
        <v/>
      </c>
      <c r="O246" s="9" t="str">
        <f t="shared" si="242"/>
        <v/>
      </c>
      <c r="P246" s="9" t="str">
        <f t="shared" si="242"/>
        <v/>
      </c>
      <c r="Q246" s="9" t="str">
        <f t="shared" si="242"/>
        <v/>
      </c>
      <c r="R246" s="9" t="str">
        <f t="shared" si="242"/>
        <v/>
      </c>
      <c r="S246" s="9" t="str">
        <f t="shared" si="242"/>
        <v/>
      </c>
      <c r="T246" s="9" t="str">
        <f t="shared" si="242"/>
        <v/>
      </c>
      <c r="U246" s="9" t="str">
        <f t="shared" si="242"/>
        <v/>
      </c>
      <c r="V246" s="9" t="str">
        <f t="shared" si="242"/>
        <v/>
      </c>
      <c r="W246" s="9" t="str">
        <f t="shared" si="242"/>
        <v/>
      </c>
      <c r="X246" s="9" t="str">
        <f t="shared" si="242"/>
        <v/>
      </c>
      <c r="Y246" s="9" t="str">
        <f t="shared" si="242"/>
        <v/>
      </c>
      <c r="Z246" s="9" t="str">
        <f t="shared" si="242"/>
        <v/>
      </c>
      <c r="AA246" s="9" t="str">
        <f t="shared" si="242"/>
        <v/>
      </c>
      <c r="AB246" s="9" t="str">
        <f t="shared" si="242"/>
        <v/>
      </c>
      <c r="AC246" s="9" t="str">
        <f t="shared" si="242"/>
        <v/>
      </c>
      <c r="AD246" s="9" t="str">
        <f t="shared" si="242"/>
        <v/>
      </c>
      <c r="AE246" s="9" t="str">
        <f t="shared" si="242"/>
        <v/>
      </c>
      <c r="AF246" s="9" t="str">
        <f t="shared" si="242"/>
        <v/>
      </c>
      <c r="AG246" s="9" t="str">
        <f t="shared" si="242"/>
        <v/>
      </c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 t="str">
        <f>IF($C245&gt;$N$5,"",IF(MAX($C245:$AG245)&lt;$N$5,"",$N$5))</f>
        <v/>
      </c>
      <c r="AU246" s="13" t="str">
        <f>IF($C245&gt;$Q$5,"",IF(MAX($C245:$AG245)&lt;$Q$5,"",$Q$5))</f>
        <v/>
      </c>
      <c r="AV246" s="13" t="str">
        <f>IF($C245&gt;$T$5,"",IF(MAX($C245:$AG245)&lt;$T$5,"",$T$5))</f>
        <v/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7</v>
      </c>
      <c r="B247" s="120"/>
      <c r="C247" s="15" t="str">
        <f t="shared" ref="C247:AG247" si="243">IF(C245="","",IF($D$4&lt;=C245,IF($L$4&gt;=C245,IF(COUNT(MATCH(C245,$AQ246:$CN246,0))&gt;0,"","○"),""),""))</f>
        <v/>
      </c>
      <c r="D247" s="15" t="str">
        <f t="shared" si="243"/>
        <v/>
      </c>
      <c r="E247" s="15" t="str">
        <f t="shared" si="243"/>
        <v/>
      </c>
      <c r="F247" s="15" t="str">
        <f t="shared" si="243"/>
        <v/>
      </c>
      <c r="G247" s="15" t="str">
        <f t="shared" si="243"/>
        <v/>
      </c>
      <c r="H247" s="15" t="str">
        <f t="shared" si="243"/>
        <v/>
      </c>
      <c r="I247" s="15" t="str">
        <f t="shared" si="243"/>
        <v/>
      </c>
      <c r="J247" s="15" t="str">
        <f t="shared" si="243"/>
        <v/>
      </c>
      <c r="K247" s="15" t="str">
        <f t="shared" si="243"/>
        <v/>
      </c>
      <c r="L247" s="15" t="str">
        <f t="shared" si="243"/>
        <v/>
      </c>
      <c r="M247" s="15" t="str">
        <f t="shared" si="243"/>
        <v/>
      </c>
      <c r="N247" s="15" t="str">
        <f t="shared" si="243"/>
        <v/>
      </c>
      <c r="O247" s="15" t="str">
        <f t="shared" si="243"/>
        <v/>
      </c>
      <c r="P247" s="15" t="str">
        <f t="shared" si="243"/>
        <v/>
      </c>
      <c r="Q247" s="15" t="str">
        <f t="shared" si="243"/>
        <v/>
      </c>
      <c r="R247" s="15" t="str">
        <f t="shared" si="243"/>
        <v/>
      </c>
      <c r="S247" s="15" t="str">
        <f t="shared" si="243"/>
        <v/>
      </c>
      <c r="T247" s="15" t="str">
        <f t="shared" si="243"/>
        <v/>
      </c>
      <c r="U247" s="15" t="str">
        <f t="shared" si="243"/>
        <v/>
      </c>
      <c r="V247" s="15" t="str">
        <f t="shared" si="243"/>
        <v/>
      </c>
      <c r="W247" s="15" t="str">
        <f t="shared" si="243"/>
        <v/>
      </c>
      <c r="X247" s="15" t="str">
        <f t="shared" si="243"/>
        <v/>
      </c>
      <c r="Y247" s="15" t="str">
        <f t="shared" si="243"/>
        <v/>
      </c>
      <c r="Z247" s="15" t="str">
        <f t="shared" si="243"/>
        <v/>
      </c>
      <c r="AA247" s="15" t="str">
        <f t="shared" si="243"/>
        <v/>
      </c>
      <c r="AB247" s="15" t="str">
        <f t="shared" si="243"/>
        <v/>
      </c>
      <c r="AC247" s="15" t="str">
        <f t="shared" si="243"/>
        <v/>
      </c>
      <c r="AD247" s="15" t="str">
        <f t="shared" si="243"/>
        <v/>
      </c>
      <c r="AE247" s="15" t="str">
        <f t="shared" si="243"/>
        <v/>
      </c>
      <c r="AF247" s="15" t="str">
        <f t="shared" si="243"/>
        <v/>
      </c>
      <c r="AG247" s="15" t="str">
        <f t="shared" si="243"/>
        <v/>
      </c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24</v>
      </c>
      <c r="B248" s="16" t="s">
        <v>8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6">
        <f t="shared" ref="AH248" si="244">COUNTIF(C248:AG248,"○")</f>
        <v>0</v>
      </c>
      <c r="AI248" s="11"/>
      <c r="AK248" s="2">
        <f>$AH248</f>
        <v>0</v>
      </c>
    </row>
    <row r="249" spans="1:92" ht="19.5" customHeight="1">
      <c r="A249" s="108"/>
      <c r="B249" s="16" t="s">
        <v>9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6">
        <f>AH248+COUNTIF(C249:AG249,"○")-COUNTIF(C249:AG249,"✕")</f>
        <v>0</v>
      </c>
      <c r="AI249" s="11"/>
      <c r="AL249" s="2">
        <f>$AH249</f>
        <v>0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09"/>
      <c r="B250" s="16" t="s">
        <v>21</v>
      </c>
      <c r="C250" s="16" t="str">
        <f t="shared" ref="C250:E250" si="245">IF($AF$2="○",IF(C248="○",IF(C249="","○",""),IF(C249="○","○","")),"")</f>
        <v/>
      </c>
      <c r="D250" s="16" t="str">
        <f t="shared" si="245"/>
        <v/>
      </c>
      <c r="E250" s="16" t="str">
        <f t="shared" si="245"/>
        <v/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 t="str">
        <f t="shared" ref="AC250:AG250" si="246">IF($AF$2="○",IF(AC248="○",IF(AC249="","○",""),IF(AC249="○","○","")),"")</f>
        <v/>
      </c>
      <c r="AD250" s="16" t="str">
        <f t="shared" si="246"/>
        <v/>
      </c>
      <c r="AE250" s="16" t="str">
        <f t="shared" si="246"/>
        <v/>
      </c>
      <c r="AF250" s="16" t="str">
        <f t="shared" si="246"/>
        <v/>
      </c>
      <c r="AG250" s="16" t="str">
        <f t="shared" si="246"/>
        <v/>
      </c>
      <c r="AH250" s="16">
        <f t="shared" ref="AH250" si="247">COUNTIF(C250:AG250,"○")</f>
        <v>0</v>
      </c>
      <c r="AM250" s="2">
        <f>$AH250</f>
        <v>0</v>
      </c>
    </row>
    <row r="251" spans="1:92" ht="19.5" customHeight="1">
      <c r="AD251" s="110" t="s">
        <v>29</v>
      </c>
      <c r="AE251" s="110"/>
      <c r="AF251" s="110"/>
      <c r="AG251" s="111">
        <f>IF(AH247=0,0,ROUNDDOWN(AH249/AH247,4))</f>
        <v>0</v>
      </c>
      <c r="AH251" s="111"/>
    </row>
    <row r="252" spans="1:92" ht="19.5" customHeight="1">
      <c r="A252" s="112" t="str">
        <f>IF(MAX(C245:AG245)=$AE$3,"",IF(MAX(C245:AG245)=0,"",MAX(C245:AG245)+1))</f>
        <v/>
      </c>
      <c r="B252" s="112"/>
    </row>
    <row r="253" spans="1:92" ht="19.5" customHeight="1">
      <c r="A253" s="113" t="s">
        <v>16</v>
      </c>
      <c r="B253" s="114"/>
      <c r="C253" s="9" t="str">
        <f>IF($AE$3&lt;A252,"",A252)</f>
        <v/>
      </c>
      <c r="D253" s="9" t="str">
        <f t="shared" ref="D253:G253" si="248">IF($AE$3&lt;=C253,"",IF(MONTH(C253+1)=MONTH(C253),(C253+1),""))</f>
        <v/>
      </c>
      <c r="E253" s="9" t="str">
        <f t="shared" si="248"/>
        <v/>
      </c>
      <c r="F253" s="9" t="str">
        <f t="shared" si="248"/>
        <v/>
      </c>
      <c r="G253" s="9" t="str">
        <f t="shared" si="248"/>
        <v/>
      </c>
      <c r="H253" s="9" t="str">
        <f>IF($AE$3&lt;=G253,"",IF(MONTH(G253+1)=MONTH(G253),(G253+1),""))</f>
        <v/>
      </c>
      <c r="I253" s="9" t="str">
        <f t="shared" ref="I253:AG253" si="249">IF($AE$3&lt;=H253,"",IF(MONTH(H253+1)=MONTH(H253),(H253+1),""))</f>
        <v/>
      </c>
      <c r="J253" s="9" t="str">
        <f t="shared" si="249"/>
        <v/>
      </c>
      <c r="K253" s="9" t="str">
        <f t="shared" si="249"/>
        <v/>
      </c>
      <c r="L253" s="9" t="str">
        <f t="shared" si="249"/>
        <v/>
      </c>
      <c r="M253" s="9" t="str">
        <f t="shared" si="249"/>
        <v/>
      </c>
      <c r="N253" s="9" t="str">
        <f t="shared" si="249"/>
        <v/>
      </c>
      <c r="O253" s="9" t="str">
        <f t="shared" si="249"/>
        <v/>
      </c>
      <c r="P253" s="9" t="str">
        <f t="shared" si="249"/>
        <v/>
      </c>
      <c r="Q253" s="9" t="str">
        <f t="shared" si="249"/>
        <v/>
      </c>
      <c r="R253" s="9" t="str">
        <f t="shared" si="249"/>
        <v/>
      </c>
      <c r="S253" s="9" t="str">
        <f t="shared" si="249"/>
        <v/>
      </c>
      <c r="T253" s="9" t="str">
        <f t="shared" si="249"/>
        <v/>
      </c>
      <c r="U253" s="9" t="str">
        <f t="shared" si="249"/>
        <v/>
      </c>
      <c r="V253" s="9" t="str">
        <f t="shared" si="249"/>
        <v/>
      </c>
      <c r="W253" s="9" t="str">
        <f t="shared" si="249"/>
        <v/>
      </c>
      <c r="X253" s="9" t="str">
        <f t="shared" si="249"/>
        <v/>
      </c>
      <c r="Y253" s="9" t="str">
        <f t="shared" si="249"/>
        <v/>
      </c>
      <c r="Z253" s="9" t="str">
        <f t="shared" si="249"/>
        <v/>
      </c>
      <c r="AA253" s="9" t="str">
        <f t="shared" si="249"/>
        <v/>
      </c>
      <c r="AB253" s="9" t="str">
        <f t="shared" si="249"/>
        <v/>
      </c>
      <c r="AC253" s="9" t="str">
        <f t="shared" si="249"/>
        <v/>
      </c>
      <c r="AD253" s="9" t="str">
        <f t="shared" si="249"/>
        <v/>
      </c>
      <c r="AE253" s="9" t="str">
        <f t="shared" si="249"/>
        <v/>
      </c>
      <c r="AF253" s="9" t="str">
        <f t="shared" si="249"/>
        <v/>
      </c>
      <c r="AG253" s="9" t="str">
        <f t="shared" si="249"/>
        <v/>
      </c>
      <c r="AH253" s="115" t="s">
        <v>22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23</v>
      </c>
      <c r="B254" s="114"/>
      <c r="C254" s="9" t="str">
        <f>IF(C253="","",TEXT(C253,"AAA"))</f>
        <v/>
      </c>
      <c r="D254" s="9" t="str">
        <f t="shared" ref="D254:AG254" si="250">IF(D253="","",TEXT(D253,"AAA"))</f>
        <v/>
      </c>
      <c r="E254" s="9" t="str">
        <f t="shared" si="250"/>
        <v/>
      </c>
      <c r="F254" s="9" t="str">
        <f t="shared" si="250"/>
        <v/>
      </c>
      <c r="G254" s="9" t="str">
        <f t="shared" si="250"/>
        <v/>
      </c>
      <c r="H254" s="9" t="str">
        <f t="shared" si="250"/>
        <v/>
      </c>
      <c r="I254" s="9" t="str">
        <f t="shared" si="250"/>
        <v/>
      </c>
      <c r="J254" s="9" t="str">
        <f t="shared" si="250"/>
        <v/>
      </c>
      <c r="K254" s="9" t="str">
        <f t="shared" si="250"/>
        <v/>
      </c>
      <c r="L254" s="9" t="str">
        <f t="shared" si="250"/>
        <v/>
      </c>
      <c r="M254" s="9" t="str">
        <f t="shared" si="250"/>
        <v/>
      </c>
      <c r="N254" s="9" t="str">
        <f t="shared" si="250"/>
        <v/>
      </c>
      <c r="O254" s="9" t="str">
        <f t="shared" si="250"/>
        <v/>
      </c>
      <c r="P254" s="9" t="str">
        <f t="shared" si="250"/>
        <v/>
      </c>
      <c r="Q254" s="9" t="str">
        <f t="shared" si="250"/>
        <v/>
      </c>
      <c r="R254" s="9" t="str">
        <f t="shared" si="250"/>
        <v/>
      </c>
      <c r="S254" s="9" t="str">
        <f t="shared" si="250"/>
        <v/>
      </c>
      <c r="T254" s="9" t="str">
        <f t="shared" si="250"/>
        <v/>
      </c>
      <c r="U254" s="9" t="str">
        <f t="shared" si="250"/>
        <v/>
      </c>
      <c r="V254" s="9" t="str">
        <f t="shared" si="250"/>
        <v/>
      </c>
      <c r="W254" s="9" t="str">
        <f t="shared" si="250"/>
        <v/>
      </c>
      <c r="X254" s="9" t="str">
        <f t="shared" si="250"/>
        <v/>
      </c>
      <c r="Y254" s="9" t="str">
        <f t="shared" si="250"/>
        <v/>
      </c>
      <c r="Z254" s="9" t="str">
        <f t="shared" si="250"/>
        <v/>
      </c>
      <c r="AA254" s="9" t="str">
        <f t="shared" si="250"/>
        <v/>
      </c>
      <c r="AB254" s="9" t="str">
        <f t="shared" si="250"/>
        <v/>
      </c>
      <c r="AC254" s="9" t="str">
        <f t="shared" si="250"/>
        <v/>
      </c>
      <c r="AD254" s="9" t="str">
        <f t="shared" si="250"/>
        <v/>
      </c>
      <c r="AE254" s="9" t="str">
        <f t="shared" si="250"/>
        <v/>
      </c>
      <c r="AF254" s="9" t="str">
        <f t="shared" si="250"/>
        <v/>
      </c>
      <c r="AG254" s="9" t="str">
        <f t="shared" si="250"/>
        <v/>
      </c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 t="str">
        <f>IF($C253&gt;$N$5,"",IF(MAX($C253:$AG253)&lt;$N$5,"",$N$5))</f>
        <v/>
      </c>
      <c r="AU254" s="13" t="str">
        <f>IF($C253&gt;$Q$5,"",IF(MAX($C253:$AG253)&lt;$Q$5,"",$Q$5))</f>
        <v/>
      </c>
      <c r="AV254" s="13" t="str">
        <f>IF($C253&gt;$T$5,"",IF(MAX($C253:$AG253)&lt;$T$5,"",$T$5))</f>
        <v/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7</v>
      </c>
      <c r="B255" s="120"/>
      <c r="C255" s="15" t="str">
        <f t="shared" ref="C255:AG255" si="251">IF(C253="","",IF($D$4&lt;=C253,IF($L$4&gt;=C253,IF(COUNT(MATCH(C253,$AQ254:$CN254,0))&gt;0,"","○"),""),""))</f>
        <v/>
      </c>
      <c r="D255" s="15" t="str">
        <f t="shared" si="251"/>
        <v/>
      </c>
      <c r="E255" s="15" t="str">
        <f t="shared" si="251"/>
        <v/>
      </c>
      <c r="F255" s="15" t="str">
        <f t="shared" si="251"/>
        <v/>
      </c>
      <c r="G255" s="15" t="str">
        <f t="shared" si="251"/>
        <v/>
      </c>
      <c r="H255" s="15" t="str">
        <f t="shared" si="251"/>
        <v/>
      </c>
      <c r="I255" s="15" t="str">
        <f t="shared" si="251"/>
        <v/>
      </c>
      <c r="J255" s="15" t="str">
        <f t="shared" si="251"/>
        <v/>
      </c>
      <c r="K255" s="15" t="str">
        <f t="shared" si="251"/>
        <v/>
      </c>
      <c r="L255" s="15" t="str">
        <f t="shared" si="251"/>
        <v/>
      </c>
      <c r="M255" s="15" t="str">
        <f t="shared" si="251"/>
        <v/>
      </c>
      <c r="N255" s="15" t="str">
        <f t="shared" si="251"/>
        <v/>
      </c>
      <c r="O255" s="15" t="str">
        <f t="shared" si="251"/>
        <v/>
      </c>
      <c r="P255" s="15" t="str">
        <f t="shared" si="251"/>
        <v/>
      </c>
      <c r="Q255" s="15" t="str">
        <f t="shared" si="251"/>
        <v/>
      </c>
      <c r="R255" s="15" t="str">
        <f t="shared" si="251"/>
        <v/>
      </c>
      <c r="S255" s="15" t="str">
        <f t="shared" si="251"/>
        <v/>
      </c>
      <c r="T255" s="15" t="str">
        <f t="shared" si="251"/>
        <v/>
      </c>
      <c r="U255" s="15" t="str">
        <f t="shared" si="251"/>
        <v/>
      </c>
      <c r="V255" s="15" t="str">
        <f t="shared" si="251"/>
        <v/>
      </c>
      <c r="W255" s="15" t="str">
        <f t="shared" si="251"/>
        <v/>
      </c>
      <c r="X255" s="15" t="str">
        <f t="shared" si="251"/>
        <v/>
      </c>
      <c r="Y255" s="15" t="str">
        <f t="shared" si="251"/>
        <v/>
      </c>
      <c r="Z255" s="15" t="str">
        <f t="shared" si="251"/>
        <v/>
      </c>
      <c r="AA255" s="15" t="str">
        <f t="shared" si="251"/>
        <v/>
      </c>
      <c r="AB255" s="15" t="str">
        <f t="shared" si="251"/>
        <v/>
      </c>
      <c r="AC255" s="15" t="str">
        <f t="shared" si="251"/>
        <v/>
      </c>
      <c r="AD255" s="15" t="str">
        <f t="shared" si="251"/>
        <v/>
      </c>
      <c r="AE255" s="15" t="str">
        <f t="shared" si="251"/>
        <v/>
      </c>
      <c r="AF255" s="15" t="str">
        <f t="shared" si="251"/>
        <v/>
      </c>
      <c r="AG255" s="15" t="str">
        <f t="shared" si="251"/>
        <v/>
      </c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24</v>
      </c>
      <c r="B256" s="16" t="s">
        <v>8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6">
        <f t="shared" ref="AH256" si="252">COUNTIF(C256:AG256,"○")</f>
        <v>0</v>
      </c>
      <c r="AI256" s="11"/>
      <c r="AK256" s="2">
        <f>$AH256</f>
        <v>0</v>
      </c>
    </row>
    <row r="257" spans="1:92" ht="19.5" customHeight="1">
      <c r="A257" s="108"/>
      <c r="B257" s="16" t="s">
        <v>9</v>
      </c>
      <c r="C257" s="16" t="str">
        <f t="shared" ref="C257:P258" si="253">IF($AF$2="○",IF(C255="○",IF(C256="","○",""),IF(C256="○","○","")),"")</f>
        <v/>
      </c>
      <c r="D257" s="16"/>
      <c r="E257" s="16"/>
      <c r="F257" s="16" t="str">
        <f t="shared" ref="F257:P257" si="254">IF($AF$2="○",IF(F255="○",IF(F256="","○",""),IF(F256="○","○","")),"")</f>
        <v/>
      </c>
      <c r="G257" s="16" t="str">
        <f t="shared" si="254"/>
        <v/>
      </c>
      <c r="H257" s="16" t="str">
        <f t="shared" si="254"/>
        <v/>
      </c>
      <c r="I257" s="16" t="str">
        <f t="shared" si="254"/>
        <v/>
      </c>
      <c r="J257" s="16" t="str">
        <f t="shared" si="254"/>
        <v/>
      </c>
      <c r="K257" s="16" t="str">
        <f t="shared" si="254"/>
        <v/>
      </c>
      <c r="L257" s="16" t="str">
        <f t="shared" si="254"/>
        <v/>
      </c>
      <c r="M257" s="16" t="str">
        <f t="shared" si="254"/>
        <v/>
      </c>
      <c r="N257" s="16" t="str">
        <f t="shared" si="254"/>
        <v/>
      </c>
      <c r="O257" s="16" t="str">
        <f t="shared" si="254"/>
        <v/>
      </c>
      <c r="P257" s="16" t="str">
        <f t="shared" si="254"/>
        <v/>
      </c>
      <c r="Q257" s="16" t="str">
        <f>IF($AF$2="○",IF(Q255="○",IF(Q256="","○",""),IF(Q256="○","○","")),"")</f>
        <v/>
      </c>
      <c r="R257" s="16" t="str">
        <f t="shared" ref="R257:AG258" si="255">IF($AF$2="○",IF(R255="○",IF(R256="","○",""),IF(R256="○","○","")),"")</f>
        <v/>
      </c>
      <c r="S257" s="16" t="str">
        <f t="shared" si="255"/>
        <v/>
      </c>
      <c r="T257" s="16" t="str">
        <f t="shared" si="255"/>
        <v/>
      </c>
      <c r="U257" s="16" t="str">
        <f t="shared" si="255"/>
        <v/>
      </c>
      <c r="V257" s="16" t="str">
        <f t="shared" si="255"/>
        <v/>
      </c>
      <c r="W257" s="16" t="str">
        <f t="shared" si="255"/>
        <v/>
      </c>
      <c r="X257" s="16" t="str">
        <f t="shared" si="255"/>
        <v/>
      </c>
      <c r="Y257" s="16" t="str">
        <f t="shared" si="255"/>
        <v/>
      </c>
      <c r="Z257" s="16" t="str">
        <f t="shared" si="255"/>
        <v/>
      </c>
      <c r="AA257" s="16" t="str">
        <f t="shared" si="255"/>
        <v/>
      </c>
      <c r="AB257" s="16" t="str">
        <f t="shared" si="255"/>
        <v/>
      </c>
      <c r="AC257" s="16" t="str">
        <f t="shared" si="255"/>
        <v/>
      </c>
      <c r="AD257" s="16" t="str">
        <f t="shared" si="255"/>
        <v/>
      </c>
      <c r="AE257" s="16" t="str">
        <f t="shared" si="255"/>
        <v/>
      </c>
      <c r="AF257" s="16" t="str">
        <f t="shared" si="255"/>
        <v/>
      </c>
      <c r="AG257" s="16" t="str">
        <f t="shared" si="255"/>
        <v/>
      </c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09"/>
      <c r="B258" s="16" t="s">
        <v>21</v>
      </c>
      <c r="C258" s="16" t="str">
        <f t="shared" si="253"/>
        <v/>
      </c>
      <c r="D258" s="16" t="str">
        <f t="shared" si="253"/>
        <v/>
      </c>
      <c r="E258" s="16" t="str">
        <f t="shared" si="253"/>
        <v/>
      </c>
      <c r="F258" s="16" t="str">
        <f t="shared" si="253"/>
        <v/>
      </c>
      <c r="G258" s="16" t="str">
        <f t="shared" si="253"/>
        <v/>
      </c>
      <c r="H258" s="16" t="str">
        <f t="shared" si="253"/>
        <v/>
      </c>
      <c r="I258" s="16" t="str">
        <f t="shared" si="253"/>
        <v/>
      </c>
      <c r="J258" s="16" t="str">
        <f t="shared" si="253"/>
        <v/>
      </c>
      <c r="K258" s="16" t="str">
        <f t="shared" si="253"/>
        <v/>
      </c>
      <c r="L258" s="16" t="str">
        <f t="shared" si="253"/>
        <v/>
      </c>
      <c r="M258" s="16" t="str">
        <f t="shared" si="253"/>
        <v/>
      </c>
      <c r="N258" s="16" t="str">
        <f t="shared" si="253"/>
        <v/>
      </c>
      <c r="O258" s="16" t="str">
        <f t="shared" si="253"/>
        <v/>
      </c>
      <c r="P258" s="16" t="str">
        <f t="shared" si="253"/>
        <v/>
      </c>
      <c r="Q258" s="16" t="str">
        <f>IF($AF$2="○",IF(Q256="○",IF(Q257="","○",""),IF(Q257="○","○","")),"")</f>
        <v/>
      </c>
      <c r="R258" s="16" t="str">
        <f t="shared" si="255"/>
        <v/>
      </c>
      <c r="S258" s="16" t="str">
        <f t="shared" si="255"/>
        <v/>
      </c>
      <c r="T258" s="16" t="str">
        <f t="shared" si="255"/>
        <v/>
      </c>
      <c r="U258" s="16" t="str">
        <f t="shared" si="255"/>
        <v/>
      </c>
      <c r="V258" s="16" t="str">
        <f t="shared" si="255"/>
        <v/>
      </c>
      <c r="W258" s="16" t="str">
        <f t="shared" si="255"/>
        <v/>
      </c>
      <c r="X258" s="16" t="str">
        <f t="shared" si="255"/>
        <v/>
      </c>
      <c r="Y258" s="16" t="str">
        <f t="shared" si="255"/>
        <v/>
      </c>
      <c r="Z258" s="16" t="str">
        <f t="shared" si="255"/>
        <v/>
      </c>
      <c r="AA258" s="16" t="str">
        <f t="shared" si="255"/>
        <v/>
      </c>
      <c r="AB258" s="16" t="str">
        <f t="shared" si="255"/>
        <v/>
      </c>
      <c r="AC258" s="16" t="str">
        <f t="shared" si="255"/>
        <v/>
      </c>
      <c r="AD258" s="16" t="str">
        <f t="shared" si="255"/>
        <v/>
      </c>
      <c r="AE258" s="16" t="str">
        <f t="shared" si="255"/>
        <v/>
      </c>
      <c r="AF258" s="16" t="str">
        <f t="shared" si="255"/>
        <v/>
      </c>
      <c r="AG258" s="16" t="str">
        <f t="shared" si="255"/>
        <v/>
      </c>
      <c r="AH258" s="16">
        <f t="shared" ref="AH258" si="256">COUNTIF(C258:AG258,"○")</f>
        <v>0</v>
      </c>
      <c r="AM258" s="2">
        <f>$AH258</f>
        <v>0</v>
      </c>
    </row>
    <row r="259" spans="1:92" ht="19.5" customHeight="1">
      <c r="AD259" s="110" t="s">
        <v>29</v>
      </c>
      <c r="AE259" s="110"/>
      <c r="AF259" s="110"/>
      <c r="AG259" s="111">
        <f>IF(AH255=0,0,ROUNDDOWN(AH257/AH255,4))</f>
        <v>0</v>
      </c>
      <c r="AH259" s="111"/>
    </row>
    <row r="260" spans="1:92" ht="19.5" customHeight="1">
      <c r="A260" s="112" t="str">
        <f>IF(MAX(C253:AG253)=$AE$3,"",IF(MAX(C253:AG253)=0,"",MAX(C253:AG253)+1))</f>
        <v/>
      </c>
      <c r="B260" s="112"/>
    </row>
    <row r="261" spans="1:92" ht="19.5" customHeight="1">
      <c r="A261" s="113" t="s">
        <v>16</v>
      </c>
      <c r="B261" s="114"/>
      <c r="C261" s="9" t="str">
        <f>IF($AE$3&lt;A260,"",A260)</f>
        <v/>
      </c>
      <c r="D261" s="9" t="str">
        <f t="shared" ref="D261:G261" si="257">IF($AE$3&lt;=C261,"",IF(MONTH(C261+1)=MONTH(C261),(C261+1),""))</f>
        <v/>
      </c>
      <c r="E261" s="9" t="str">
        <f t="shared" si="257"/>
        <v/>
      </c>
      <c r="F261" s="9" t="str">
        <f t="shared" si="257"/>
        <v/>
      </c>
      <c r="G261" s="9" t="str">
        <f t="shared" si="257"/>
        <v/>
      </c>
      <c r="H261" s="9" t="str">
        <f>IF($AE$3&lt;=G261,"",IF(MONTH(G261+1)=MONTH(G261),(G261+1),""))</f>
        <v/>
      </c>
      <c r="I261" s="9" t="str">
        <f t="shared" ref="I261:AG261" si="258">IF($AE$3&lt;=H261,"",IF(MONTH(H261+1)=MONTH(H261),(H261+1),""))</f>
        <v/>
      </c>
      <c r="J261" s="9" t="str">
        <f t="shared" si="258"/>
        <v/>
      </c>
      <c r="K261" s="9" t="str">
        <f t="shared" si="258"/>
        <v/>
      </c>
      <c r="L261" s="9" t="str">
        <f t="shared" si="258"/>
        <v/>
      </c>
      <c r="M261" s="9" t="str">
        <f t="shared" si="258"/>
        <v/>
      </c>
      <c r="N261" s="9" t="str">
        <f t="shared" si="258"/>
        <v/>
      </c>
      <c r="O261" s="9" t="str">
        <f t="shared" si="258"/>
        <v/>
      </c>
      <c r="P261" s="9" t="str">
        <f t="shared" si="258"/>
        <v/>
      </c>
      <c r="Q261" s="9" t="str">
        <f t="shared" si="258"/>
        <v/>
      </c>
      <c r="R261" s="9" t="str">
        <f t="shared" si="258"/>
        <v/>
      </c>
      <c r="S261" s="9" t="str">
        <f t="shared" si="258"/>
        <v/>
      </c>
      <c r="T261" s="9" t="str">
        <f t="shared" si="258"/>
        <v/>
      </c>
      <c r="U261" s="9" t="str">
        <f t="shared" si="258"/>
        <v/>
      </c>
      <c r="V261" s="9" t="str">
        <f t="shared" si="258"/>
        <v/>
      </c>
      <c r="W261" s="9" t="str">
        <f t="shared" si="258"/>
        <v/>
      </c>
      <c r="X261" s="9" t="str">
        <f t="shared" si="258"/>
        <v/>
      </c>
      <c r="Y261" s="9" t="str">
        <f t="shared" si="258"/>
        <v/>
      </c>
      <c r="Z261" s="9" t="str">
        <f t="shared" si="258"/>
        <v/>
      </c>
      <c r="AA261" s="9" t="str">
        <f t="shared" si="258"/>
        <v/>
      </c>
      <c r="AB261" s="9" t="str">
        <f t="shared" si="258"/>
        <v/>
      </c>
      <c r="AC261" s="9" t="str">
        <f t="shared" si="258"/>
        <v/>
      </c>
      <c r="AD261" s="9" t="str">
        <f t="shared" si="258"/>
        <v/>
      </c>
      <c r="AE261" s="9" t="str">
        <f t="shared" si="258"/>
        <v/>
      </c>
      <c r="AF261" s="9" t="str">
        <f t="shared" si="258"/>
        <v/>
      </c>
      <c r="AG261" s="9" t="str">
        <f t="shared" si="258"/>
        <v/>
      </c>
      <c r="AH261" s="115" t="s">
        <v>22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23</v>
      </c>
      <c r="B262" s="114"/>
      <c r="C262" s="9" t="str">
        <f>IF(C261="","",TEXT(C261,"AAA"))</f>
        <v/>
      </c>
      <c r="D262" s="9" t="str">
        <f t="shared" ref="D262:AG262" si="259">IF(D261="","",TEXT(D261,"AAA"))</f>
        <v/>
      </c>
      <c r="E262" s="9" t="str">
        <f t="shared" si="259"/>
        <v/>
      </c>
      <c r="F262" s="9" t="str">
        <f t="shared" si="259"/>
        <v/>
      </c>
      <c r="G262" s="9" t="str">
        <f t="shared" si="259"/>
        <v/>
      </c>
      <c r="H262" s="9" t="str">
        <f t="shared" si="259"/>
        <v/>
      </c>
      <c r="I262" s="9" t="str">
        <f t="shared" si="259"/>
        <v/>
      </c>
      <c r="J262" s="9" t="str">
        <f t="shared" si="259"/>
        <v/>
      </c>
      <c r="K262" s="9" t="str">
        <f t="shared" si="259"/>
        <v/>
      </c>
      <c r="L262" s="9" t="str">
        <f t="shared" si="259"/>
        <v/>
      </c>
      <c r="M262" s="9" t="str">
        <f t="shared" si="259"/>
        <v/>
      </c>
      <c r="N262" s="9" t="str">
        <f t="shared" si="259"/>
        <v/>
      </c>
      <c r="O262" s="9" t="str">
        <f t="shared" si="259"/>
        <v/>
      </c>
      <c r="P262" s="9" t="str">
        <f t="shared" si="259"/>
        <v/>
      </c>
      <c r="Q262" s="9" t="str">
        <f t="shared" si="259"/>
        <v/>
      </c>
      <c r="R262" s="9" t="str">
        <f t="shared" si="259"/>
        <v/>
      </c>
      <c r="S262" s="9" t="str">
        <f t="shared" si="259"/>
        <v/>
      </c>
      <c r="T262" s="9" t="str">
        <f t="shared" si="259"/>
        <v/>
      </c>
      <c r="U262" s="9" t="str">
        <f t="shared" si="259"/>
        <v/>
      </c>
      <c r="V262" s="9" t="str">
        <f t="shared" si="259"/>
        <v/>
      </c>
      <c r="W262" s="9" t="str">
        <f t="shared" si="259"/>
        <v/>
      </c>
      <c r="X262" s="9" t="str">
        <f t="shared" si="259"/>
        <v/>
      </c>
      <c r="Y262" s="9" t="str">
        <f t="shared" si="259"/>
        <v/>
      </c>
      <c r="Z262" s="9" t="str">
        <f t="shared" si="259"/>
        <v/>
      </c>
      <c r="AA262" s="9" t="str">
        <f t="shared" si="259"/>
        <v/>
      </c>
      <c r="AB262" s="9" t="str">
        <f t="shared" si="259"/>
        <v/>
      </c>
      <c r="AC262" s="9" t="str">
        <f t="shared" si="259"/>
        <v/>
      </c>
      <c r="AD262" s="9" t="str">
        <f t="shared" si="259"/>
        <v/>
      </c>
      <c r="AE262" s="9" t="str">
        <f t="shared" si="259"/>
        <v/>
      </c>
      <c r="AF262" s="9" t="str">
        <f t="shared" si="259"/>
        <v/>
      </c>
      <c r="AG262" s="9" t="str">
        <f t="shared" si="259"/>
        <v/>
      </c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 t="str">
        <f>IF($C261&gt;$N$5,"",IF(MAX($C261:$AG261)&lt;$N$5,"",$N$5))</f>
        <v/>
      </c>
      <c r="AU262" s="13" t="str">
        <f>IF($C261&gt;$Q$5,"",IF(MAX($C261:$AG261)&lt;$Q$5,"",$Q$5))</f>
        <v/>
      </c>
      <c r="AV262" s="13" t="str">
        <f>IF($C261&gt;$T$5,"",IF(MAX($C261:$AG261)&lt;$T$5,"",$T$5))</f>
        <v/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7</v>
      </c>
      <c r="B263" s="120"/>
      <c r="C263" s="15" t="str">
        <f t="shared" ref="C263:AG263" si="260">IF(C261="","",IF($D$4&lt;=C261,IF($L$4&gt;=C261,IF(COUNT(MATCH(C261,$AQ262:$CN262,0))&gt;0,"","○"),""),""))</f>
        <v/>
      </c>
      <c r="D263" s="15" t="str">
        <f t="shared" si="260"/>
        <v/>
      </c>
      <c r="E263" s="15" t="str">
        <f t="shared" si="260"/>
        <v/>
      </c>
      <c r="F263" s="15" t="str">
        <f t="shared" si="260"/>
        <v/>
      </c>
      <c r="G263" s="15" t="str">
        <f t="shared" si="260"/>
        <v/>
      </c>
      <c r="H263" s="15" t="str">
        <f t="shared" si="260"/>
        <v/>
      </c>
      <c r="I263" s="15" t="str">
        <f t="shared" si="260"/>
        <v/>
      </c>
      <c r="J263" s="15" t="str">
        <f t="shared" si="260"/>
        <v/>
      </c>
      <c r="K263" s="15" t="str">
        <f t="shared" si="260"/>
        <v/>
      </c>
      <c r="L263" s="15" t="str">
        <f t="shared" si="260"/>
        <v/>
      </c>
      <c r="M263" s="15" t="str">
        <f t="shared" si="260"/>
        <v/>
      </c>
      <c r="N263" s="15" t="str">
        <f t="shared" si="260"/>
        <v/>
      </c>
      <c r="O263" s="15" t="str">
        <f t="shared" si="260"/>
        <v/>
      </c>
      <c r="P263" s="15" t="str">
        <f t="shared" si="260"/>
        <v/>
      </c>
      <c r="Q263" s="15" t="str">
        <f t="shared" si="260"/>
        <v/>
      </c>
      <c r="R263" s="15" t="str">
        <f t="shared" si="260"/>
        <v/>
      </c>
      <c r="S263" s="15" t="str">
        <f t="shared" si="260"/>
        <v/>
      </c>
      <c r="T263" s="15" t="str">
        <f t="shared" si="260"/>
        <v/>
      </c>
      <c r="U263" s="15" t="str">
        <f t="shared" si="260"/>
        <v/>
      </c>
      <c r="V263" s="15" t="str">
        <f t="shared" si="260"/>
        <v/>
      </c>
      <c r="W263" s="15" t="str">
        <f t="shared" si="260"/>
        <v/>
      </c>
      <c r="X263" s="15" t="str">
        <f t="shared" si="260"/>
        <v/>
      </c>
      <c r="Y263" s="15" t="str">
        <f t="shared" si="260"/>
        <v/>
      </c>
      <c r="Z263" s="15" t="str">
        <f t="shared" si="260"/>
        <v/>
      </c>
      <c r="AA263" s="15" t="str">
        <f t="shared" si="260"/>
        <v/>
      </c>
      <c r="AB263" s="15" t="str">
        <f t="shared" si="260"/>
        <v/>
      </c>
      <c r="AC263" s="15" t="str">
        <f t="shared" si="260"/>
        <v/>
      </c>
      <c r="AD263" s="15" t="str">
        <f t="shared" si="260"/>
        <v/>
      </c>
      <c r="AE263" s="15" t="str">
        <f t="shared" si="260"/>
        <v/>
      </c>
      <c r="AF263" s="15" t="str">
        <f t="shared" si="260"/>
        <v/>
      </c>
      <c r="AG263" s="15" t="str">
        <f t="shared" si="260"/>
        <v/>
      </c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24</v>
      </c>
      <c r="B264" s="16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6">
        <f t="shared" ref="AH264" si="261">COUNTIF(C264:AG264,"○")</f>
        <v>0</v>
      </c>
      <c r="AI264" s="11"/>
      <c r="AK264" s="2">
        <f>$AH264</f>
        <v>0</v>
      </c>
    </row>
    <row r="265" spans="1:92" ht="19.5" customHeight="1">
      <c r="A265" s="108"/>
      <c r="B265" s="16" t="s">
        <v>9</v>
      </c>
      <c r="C265" s="16" t="str">
        <f t="shared" ref="C265:P266" si="262">IF($AF$2="○",IF(C263="○",IF(C264="","○",""),IF(C264="○","○","")),"")</f>
        <v/>
      </c>
      <c r="D265" s="16"/>
      <c r="E265" s="16"/>
      <c r="F265" s="16" t="str">
        <f t="shared" ref="F265:P265" si="263">IF($AF$2="○",IF(F263="○",IF(F264="","○",""),IF(F264="○","○","")),"")</f>
        <v/>
      </c>
      <c r="G265" s="16" t="str">
        <f t="shared" si="263"/>
        <v/>
      </c>
      <c r="H265" s="16" t="str">
        <f t="shared" si="263"/>
        <v/>
      </c>
      <c r="I265" s="16" t="str">
        <f t="shared" si="263"/>
        <v/>
      </c>
      <c r="J265" s="16" t="str">
        <f t="shared" si="263"/>
        <v/>
      </c>
      <c r="K265" s="16" t="str">
        <f t="shared" si="263"/>
        <v/>
      </c>
      <c r="L265" s="16" t="str">
        <f t="shared" si="263"/>
        <v/>
      </c>
      <c r="M265" s="16" t="str">
        <f t="shared" si="263"/>
        <v/>
      </c>
      <c r="N265" s="16" t="str">
        <f t="shared" si="263"/>
        <v/>
      </c>
      <c r="O265" s="16" t="str">
        <f t="shared" si="263"/>
        <v/>
      </c>
      <c r="P265" s="16" t="str">
        <f t="shared" si="263"/>
        <v/>
      </c>
      <c r="Q265" s="16" t="str">
        <f>IF($AF$2="○",IF(Q263="○",IF(Q264="","○",""),IF(Q264="○","○","")),"")</f>
        <v/>
      </c>
      <c r="R265" s="16" t="str">
        <f t="shared" ref="R265:AG266" si="264">IF($AF$2="○",IF(R263="○",IF(R264="","○",""),IF(R264="○","○","")),"")</f>
        <v/>
      </c>
      <c r="S265" s="16" t="str">
        <f t="shared" si="264"/>
        <v/>
      </c>
      <c r="T265" s="16" t="str">
        <f t="shared" si="264"/>
        <v/>
      </c>
      <c r="U265" s="16" t="str">
        <f t="shared" si="264"/>
        <v/>
      </c>
      <c r="V265" s="16" t="str">
        <f t="shared" si="264"/>
        <v/>
      </c>
      <c r="W265" s="16" t="str">
        <f t="shared" si="264"/>
        <v/>
      </c>
      <c r="X265" s="16" t="str">
        <f t="shared" si="264"/>
        <v/>
      </c>
      <c r="Y265" s="16" t="str">
        <f t="shared" si="264"/>
        <v/>
      </c>
      <c r="Z265" s="16" t="str">
        <f t="shared" si="264"/>
        <v/>
      </c>
      <c r="AA265" s="16" t="str">
        <f t="shared" si="264"/>
        <v/>
      </c>
      <c r="AB265" s="16" t="str">
        <f t="shared" si="264"/>
        <v/>
      </c>
      <c r="AC265" s="16" t="str">
        <f t="shared" si="264"/>
        <v/>
      </c>
      <c r="AD265" s="16" t="str">
        <f t="shared" si="264"/>
        <v/>
      </c>
      <c r="AE265" s="16" t="str">
        <f t="shared" si="264"/>
        <v/>
      </c>
      <c r="AF265" s="16" t="str">
        <f t="shared" si="264"/>
        <v/>
      </c>
      <c r="AG265" s="16" t="str">
        <f t="shared" si="264"/>
        <v/>
      </c>
      <c r="AH265" s="16">
        <f>AH264+COUNTIF(C265:AG265,"○")-COUNTIF(C265:AG265,"✕")</f>
        <v>0</v>
      </c>
      <c r="AI265" s="11"/>
      <c r="AL265" s="2">
        <f>$AH265</f>
        <v>0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09"/>
      <c r="B266" s="16" t="s">
        <v>21</v>
      </c>
      <c r="C266" s="16" t="str">
        <f t="shared" si="262"/>
        <v/>
      </c>
      <c r="D266" s="16" t="str">
        <f t="shared" si="262"/>
        <v/>
      </c>
      <c r="E266" s="16" t="str">
        <f t="shared" si="262"/>
        <v/>
      </c>
      <c r="F266" s="16" t="str">
        <f t="shared" si="262"/>
        <v/>
      </c>
      <c r="G266" s="16" t="str">
        <f t="shared" si="262"/>
        <v/>
      </c>
      <c r="H266" s="16" t="str">
        <f t="shared" si="262"/>
        <v/>
      </c>
      <c r="I266" s="16" t="str">
        <f t="shared" si="262"/>
        <v/>
      </c>
      <c r="J266" s="16" t="str">
        <f t="shared" si="262"/>
        <v/>
      </c>
      <c r="K266" s="16" t="str">
        <f t="shared" si="262"/>
        <v/>
      </c>
      <c r="L266" s="16" t="str">
        <f t="shared" si="262"/>
        <v/>
      </c>
      <c r="M266" s="16" t="str">
        <f t="shared" si="262"/>
        <v/>
      </c>
      <c r="N266" s="16" t="str">
        <f t="shared" si="262"/>
        <v/>
      </c>
      <c r="O266" s="16" t="str">
        <f t="shared" si="262"/>
        <v/>
      </c>
      <c r="P266" s="16" t="str">
        <f t="shared" si="262"/>
        <v/>
      </c>
      <c r="Q266" s="16" t="str">
        <f>IF($AF$2="○",IF(Q264="○",IF(Q265="","○",""),IF(Q265="○","○","")),"")</f>
        <v/>
      </c>
      <c r="R266" s="16" t="str">
        <f t="shared" si="264"/>
        <v/>
      </c>
      <c r="S266" s="16" t="str">
        <f t="shared" si="264"/>
        <v/>
      </c>
      <c r="T266" s="16" t="str">
        <f t="shared" si="264"/>
        <v/>
      </c>
      <c r="U266" s="16" t="str">
        <f t="shared" si="264"/>
        <v/>
      </c>
      <c r="V266" s="16" t="str">
        <f t="shared" si="264"/>
        <v/>
      </c>
      <c r="W266" s="16" t="str">
        <f t="shared" si="264"/>
        <v/>
      </c>
      <c r="X266" s="16" t="str">
        <f t="shared" si="264"/>
        <v/>
      </c>
      <c r="Y266" s="16" t="str">
        <f t="shared" si="264"/>
        <v/>
      </c>
      <c r="Z266" s="16" t="str">
        <f t="shared" si="264"/>
        <v/>
      </c>
      <c r="AA266" s="16" t="str">
        <f t="shared" si="264"/>
        <v/>
      </c>
      <c r="AB266" s="16" t="str">
        <f t="shared" si="264"/>
        <v/>
      </c>
      <c r="AC266" s="16" t="str">
        <f t="shared" si="264"/>
        <v/>
      </c>
      <c r="AD266" s="16" t="str">
        <f t="shared" si="264"/>
        <v/>
      </c>
      <c r="AE266" s="16" t="str">
        <f t="shared" si="264"/>
        <v/>
      </c>
      <c r="AF266" s="16" t="str">
        <f t="shared" si="264"/>
        <v/>
      </c>
      <c r="AG266" s="16" t="str">
        <f t="shared" si="264"/>
        <v/>
      </c>
      <c r="AH266" s="16">
        <f t="shared" ref="AH266" si="265">COUNTIF(C266:AG266,"○")</f>
        <v>0</v>
      </c>
      <c r="AM266" s="2">
        <f>$AH266</f>
        <v>0</v>
      </c>
    </row>
    <row r="267" spans="1:92" ht="19.5" customHeight="1">
      <c r="AD267" s="110" t="s">
        <v>29</v>
      </c>
      <c r="AE267" s="110"/>
      <c r="AF267" s="110"/>
      <c r="AG267" s="111">
        <f>IF(AH263=0,0,ROUNDDOWN(AH265/AH263,4))</f>
        <v>0</v>
      </c>
      <c r="AH267" s="111"/>
    </row>
    <row r="268" spans="1:92" ht="19.5" customHeight="1">
      <c r="A268" s="112" t="str">
        <f>IF(MAX(C261:AG261)=$AE$3,"",IF(MAX(C261:AG261)=0,"",MAX(C261:AG261)+1))</f>
        <v/>
      </c>
      <c r="B268" s="112"/>
    </row>
    <row r="269" spans="1:92" ht="19.5" customHeight="1">
      <c r="A269" s="113" t="s">
        <v>16</v>
      </c>
      <c r="B269" s="114"/>
      <c r="C269" s="9" t="str">
        <f>IF($AE$3&lt;A268,"",A268)</f>
        <v/>
      </c>
      <c r="D269" s="9" t="str">
        <f t="shared" ref="D269:G269" si="266">IF($AE$3&lt;=C269,"",IF(MONTH(C269+1)=MONTH(C269),(C269+1),""))</f>
        <v/>
      </c>
      <c r="E269" s="9" t="str">
        <f t="shared" si="266"/>
        <v/>
      </c>
      <c r="F269" s="9" t="str">
        <f t="shared" si="266"/>
        <v/>
      </c>
      <c r="G269" s="9" t="str">
        <f t="shared" si="266"/>
        <v/>
      </c>
      <c r="H269" s="9" t="str">
        <f>IF($AE$3&lt;=G269,"",IF(MONTH(G269+1)=MONTH(G269),(G269+1),""))</f>
        <v/>
      </c>
      <c r="I269" s="9" t="str">
        <f t="shared" ref="I269:AG269" si="267">IF($AE$3&lt;=H269,"",IF(MONTH(H269+1)=MONTH(H269),(H269+1),""))</f>
        <v/>
      </c>
      <c r="J269" s="9" t="str">
        <f t="shared" si="267"/>
        <v/>
      </c>
      <c r="K269" s="9" t="str">
        <f t="shared" si="267"/>
        <v/>
      </c>
      <c r="L269" s="9" t="str">
        <f t="shared" si="267"/>
        <v/>
      </c>
      <c r="M269" s="9" t="str">
        <f t="shared" si="267"/>
        <v/>
      </c>
      <c r="N269" s="9" t="str">
        <f t="shared" si="267"/>
        <v/>
      </c>
      <c r="O269" s="9" t="str">
        <f t="shared" si="267"/>
        <v/>
      </c>
      <c r="P269" s="9" t="str">
        <f t="shared" si="267"/>
        <v/>
      </c>
      <c r="Q269" s="9" t="str">
        <f t="shared" si="267"/>
        <v/>
      </c>
      <c r="R269" s="9" t="str">
        <f t="shared" si="267"/>
        <v/>
      </c>
      <c r="S269" s="9" t="str">
        <f t="shared" si="267"/>
        <v/>
      </c>
      <c r="T269" s="9" t="str">
        <f t="shared" si="267"/>
        <v/>
      </c>
      <c r="U269" s="9" t="str">
        <f t="shared" si="267"/>
        <v/>
      </c>
      <c r="V269" s="9" t="str">
        <f t="shared" si="267"/>
        <v/>
      </c>
      <c r="W269" s="9" t="str">
        <f t="shared" si="267"/>
        <v/>
      </c>
      <c r="X269" s="9" t="str">
        <f t="shared" si="267"/>
        <v/>
      </c>
      <c r="Y269" s="9" t="str">
        <f t="shared" si="267"/>
        <v/>
      </c>
      <c r="Z269" s="9" t="str">
        <f t="shared" si="267"/>
        <v/>
      </c>
      <c r="AA269" s="9" t="str">
        <f t="shared" si="267"/>
        <v/>
      </c>
      <c r="AB269" s="9" t="str">
        <f t="shared" si="267"/>
        <v/>
      </c>
      <c r="AC269" s="9" t="str">
        <f t="shared" si="267"/>
        <v/>
      </c>
      <c r="AD269" s="9" t="str">
        <f t="shared" si="267"/>
        <v/>
      </c>
      <c r="AE269" s="9" t="str">
        <f t="shared" si="267"/>
        <v/>
      </c>
      <c r="AF269" s="9" t="str">
        <f t="shared" si="267"/>
        <v/>
      </c>
      <c r="AG269" s="9" t="str">
        <f t="shared" si="267"/>
        <v/>
      </c>
      <c r="AH269" s="115" t="s">
        <v>22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23</v>
      </c>
      <c r="B270" s="114"/>
      <c r="C270" s="9" t="str">
        <f>IF(C269="","",TEXT(C269,"AAA"))</f>
        <v/>
      </c>
      <c r="D270" s="9" t="str">
        <f t="shared" ref="D270:AG270" si="268">IF(D269="","",TEXT(D269,"AAA"))</f>
        <v/>
      </c>
      <c r="E270" s="9" t="str">
        <f t="shared" si="268"/>
        <v/>
      </c>
      <c r="F270" s="9" t="str">
        <f t="shared" si="268"/>
        <v/>
      </c>
      <c r="G270" s="9" t="str">
        <f t="shared" si="268"/>
        <v/>
      </c>
      <c r="H270" s="9" t="str">
        <f t="shared" si="268"/>
        <v/>
      </c>
      <c r="I270" s="9" t="str">
        <f t="shared" si="268"/>
        <v/>
      </c>
      <c r="J270" s="9" t="str">
        <f t="shared" si="268"/>
        <v/>
      </c>
      <c r="K270" s="9" t="str">
        <f t="shared" si="268"/>
        <v/>
      </c>
      <c r="L270" s="9" t="str">
        <f t="shared" si="268"/>
        <v/>
      </c>
      <c r="M270" s="9" t="str">
        <f t="shared" si="268"/>
        <v/>
      </c>
      <c r="N270" s="9" t="str">
        <f t="shared" si="268"/>
        <v/>
      </c>
      <c r="O270" s="9" t="str">
        <f t="shared" si="268"/>
        <v/>
      </c>
      <c r="P270" s="9" t="str">
        <f t="shared" si="268"/>
        <v/>
      </c>
      <c r="Q270" s="9" t="str">
        <f t="shared" si="268"/>
        <v/>
      </c>
      <c r="R270" s="9" t="str">
        <f t="shared" si="268"/>
        <v/>
      </c>
      <c r="S270" s="9" t="str">
        <f t="shared" si="268"/>
        <v/>
      </c>
      <c r="T270" s="9" t="str">
        <f t="shared" si="268"/>
        <v/>
      </c>
      <c r="U270" s="9" t="str">
        <f t="shared" si="268"/>
        <v/>
      </c>
      <c r="V270" s="9" t="str">
        <f t="shared" si="268"/>
        <v/>
      </c>
      <c r="W270" s="9" t="str">
        <f t="shared" si="268"/>
        <v/>
      </c>
      <c r="X270" s="9" t="str">
        <f t="shared" si="268"/>
        <v/>
      </c>
      <c r="Y270" s="9" t="str">
        <f t="shared" si="268"/>
        <v/>
      </c>
      <c r="Z270" s="9" t="str">
        <f t="shared" si="268"/>
        <v/>
      </c>
      <c r="AA270" s="9" t="str">
        <f t="shared" si="268"/>
        <v/>
      </c>
      <c r="AB270" s="9" t="str">
        <f t="shared" si="268"/>
        <v/>
      </c>
      <c r="AC270" s="9" t="str">
        <f t="shared" si="268"/>
        <v/>
      </c>
      <c r="AD270" s="9" t="str">
        <f t="shared" si="268"/>
        <v/>
      </c>
      <c r="AE270" s="9" t="str">
        <f t="shared" si="268"/>
        <v/>
      </c>
      <c r="AF270" s="9" t="str">
        <f t="shared" si="268"/>
        <v/>
      </c>
      <c r="AG270" s="9" t="str">
        <f t="shared" si="268"/>
        <v/>
      </c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 t="str">
        <f>IF($C269&gt;$N$5,"",IF(MAX($C269:$AG269)&lt;$N$5,"",$N$5))</f>
        <v/>
      </c>
      <c r="AU270" s="13" t="str">
        <f>IF($C269&gt;$Q$5,"",IF(MAX($C269:$AG269)&lt;$Q$5,"",$Q$5))</f>
        <v/>
      </c>
      <c r="AV270" s="13" t="str">
        <f>IF($C269&gt;$T$5,"",IF(MAX($C269:$AG269)&lt;$T$5,"",$T$5))</f>
        <v/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7</v>
      </c>
      <c r="B271" s="120"/>
      <c r="C271" s="15" t="str">
        <f t="shared" ref="C271:AG271" si="269">IF(C269="","",IF($D$4&lt;=C269,IF($L$4&gt;=C269,IF(COUNT(MATCH(C269,$AQ270:$CN270,0))&gt;0,"","○"),""),""))</f>
        <v/>
      </c>
      <c r="D271" s="15" t="str">
        <f t="shared" si="269"/>
        <v/>
      </c>
      <c r="E271" s="15" t="str">
        <f t="shared" si="269"/>
        <v/>
      </c>
      <c r="F271" s="15" t="str">
        <f t="shared" si="269"/>
        <v/>
      </c>
      <c r="G271" s="15" t="str">
        <f t="shared" si="269"/>
        <v/>
      </c>
      <c r="H271" s="15" t="str">
        <f t="shared" si="269"/>
        <v/>
      </c>
      <c r="I271" s="15" t="str">
        <f t="shared" si="269"/>
        <v/>
      </c>
      <c r="J271" s="15" t="str">
        <f t="shared" si="269"/>
        <v/>
      </c>
      <c r="K271" s="15" t="str">
        <f t="shared" si="269"/>
        <v/>
      </c>
      <c r="L271" s="15" t="str">
        <f t="shared" si="269"/>
        <v/>
      </c>
      <c r="M271" s="15" t="str">
        <f t="shared" si="269"/>
        <v/>
      </c>
      <c r="N271" s="15" t="str">
        <f t="shared" si="269"/>
        <v/>
      </c>
      <c r="O271" s="15" t="str">
        <f t="shared" si="269"/>
        <v/>
      </c>
      <c r="P271" s="15" t="str">
        <f t="shared" si="269"/>
        <v/>
      </c>
      <c r="Q271" s="15" t="str">
        <f t="shared" si="269"/>
        <v/>
      </c>
      <c r="R271" s="15" t="str">
        <f t="shared" si="269"/>
        <v/>
      </c>
      <c r="S271" s="15" t="str">
        <f t="shared" si="269"/>
        <v/>
      </c>
      <c r="T271" s="15" t="str">
        <f t="shared" si="269"/>
        <v/>
      </c>
      <c r="U271" s="15" t="str">
        <f t="shared" si="269"/>
        <v/>
      </c>
      <c r="V271" s="15" t="str">
        <f t="shared" si="269"/>
        <v/>
      </c>
      <c r="W271" s="15" t="str">
        <f t="shared" si="269"/>
        <v/>
      </c>
      <c r="X271" s="15" t="str">
        <f t="shared" si="269"/>
        <v/>
      </c>
      <c r="Y271" s="15" t="str">
        <f t="shared" si="269"/>
        <v/>
      </c>
      <c r="Z271" s="15" t="str">
        <f t="shared" si="269"/>
        <v/>
      </c>
      <c r="AA271" s="15" t="str">
        <f t="shared" si="269"/>
        <v/>
      </c>
      <c r="AB271" s="15" t="str">
        <f t="shared" si="269"/>
        <v/>
      </c>
      <c r="AC271" s="15" t="str">
        <f t="shared" si="269"/>
        <v/>
      </c>
      <c r="AD271" s="15" t="str">
        <f t="shared" si="269"/>
        <v/>
      </c>
      <c r="AE271" s="15" t="str">
        <f t="shared" si="269"/>
        <v/>
      </c>
      <c r="AF271" s="15" t="str">
        <f t="shared" si="269"/>
        <v/>
      </c>
      <c r="AG271" s="15" t="str">
        <f t="shared" si="269"/>
        <v/>
      </c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24</v>
      </c>
      <c r="B272" s="16" t="s">
        <v>8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6">
        <f t="shared" ref="AH272" si="270">COUNTIF(C272:AG272,"○")</f>
        <v>0</v>
      </c>
      <c r="AI272" s="11"/>
      <c r="AK272" s="2">
        <f>$AH272</f>
        <v>0</v>
      </c>
    </row>
    <row r="273" spans="1:92" ht="19.5" customHeight="1">
      <c r="A273" s="108"/>
      <c r="B273" s="16" t="s">
        <v>9</v>
      </c>
      <c r="C273" s="16" t="str">
        <f t="shared" ref="C273:P274" si="271">IF($AF$2="○",IF(C271="○",IF(C272="","○",""),IF(C272="○","○","")),"")</f>
        <v/>
      </c>
      <c r="D273" s="16"/>
      <c r="E273" s="16"/>
      <c r="F273" s="16" t="str">
        <f t="shared" ref="F273:P273" si="272">IF($AF$2="○",IF(F271="○",IF(F272="","○",""),IF(F272="○","○","")),"")</f>
        <v/>
      </c>
      <c r="G273" s="16" t="str">
        <f t="shared" si="272"/>
        <v/>
      </c>
      <c r="H273" s="16" t="str">
        <f t="shared" si="272"/>
        <v/>
      </c>
      <c r="I273" s="16" t="str">
        <f t="shared" si="272"/>
        <v/>
      </c>
      <c r="J273" s="16" t="str">
        <f t="shared" si="272"/>
        <v/>
      </c>
      <c r="K273" s="16" t="str">
        <f t="shared" si="272"/>
        <v/>
      </c>
      <c r="L273" s="16" t="str">
        <f t="shared" si="272"/>
        <v/>
      </c>
      <c r="M273" s="16" t="str">
        <f t="shared" si="272"/>
        <v/>
      </c>
      <c r="N273" s="16" t="str">
        <f t="shared" si="272"/>
        <v/>
      </c>
      <c r="O273" s="16" t="str">
        <f t="shared" si="272"/>
        <v/>
      </c>
      <c r="P273" s="16" t="str">
        <f t="shared" si="272"/>
        <v/>
      </c>
      <c r="Q273" s="16" t="str">
        <f>IF($AF$2="○",IF(Q271="○",IF(Q272="","○",""),IF(Q272="○","○","")),"")</f>
        <v/>
      </c>
      <c r="R273" s="16" t="str">
        <f t="shared" ref="R273:AG274" si="273">IF($AF$2="○",IF(R271="○",IF(R272="","○",""),IF(R272="○","○","")),"")</f>
        <v/>
      </c>
      <c r="S273" s="16" t="str">
        <f t="shared" si="273"/>
        <v/>
      </c>
      <c r="T273" s="16" t="str">
        <f t="shared" si="273"/>
        <v/>
      </c>
      <c r="U273" s="16" t="str">
        <f t="shared" si="273"/>
        <v/>
      </c>
      <c r="V273" s="16" t="str">
        <f t="shared" si="273"/>
        <v/>
      </c>
      <c r="W273" s="16" t="str">
        <f t="shared" si="273"/>
        <v/>
      </c>
      <c r="X273" s="16" t="str">
        <f t="shared" si="273"/>
        <v/>
      </c>
      <c r="Y273" s="16" t="str">
        <f t="shared" si="273"/>
        <v/>
      </c>
      <c r="Z273" s="16" t="str">
        <f t="shared" si="273"/>
        <v/>
      </c>
      <c r="AA273" s="16" t="str">
        <f t="shared" si="273"/>
        <v/>
      </c>
      <c r="AB273" s="16" t="str">
        <f t="shared" si="273"/>
        <v/>
      </c>
      <c r="AC273" s="16" t="str">
        <f t="shared" si="273"/>
        <v/>
      </c>
      <c r="AD273" s="16" t="str">
        <f t="shared" si="273"/>
        <v/>
      </c>
      <c r="AE273" s="16" t="str">
        <f t="shared" si="273"/>
        <v/>
      </c>
      <c r="AF273" s="16" t="str">
        <f t="shared" si="273"/>
        <v/>
      </c>
      <c r="AG273" s="16" t="str">
        <f t="shared" si="273"/>
        <v/>
      </c>
      <c r="AH273" s="16">
        <f>AH272+COUNTIF(C273:AG273,"○")-COUNTIF(C273:AG273,"✕")</f>
        <v>0</v>
      </c>
      <c r="AI273" s="11"/>
      <c r="AL273" s="2">
        <f>$AH273</f>
        <v>0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09"/>
      <c r="B274" s="16" t="s">
        <v>21</v>
      </c>
      <c r="C274" s="16" t="str">
        <f t="shared" si="271"/>
        <v/>
      </c>
      <c r="D274" s="16" t="str">
        <f t="shared" si="271"/>
        <v/>
      </c>
      <c r="E274" s="16" t="str">
        <f t="shared" si="271"/>
        <v/>
      </c>
      <c r="F274" s="16" t="str">
        <f t="shared" si="271"/>
        <v/>
      </c>
      <c r="G274" s="16" t="str">
        <f t="shared" si="271"/>
        <v/>
      </c>
      <c r="H274" s="16" t="str">
        <f t="shared" si="271"/>
        <v/>
      </c>
      <c r="I274" s="16" t="str">
        <f t="shared" si="271"/>
        <v/>
      </c>
      <c r="J274" s="16" t="str">
        <f t="shared" si="271"/>
        <v/>
      </c>
      <c r="K274" s="16" t="str">
        <f t="shared" si="271"/>
        <v/>
      </c>
      <c r="L274" s="16" t="str">
        <f t="shared" si="271"/>
        <v/>
      </c>
      <c r="M274" s="16" t="str">
        <f t="shared" si="271"/>
        <v/>
      </c>
      <c r="N274" s="16" t="str">
        <f t="shared" si="271"/>
        <v/>
      </c>
      <c r="O274" s="16" t="str">
        <f t="shared" si="271"/>
        <v/>
      </c>
      <c r="P274" s="16" t="str">
        <f t="shared" si="271"/>
        <v/>
      </c>
      <c r="Q274" s="16" t="str">
        <f>IF($AF$2="○",IF(Q272="○",IF(Q273="","○",""),IF(Q273="○","○","")),"")</f>
        <v/>
      </c>
      <c r="R274" s="16" t="str">
        <f t="shared" si="273"/>
        <v/>
      </c>
      <c r="S274" s="16" t="str">
        <f t="shared" si="273"/>
        <v/>
      </c>
      <c r="T274" s="16" t="str">
        <f t="shared" si="273"/>
        <v/>
      </c>
      <c r="U274" s="16" t="str">
        <f t="shared" si="273"/>
        <v/>
      </c>
      <c r="V274" s="16" t="str">
        <f t="shared" si="273"/>
        <v/>
      </c>
      <c r="W274" s="16" t="str">
        <f t="shared" si="273"/>
        <v/>
      </c>
      <c r="X274" s="16" t="str">
        <f t="shared" si="273"/>
        <v/>
      </c>
      <c r="Y274" s="16" t="str">
        <f t="shared" si="273"/>
        <v/>
      </c>
      <c r="Z274" s="16" t="str">
        <f t="shared" si="273"/>
        <v/>
      </c>
      <c r="AA274" s="16" t="str">
        <f t="shared" si="273"/>
        <v/>
      </c>
      <c r="AB274" s="16" t="str">
        <f t="shared" si="273"/>
        <v/>
      </c>
      <c r="AC274" s="16" t="str">
        <f t="shared" si="273"/>
        <v/>
      </c>
      <c r="AD274" s="16" t="str">
        <f t="shared" si="273"/>
        <v/>
      </c>
      <c r="AE274" s="16" t="str">
        <f t="shared" si="273"/>
        <v/>
      </c>
      <c r="AF274" s="16" t="str">
        <f t="shared" si="273"/>
        <v/>
      </c>
      <c r="AG274" s="16" t="str">
        <f t="shared" si="273"/>
        <v/>
      </c>
      <c r="AH274" s="16">
        <f t="shared" ref="AH274" si="274">COUNTIF(C274:AG274,"○")</f>
        <v>0</v>
      </c>
      <c r="AM274" s="2">
        <f>$AH274</f>
        <v>0</v>
      </c>
    </row>
    <row r="275" spans="1:92" ht="19.5" customHeight="1">
      <c r="AD275" s="110" t="s">
        <v>29</v>
      </c>
      <c r="AE275" s="110"/>
      <c r="AF275" s="110"/>
      <c r="AG275" s="111">
        <f>IF(AH271=0,0,ROUNDDOWN(AH273/AH271,4))</f>
        <v>0</v>
      </c>
      <c r="AH275" s="111"/>
    </row>
    <row r="276" spans="1:92" ht="19.5" customHeight="1">
      <c r="A276" s="112" t="str">
        <f>IF(MAX(C269:AG269)=$AE$3,"",IF(MAX(C269:AG269)=0,"",MAX(C269:AG269)+1))</f>
        <v/>
      </c>
      <c r="B276" s="112"/>
    </row>
    <row r="277" spans="1:92" ht="19.5" customHeight="1">
      <c r="A277" s="113" t="s">
        <v>16</v>
      </c>
      <c r="B277" s="114"/>
      <c r="C277" s="9" t="str">
        <f>IF($AE$3&lt;A276,"",A276)</f>
        <v/>
      </c>
      <c r="D277" s="9" t="str">
        <f t="shared" ref="D277:G277" si="275">IF($AE$3&lt;=C277,"",IF(MONTH(C277+1)=MONTH(C277),(C277+1),""))</f>
        <v/>
      </c>
      <c r="E277" s="9" t="str">
        <f t="shared" si="275"/>
        <v/>
      </c>
      <c r="F277" s="9" t="str">
        <f t="shared" si="275"/>
        <v/>
      </c>
      <c r="G277" s="9" t="str">
        <f t="shared" si="275"/>
        <v/>
      </c>
      <c r="H277" s="9" t="str">
        <f>IF($AE$3&lt;=G277,"",IF(MONTH(G277+1)=MONTH(G277),(G277+1),""))</f>
        <v/>
      </c>
      <c r="I277" s="9" t="str">
        <f t="shared" ref="I277:AG277" si="276">IF($AE$3&lt;=H277,"",IF(MONTH(H277+1)=MONTH(H277),(H277+1),""))</f>
        <v/>
      </c>
      <c r="J277" s="9" t="str">
        <f t="shared" si="276"/>
        <v/>
      </c>
      <c r="K277" s="9" t="str">
        <f t="shared" si="276"/>
        <v/>
      </c>
      <c r="L277" s="9" t="str">
        <f t="shared" si="276"/>
        <v/>
      </c>
      <c r="M277" s="9" t="str">
        <f t="shared" si="276"/>
        <v/>
      </c>
      <c r="N277" s="9" t="str">
        <f t="shared" si="276"/>
        <v/>
      </c>
      <c r="O277" s="9" t="str">
        <f t="shared" si="276"/>
        <v/>
      </c>
      <c r="P277" s="9" t="str">
        <f t="shared" si="276"/>
        <v/>
      </c>
      <c r="Q277" s="9" t="str">
        <f t="shared" si="276"/>
        <v/>
      </c>
      <c r="R277" s="9" t="str">
        <f t="shared" si="276"/>
        <v/>
      </c>
      <c r="S277" s="9" t="str">
        <f t="shared" si="276"/>
        <v/>
      </c>
      <c r="T277" s="9" t="str">
        <f t="shared" si="276"/>
        <v/>
      </c>
      <c r="U277" s="9" t="str">
        <f t="shared" si="276"/>
        <v/>
      </c>
      <c r="V277" s="9" t="str">
        <f t="shared" si="276"/>
        <v/>
      </c>
      <c r="W277" s="9" t="str">
        <f t="shared" si="276"/>
        <v/>
      </c>
      <c r="X277" s="9" t="str">
        <f t="shared" si="276"/>
        <v/>
      </c>
      <c r="Y277" s="9" t="str">
        <f t="shared" si="276"/>
        <v/>
      </c>
      <c r="Z277" s="9" t="str">
        <f t="shared" si="276"/>
        <v/>
      </c>
      <c r="AA277" s="9" t="str">
        <f t="shared" si="276"/>
        <v/>
      </c>
      <c r="AB277" s="9" t="str">
        <f t="shared" si="276"/>
        <v/>
      </c>
      <c r="AC277" s="9" t="str">
        <f t="shared" si="276"/>
        <v/>
      </c>
      <c r="AD277" s="9" t="str">
        <f t="shared" si="276"/>
        <v/>
      </c>
      <c r="AE277" s="9" t="str">
        <f t="shared" si="276"/>
        <v/>
      </c>
      <c r="AF277" s="9" t="str">
        <f t="shared" si="276"/>
        <v/>
      </c>
      <c r="AG277" s="9" t="str">
        <f t="shared" si="276"/>
        <v/>
      </c>
      <c r="AH277" s="115" t="s">
        <v>22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23</v>
      </c>
      <c r="B278" s="114"/>
      <c r="C278" s="9" t="str">
        <f>IF(C277="","",TEXT(C277,"AAA"))</f>
        <v/>
      </c>
      <c r="D278" s="9" t="str">
        <f t="shared" ref="D278:AG278" si="277">IF(D277="","",TEXT(D277,"AAA"))</f>
        <v/>
      </c>
      <c r="E278" s="9" t="str">
        <f t="shared" si="277"/>
        <v/>
      </c>
      <c r="F278" s="9" t="str">
        <f t="shared" si="277"/>
        <v/>
      </c>
      <c r="G278" s="9" t="str">
        <f t="shared" si="277"/>
        <v/>
      </c>
      <c r="H278" s="9" t="str">
        <f t="shared" si="277"/>
        <v/>
      </c>
      <c r="I278" s="9" t="str">
        <f t="shared" si="277"/>
        <v/>
      </c>
      <c r="J278" s="9" t="str">
        <f t="shared" si="277"/>
        <v/>
      </c>
      <c r="K278" s="9" t="str">
        <f t="shared" si="277"/>
        <v/>
      </c>
      <c r="L278" s="9" t="str">
        <f t="shared" si="277"/>
        <v/>
      </c>
      <c r="M278" s="9" t="str">
        <f t="shared" si="277"/>
        <v/>
      </c>
      <c r="N278" s="9" t="str">
        <f t="shared" si="277"/>
        <v/>
      </c>
      <c r="O278" s="9" t="str">
        <f t="shared" si="277"/>
        <v/>
      </c>
      <c r="P278" s="9" t="str">
        <f t="shared" si="277"/>
        <v/>
      </c>
      <c r="Q278" s="9" t="str">
        <f t="shared" si="277"/>
        <v/>
      </c>
      <c r="R278" s="9" t="str">
        <f t="shared" si="277"/>
        <v/>
      </c>
      <c r="S278" s="9" t="str">
        <f t="shared" si="277"/>
        <v/>
      </c>
      <c r="T278" s="9" t="str">
        <f t="shared" si="277"/>
        <v/>
      </c>
      <c r="U278" s="9" t="str">
        <f t="shared" si="277"/>
        <v/>
      </c>
      <c r="V278" s="9" t="str">
        <f t="shared" si="277"/>
        <v/>
      </c>
      <c r="W278" s="9" t="str">
        <f t="shared" si="277"/>
        <v/>
      </c>
      <c r="X278" s="9" t="str">
        <f t="shared" si="277"/>
        <v/>
      </c>
      <c r="Y278" s="9" t="str">
        <f t="shared" si="277"/>
        <v/>
      </c>
      <c r="Z278" s="9" t="str">
        <f t="shared" si="277"/>
        <v/>
      </c>
      <c r="AA278" s="9" t="str">
        <f t="shared" si="277"/>
        <v/>
      </c>
      <c r="AB278" s="9" t="str">
        <f t="shared" si="277"/>
        <v/>
      </c>
      <c r="AC278" s="9" t="str">
        <f t="shared" si="277"/>
        <v/>
      </c>
      <c r="AD278" s="9" t="str">
        <f t="shared" si="277"/>
        <v/>
      </c>
      <c r="AE278" s="9" t="str">
        <f t="shared" si="277"/>
        <v/>
      </c>
      <c r="AF278" s="9" t="str">
        <f t="shared" si="277"/>
        <v/>
      </c>
      <c r="AG278" s="9" t="str">
        <f t="shared" si="277"/>
        <v/>
      </c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 t="str">
        <f>IF($C277&gt;$N$5,"",IF(MAX($C277:$AG277)&lt;$N$5,"",$N$5))</f>
        <v/>
      </c>
      <c r="AU278" s="13" t="str">
        <f>IF($C277&gt;$Q$5,"",IF(MAX($C277:$AG277)&lt;$Q$5,"",$Q$5))</f>
        <v/>
      </c>
      <c r="AV278" s="13" t="str">
        <f>IF($C277&gt;$T$5,"",IF(MAX($C277:$AG277)&lt;$T$5,"",$T$5))</f>
        <v/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7</v>
      </c>
      <c r="B279" s="120"/>
      <c r="C279" s="15" t="str">
        <f t="shared" ref="C279:AG279" si="278">IF(C277="","",IF($D$4&lt;=C277,IF($L$4&gt;=C277,IF(COUNT(MATCH(C277,$AQ278:$CN278,0))&gt;0,"","○"),""),""))</f>
        <v/>
      </c>
      <c r="D279" s="15" t="str">
        <f t="shared" si="278"/>
        <v/>
      </c>
      <c r="E279" s="15" t="str">
        <f t="shared" si="278"/>
        <v/>
      </c>
      <c r="F279" s="15" t="str">
        <f t="shared" si="278"/>
        <v/>
      </c>
      <c r="G279" s="15" t="str">
        <f t="shared" si="278"/>
        <v/>
      </c>
      <c r="H279" s="15" t="str">
        <f t="shared" si="278"/>
        <v/>
      </c>
      <c r="I279" s="15" t="str">
        <f t="shared" si="278"/>
        <v/>
      </c>
      <c r="J279" s="15" t="str">
        <f t="shared" si="278"/>
        <v/>
      </c>
      <c r="K279" s="15" t="str">
        <f t="shared" si="278"/>
        <v/>
      </c>
      <c r="L279" s="15" t="str">
        <f t="shared" si="278"/>
        <v/>
      </c>
      <c r="M279" s="15" t="str">
        <f t="shared" si="278"/>
        <v/>
      </c>
      <c r="N279" s="15" t="str">
        <f t="shared" si="278"/>
        <v/>
      </c>
      <c r="O279" s="15" t="str">
        <f t="shared" si="278"/>
        <v/>
      </c>
      <c r="P279" s="15" t="str">
        <f t="shared" si="278"/>
        <v/>
      </c>
      <c r="Q279" s="15" t="str">
        <f t="shared" si="278"/>
        <v/>
      </c>
      <c r="R279" s="15" t="str">
        <f t="shared" si="278"/>
        <v/>
      </c>
      <c r="S279" s="15" t="str">
        <f t="shared" si="278"/>
        <v/>
      </c>
      <c r="T279" s="15" t="str">
        <f t="shared" si="278"/>
        <v/>
      </c>
      <c r="U279" s="15" t="str">
        <f t="shared" si="278"/>
        <v/>
      </c>
      <c r="V279" s="15" t="str">
        <f t="shared" si="278"/>
        <v/>
      </c>
      <c r="W279" s="15" t="str">
        <f t="shared" si="278"/>
        <v/>
      </c>
      <c r="X279" s="15" t="str">
        <f t="shared" si="278"/>
        <v/>
      </c>
      <c r="Y279" s="15" t="str">
        <f t="shared" si="278"/>
        <v/>
      </c>
      <c r="Z279" s="15" t="str">
        <f t="shared" si="278"/>
        <v/>
      </c>
      <c r="AA279" s="15" t="str">
        <f t="shared" si="278"/>
        <v/>
      </c>
      <c r="AB279" s="15" t="str">
        <f t="shared" si="278"/>
        <v/>
      </c>
      <c r="AC279" s="15" t="str">
        <f t="shared" si="278"/>
        <v/>
      </c>
      <c r="AD279" s="15" t="str">
        <f t="shared" si="278"/>
        <v/>
      </c>
      <c r="AE279" s="15" t="str">
        <f t="shared" si="278"/>
        <v/>
      </c>
      <c r="AF279" s="15" t="str">
        <f t="shared" si="278"/>
        <v/>
      </c>
      <c r="AG279" s="15" t="str">
        <f t="shared" si="278"/>
        <v/>
      </c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24</v>
      </c>
      <c r="B280" s="16" t="s">
        <v>8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6">
        <f t="shared" ref="AH280" si="279">COUNTIF(C280:AG280,"○")</f>
        <v>0</v>
      </c>
      <c r="AI280" s="11"/>
      <c r="AK280" s="2">
        <f>$AH280</f>
        <v>0</v>
      </c>
    </row>
    <row r="281" spans="1:92" ht="19.5" customHeight="1">
      <c r="A281" s="108"/>
      <c r="B281" s="16" t="s">
        <v>9</v>
      </c>
      <c r="C281" s="16" t="str">
        <f t="shared" ref="C281:P282" si="280">IF($AF$2="○",IF(C279="○",IF(C280="","○",""),IF(C280="○","○","")),"")</f>
        <v/>
      </c>
      <c r="D281" s="16"/>
      <c r="E281" s="16"/>
      <c r="F281" s="16" t="str">
        <f t="shared" ref="F281:P281" si="281">IF($AF$2="○",IF(F279="○",IF(F280="","○",""),IF(F280="○","○","")),"")</f>
        <v/>
      </c>
      <c r="G281" s="16" t="str">
        <f t="shared" si="281"/>
        <v/>
      </c>
      <c r="H281" s="16" t="str">
        <f t="shared" si="281"/>
        <v/>
      </c>
      <c r="I281" s="16" t="str">
        <f t="shared" si="281"/>
        <v/>
      </c>
      <c r="J281" s="16" t="str">
        <f t="shared" si="281"/>
        <v/>
      </c>
      <c r="K281" s="16" t="str">
        <f t="shared" si="281"/>
        <v/>
      </c>
      <c r="L281" s="16" t="str">
        <f t="shared" si="281"/>
        <v/>
      </c>
      <c r="M281" s="16" t="str">
        <f t="shared" si="281"/>
        <v/>
      </c>
      <c r="N281" s="16" t="str">
        <f t="shared" si="281"/>
        <v/>
      </c>
      <c r="O281" s="16" t="str">
        <f t="shared" si="281"/>
        <v/>
      </c>
      <c r="P281" s="16" t="str">
        <f t="shared" si="281"/>
        <v/>
      </c>
      <c r="Q281" s="16" t="str">
        <f>IF($AF$2="○",IF(Q279="○",IF(Q280="","○",""),IF(Q280="○","○","")),"")</f>
        <v/>
      </c>
      <c r="R281" s="16" t="str">
        <f t="shared" ref="R281:AG282" si="282">IF($AF$2="○",IF(R279="○",IF(R280="","○",""),IF(R280="○","○","")),"")</f>
        <v/>
      </c>
      <c r="S281" s="16" t="str">
        <f t="shared" si="282"/>
        <v/>
      </c>
      <c r="T281" s="16" t="str">
        <f t="shared" si="282"/>
        <v/>
      </c>
      <c r="U281" s="16" t="str">
        <f t="shared" si="282"/>
        <v/>
      </c>
      <c r="V281" s="16" t="str">
        <f t="shared" si="282"/>
        <v/>
      </c>
      <c r="W281" s="16" t="str">
        <f t="shared" si="282"/>
        <v/>
      </c>
      <c r="X281" s="16" t="str">
        <f t="shared" si="282"/>
        <v/>
      </c>
      <c r="Y281" s="16" t="str">
        <f t="shared" si="282"/>
        <v/>
      </c>
      <c r="Z281" s="16" t="str">
        <f t="shared" si="282"/>
        <v/>
      </c>
      <c r="AA281" s="16" t="str">
        <f t="shared" si="282"/>
        <v/>
      </c>
      <c r="AB281" s="16" t="str">
        <f t="shared" si="282"/>
        <v/>
      </c>
      <c r="AC281" s="16" t="str">
        <f t="shared" si="282"/>
        <v/>
      </c>
      <c r="AD281" s="16" t="str">
        <f t="shared" si="282"/>
        <v/>
      </c>
      <c r="AE281" s="16" t="str">
        <f t="shared" si="282"/>
        <v/>
      </c>
      <c r="AF281" s="16" t="str">
        <f t="shared" si="282"/>
        <v/>
      </c>
      <c r="AG281" s="16" t="str">
        <f t="shared" si="282"/>
        <v/>
      </c>
      <c r="AH281" s="16">
        <f>AH280+COUNTIF(C281:AG281,"○")-COUNTIF(C281:AG281,"✕")</f>
        <v>0</v>
      </c>
      <c r="AI281" s="11"/>
      <c r="AL281" s="2">
        <f>$AH281</f>
        <v>0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09"/>
      <c r="B282" s="16" t="s">
        <v>21</v>
      </c>
      <c r="C282" s="16" t="str">
        <f t="shared" si="280"/>
        <v/>
      </c>
      <c r="D282" s="16" t="str">
        <f t="shared" si="280"/>
        <v/>
      </c>
      <c r="E282" s="16" t="str">
        <f t="shared" si="280"/>
        <v/>
      </c>
      <c r="F282" s="16" t="str">
        <f t="shared" si="280"/>
        <v/>
      </c>
      <c r="G282" s="16" t="str">
        <f t="shared" si="280"/>
        <v/>
      </c>
      <c r="H282" s="16" t="str">
        <f t="shared" si="280"/>
        <v/>
      </c>
      <c r="I282" s="16" t="str">
        <f t="shared" si="280"/>
        <v/>
      </c>
      <c r="J282" s="16" t="str">
        <f t="shared" si="280"/>
        <v/>
      </c>
      <c r="K282" s="16" t="str">
        <f t="shared" si="280"/>
        <v/>
      </c>
      <c r="L282" s="16" t="str">
        <f t="shared" si="280"/>
        <v/>
      </c>
      <c r="M282" s="16" t="str">
        <f t="shared" si="280"/>
        <v/>
      </c>
      <c r="N282" s="16" t="str">
        <f t="shared" si="280"/>
        <v/>
      </c>
      <c r="O282" s="16" t="str">
        <f t="shared" si="280"/>
        <v/>
      </c>
      <c r="P282" s="16" t="str">
        <f t="shared" si="280"/>
        <v/>
      </c>
      <c r="Q282" s="16" t="str">
        <f>IF($AF$2="○",IF(Q280="○",IF(Q281="","○",""),IF(Q281="○","○","")),"")</f>
        <v/>
      </c>
      <c r="R282" s="16" t="str">
        <f t="shared" si="282"/>
        <v/>
      </c>
      <c r="S282" s="16" t="str">
        <f t="shared" si="282"/>
        <v/>
      </c>
      <c r="T282" s="16" t="str">
        <f t="shared" si="282"/>
        <v/>
      </c>
      <c r="U282" s="16" t="str">
        <f t="shared" si="282"/>
        <v/>
      </c>
      <c r="V282" s="16" t="str">
        <f t="shared" si="282"/>
        <v/>
      </c>
      <c r="W282" s="16" t="str">
        <f t="shared" si="282"/>
        <v/>
      </c>
      <c r="X282" s="16" t="str">
        <f t="shared" si="282"/>
        <v/>
      </c>
      <c r="Y282" s="16" t="str">
        <f t="shared" si="282"/>
        <v/>
      </c>
      <c r="Z282" s="16" t="str">
        <f t="shared" si="282"/>
        <v/>
      </c>
      <c r="AA282" s="16" t="str">
        <f t="shared" si="282"/>
        <v/>
      </c>
      <c r="AB282" s="16" t="str">
        <f t="shared" si="282"/>
        <v/>
      </c>
      <c r="AC282" s="16" t="str">
        <f t="shared" si="282"/>
        <v/>
      </c>
      <c r="AD282" s="16" t="str">
        <f t="shared" si="282"/>
        <v/>
      </c>
      <c r="AE282" s="16" t="str">
        <f t="shared" si="282"/>
        <v/>
      </c>
      <c r="AF282" s="16" t="str">
        <f t="shared" si="282"/>
        <v/>
      </c>
      <c r="AG282" s="16" t="str">
        <f t="shared" si="282"/>
        <v/>
      </c>
      <c r="AH282" s="16">
        <f t="shared" ref="AH282" si="283">COUNTIF(C282:AG282,"○")</f>
        <v>0</v>
      </c>
      <c r="AM282" s="2">
        <f>$AH282</f>
        <v>0</v>
      </c>
    </row>
    <row r="283" spans="1:92" ht="19.5" customHeight="1">
      <c r="AD283" s="110" t="s">
        <v>29</v>
      </c>
      <c r="AE283" s="110"/>
      <c r="AF283" s="110"/>
      <c r="AG283" s="111">
        <f>IF(AH279=0,0,ROUNDDOWN(AH281/AH279,4))</f>
        <v>0</v>
      </c>
      <c r="AH283" s="111"/>
    </row>
    <row r="284" spans="1:92" ht="19.5" customHeight="1">
      <c r="A284" s="112" t="str">
        <f>IF(MAX(C277:AG277)=$AE$3,"",IF(MAX(C277:AG277)=0,"",MAX(C277:AG277)+1))</f>
        <v/>
      </c>
      <c r="B284" s="112"/>
    </row>
    <row r="285" spans="1:92" ht="19.5" customHeight="1">
      <c r="A285" s="113" t="s">
        <v>16</v>
      </c>
      <c r="B285" s="114"/>
      <c r="C285" s="9" t="str">
        <f>IF($AE$3&lt;A284,"",A284)</f>
        <v/>
      </c>
      <c r="D285" s="9" t="str">
        <f t="shared" ref="D285:G285" si="284">IF($AE$3&lt;=C285,"",IF(MONTH(C285+1)=MONTH(C285),(C285+1),""))</f>
        <v/>
      </c>
      <c r="E285" s="9" t="str">
        <f t="shared" si="284"/>
        <v/>
      </c>
      <c r="F285" s="9" t="str">
        <f t="shared" si="284"/>
        <v/>
      </c>
      <c r="G285" s="9" t="str">
        <f t="shared" si="284"/>
        <v/>
      </c>
      <c r="H285" s="9" t="str">
        <f>IF($AE$3&lt;=G285,"",IF(MONTH(G285+1)=MONTH(G285),(G285+1),""))</f>
        <v/>
      </c>
      <c r="I285" s="9" t="str">
        <f t="shared" ref="I285:AG285" si="285">IF($AE$3&lt;=H285,"",IF(MONTH(H285+1)=MONTH(H285),(H285+1),""))</f>
        <v/>
      </c>
      <c r="J285" s="9" t="str">
        <f t="shared" si="285"/>
        <v/>
      </c>
      <c r="K285" s="9" t="str">
        <f t="shared" si="285"/>
        <v/>
      </c>
      <c r="L285" s="9" t="str">
        <f t="shared" si="285"/>
        <v/>
      </c>
      <c r="M285" s="9" t="str">
        <f t="shared" si="285"/>
        <v/>
      </c>
      <c r="N285" s="9" t="str">
        <f t="shared" si="285"/>
        <v/>
      </c>
      <c r="O285" s="9" t="str">
        <f t="shared" si="285"/>
        <v/>
      </c>
      <c r="P285" s="9" t="str">
        <f t="shared" si="285"/>
        <v/>
      </c>
      <c r="Q285" s="9" t="str">
        <f t="shared" si="285"/>
        <v/>
      </c>
      <c r="R285" s="9" t="str">
        <f t="shared" si="285"/>
        <v/>
      </c>
      <c r="S285" s="9" t="str">
        <f t="shared" si="285"/>
        <v/>
      </c>
      <c r="T285" s="9" t="str">
        <f t="shared" si="285"/>
        <v/>
      </c>
      <c r="U285" s="9" t="str">
        <f t="shared" si="285"/>
        <v/>
      </c>
      <c r="V285" s="9" t="str">
        <f t="shared" si="285"/>
        <v/>
      </c>
      <c r="W285" s="9" t="str">
        <f t="shared" si="285"/>
        <v/>
      </c>
      <c r="X285" s="9" t="str">
        <f t="shared" si="285"/>
        <v/>
      </c>
      <c r="Y285" s="9" t="str">
        <f t="shared" si="285"/>
        <v/>
      </c>
      <c r="Z285" s="9" t="str">
        <f t="shared" si="285"/>
        <v/>
      </c>
      <c r="AA285" s="9" t="str">
        <f t="shared" si="285"/>
        <v/>
      </c>
      <c r="AB285" s="9" t="str">
        <f t="shared" si="285"/>
        <v/>
      </c>
      <c r="AC285" s="9" t="str">
        <f t="shared" si="285"/>
        <v/>
      </c>
      <c r="AD285" s="9" t="str">
        <f t="shared" si="285"/>
        <v/>
      </c>
      <c r="AE285" s="9" t="str">
        <f t="shared" si="285"/>
        <v/>
      </c>
      <c r="AF285" s="9" t="str">
        <f t="shared" si="285"/>
        <v/>
      </c>
      <c r="AG285" s="9" t="str">
        <f t="shared" si="285"/>
        <v/>
      </c>
      <c r="AH285" s="115" t="s">
        <v>22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23</v>
      </c>
      <c r="B286" s="114"/>
      <c r="C286" s="9" t="str">
        <f>IF(C285="","",TEXT(C285,"AAA"))</f>
        <v/>
      </c>
      <c r="D286" s="9" t="str">
        <f t="shared" ref="D286:AG286" si="286">IF(D285="","",TEXT(D285,"AAA"))</f>
        <v/>
      </c>
      <c r="E286" s="9" t="str">
        <f t="shared" si="286"/>
        <v/>
      </c>
      <c r="F286" s="9" t="str">
        <f t="shared" si="286"/>
        <v/>
      </c>
      <c r="G286" s="9" t="str">
        <f t="shared" si="286"/>
        <v/>
      </c>
      <c r="H286" s="9" t="str">
        <f t="shared" si="286"/>
        <v/>
      </c>
      <c r="I286" s="9" t="str">
        <f t="shared" si="286"/>
        <v/>
      </c>
      <c r="J286" s="9" t="str">
        <f t="shared" si="286"/>
        <v/>
      </c>
      <c r="K286" s="9" t="str">
        <f t="shared" si="286"/>
        <v/>
      </c>
      <c r="L286" s="9" t="str">
        <f t="shared" si="286"/>
        <v/>
      </c>
      <c r="M286" s="9" t="str">
        <f t="shared" si="286"/>
        <v/>
      </c>
      <c r="N286" s="9" t="str">
        <f t="shared" si="286"/>
        <v/>
      </c>
      <c r="O286" s="9" t="str">
        <f t="shared" si="286"/>
        <v/>
      </c>
      <c r="P286" s="9" t="str">
        <f t="shared" si="286"/>
        <v/>
      </c>
      <c r="Q286" s="9" t="str">
        <f t="shared" si="286"/>
        <v/>
      </c>
      <c r="R286" s="9" t="str">
        <f t="shared" si="286"/>
        <v/>
      </c>
      <c r="S286" s="9" t="str">
        <f t="shared" si="286"/>
        <v/>
      </c>
      <c r="T286" s="9" t="str">
        <f t="shared" si="286"/>
        <v/>
      </c>
      <c r="U286" s="9" t="str">
        <f t="shared" si="286"/>
        <v/>
      </c>
      <c r="V286" s="9" t="str">
        <f t="shared" si="286"/>
        <v/>
      </c>
      <c r="W286" s="9" t="str">
        <f t="shared" si="286"/>
        <v/>
      </c>
      <c r="X286" s="9" t="str">
        <f t="shared" si="286"/>
        <v/>
      </c>
      <c r="Y286" s="9" t="str">
        <f t="shared" si="286"/>
        <v/>
      </c>
      <c r="Z286" s="9" t="str">
        <f t="shared" si="286"/>
        <v/>
      </c>
      <c r="AA286" s="9" t="str">
        <f t="shared" si="286"/>
        <v/>
      </c>
      <c r="AB286" s="9" t="str">
        <f t="shared" si="286"/>
        <v/>
      </c>
      <c r="AC286" s="9" t="str">
        <f t="shared" si="286"/>
        <v/>
      </c>
      <c r="AD286" s="9" t="str">
        <f t="shared" si="286"/>
        <v/>
      </c>
      <c r="AE286" s="9" t="str">
        <f t="shared" si="286"/>
        <v/>
      </c>
      <c r="AF286" s="9" t="str">
        <f t="shared" si="286"/>
        <v/>
      </c>
      <c r="AG286" s="9" t="str">
        <f t="shared" si="286"/>
        <v/>
      </c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 t="str">
        <f>IF($C285&gt;$N$5,"",IF(MAX($C285:$AG285)&lt;$N$5,"",$N$5))</f>
        <v/>
      </c>
      <c r="AU286" s="13" t="str">
        <f>IF($C285&gt;$Q$5,"",IF(MAX($C285:$AG285)&lt;$Q$5,"",$Q$5))</f>
        <v/>
      </c>
      <c r="AV286" s="13" t="str">
        <f>IF($C285&gt;$T$5,"",IF(MAX($C285:$AG285)&lt;$T$5,"",$T$5))</f>
        <v/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7</v>
      </c>
      <c r="B287" s="120"/>
      <c r="C287" s="15" t="str">
        <f t="shared" ref="C287:AG287" si="287">IF(C285="","",IF($D$4&lt;=C285,IF($L$4&gt;=C285,IF(COUNT(MATCH(C285,$AQ286:$CN286,0))&gt;0,"","○"),""),""))</f>
        <v/>
      </c>
      <c r="D287" s="15" t="str">
        <f t="shared" si="287"/>
        <v/>
      </c>
      <c r="E287" s="15" t="str">
        <f t="shared" si="287"/>
        <v/>
      </c>
      <c r="F287" s="15" t="str">
        <f t="shared" si="287"/>
        <v/>
      </c>
      <c r="G287" s="15" t="str">
        <f t="shared" si="287"/>
        <v/>
      </c>
      <c r="H287" s="15" t="str">
        <f t="shared" si="287"/>
        <v/>
      </c>
      <c r="I287" s="15" t="str">
        <f t="shared" si="287"/>
        <v/>
      </c>
      <c r="J287" s="15" t="str">
        <f t="shared" si="287"/>
        <v/>
      </c>
      <c r="K287" s="15" t="str">
        <f t="shared" si="287"/>
        <v/>
      </c>
      <c r="L287" s="15" t="str">
        <f t="shared" si="287"/>
        <v/>
      </c>
      <c r="M287" s="15" t="str">
        <f t="shared" si="287"/>
        <v/>
      </c>
      <c r="N287" s="15" t="str">
        <f t="shared" si="287"/>
        <v/>
      </c>
      <c r="O287" s="15" t="str">
        <f t="shared" si="287"/>
        <v/>
      </c>
      <c r="P287" s="15" t="str">
        <f t="shared" si="287"/>
        <v/>
      </c>
      <c r="Q287" s="15" t="str">
        <f t="shared" si="287"/>
        <v/>
      </c>
      <c r="R287" s="15" t="str">
        <f t="shared" si="287"/>
        <v/>
      </c>
      <c r="S287" s="15" t="str">
        <f t="shared" si="287"/>
        <v/>
      </c>
      <c r="T287" s="15" t="str">
        <f t="shared" si="287"/>
        <v/>
      </c>
      <c r="U287" s="15" t="str">
        <f t="shared" si="287"/>
        <v/>
      </c>
      <c r="V287" s="15" t="str">
        <f t="shared" si="287"/>
        <v/>
      </c>
      <c r="W287" s="15" t="str">
        <f t="shared" si="287"/>
        <v/>
      </c>
      <c r="X287" s="15" t="str">
        <f t="shared" si="287"/>
        <v/>
      </c>
      <c r="Y287" s="15" t="str">
        <f t="shared" si="287"/>
        <v/>
      </c>
      <c r="Z287" s="15" t="str">
        <f t="shared" si="287"/>
        <v/>
      </c>
      <c r="AA287" s="15" t="str">
        <f t="shared" si="287"/>
        <v/>
      </c>
      <c r="AB287" s="15" t="str">
        <f t="shared" si="287"/>
        <v/>
      </c>
      <c r="AC287" s="15" t="str">
        <f t="shared" si="287"/>
        <v/>
      </c>
      <c r="AD287" s="15" t="str">
        <f t="shared" si="287"/>
        <v/>
      </c>
      <c r="AE287" s="15" t="str">
        <f t="shared" si="287"/>
        <v/>
      </c>
      <c r="AF287" s="15" t="str">
        <f t="shared" si="287"/>
        <v/>
      </c>
      <c r="AG287" s="15" t="str">
        <f t="shared" si="287"/>
        <v/>
      </c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24</v>
      </c>
      <c r="B288" s="16" t="s">
        <v>8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6">
        <f t="shared" ref="AH288" si="288">COUNTIF(C288:AG288,"○")</f>
        <v>0</v>
      </c>
      <c r="AI288" s="11"/>
      <c r="AK288" s="2">
        <f>$AH288</f>
        <v>0</v>
      </c>
    </row>
    <row r="289" spans="1:92" ht="19.5" customHeight="1">
      <c r="A289" s="108"/>
      <c r="B289" s="16" t="s">
        <v>9</v>
      </c>
      <c r="C289" s="16" t="str">
        <f t="shared" ref="C289:P290" si="289">IF($AF$2="○",IF(C287="○",IF(C288="","○",""),IF(C288="○","○","")),"")</f>
        <v/>
      </c>
      <c r="D289" s="16"/>
      <c r="E289" s="16"/>
      <c r="F289" s="16" t="str">
        <f t="shared" ref="F289:P289" si="290">IF($AF$2="○",IF(F287="○",IF(F288="","○",""),IF(F288="○","○","")),"")</f>
        <v/>
      </c>
      <c r="G289" s="16" t="str">
        <f t="shared" si="290"/>
        <v/>
      </c>
      <c r="H289" s="16" t="str">
        <f t="shared" si="290"/>
        <v/>
      </c>
      <c r="I289" s="16" t="str">
        <f t="shared" si="290"/>
        <v/>
      </c>
      <c r="J289" s="16" t="str">
        <f t="shared" si="290"/>
        <v/>
      </c>
      <c r="K289" s="16" t="str">
        <f t="shared" si="290"/>
        <v/>
      </c>
      <c r="L289" s="16" t="str">
        <f t="shared" si="290"/>
        <v/>
      </c>
      <c r="M289" s="16" t="str">
        <f t="shared" si="290"/>
        <v/>
      </c>
      <c r="N289" s="16" t="str">
        <f t="shared" si="290"/>
        <v/>
      </c>
      <c r="O289" s="16" t="str">
        <f t="shared" si="290"/>
        <v/>
      </c>
      <c r="P289" s="16" t="str">
        <f t="shared" si="290"/>
        <v/>
      </c>
      <c r="Q289" s="16" t="str">
        <f>IF($AF$2="○",IF(Q287="○",IF(Q288="","○",""),IF(Q288="○","○","")),"")</f>
        <v/>
      </c>
      <c r="R289" s="16" t="str">
        <f t="shared" ref="R289:AG290" si="291">IF($AF$2="○",IF(R287="○",IF(R288="","○",""),IF(R288="○","○","")),"")</f>
        <v/>
      </c>
      <c r="S289" s="16" t="str">
        <f t="shared" si="291"/>
        <v/>
      </c>
      <c r="T289" s="16" t="str">
        <f t="shared" si="291"/>
        <v/>
      </c>
      <c r="U289" s="16" t="str">
        <f t="shared" si="291"/>
        <v/>
      </c>
      <c r="V289" s="16" t="str">
        <f t="shared" si="291"/>
        <v/>
      </c>
      <c r="W289" s="16" t="str">
        <f t="shared" si="291"/>
        <v/>
      </c>
      <c r="X289" s="16" t="str">
        <f t="shared" si="291"/>
        <v/>
      </c>
      <c r="Y289" s="16" t="str">
        <f t="shared" si="291"/>
        <v/>
      </c>
      <c r="Z289" s="16" t="str">
        <f t="shared" si="291"/>
        <v/>
      </c>
      <c r="AA289" s="16" t="str">
        <f t="shared" si="291"/>
        <v/>
      </c>
      <c r="AB289" s="16" t="str">
        <f t="shared" si="291"/>
        <v/>
      </c>
      <c r="AC289" s="16" t="str">
        <f t="shared" si="291"/>
        <v/>
      </c>
      <c r="AD289" s="16" t="str">
        <f t="shared" si="291"/>
        <v/>
      </c>
      <c r="AE289" s="16" t="str">
        <f t="shared" si="291"/>
        <v/>
      </c>
      <c r="AF289" s="16" t="str">
        <f t="shared" si="291"/>
        <v/>
      </c>
      <c r="AG289" s="16" t="str">
        <f t="shared" si="291"/>
        <v/>
      </c>
      <c r="AH289" s="16">
        <f>AH288+COUNTIF(C289:AG289,"○")-COUNTIF(C289:AG289,"✕")</f>
        <v>0</v>
      </c>
      <c r="AI289" s="11"/>
      <c r="AL289" s="2">
        <f>$AH289</f>
        <v>0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09"/>
      <c r="B290" s="16" t="s">
        <v>21</v>
      </c>
      <c r="C290" s="16" t="str">
        <f t="shared" si="289"/>
        <v/>
      </c>
      <c r="D290" s="16" t="str">
        <f t="shared" si="289"/>
        <v/>
      </c>
      <c r="E290" s="16" t="str">
        <f t="shared" si="289"/>
        <v/>
      </c>
      <c r="F290" s="16" t="str">
        <f t="shared" si="289"/>
        <v/>
      </c>
      <c r="G290" s="16" t="str">
        <f t="shared" si="289"/>
        <v/>
      </c>
      <c r="H290" s="16" t="str">
        <f t="shared" si="289"/>
        <v/>
      </c>
      <c r="I290" s="16" t="str">
        <f t="shared" si="289"/>
        <v/>
      </c>
      <c r="J290" s="16" t="str">
        <f t="shared" si="289"/>
        <v/>
      </c>
      <c r="K290" s="16" t="str">
        <f t="shared" si="289"/>
        <v/>
      </c>
      <c r="L290" s="16" t="str">
        <f t="shared" si="289"/>
        <v/>
      </c>
      <c r="M290" s="16" t="str">
        <f t="shared" si="289"/>
        <v/>
      </c>
      <c r="N290" s="16" t="str">
        <f t="shared" si="289"/>
        <v/>
      </c>
      <c r="O290" s="16" t="str">
        <f t="shared" si="289"/>
        <v/>
      </c>
      <c r="P290" s="16" t="str">
        <f t="shared" si="289"/>
        <v/>
      </c>
      <c r="Q290" s="16" t="str">
        <f>IF($AF$2="○",IF(Q288="○",IF(Q289="","○",""),IF(Q289="○","○","")),"")</f>
        <v/>
      </c>
      <c r="R290" s="16" t="str">
        <f t="shared" si="291"/>
        <v/>
      </c>
      <c r="S290" s="16" t="str">
        <f t="shared" si="291"/>
        <v/>
      </c>
      <c r="T290" s="16" t="str">
        <f t="shared" si="291"/>
        <v/>
      </c>
      <c r="U290" s="16" t="str">
        <f t="shared" si="291"/>
        <v/>
      </c>
      <c r="V290" s="16" t="str">
        <f t="shared" si="291"/>
        <v/>
      </c>
      <c r="W290" s="16" t="str">
        <f t="shared" si="291"/>
        <v/>
      </c>
      <c r="X290" s="16" t="str">
        <f t="shared" si="291"/>
        <v/>
      </c>
      <c r="Y290" s="16" t="str">
        <f t="shared" si="291"/>
        <v/>
      </c>
      <c r="Z290" s="16" t="str">
        <f t="shared" si="291"/>
        <v/>
      </c>
      <c r="AA290" s="16" t="str">
        <f t="shared" si="291"/>
        <v/>
      </c>
      <c r="AB290" s="16" t="str">
        <f t="shared" si="291"/>
        <v/>
      </c>
      <c r="AC290" s="16" t="str">
        <f t="shared" si="291"/>
        <v/>
      </c>
      <c r="AD290" s="16" t="str">
        <f t="shared" si="291"/>
        <v/>
      </c>
      <c r="AE290" s="16" t="str">
        <f t="shared" si="291"/>
        <v/>
      </c>
      <c r="AF290" s="16" t="str">
        <f t="shared" si="291"/>
        <v/>
      </c>
      <c r="AG290" s="16" t="str">
        <f t="shared" si="291"/>
        <v/>
      </c>
      <c r="AH290" s="16">
        <f t="shared" ref="AH290" si="292">COUNTIF(C290:AG290,"○")</f>
        <v>0</v>
      </c>
      <c r="AM290" s="2">
        <f>$AH290</f>
        <v>0</v>
      </c>
    </row>
    <row r="291" spans="1:92" ht="19.5" customHeight="1">
      <c r="AD291" s="110" t="s">
        <v>29</v>
      </c>
      <c r="AE291" s="110"/>
      <c r="AF291" s="110"/>
      <c r="AG291" s="111">
        <f>IF(AH287=0,0,ROUNDDOWN(AH289/AH287,4))</f>
        <v>0</v>
      </c>
      <c r="AH291" s="111"/>
    </row>
    <row r="292" spans="1:92" ht="19.5" customHeight="1">
      <c r="A292" s="112" t="str">
        <f>IF(MAX(C285:AG285)=$AE$3,"",IF(MAX(C285:AG285)=0,"",MAX(C285:AG285)+1))</f>
        <v/>
      </c>
      <c r="B292" s="112"/>
    </row>
    <row r="293" spans="1:92" ht="19.5" customHeight="1">
      <c r="A293" s="113" t="s">
        <v>16</v>
      </c>
      <c r="B293" s="114"/>
      <c r="C293" s="9" t="str">
        <f>IF($AE$3&lt;A292,"",A292)</f>
        <v/>
      </c>
      <c r="D293" s="9" t="str">
        <f t="shared" ref="D293:G293" si="293">IF($AE$3&lt;=C293,"",IF(MONTH(C293+1)=MONTH(C293),(C293+1),""))</f>
        <v/>
      </c>
      <c r="E293" s="9" t="str">
        <f t="shared" si="293"/>
        <v/>
      </c>
      <c r="F293" s="9" t="str">
        <f t="shared" si="293"/>
        <v/>
      </c>
      <c r="G293" s="9" t="str">
        <f t="shared" si="293"/>
        <v/>
      </c>
      <c r="H293" s="9" t="str">
        <f>IF($AE$3&lt;=G293,"",IF(MONTH(G293+1)=MONTH(G293),(G293+1),""))</f>
        <v/>
      </c>
      <c r="I293" s="9" t="str">
        <f t="shared" ref="I293:AG293" si="294">IF($AE$3&lt;=H293,"",IF(MONTH(H293+1)=MONTH(H293),(H293+1),""))</f>
        <v/>
      </c>
      <c r="J293" s="9" t="str">
        <f t="shared" si="294"/>
        <v/>
      </c>
      <c r="K293" s="9" t="str">
        <f t="shared" si="294"/>
        <v/>
      </c>
      <c r="L293" s="9" t="str">
        <f t="shared" si="294"/>
        <v/>
      </c>
      <c r="M293" s="9" t="str">
        <f t="shared" si="294"/>
        <v/>
      </c>
      <c r="N293" s="9" t="str">
        <f t="shared" si="294"/>
        <v/>
      </c>
      <c r="O293" s="9" t="str">
        <f t="shared" si="294"/>
        <v/>
      </c>
      <c r="P293" s="9" t="str">
        <f t="shared" si="294"/>
        <v/>
      </c>
      <c r="Q293" s="9" t="str">
        <f t="shared" si="294"/>
        <v/>
      </c>
      <c r="R293" s="9" t="str">
        <f t="shared" si="294"/>
        <v/>
      </c>
      <c r="S293" s="9" t="str">
        <f t="shared" si="294"/>
        <v/>
      </c>
      <c r="T293" s="9" t="str">
        <f t="shared" si="294"/>
        <v/>
      </c>
      <c r="U293" s="9" t="str">
        <f t="shared" si="294"/>
        <v/>
      </c>
      <c r="V293" s="9" t="str">
        <f t="shared" si="294"/>
        <v/>
      </c>
      <c r="W293" s="9" t="str">
        <f t="shared" si="294"/>
        <v/>
      </c>
      <c r="X293" s="9" t="str">
        <f t="shared" si="294"/>
        <v/>
      </c>
      <c r="Y293" s="9" t="str">
        <f t="shared" si="294"/>
        <v/>
      </c>
      <c r="Z293" s="9" t="str">
        <f t="shared" si="294"/>
        <v/>
      </c>
      <c r="AA293" s="9" t="str">
        <f t="shared" si="294"/>
        <v/>
      </c>
      <c r="AB293" s="9" t="str">
        <f t="shared" si="294"/>
        <v/>
      </c>
      <c r="AC293" s="9" t="str">
        <f t="shared" si="294"/>
        <v/>
      </c>
      <c r="AD293" s="9" t="str">
        <f t="shared" si="294"/>
        <v/>
      </c>
      <c r="AE293" s="9" t="str">
        <f t="shared" si="294"/>
        <v/>
      </c>
      <c r="AF293" s="9" t="str">
        <f t="shared" si="294"/>
        <v/>
      </c>
      <c r="AG293" s="9" t="str">
        <f t="shared" si="294"/>
        <v/>
      </c>
      <c r="AH293" s="115" t="s">
        <v>22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23</v>
      </c>
      <c r="B294" s="114"/>
      <c r="C294" s="9" t="str">
        <f>IF(C293="","",TEXT(C293,"AAA"))</f>
        <v/>
      </c>
      <c r="D294" s="9" t="str">
        <f t="shared" ref="D294:AG294" si="295">IF(D293="","",TEXT(D293,"AAA"))</f>
        <v/>
      </c>
      <c r="E294" s="9" t="str">
        <f t="shared" si="295"/>
        <v/>
      </c>
      <c r="F294" s="9" t="str">
        <f t="shared" si="295"/>
        <v/>
      </c>
      <c r="G294" s="9" t="str">
        <f t="shared" si="295"/>
        <v/>
      </c>
      <c r="H294" s="9" t="str">
        <f t="shared" si="295"/>
        <v/>
      </c>
      <c r="I294" s="9" t="str">
        <f t="shared" si="295"/>
        <v/>
      </c>
      <c r="J294" s="9" t="str">
        <f t="shared" si="295"/>
        <v/>
      </c>
      <c r="K294" s="9" t="str">
        <f t="shared" si="295"/>
        <v/>
      </c>
      <c r="L294" s="9" t="str">
        <f t="shared" si="295"/>
        <v/>
      </c>
      <c r="M294" s="9" t="str">
        <f t="shared" si="295"/>
        <v/>
      </c>
      <c r="N294" s="9" t="str">
        <f t="shared" si="295"/>
        <v/>
      </c>
      <c r="O294" s="9" t="str">
        <f t="shared" si="295"/>
        <v/>
      </c>
      <c r="P294" s="9" t="str">
        <f t="shared" si="295"/>
        <v/>
      </c>
      <c r="Q294" s="9" t="str">
        <f t="shared" si="295"/>
        <v/>
      </c>
      <c r="R294" s="9" t="str">
        <f t="shared" si="295"/>
        <v/>
      </c>
      <c r="S294" s="9" t="str">
        <f t="shared" si="295"/>
        <v/>
      </c>
      <c r="T294" s="9" t="str">
        <f t="shared" si="295"/>
        <v/>
      </c>
      <c r="U294" s="9" t="str">
        <f t="shared" si="295"/>
        <v/>
      </c>
      <c r="V294" s="9" t="str">
        <f t="shared" si="295"/>
        <v/>
      </c>
      <c r="W294" s="9" t="str">
        <f t="shared" si="295"/>
        <v/>
      </c>
      <c r="X294" s="9" t="str">
        <f t="shared" si="295"/>
        <v/>
      </c>
      <c r="Y294" s="9" t="str">
        <f t="shared" si="295"/>
        <v/>
      </c>
      <c r="Z294" s="9" t="str">
        <f t="shared" si="295"/>
        <v/>
      </c>
      <c r="AA294" s="9" t="str">
        <f t="shared" si="295"/>
        <v/>
      </c>
      <c r="AB294" s="9" t="str">
        <f t="shared" si="295"/>
        <v/>
      </c>
      <c r="AC294" s="9" t="str">
        <f t="shared" si="295"/>
        <v/>
      </c>
      <c r="AD294" s="9" t="str">
        <f t="shared" si="295"/>
        <v/>
      </c>
      <c r="AE294" s="9" t="str">
        <f t="shared" si="295"/>
        <v/>
      </c>
      <c r="AF294" s="9" t="str">
        <f t="shared" si="295"/>
        <v/>
      </c>
      <c r="AG294" s="9" t="str">
        <f t="shared" si="295"/>
        <v/>
      </c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 t="str">
        <f>IF($C293&gt;$N$5,"",IF(MAX($C293:$AG293)&lt;$N$5,"",$N$5))</f>
        <v/>
      </c>
      <c r="AU294" s="13" t="str">
        <f>IF($C293&gt;$Q$5,"",IF(MAX($C293:$AG293)&lt;$Q$5,"",$Q$5))</f>
        <v/>
      </c>
      <c r="AV294" s="13" t="str">
        <f>IF($C293&gt;$T$5,"",IF(MAX($C293:$AG293)&lt;$T$5,"",$T$5))</f>
        <v/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7</v>
      </c>
      <c r="B295" s="120"/>
      <c r="C295" s="15" t="str">
        <f t="shared" ref="C295:AG295" si="296">IF(C293="","",IF($D$4&lt;=C293,IF($L$4&gt;=C293,IF(COUNT(MATCH(C293,$AQ294:$CN294,0))&gt;0,"","○"),""),""))</f>
        <v/>
      </c>
      <c r="D295" s="15" t="str">
        <f t="shared" si="296"/>
        <v/>
      </c>
      <c r="E295" s="15" t="str">
        <f t="shared" si="296"/>
        <v/>
      </c>
      <c r="F295" s="15" t="str">
        <f t="shared" si="296"/>
        <v/>
      </c>
      <c r="G295" s="15" t="str">
        <f t="shared" si="296"/>
        <v/>
      </c>
      <c r="H295" s="15" t="str">
        <f t="shared" si="296"/>
        <v/>
      </c>
      <c r="I295" s="15" t="str">
        <f t="shared" si="296"/>
        <v/>
      </c>
      <c r="J295" s="15" t="str">
        <f t="shared" si="296"/>
        <v/>
      </c>
      <c r="K295" s="15" t="str">
        <f t="shared" si="296"/>
        <v/>
      </c>
      <c r="L295" s="15" t="str">
        <f t="shared" si="296"/>
        <v/>
      </c>
      <c r="M295" s="15" t="str">
        <f t="shared" si="296"/>
        <v/>
      </c>
      <c r="N295" s="15" t="str">
        <f t="shared" si="296"/>
        <v/>
      </c>
      <c r="O295" s="15" t="str">
        <f t="shared" si="296"/>
        <v/>
      </c>
      <c r="P295" s="15" t="str">
        <f t="shared" si="296"/>
        <v/>
      </c>
      <c r="Q295" s="15" t="str">
        <f t="shared" si="296"/>
        <v/>
      </c>
      <c r="R295" s="15" t="str">
        <f t="shared" si="296"/>
        <v/>
      </c>
      <c r="S295" s="15" t="str">
        <f t="shared" si="296"/>
        <v/>
      </c>
      <c r="T295" s="15" t="str">
        <f t="shared" si="296"/>
        <v/>
      </c>
      <c r="U295" s="15" t="str">
        <f t="shared" si="296"/>
        <v/>
      </c>
      <c r="V295" s="15" t="str">
        <f t="shared" si="296"/>
        <v/>
      </c>
      <c r="W295" s="15" t="str">
        <f t="shared" si="296"/>
        <v/>
      </c>
      <c r="X295" s="15" t="str">
        <f t="shared" si="296"/>
        <v/>
      </c>
      <c r="Y295" s="15" t="str">
        <f t="shared" si="296"/>
        <v/>
      </c>
      <c r="Z295" s="15" t="str">
        <f t="shared" si="296"/>
        <v/>
      </c>
      <c r="AA295" s="15" t="str">
        <f t="shared" si="296"/>
        <v/>
      </c>
      <c r="AB295" s="15" t="str">
        <f t="shared" si="296"/>
        <v/>
      </c>
      <c r="AC295" s="15" t="str">
        <f t="shared" si="296"/>
        <v/>
      </c>
      <c r="AD295" s="15" t="str">
        <f t="shared" si="296"/>
        <v/>
      </c>
      <c r="AE295" s="15" t="str">
        <f t="shared" si="296"/>
        <v/>
      </c>
      <c r="AF295" s="15" t="str">
        <f t="shared" si="296"/>
        <v/>
      </c>
      <c r="AG295" s="15" t="str">
        <f t="shared" si="296"/>
        <v/>
      </c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24</v>
      </c>
      <c r="B296" s="16" t="s">
        <v>8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6">
        <f t="shared" ref="AH296" si="297">COUNTIF(C296:AG296,"○")</f>
        <v>0</v>
      </c>
      <c r="AI296" s="11"/>
      <c r="AK296" s="2">
        <f>$AH296</f>
        <v>0</v>
      </c>
    </row>
    <row r="297" spans="1:92" ht="19.5" customHeight="1">
      <c r="A297" s="108"/>
      <c r="B297" s="16" t="s">
        <v>9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6">
        <f>AH296+COUNTIF(C297:AG297,"○")-COUNTIF(C297:AG297,"✕")</f>
        <v>0</v>
      </c>
      <c r="AI297" s="11"/>
      <c r="AL297" s="2">
        <f>$AH297</f>
        <v>0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09"/>
      <c r="B298" s="16" t="s">
        <v>21</v>
      </c>
      <c r="C298" s="16" t="str">
        <f t="shared" ref="C298:P298" si="298">IF($AF$2="○",IF(C296="○",IF(C297="","○",""),IF(C297="○","○","")),"")</f>
        <v/>
      </c>
      <c r="D298" s="16" t="str">
        <f t="shared" si="298"/>
        <v/>
      </c>
      <c r="E298" s="16" t="str">
        <f t="shared" si="298"/>
        <v/>
      </c>
      <c r="F298" s="16" t="str">
        <f t="shared" si="298"/>
        <v/>
      </c>
      <c r="G298" s="16" t="str">
        <f t="shared" si="298"/>
        <v/>
      </c>
      <c r="H298" s="16" t="str">
        <f t="shared" si="298"/>
        <v/>
      </c>
      <c r="I298" s="16" t="str">
        <f t="shared" si="298"/>
        <v/>
      </c>
      <c r="J298" s="16" t="str">
        <f t="shared" si="298"/>
        <v/>
      </c>
      <c r="K298" s="16" t="str">
        <f t="shared" si="298"/>
        <v/>
      </c>
      <c r="L298" s="16" t="str">
        <f t="shared" si="298"/>
        <v/>
      </c>
      <c r="M298" s="16" t="str">
        <f t="shared" si="298"/>
        <v/>
      </c>
      <c r="N298" s="16" t="str">
        <f t="shared" si="298"/>
        <v/>
      </c>
      <c r="O298" s="16" t="str">
        <f t="shared" si="298"/>
        <v/>
      </c>
      <c r="P298" s="16" t="str">
        <f t="shared" si="298"/>
        <v/>
      </c>
      <c r="Q298" s="16" t="str">
        <f>IF($AF$2="○",IF(Q296="○",IF(Q297="","○",""),IF(Q297="○","○","")),"")</f>
        <v/>
      </c>
      <c r="R298" s="16" t="str">
        <f t="shared" ref="R298:AG298" si="299">IF($AF$2="○",IF(R296="○",IF(R297="","○",""),IF(R297="○","○","")),"")</f>
        <v/>
      </c>
      <c r="S298" s="16" t="str">
        <f t="shared" si="299"/>
        <v/>
      </c>
      <c r="T298" s="16" t="str">
        <f t="shared" si="299"/>
        <v/>
      </c>
      <c r="U298" s="16" t="str">
        <f t="shared" si="299"/>
        <v/>
      </c>
      <c r="V298" s="16" t="str">
        <f t="shared" si="299"/>
        <v/>
      </c>
      <c r="W298" s="16" t="str">
        <f t="shared" si="299"/>
        <v/>
      </c>
      <c r="X298" s="16" t="str">
        <f t="shared" si="299"/>
        <v/>
      </c>
      <c r="Y298" s="16" t="str">
        <f t="shared" si="299"/>
        <v/>
      </c>
      <c r="Z298" s="16" t="str">
        <f t="shared" si="299"/>
        <v/>
      </c>
      <c r="AA298" s="16" t="str">
        <f t="shared" si="299"/>
        <v/>
      </c>
      <c r="AB298" s="16" t="str">
        <f t="shared" si="299"/>
        <v/>
      </c>
      <c r="AC298" s="16" t="str">
        <f t="shared" si="299"/>
        <v/>
      </c>
      <c r="AD298" s="16" t="str">
        <f t="shared" si="299"/>
        <v/>
      </c>
      <c r="AE298" s="16" t="str">
        <f t="shared" si="299"/>
        <v/>
      </c>
      <c r="AF298" s="16" t="str">
        <f t="shared" si="299"/>
        <v/>
      </c>
      <c r="AG298" s="16" t="str">
        <f t="shared" si="299"/>
        <v/>
      </c>
      <c r="AH298" s="16">
        <f t="shared" ref="AH298" si="300">COUNTIF(C298:AG298,"○")</f>
        <v>0</v>
      </c>
      <c r="AM298" s="2">
        <f>$AH298</f>
        <v>0</v>
      </c>
    </row>
    <row r="299" spans="1:92" ht="19.5" customHeight="1">
      <c r="AD299" s="110" t="s">
        <v>29</v>
      </c>
      <c r="AE299" s="110"/>
      <c r="AF299" s="110"/>
      <c r="AG299" s="111">
        <f>IF(AH295=0,0,ROUNDDOWN(AH297/AH295,4))</f>
        <v>0</v>
      </c>
      <c r="AH299" s="111"/>
    </row>
    <row r="300" spans="1:92" ht="19.5" customHeight="1">
      <c r="A300" s="112" t="str">
        <f>IF(MAX(C293:AG293)=$AE$3,"",IF(MAX(C293:AG293)=0,"",MAX(C293:AG293)+1))</f>
        <v/>
      </c>
      <c r="B300" s="112"/>
    </row>
    <row r="301" spans="1:92" ht="19.5" customHeight="1">
      <c r="A301" s="113" t="s">
        <v>16</v>
      </c>
      <c r="B301" s="114"/>
      <c r="C301" s="9" t="str">
        <f>IF($AE$3&lt;A300,"",A300)</f>
        <v/>
      </c>
      <c r="D301" s="9" t="str">
        <f t="shared" ref="D301:G301" si="301">IF($AE$3&lt;=C301,"",IF(MONTH(C301+1)=MONTH(C301),(C301+1),""))</f>
        <v/>
      </c>
      <c r="E301" s="9" t="str">
        <f t="shared" si="301"/>
        <v/>
      </c>
      <c r="F301" s="9" t="str">
        <f t="shared" si="301"/>
        <v/>
      </c>
      <c r="G301" s="9" t="str">
        <f t="shared" si="301"/>
        <v/>
      </c>
      <c r="H301" s="9" t="str">
        <f>IF($AE$3&lt;=G301,"",IF(MONTH(G301+1)=MONTH(G301),(G301+1),""))</f>
        <v/>
      </c>
      <c r="I301" s="9" t="str">
        <f t="shared" ref="I301:AG301" si="302">IF($AE$3&lt;=H301,"",IF(MONTH(H301+1)=MONTH(H301),(H301+1),""))</f>
        <v/>
      </c>
      <c r="J301" s="9" t="str">
        <f t="shared" si="302"/>
        <v/>
      </c>
      <c r="K301" s="9" t="str">
        <f t="shared" si="302"/>
        <v/>
      </c>
      <c r="L301" s="9" t="str">
        <f t="shared" si="302"/>
        <v/>
      </c>
      <c r="M301" s="9" t="str">
        <f t="shared" si="302"/>
        <v/>
      </c>
      <c r="N301" s="9" t="str">
        <f t="shared" si="302"/>
        <v/>
      </c>
      <c r="O301" s="9" t="str">
        <f t="shared" si="302"/>
        <v/>
      </c>
      <c r="P301" s="9" t="str">
        <f t="shared" si="302"/>
        <v/>
      </c>
      <c r="Q301" s="9" t="str">
        <f t="shared" si="302"/>
        <v/>
      </c>
      <c r="R301" s="9" t="str">
        <f t="shared" si="302"/>
        <v/>
      </c>
      <c r="S301" s="9" t="str">
        <f t="shared" si="302"/>
        <v/>
      </c>
      <c r="T301" s="9" t="str">
        <f t="shared" si="302"/>
        <v/>
      </c>
      <c r="U301" s="9" t="str">
        <f t="shared" si="302"/>
        <v/>
      </c>
      <c r="V301" s="9" t="str">
        <f t="shared" si="302"/>
        <v/>
      </c>
      <c r="W301" s="9" t="str">
        <f t="shared" si="302"/>
        <v/>
      </c>
      <c r="X301" s="9" t="str">
        <f t="shared" si="302"/>
        <v/>
      </c>
      <c r="Y301" s="9" t="str">
        <f t="shared" si="302"/>
        <v/>
      </c>
      <c r="Z301" s="9" t="str">
        <f t="shared" si="302"/>
        <v/>
      </c>
      <c r="AA301" s="9" t="str">
        <f t="shared" si="302"/>
        <v/>
      </c>
      <c r="AB301" s="9" t="str">
        <f t="shared" si="302"/>
        <v/>
      </c>
      <c r="AC301" s="9" t="str">
        <f t="shared" si="302"/>
        <v/>
      </c>
      <c r="AD301" s="9" t="str">
        <f t="shared" si="302"/>
        <v/>
      </c>
      <c r="AE301" s="9" t="str">
        <f t="shared" si="302"/>
        <v/>
      </c>
      <c r="AF301" s="9" t="str">
        <f t="shared" si="302"/>
        <v/>
      </c>
      <c r="AG301" s="9" t="str">
        <f t="shared" si="302"/>
        <v/>
      </c>
      <c r="AH301" s="115" t="s">
        <v>22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23</v>
      </c>
      <c r="B302" s="114"/>
      <c r="C302" s="9" t="str">
        <f>IF(C301="","",TEXT(C301,"AAA"))</f>
        <v/>
      </c>
      <c r="D302" s="9" t="str">
        <f t="shared" ref="D302:AG302" si="303">IF(D301="","",TEXT(D301,"AAA"))</f>
        <v/>
      </c>
      <c r="E302" s="9" t="str">
        <f t="shared" si="303"/>
        <v/>
      </c>
      <c r="F302" s="9" t="str">
        <f t="shared" si="303"/>
        <v/>
      </c>
      <c r="G302" s="9" t="str">
        <f t="shared" si="303"/>
        <v/>
      </c>
      <c r="H302" s="9" t="str">
        <f t="shared" si="303"/>
        <v/>
      </c>
      <c r="I302" s="9" t="str">
        <f t="shared" si="303"/>
        <v/>
      </c>
      <c r="J302" s="9" t="str">
        <f t="shared" si="303"/>
        <v/>
      </c>
      <c r="K302" s="9" t="str">
        <f t="shared" si="303"/>
        <v/>
      </c>
      <c r="L302" s="9" t="str">
        <f t="shared" si="303"/>
        <v/>
      </c>
      <c r="M302" s="9" t="str">
        <f t="shared" si="303"/>
        <v/>
      </c>
      <c r="N302" s="9" t="str">
        <f t="shared" si="303"/>
        <v/>
      </c>
      <c r="O302" s="9" t="str">
        <f t="shared" si="303"/>
        <v/>
      </c>
      <c r="P302" s="9" t="str">
        <f t="shared" si="303"/>
        <v/>
      </c>
      <c r="Q302" s="9" t="str">
        <f t="shared" si="303"/>
        <v/>
      </c>
      <c r="R302" s="9" t="str">
        <f t="shared" si="303"/>
        <v/>
      </c>
      <c r="S302" s="9" t="str">
        <f t="shared" si="303"/>
        <v/>
      </c>
      <c r="T302" s="9" t="str">
        <f t="shared" si="303"/>
        <v/>
      </c>
      <c r="U302" s="9" t="str">
        <f t="shared" si="303"/>
        <v/>
      </c>
      <c r="V302" s="9" t="str">
        <f t="shared" si="303"/>
        <v/>
      </c>
      <c r="W302" s="9" t="str">
        <f t="shared" si="303"/>
        <v/>
      </c>
      <c r="X302" s="9" t="str">
        <f t="shared" si="303"/>
        <v/>
      </c>
      <c r="Y302" s="9" t="str">
        <f t="shared" si="303"/>
        <v/>
      </c>
      <c r="Z302" s="9" t="str">
        <f t="shared" si="303"/>
        <v/>
      </c>
      <c r="AA302" s="9" t="str">
        <f t="shared" si="303"/>
        <v/>
      </c>
      <c r="AB302" s="9" t="str">
        <f t="shared" si="303"/>
        <v/>
      </c>
      <c r="AC302" s="9" t="str">
        <f t="shared" si="303"/>
        <v/>
      </c>
      <c r="AD302" s="9" t="str">
        <f t="shared" si="303"/>
        <v/>
      </c>
      <c r="AE302" s="9" t="str">
        <f t="shared" si="303"/>
        <v/>
      </c>
      <c r="AF302" s="9" t="str">
        <f t="shared" si="303"/>
        <v/>
      </c>
      <c r="AG302" s="9" t="str">
        <f t="shared" si="303"/>
        <v/>
      </c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 t="str">
        <f>IF($C301&gt;$N$5,"",IF(MAX($C301:$AG301)&lt;$N$5,"",$N$5))</f>
        <v/>
      </c>
      <c r="AU302" s="13" t="str">
        <f>IF($C301&gt;$Q$5,"",IF(MAX($C301:$AG301)&lt;$Q$5,"",$Q$5))</f>
        <v/>
      </c>
      <c r="AV302" s="13" t="str">
        <f>IF($C301&gt;$T$5,"",IF(MAX($C301:$AG301)&lt;$T$5,"",$T$5))</f>
        <v/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7</v>
      </c>
      <c r="B303" s="120"/>
      <c r="C303" s="15" t="str">
        <f t="shared" ref="C303:AG303" si="304">IF(C301="","",IF($D$4&lt;=C301,IF($L$4&gt;=C301,IF(COUNT(MATCH(C301,$AQ302:$CN302,0))&gt;0,"","○"),""),""))</f>
        <v/>
      </c>
      <c r="D303" s="15" t="str">
        <f t="shared" si="304"/>
        <v/>
      </c>
      <c r="E303" s="15" t="str">
        <f t="shared" si="304"/>
        <v/>
      </c>
      <c r="F303" s="15" t="str">
        <f t="shared" si="304"/>
        <v/>
      </c>
      <c r="G303" s="15" t="str">
        <f t="shared" si="304"/>
        <v/>
      </c>
      <c r="H303" s="15" t="str">
        <f t="shared" si="304"/>
        <v/>
      </c>
      <c r="I303" s="15" t="str">
        <f t="shared" si="304"/>
        <v/>
      </c>
      <c r="J303" s="15" t="str">
        <f t="shared" si="304"/>
        <v/>
      </c>
      <c r="K303" s="15" t="str">
        <f t="shared" si="304"/>
        <v/>
      </c>
      <c r="L303" s="15" t="str">
        <f t="shared" si="304"/>
        <v/>
      </c>
      <c r="M303" s="15" t="str">
        <f t="shared" si="304"/>
        <v/>
      </c>
      <c r="N303" s="15" t="str">
        <f t="shared" si="304"/>
        <v/>
      </c>
      <c r="O303" s="15" t="str">
        <f t="shared" si="304"/>
        <v/>
      </c>
      <c r="P303" s="15" t="str">
        <f t="shared" si="304"/>
        <v/>
      </c>
      <c r="Q303" s="15" t="str">
        <f t="shared" si="304"/>
        <v/>
      </c>
      <c r="R303" s="15" t="str">
        <f t="shared" si="304"/>
        <v/>
      </c>
      <c r="S303" s="15" t="str">
        <f t="shared" si="304"/>
        <v/>
      </c>
      <c r="T303" s="15" t="str">
        <f t="shared" si="304"/>
        <v/>
      </c>
      <c r="U303" s="15" t="str">
        <f t="shared" si="304"/>
        <v/>
      </c>
      <c r="V303" s="15" t="str">
        <f t="shared" si="304"/>
        <v/>
      </c>
      <c r="W303" s="15" t="str">
        <f t="shared" si="304"/>
        <v/>
      </c>
      <c r="X303" s="15" t="str">
        <f t="shared" si="304"/>
        <v/>
      </c>
      <c r="Y303" s="15" t="str">
        <f t="shared" si="304"/>
        <v/>
      </c>
      <c r="Z303" s="15" t="str">
        <f t="shared" si="304"/>
        <v/>
      </c>
      <c r="AA303" s="15" t="str">
        <f t="shared" si="304"/>
        <v/>
      </c>
      <c r="AB303" s="15" t="str">
        <f t="shared" si="304"/>
        <v/>
      </c>
      <c r="AC303" s="15" t="str">
        <f t="shared" si="304"/>
        <v/>
      </c>
      <c r="AD303" s="15" t="str">
        <f t="shared" si="304"/>
        <v/>
      </c>
      <c r="AE303" s="15" t="str">
        <f t="shared" si="304"/>
        <v/>
      </c>
      <c r="AF303" s="15" t="str">
        <f t="shared" si="304"/>
        <v/>
      </c>
      <c r="AG303" s="15" t="str">
        <f t="shared" si="304"/>
        <v/>
      </c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24</v>
      </c>
      <c r="B304" s="16" t="s">
        <v>8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6">
        <f t="shared" ref="AH304" si="305">COUNTIF(C304:AG304,"○")</f>
        <v>0</v>
      </c>
      <c r="AI304" s="11"/>
      <c r="AK304" s="2">
        <f>$AH304</f>
        <v>0</v>
      </c>
    </row>
    <row r="305" spans="1:92" ht="19.5" customHeight="1">
      <c r="A305" s="108"/>
      <c r="B305" s="16" t="s">
        <v>9</v>
      </c>
      <c r="C305" s="16" t="str">
        <f t="shared" ref="C305:P306" si="306">IF($AF$2="○",IF(C303="○",IF(C304="","○",""),IF(C304="○","○","")),"")</f>
        <v/>
      </c>
      <c r="D305" s="16"/>
      <c r="E305" s="16"/>
      <c r="F305" s="16" t="str">
        <f t="shared" ref="F305:P305" si="307">IF($AF$2="○",IF(F303="○",IF(F304="","○",""),IF(F304="○","○","")),"")</f>
        <v/>
      </c>
      <c r="G305" s="16" t="str">
        <f t="shared" si="307"/>
        <v/>
      </c>
      <c r="H305" s="16" t="str">
        <f t="shared" si="307"/>
        <v/>
      </c>
      <c r="I305" s="16" t="str">
        <f t="shared" si="307"/>
        <v/>
      </c>
      <c r="J305" s="16" t="str">
        <f t="shared" si="307"/>
        <v/>
      </c>
      <c r="K305" s="16" t="str">
        <f t="shared" si="307"/>
        <v/>
      </c>
      <c r="L305" s="16" t="str">
        <f t="shared" si="307"/>
        <v/>
      </c>
      <c r="M305" s="16" t="str">
        <f t="shared" si="307"/>
        <v/>
      </c>
      <c r="N305" s="16" t="str">
        <f t="shared" si="307"/>
        <v/>
      </c>
      <c r="O305" s="16" t="str">
        <f t="shared" si="307"/>
        <v/>
      </c>
      <c r="P305" s="16" t="str">
        <f t="shared" si="307"/>
        <v/>
      </c>
      <c r="Q305" s="16" t="str">
        <f>IF($AF$2="○",IF(Q303="○",IF(Q304="","○",""),IF(Q304="○","○","")),"")</f>
        <v/>
      </c>
      <c r="R305" s="16" t="str">
        <f t="shared" ref="R305:AG306" si="308">IF($AF$2="○",IF(R303="○",IF(R304="","○",""),IF(R304="○","○","")),"")</f>
        <v/>
      </c>
      <c r="S305" s="16" t="str">
        <f t="shared" si="308"/>
        <v/>
      </c>
      <c r="T305" s="16" t="str">
        <f t="shared" si="308"/>
        <v/>
      </c>
      <c r="U305" s="16" t="str">
        <f t="shared" si="308"/>
        <v/>
      </c>
      <c r="V305" s="16" t="str">
        <f t="shared" si="308"/>
        <v/>
      </c>
      <c r="W305" s="16" t="str">
        <f t="shared" si="308"/>
        <v/>
      </c>
      <c r="X305" s="16" t="str">
        <f t="shared" si="308"/>
        <v/>
      </c>
      <c r="Y305" s="16" t="str">
        <f t="shared" si="308"/>
        <v/>
      </c>
      <c r="Z305" s="16" t="str">
        <f t="shared" si="308"/>
        <v/>
      </c>
      <c r="AA305" s="16" t="str">
        <f t="shared" si="308"/>
        <v/>
      </c>
      <c r="AB305" s="16" t="str">
        <f t="shared" si="308"/>
        <v/>
      </c>
      <c r="AC305" s="16" t="str">
        <f t="shared" si="308"/>
        <v/>
      </c>
      <c r="AD305" s="16" t="str">
        <f t="shared" si="308"/>
        <v/>
      </c>
      <c r="AE305" s="16" t="str">
        <f t="shared" si="308"/>
        <v/>
      </c>
      <c r="AF305" s="16" t="str">
        <f t="shared" si="308"/>
        <v/>
      </c>
      <c r="AG305" s="16" t="str">
        <f t="shared" si="308"/>
        <v/>
      </c>
      <c r="AH305" s="16">
        <f>AH304+COUNTIF(C305:AG305,"○")-COUNTIF(C305:AG305,"✕")</f>
        <v>0</v>
      </c>
      <c r="AI305" s="11"/>
      <c r="AL305" s="2">
        <f>$AH305</f>
        <v>0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09"/>
      <c r="B306" s="16" t="s">
        <v>21</v>
      </c>
      <c r="C306" s="16" t="str">
        <f t="shared" si="306"/>
        <v/>
      </c>
      <c r="D306" s="16" t="str">
        <f t="shared" si="306"/>
        <v/>
      </c>
      <c r="E306" s="16" t="str">
        <f t="shared" si="306"/>
        <v/>
      </c>
      <c r="F306" s="16" t="str">
        <f t="shared" si="306"/>
        <v/>
      </c>
      <c r="G306" s="16" t="str">
        <f t="shared" si="306"/>
        <v/>
      </c>
      <c r="H306" s="16" t="str">
        <f t="shared" si="306"/>
        <v/>
      </c>
      <c r="I306" s="16" t="str">
        <f t="shared" si="306"/>
        <v/>
      </c>
      <c r="J306" s="16" t="str">
        <f t="shared" si="306"/>
        <v/>
      </c>
      <c r="K306" s="16" t="str">
        <f t="shared" si="306"/>
        <v/>
      </c>
      <c r="L306" s="16" t="str">
        <f t="shared" si="306"/>
        <v/>
      </c>
      <c r="M306" s="16" t="str">
        <f t="shared" si="306"/>
        <v/>
      </c>
      <c r="N306" s="16" t="str">
        <f t="shared" si="306"/>
        <v/>
      </c>
      <c r="O306" s="16" t="str">
        <f t="shared" si="306"/>
        <v/>
      </c>
      <c r="P306" s="16" t="str">
        <f t="shared" si="306"/>
        <v/>
      </c>
      <c r="Q306" s="16" t="str">
        <f>IF($AF$2="○",IF(Q304="○",IF(Q305="","○",""),IF(Q305="○","○","")),"")</f>
        <v/>
      </c>
      <c r="R306" s="16" t="str">
        <f t="shared" si="308"/>
        <v/>
      </c>
      <c r="S306" s="16" t="str">
        <f t="shared" si="308"/>
        <v/>
      </c>
      <c r="T306" s="16" t="str">
        <f t="shared" si="308"/>
        <v/>
      </c>
      <c r="U306" s="16" t="str">
        <f t="shared" si="308"/>
        <v/>
      </c>
      <c r="V306" s="16" t="str">
        <f t="shared" si="308"/>
        <v/>
      </c>
      <c r="W306" s="16" t="str">
        <f t="shared" si="308"/>
        <v/>
      </c>
      <c r="X306" s="16" t="str">
        <f t="shared" si="308"/>
        <v/>
      </c>
      <c r="Y306" s="16" t="str">
        <f t="shared" si="308"/>
        <v/>
      </c>
      <c r="Z306" s="16" t="str">
        <f t="shared" si="308"/>
        <v/>
      </c>
      <c r="AA306" s="16" t="str">
        <f t="shared" si="308"/>
        <v/>
      </c>
      <c r="AB306" s="16" t="str">
        <f t="shared" si="308"/>
        <v/>
      </c>
      <c r="AC306" s="16" t="str">
        <f t="shared" si="308"/>
        <v/>
      </c>
      <c r="AD306" s="16" t="str">
        <f t="shared" si="308"/>
        <v/>
      </c>
      <c r="AE306" s="16" t="str">
        <f t="shared" si="308"/>
        <v/>
      </c>
      <c r="AF306" s="16" t="str">
        <f t="shared" si="308"/>
        <v/>
      </c>
      <c r="AG306" s="16" t="str">
        <f t="shared" si="308"/>
        <v/>
      </c>
      <c r="AH306" s="16">
        <f t="shared" ref="AH306" si="309">COUNTIF(C306:AG306,"○")</f>
        <v>0</v>
      </c>
      <c r="AM306" s="2">
        <f>$AH306</f>
        <v>0</v>
      </c>
    </row>
    <row r="307" spans="1:92" ht="19.5" customHeight="1">
      <c r="AD307" s="110" t="s">
        <v>29</v>
      </c>
      <c r="AE307" s="110"/>
      <c r="AF307" s="110"/>
      <c r="AG307" s="111">
        <f>IF(AH303=0,0,ROUNDDOWN(AH305/AH303,4))</f>
        <v>0</v>
      </c>
      <c r="AH307" s="111"/>
    </row>
    <row r="308" spans="1:92" ht="19.5" customHeight="1">
      <c r="A308" s="112" t="str">
        <f>IF(MAX(C301:AG301)=$AE$3,"",IF(MAX(C301:AG301)=0,"",MAX(C301:AG301)+1))</f>
        <v/>
      </c>
      <c r="B308" s="112"/>
      <c r="N308" s="20"/>
      <c r="O308" s="20"/>
      <c r="P308" s="20"/>
      <c r="Q308" s="20"/>
      <c r="R308" s="20"/>
      <c r="S308" s="20"/>
      <c r="T308" s="20"/>
    </row>
    <row r="309" spans="1:92" ht="19.5" customHeight="1">
      <c r="A309" s="113" t="s">
        <v>16</v>
      </c>
      <c r="B309" s="114"/>
      <c r="C309" s="9" t="str">
        <f>IF($AE$3&lt;A308,"",A308)</f>
        <v/>
      </c>
      <c r="D309" s="9" t="str">
        <f t="shared" ref="D309:G309" si="310">IF($AE$3&lt;=C309,"",IF(MONTH(C309+1)=MONTH(C309),(C309+1),""))</f>
        <v/>
      </c>
      <c r="E309" s="9" t="str">
        <f t="shared" si="310"/>
        <v/>
      </c>
      <c r="F309" s="9" t="str">
        <f t="shared" si="310"/>
        <v/>
      </c>
      <c r="G309" s="9" t="str">
        <f t="shared" si="310"/>
        <v/>
      </c>
      <c r="H309" s="9" t="str">
        <f>IF($AE$3&lt;=G309,"",IF(MONTH(G309+1)=MONTH(G309),(G309+1),""))</f>
        <v/>
      </c>
      <c r="I309" s="9" t="str">
        <f t="shared" ref="I309:AG309" si="311">IF($AE$3&lt;=H309,"",IF(MONTH(H309+1)=MONTH(H309),(H309+1),""))</f>
        <v/>
      </c>
      <c r="J309" s="9" t="str">
        <f t="shared" si="311"/>
        <v/>
      </c>
      <c r="K309" s="9" t="str">
        <f t="shared" si="311"/>
        <v/>
      </c>
      <c r="L309" s="9" t="str">
        <f t="shared" si="311"/>
        <v/>
      </c>
      <c r="M309" s="9" t="str">
        <f t="shared" si="311"/>
        <v/>
      </c>
      <c r="N309" s="9" t="str">
        <f t="shared" si="311"/>
        <v/>
      </c>
      <c r="O309" s="9" t="str">
        <f t="shared" si="311"/>
        <v/>
      </c>
      <c r="P309" s="9" t="str">
        <f t="shared" si="311"/>
        <v/>
      </c>
      <c r="Q309" s="9" t="str">
        <f t="shared" si="311"/>
        <v/>
      </c>
      <c r="R309" s="9" t="str">
        <f t="shared" si="311"/>
        <v/>
      </c>
      <c r="S309" s="9" t="str">
        <f t="shared" si="311"/>
        <v/>
      </c>
      <c r="T309" s="9" t="str">
        <f t="shared" si="311"/>
        <v/>
      </c>
      <c r="U309" s="9" t="str">
        <f t="shared" si="311"/>
        <v/>
      </c>
      <c r="V309" s="9" t="str">
        <f t="shared" si="311"/>
        <v/>
      </c>
      <c r="W309" s="9" t="str">
        <f t="shared" si="311"/>
        <v/>
      </c>
      <c r="X309" s="9" t="str">
        <f t="shared" si="311"/>
        <v/>
      </c>
      <c r="Y309" s="9" t="str">
        <f t="shared" si="311"/>
        <v/>
      </c>
      <c r="Z309" s="9" t="str">
        <f t="shared" si="311"/>
        <v/>
      </c>
      <c r="AA309" s="9" t="str">
        <f t="shared" si="311"/>
        <v/>
      </c>
      <c r="AB309" s="9" t="str">
        <f t="shared" si="311"/>
        <v/>
      </c>
      <c r="AC309" s="9" t="str">
        <f t="shared" si="311"/>
        <v/>
      </c>
      <c r="AD309" s="9" t="str">
        <f t="shared" si="311"/>
        <v/>
      </c>
      <c r="AE309" s="9" t="str">
        <f t="shared" si="311"/>
        <v/>
      </c>
      <c r="AF309" s="9" t="str">
        <f t="shared" si="311"/>
        <v/>
      </c>
      <c r="AG309" s="9" t="str">
        <f t="shared" si="311"/>
        <v/>
      </c>
      <c r="AH309" s="115" t="s">
        <v>22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23</v>
      </c>
      <c r="B310" s="114"/>
      <c r="C310" s="9" t="str">
        <f>IF(C309="","",TEXT(C309,"AAA"))</f>
        <v/>
      </c>
      <c r="D310" s="9" t="str">
        <f t="shared" ref="D310:AG310" si="312">IF(D309="","",TEXT(D309,"AAA"))</f>
        <v/>
      </c>
      <c r="E310" s="9" t="str">
        <f t="shared" si="312"/>
        <v/>
      </c>
      <c r="F310" s="9" t="str">
        <f t="shared" si="312"/>
        <v/>
      </c>
      <c r="G310" s="9" t="str">
        <f t="shared" si="312"/>
        <v/>
      </c>
      <c r="H310" s="9" t="str">
        <f t="shared" si="312"/>
        <v/>
      </c>
      <c r="I310" s="9" t="str">
        <f t="shared" si="312"/>
        <v/>
      </c>
      <c r="J310" s="9" t="str">
        <f t="shared" si="312"/>
        <v/>
      </c>
      <c r="K310" s="9" t="str">
        <f t="shared" si="312"/>
        <v/>
      </c>
      <c r="L310" s="9" t="str">
        <f t="shared" si="312"/>
        <v/>
      </c>
      <c r="M310" s="9" t="str">
        <f t="shared" si="312"/>
        <v/>
      </c>
      <c r="N310" s="9" t="str">
        <f t="shared" si="312"/>
        <v/>
      </c>
      <c r="O310" s="9" t="str">
        <f t="shared" si="312"/>
        <v/>
      </c>
      <c r="P310" s="9" t="str">
        <f t="shared" si="312"/>
        <v/>
      </c>
      <c r="Q310" s="9" t="str">
        <f t="shared" si="312"/>
        <v/>
      </c>
      <c r="R310" s="9" t="str">
        <f t="shared" si="312"/>
        <v/>
      </c>
      <c r="S310" s="9" t="str">
        <f t="shared" si="312"/>
        <v/>
      </c>
      <c r="T310" s="9" t="str">
        <f t="shared" si="312"/>
        <v/>
      </c>
      <c r="U310" s="9" t="str">
        <f t="shared" si="312"/>
        <v/>
      </c>
      <c r="V310" s="9" t="str">
        <f t="shared" si="312"/>
        <v/>
      </c>
      <c r="W310" s="9" t="str">
        <f t="shared" si="312"/>
        <v/>
      </c>
      <c r="X310" s="9" t="str">
        <f t="shared" si="312"/>
        <v/>
      </c>
      <c r="Y310" s="9" t="str">
        <f t="shared" si="312"/>
        <v/>
      </c>
      <c r="Z310" s="9" t="str">
        <f t="shared" si="312"/>
        <v/>
      </c>
      <c r="AA310" s="9" t="str">
        <f t="shared" si="312"/>
        <v/>
      </c>
      <c r="AB310" s="9" t="str">
        <f t="shared" si="312"/>
        <v/>
      </c>
      <c r="AC310" s="9" t="str">
        <f t="shared" si="312"/>
        <v/>
      </c>
      <c r="AD310" s="9" t="str">
        <f t="shared" si="312"/>
        <v/>
      </c>
      <c r="AE310" s="9" t="str">
        <f t="shared" si="312"/>
        <v/>
      </c>
      <c r="AF310" s="9" t="str">
        <f t="shared" si="312"/>
        <v/>
      </c>
      <c r="AG310" s="9" t="str">
        <f t="shared" si="312"/>
        <v/>
      </c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 t="str">
        <f>IF($C309&gt;$N$5,"",IF(MAX($C309:$AG309)&lt;$N$5,"",$N$5))</f>
        <v/>
      </c>
      <c r="AU310" s="13" t="str">
        <f>IF($C309&gt;$Q$5,"",IF(MAX($C309:$AG309)&lt;$Q$5,"",$Q$5))</f>
        <v/>
      </c>
      <c r="AV310" s="13" t="str">
        <f>IF($C309&gt;$T$5,"",IF(MAX($C309:$AG309)&lt;$T$5,"",$T$5))</f>
        <v/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7</v>
      </c>
      <c r="B311" s="120"/>
      <c r="C311" s="15" t="str">
        <f t="shared" ref="C311:AG311" si="313">IF(C309="","",IF($D$4&lt;=C309,IF($L$4&gt;=C309,IF(COUNT(MATCH(C309,$AQ310:$CN310,0))&gt;0,"","○"),""),""))</f>
        <v/>
      </c>
      <c r="D311" s="15" t="str">
        <f t="shared" si="313"/>
        <v/>
      </c>
      <c r="E311" s="15" t="str">
        <f t="shared" si="313"/>
        <v/>
      </c>
      <c r="F311" s="15" t="str">
        <f t="shared" si="313"/>
        <v/>
      </c>
      <c r="G311" s="15" t="str">
        <f t="shared" si="313"/>
        <v/>
      </c>
      <c r="H311" s="15" t="str">
        <f t="shared" si="313"/>
        <v/>
      </c>
      <c r="I311" s="15" t="str">
        <f t="shared" si="313"/>
        <v/>
      </c>
      <c r="J311" s="15" t="str">
        <f t="shared" si="313"/>
        <v/>
      </c>
      <c r="K311" s="15" t="str">
        <f t="shared" si="313"/>
        <v/>
      </c>
      <c r="L311" s="15" t="str">
        <f t="shared" si="313"/>
        <v/>
      </c>
      <c r="M311" s="15" t="str">
        <f t="shared" si="313"/>
        <v/>
      </c>
      <c r="N311" s="15" t="str">
        <f t="shared" si="313"/>
        <v/>
      </c>
      <c r="O311" s="15" t="str">
        <f t="shared" si="313"/>
        <v/>
      </c>
      <c r="P311" s="15" t="str">
        <f t="shared" si="313"/>
        <v/>
      </c>
      <c r="Q311" s="15" t="str">
        <f t="shared" si="313"/>
        <v/>
      </c>
      <c r="R311" s="15" t="str">
        <f t="shared" si="313"/>
        <v/>
      </c>
      <c r="S311" s="15" t="str">
        <f t="shared" si="313"/>
        <v/>
      </c>
      <c r="T311" s="15" t="str">
        <f t="shared" si="313"/>
        <v/>
      </c>
      <c r="U311" s="15" t="str">
        <f t="shared" si="313"/>
        <v/>
      </c>
      <c r="V311" s="15" t="str">
        <f t="shared" si="313"/>
        <v/>
      </c>
      <c r="W311" s="15" t="str">
        <f t="shared" si="313"/>
        <v/>
      </c>
      <c r="X311" s="15" t="str">
        <f t="shared" si="313"/>
        <v/>
      </c>
      <c r="Y311" s="15" t="str">
        <f t="shared" si="313"/>
        <v/>
      </c>
      <c r="Z311" s="15" t="str">
        <f t="shared" si="313"/>
        <v/>
      </c>
      <c r="AA311" s="15" t="str">
        <f t="shared" si="313"/>
        <v/>
      </c>
      <c r="AB311" s="15" t="str">
        <f t="shared" si="313"/>
        <v/>
      </c>
      <c r="AC311" s="15" t="str">
        <f t="shared" si="313"/>
        <v/>
      </c>
      <c r="AD311" s="15" t="str">
        <f t="shared" si="313"/>
        <v/>
      </c>
      <c r="AE311" s="15" t="str">
        <f t="shared" si="313"/>
        <v/>
      </c>
      <c r="AF311" s="15" t="str">
        <f t="shared" si="313"/>
        <v/>
      </c>
      <c r="AG311" s="15" t="str">
        <f t="shared" si="313"/>
        <v/>
      </c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24</v>
      </c>
      <c r="B312" s="16" t="s">
        <v>8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6">
        <f t="shared" ref="AH312" si="314">COUNTIF(C312:AG312,"○")</f>
        <v>0</v>
      </c>
      <c r="AI312" s="11"/>
      <c r="AK312" s="2">
        <f>$AH312</f>
        <v>0</v>
      </c>
    </row>
    <row r="313" spans="1:92" ht="19.5" customHeight="1">
      <c r="A313" s="108"/>
      <c r="B313" s="16" t="s">
        <v>9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6">
        <f>AH312+COUNTIF(C313:AG313,"○")-COUNTIF(C313:AG313,"✕")</f>
        <v>0</v>
      </c>
      <c r="AI313" s="11"/>
      <c r="AL313" s="2">
        <f>$AH313</f>
        <v>0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09"/>
      <c r="B314" s="16" t="s">
        <v>21</v>
      </c>
      <c r="C314" s="16" t="str">
        <f t="shared" ref="C314:P314" si="315">IF($AF$2="○",IF(C312="○",IF(C313="","○",""),IF(C313="○","○","")),"")</f>
        <v/>
      </c>
      <c r="D314" s="16" t="str">
        <f t="shared" si="315"/>
        <v/>
      </c>
      <c r="E314" s="16" t="str">
        <f t="shared" si="315"/>
        <v/>
      </c>
      <c r="F314" s="16" t="str">
        <f t="shared" si="315"/>
        <v/>
      </c>
      <c r="G314" s="16" t="str">
        <f t="shared" si="315"/>
        <v/>
      </c>
      <c r="H314" s="16" t="str">
        <f t="shared" si="315"/>
        <v/>
      </c>
      <c r="I314" s="16" t="str">
        <f t="shared" si="315"/>
        <v/>
      </c>
      <c r="J314" s="16" t="str">
        <f t="shared" si="315"/>
        <v/>
      </c>
      <c r="K314" s="16" t="str">
        <f t="shared" si="315"/>
        <v/>
      </c>
      <c r="L314" s="16" t="str">
        <f t="shared" si="315"/>
        <v/>
      </c>
      <c r="M314" s="16" t="str">
        <f t="shared" si="315"/>
        <v/>
      </c>
      <c r="N314" s="16" t="str">
        <f t="shared" si="315"/>
        <v/>
      </c>
      <c r="O314" s="16" t="str">
        <f t="shared" si="315"/>
        <v/>
      </c>
      <c r="P314" s="16" t="str">
        <f t="shared" si="315"/>
        <v/>
      </c>
      <c r="Q314" s="16" t="str">
        <f>IF($AF$2="○",IF(Q312="○",IF(Q313="","○",""),IF(Q313="○","○","")),"")</f>
        <v/>
      </c>
      <c r="R314" s="16" t="str">
        <f t="shared" ref="R314:AG314" si="316">IF($AF$2="○",IF(R312="○",IF(R313="","○",""),IF(R313="○","○","")),"")</f>
        <v/>
      </c>
      <c r="S314" s="16" t="str">
        <f t="shared" si="316"/>
        <v/>
      </c>
      <c r="T314" s="16" t="str">
        <f t="shared" si="316"/>
        <v/>
      </c>
      <c r="U314" s="16" t="str">
        <f t="shared" si="316"/>
        <v/>
      </c>
      <c r="V314" s="16" t="str">
        <f t="shared" si="316"/>
        <v/>
      </c>
      <c r="W314" s="16" t="str">
        <f t="shared" si="316"/>
        <v/>
      </c>
      <c r="X314" s="16" t="str">
        <f t="shared" si="316"/>
        <v/>
      </c>
      <c r="Y314" s="16" t="str">
        <f t="shared" si="316"/>
        <v/>
      </c>
      <c r="Z314" s="16" t="str">
        <f t="shared" si="316"/>
        <v/>
      </c>
      <c r="AA314" s="16" t="str">
        <f t="shared" si="316"/>
        <v/>
      </c>
      <c r="AB314" s="16" t="str">
        <f t="shared" si="316"/>
        <v/>
      </c>
      <c r="AC314" s="16" t="str">
        <f t="shared" si="316"/>
        <v/>
      </c>
      <c r="AD314" s="16" t="str">
        <f t="shared" si="316"/>
        <v/>
      </c>
      <c r="AE314" s="16" t="str">
        <f t="shared" si="316"/>
        <v/>
      </c>
      <c r="AF314" s="16" t="str">
        <f t="shared" si="316"/>
        <v/>
      </c>
      <c r="AG314" s="16" t="str">
        <f t="shared" si="316"/>
        <v/>
      </c>
      <c r="AH314" s="16">
        <f t="shared" ref="AH314" si="317">COUNTIF(C314:AG314,"○")</f>
        <v>0</v>
      </c>
      <c r="AM314" s="2">
        <f>$AH314</f>
        <v>0</v>
      </c>
    </row>
    <row r="315" spans="1:92" ht="19.5" customHeight="1">
      <c r="AD315" s="110" t="s">
        <v>26</v>
      </c>
      <c r="AE315" s="110"/>
      <c r="AF315" s="110"/>
      <c r="AG315" s="111">
        <f>IF(AH311=0,0,ROUNDDOWN(AH313/AH311,4))</f>
        <v>0</v>
      </c>
      <c r="AH315" s="111"/>
      <c r="AM315" s="2">
        <f>$AH315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</row>
    <row r="317" spans="1:92" ht="19.5" customHeight="1">
      <c r="A317" s="113" t="s">
        <v>16</v>
      </c>
      <c r="B317" s="114"/>
      <c r="C317" s="9" t="str">
        <f>IF($AE$3&lt;A316,"",A316)</f>
        <v/>
      </c>
      <c r="D317" s="9" t="str">
        <f t="shared" ref="D317:G317" si="318">IF($AE$3&lt;=C317,"",IF(MONTH(C317+1)=MONTH(C317),(C317+1),""))</f>
        <v/>
      </c>
      <c r="E317" s="9" t="str">
        <f t="shared" si="318"/>
        <v/>
      </c>
      <c r="F317" s="9" t="str">
        <f t="shared" si="318"/>
        <v/>
      </c>
      <c r="G317" s="9" t="str">
        <f t="shared" si="318"/>
        <v/>
      </c>
      <c r="H317" s="9" t="str">
        <f>IF($AE$3&lt;=G317,"",IF(MONTH(G317+1)=MONTH(G317),(G317+1),""))</f>
        <v/>
      </c>
      <c r="I317" s="9" t="str">
        <f t="shared" ref="I317:AG317" si="319">IF($AE$3&lt;=H317,"",IF(MONTH(H317+1)=MONTH(H317),(H317+1),""))</f>
        <v/>
      </c>
      <c r="J317" s="9" t="str">
        <f t="shared" si="319"/>
        <v/>
      </c>
      <c r="K317" s="9" t="str">
        <f t="shared" si="319"/>
        <v/>
      </c>
      <c r="L317" s="9" t="str">
        <f t="shared" si="319"/>
        <v/>
      </c>
      <c r="M317" s="9" t="str">
        <f t="shared" si="319"/>
        <v/>
      </c>
      <c r="N317" s="9" t="str">
        <f t="shared" si="319"/>
        <v/>
      </c>
      <c r="O317" s="9" t="str">
        <f t="shared" si="319"/>
        <v/>
      </c>
      <c r="P317" s="9" t="str">
        <f t="shared" si="319"/>
        <v/>
      </c>
      <c r="Q317" s="9" t="str">
        <f t="shared" si="319"/>
        <v/>
      </c>
      <c r="R317" s="9" t="str">
        <f t="shared" si="319"/>
        <v/>
      </c>
      <c r="S317" s="9" t="str">
        <f t="shared" si="319"/>
        <v/>
      </c>
      <c r="T317" s="9" t="str">
        <f t="shared" si="319"/>
        <v/>
      </c>
      <c r="U317" s="9" t="str">
        <f t="shared" si="319"/>
        <v/>
      </c>
      <c r="V317" s="9" t="str">
        <f t="shared" si="319"/>
        <v/>
      </c>
      <c r="W317" s="9" t="str">
        <f t="shared" si="319"/>
        <v/>
      </c>
      <c r="X317" s="9" t="str">
        <f t="shared" si="319"/>
        <v/>
      </c>
      <c r="Y317" s="9" t="str">
        <f t="shared" si="319"/>
        <v/>
      </c>
      <c r="Z317" s="9" t="str">
        <f t="shared" si="319"/>
        <v/>
      </c>
      <c r="AA317" s="9" t="str">
        <f t="shared" si="319"/>
        <v/>
      </c>
      <c r="AB317" s="9" t="str">
        <f t="shared" si="319"/>
        <v/>
      </c>
      <c r="AC317" s="9" t="str">
        <f t="shared" si="319"/>
        <v/>
      </c>
      <c r="AD317" s="9" t="str">
        <f t="shared" si="319"/>
        <v/>
      </c>
      <c r="AE317" s="9" t="str">
        <f t="shared" si="319"/>
        <v/>
      </c>
      <c r="AF317" s="9" t="str">
        <f t="shared" si="319"/>
        <v/>
      </c>
      <c r="AG317" s="9" t="str">
        <f t="shared" si="319"/>
        <v/>
      </c>
      <c r="AH317" s="115" t="s">
        <v>22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23</v>
      </c>
      <c r="B318" s="114"/>
      <c r="C318" s="9" t="str">
        <f>IF(C317="","",TEXT(C317,"AAA"))</f>
        <v/>
      </c>
      <c r="D318" s="9" t="str">
        <f t="shared" ref="D318:AG318" si="320">IF(D317="","",TEXT(D317,"AAA"))</f>
        <v/>
      </c>
      <c r="E318" s="9" t="str">
        <f t="shared" si="320"/>
        <v/>
      </c>
      <c r="F318" s="9" t="str">
        <f t="shared" si="320"/>
        <v/>
      </c>
      <c r="G318" s="9" t="str">
        <f t="shared" si="320"/>
        <v/>
      </c>
      <c r="H318" s="9" t="str">
        <f t="shared" si="320"/>
        <v/>
      </c>
      <c r="I318" s="9" t="str">
        <f t="shared" si="320"/>
        <v/>
      </c>
      <c r="J318" s="9" t="str">
        <f t="shared" si="320"/>
        <v/>
      </c>
      <c r="K318" s="9" t="str">
        <f t="shared" si="320"/>
        <v/>
      </c>
      <c r="L318" s="9" t="str">
        <f t="shared" si="320"/>
        <v/>
      </c>
      <c r="M318" s="9" t="str">
        <f t="shared" si="320"/>
        <v/>
      </c>
      <c r="N318" s="9" t="str">
        <f t="shared" si="320"/>
        <v/>
      </c>
      <c r="O318" s="9" t="str">
        <f t="shared" si="320"/>
        <v/>
      </c>
      <c r="P318" s="9" t="str">
        <f t="shared" si="320"/>
        <v/>
      </c>
      <c r="Q318" s="9" t="str">
        <f t="shared" si="320"/>
        <v/>
      </c>
      <c r="R318" s="9" t="str">
        <f t="shared" si="320"/>
        <v/>
      </c>
      <c r="S318" s="9" t="str">
        <f t="shared" si="320"/>
        <v/>
      </c>
      <c r="T318" s="9" t="str">
        <f t="shared" si="320"/>
        <v/>
      </c>
      <c r="U318" s="9" t="str">
        <f t="shared" si="320"/>
        <v/>
      </c>
      <c r="V318" s="9" t="str">
        <f t="shared" si="320"/>
        <v/>
      </c>
      <c r="W318" s="9" t="str">
        <f t="shared" si="320"/>
        <v/>
      </c>
      <c r="X318" s="9" t="str">
        <f t="shared" si="320"/>
        <v/>
      </c>
      <c r="Y318" s="9" t="str">
        <f t="shared" si="320"/>
        <v/>
      </c>
      <c r="Z318" s="9" t="str">
        <f t="shared" si="320"/>
        <v/>
      </c>
      <c r="AA318" s="9" t="str">
        <f t="shared" si="320"/>
        <v/>
      </c>
      <c r="AB318" s="9" t="str">
        <f t="shared" si="320"/>
        <v/>
      </c>
      <c r="AC318" s="9" t="str">
        <f t="shared" si="320"/>
        <v/>
      </c>
      <c r="AD318" s="9" t="str">
        <f t="shared" si="320"/>
        <v/>
      </c>
      <c r="AE318" s="9" t="str">
        <f t="shared" si="320"/>
        <v/>
      </c>
      <c r="AF318" s="9" t="str">
        <f t="shared" si="320"/>
        <v/>
      </c>
      <c r="AG318" s="9" t="str">
        <f t="shared" si="320"/>
        <v/>
      </c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 t="str">
        <f>IF($C317&gt;$N$5,"",IF(MAX($C317:$AG317)&lt;$N$5,"",$N$5))</f>
        <v/>
      </c>
      <c r="AU318" s="13" t="str">
        <f>IF($C317&gt;$Q$5,"",IF(MAX($C317:$AG317)&lt;$Q$5,"",$Q$5))</f>
        <v/>
      </c>
      <c r="AV318" s="13" t="str">
        <f>IF($C317&gt;$T$5,"",IF(MAX($C317:$AG317)&lt;$T$5,"",$T$5))</f>
        <v/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7</v>
      </c>
      <c r="B319" s="120"/>
      <c r="C319" s="15" t="str">
        <f t="shared" ref="C319:AG319" si="321">IF(C317="","",IF($D$4&lt;=C317,IF($L$4&gt;=C317,IF(COUNT(MATCH(C317,$AQ318:$CN318,0))&gt;0,"","○"),""),""))</f>
        <v/>
      </c>
      <c r="D319" s="15" t="str">
        <f t="shared" si="321"/>
        <v/>
      </c>
      <c r="E319" s="15" t="str">
        <f t="shared" si="321"/>
        <v/>
      </c>
      <c r="F319" s="15" t="str">
        <f t="shared" si="321"/>
        <v/>
      </c>
      <c r="G319" s="15" t="str">
        <f t="shared" si="321"/>
        <v/>
      </c>
      <c r="H319" s="15" t="str">
        <f t="shared" si="321"/>
        <v/>
      </c>
      <c r="I319" s="15" t="str">
        <f t="shared" si="321"/>
        <v/>
      </c>
      <c r="J319" s="15" t="str">
        <f t="shared" si="321"/>
        <v/>
      </c>
      <c r="K319" s="15" t="str">
        <f t="shared" si="321"/>
        <v/>
      </c>
      <c r="L319" s="15" t="str">
        <f t="shared" si="321"/>
        <v/>
      </c>
      <c r="M319" s="15" t="str">
        <f t="shared" si="321"/>
        <v/>
      </c>
      <c r="N319" s="15" t="str">
        <f t="shared" si="321"/>
        <v/>
      </c>
      <c r="O319" s="15" t="str">
        <f t="shared" si="321"/>
        <v/>
      </c>
      <c r="P319" s="15" t="str">
        <f t="shared" si="321"/>
        <v/>
      </c>
      <c r="Q319" s="15" t="str">
        <f t="shared" si="321"/>
        <v/>
      </c>
      <c r="R319" s="15" t="str">
        <f t="shared" si="321"/>
        <v/>
      </c>
      <c r="S319" s="15" t="str">
        <f t="shared" si="321"/>
        <v/>
      </c>
      <c r="T319" s="15" t="str">
        <f t="shared" si="321"/>
        <v/>
      </c>
      <c r="U319" s="15" t="str">
        <f t="shared" si="321"/>
        <v/>
      </c>
      <c r="V319" s="15" t="str">
        <f t="shared" si="321"/>
        <v/>
      </c>
      <c r="W319" s="15" t="str">
        <f t="shared" si="321"/>
        <v/>
      </c>
      <c r="X319" s="15" t="str">
        <f t="shared" si="321"/>
        <v/>
      </c>
      <c r="Y319" s="15" t="str">
        <f t="shared" si="321"/>
        <v/>
      </c>
      <c r="Z319" s="15" t="str">
        <f t="shared" si="321"/>
        <v/>
      </c>
      <c r="AA319" s="15" t="str">
        <f t="shared" si="321"/>
        <v/>
      </c>
      <c r="AB319" s="15" t="str">
        <f t="shared" si="321"/>
        <v/>
      </c>
      <c r="AC319" s="15" t="str">
        <f t="shared" si="321"/>
        <v/>
      </c>
      <c r="AD319" s="15" t="str">
        <f t="shared" si="321"/>
        <v/>
      </c>
      <c r="AE319" s="15" t="str">
        <f t="shared" si="321"/>
        <v/>
      </c>
      <c r="AF319" s="15" t="str">
        <f t="shared" si="321"/>
        <v/>
      </c>
      <c r="AG319" s="15" t="str">
        <f t="shared" si="321"/>
        <v/>
      </c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24</v>
      </c>
      <c r="B320" s="16" t="s">
        <v>8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6">
        <f t="shared" ref="AH320" si="322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108"/>
      <c r="B321" s="16" t="s">
        <v>9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09"/>
      <c r="B322" s="16" t="s">
        <v>21</v>
      </c>
      <c r="C322" s="16" t="str">
        <f t="shared" ref="C322:P322" si="323">IF($AF$2="○",IF(C320="○",IF(C321="","○",""),IF(C321="○","○","")),"")</f>
        <v/>
      </c>
      <c r="D322" s="16" t="str">
        <f t="shared" si="323"/>
        <v/>
      </c>
      <c r="E322" s="16" t="str">
        <f t="shared" si="323"/>
        <v/>
      </c>
      <c r="F322" s="16" t="str">
        <f t="shared" si="323"/>
        <v/>
      </c>
      <c r="G322" s="16" t="str">
        <f t="shared" si="323"/>
        <v/>
      </c>
      <c r="H322" s="16" t="str">
        <f t="shared" si="323"/>
        <v/>
      </c>
      <c r="I322" s="16" t="str">
        <f t="shared" si="323"/>
        <v/>
      </c>
      <c r="J322" s="16" t="str">
        <f t="shared" si="323"/>
        <v/>
      </c>
      <c r="K322" s="16" t="str">
        <f t="shared" si="323"/>
        <v/>
      </c>
      <c r="L322" s="16" t="str">
        <f t="shared" si="323"/>
        <v/>
      </c>
      <c r="M322" s="16" t="str">
        <f t="shared" si="323"/>
        <v/>
      </c>
      <c r="N322" s="16" t="str">
        <f t="shared" si="323"/>
        <v/>
      </c>
      <c r="O322" s="16" t="str">
        <f t="shared" si="323"/>
        <v/>
      </c>
      <c r="P322" s="16" t="str">
        <f t="shared" si="323"/>
        <v/>
      </c>
      <c r="Q322" s="16" t="str">
        <f>IF($AF$2="○",IF(Q320="○",IF(Q321="","○",""),IF(Q321="○","○","")),"")</f>
        <v/>
      </c>
      <c r="R322" s="16" t="str">
        <f t="shared" ref="R322:AG322" si="324">IF($AF$2="○",IF(R320="○",IF(R321="","○",""),IF(R321="○","○","")),"")</f>
        <v/>
      </c>
      <c r="S322" s="16" t="str">
        <f t="shared" si="324"/>
        <v/>
      </c>
      <c r="T322" s="16" t="str">
        <f t="shared" si="324"/>
        <v/>
      </c>
      <c r="U322" s="16" t="str">
        <f t="shared" si="324"/>
        <v/>
      </c>
      <c r="V322" s="16" t="str">
        <f t="shared" si="324"/>
        <v/>
      </c>
      <c r="W322" s="16" t="str">
        <f t="shared" si="324"/>
        <v/>
      </c>
      <c r="X322" s="16" t="str">
        <f t="shared" si="324"/>
        <v/>
      </c>
      <c r="Y322" s="16" t="str">
        <f t="shared" si="324"/>
        <v/>
      </c>
      <c r="Z322" s="16" t="str">
        <f t="shared" si="324"/>
        <v/>
      </c>
      <c r="AA322" s="16" t="str">
        <f t="shared" si="324"/>
        <v/>
      </c>
      <c r="AB322" s="16" t="str">
        <f t="shared" si="324"/>
        <v/>
      </c>
      <c r="AC322" s="16" t="str">
        <f t="shared" si="324"/>
        <v/>
      </c>
      <c r="AD322" s="16" t="str">
        <f t="shared" si="324"/>
        <v/>
      </c>
      <c r="AE322" s="16" t="str">
        <f t="shared" si="324"/>
        <v/>
      </c>
      <c r="AF322" s="16" t="str">
        <f t="shared" si="324"/>
        <v/>
      </c>
      <c r="AG322" s="16" t="str">
        <f t="shared" si="324"/>
        <v/>
      </c>
      <c r="AH322" s="16">
        <f t="shared" ref="AH322" si="325">COUNTIF(C322:AG322,"○")</f>
        <v>0</v>
      </c>
      <c r="AM322" s="2">
        <f>$AH322</f>
        <v>0</v>
      </c>
    </row>
    <row r="323" spans="1:92" ht="19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110" t="s">
        <v>26</v>
      </c>
      <c r="AE323" s="110"/>
      <c r="AF323" s="110"/>
      <c r="AG323" s="111">
        <f>IF(AH319=0,0,ROUNDDOWN(AH321/AH319,4))</f>
        <v>0</v>
      </c>
      <c r="AH323" s="111"/>
    </row>
    <row r="324" spans="1:92" ht="19.5" customHeight="1">
      <c r="A324" s="112" t="str">
        <f>IF(MAX(C317:AG317)=$AE$3,"",IF(MAX(C317:AG317)=0,"",MAX(C317:AG317)+1))</f>
        <v/>
      </c>
      <c r="B324" s="112"/>
    </row>
    <row r="325" spans="1:92" ht="19.5" customHeight="1">
      <c r="A325" s="113" t="s">
        <v>16</v>
      </c>
      <c r="B325" s="114"/>
      <c r="C325" s="9" t="str">
        <f>IF($AE$3&lt;A324,"",A324)</f>
        <v/>
      </c>
      <c r="D325" s="9" t="str">
        <f t="shared" ref="D325:G325" si="326">IF($AE$3&lt;=C325,"",IF(MONTH(C325+1)=MONTH(C325),(C325+1),""))</f>
        <v/>
      </c>
      <c r="E325" s="9" t="str">
        <f t="shared" si="326"/>
        <v/>
      </c>
      <c r="F325" s="9" t="str">
        <f t="shared" si="326"/>
        <v/>
      </c>
      <c r="G325" s="9" t="str">
        <f t="shared" si="326"/>
        <v/>
      </c>
      <c r="H325" s="9" t="str">
        <f>IF($AE$3&lt;=G325,"",IF(MONTH(G325+1)=MONTH(G325),(G325+1),""))</f>
        <v/>
      </c>
      <c r="I325" s="9" t="str">
        <f t="shared" ref="I325:AG325" si="327">IF($AE$3&lt;=H325,"",IF(MONTH(H325+1)=MONTH(H325),(H325+1),""))</f>
        <v/>
      </c>
      <c r="J325" s="9" t="str">
        <f t="shared" si="327"/>
        <v/>
      </c>
      <c r="K325" s="9" t="str">
        <f t="shared" si="327"/>
        <v/>
      </c>
      <c r="L325" s="9" t="str">
        <f t="shared" si="327"/>
        <v/>
      </c>
      <c r="M325" s="9" t="str">
        <f t="shared" si="327"/>
        <v/>
      </c>
      <c r="N325" s="9" t="str">
        <f t="shared" si="327"/>
        <v/>
      </c>
      <c r="O325" s="9" t="str">
        <f t="shared" si="327"/>
        <v/>
      </c>
      <c r="P325" s="9" t="str">
        <f t="shared" si="327"/>
        <v/>
      </c>
      <c r="Q325" s="9" t="str">
        <f t="shared" si="327"/>
        <v/>
      </c>
      <c r="R325" s="9" t="str">
        <f t="shared" si="327"/>
        <v/>
      </c>
      <c r="S325" s="9" t="str">
        <f t="shared" si="327"/>
        <v/>
      </c>
      <c r="T325" s="9" t="str">
        <f t="shared" si="327"/>
        <v/>
      </c>
      <c r="U325" s="9" t="str">
        <f t="shared" si="327"/>
        <v/>
      </c>
      <c r="V325" s="9" t="str">
        <f t="shared" si="327"/>
        <v/>
      </c>
      <c r="W325" s="9" t="str">
        <f t="shared" si="327"/>
        <v/>
      </c>
      <c r="X325" s="9" t="str">
        <f t="shared" si="327"/>
        <v/>
      </c>
      <c r="Y325" s="9" t="str">
        <f t="shared" si="327"/>
        <v/>
      </c>
      <c r="Z325" s="9" t="str">
        <f t="shared" si="327"/>
        <v/>
      </c>
      <c r="AA325" s="9" t="str">
        <f t="shared" si="327"/>
        <v/>
      </c>
      <c r="AB325" s="9" t="str">
        <f t="shared" si="327"/>
        <v/>
      </c>
      <c r="AC325" s="9" t="str">
        <f t="shared" si="327"/>
        <v/>
      </c>
      <c r="AD325" s="9" t="str">
        <f t="shared" si="327"/>
        <v/>
      </c>
      <c r="AE325" s="9" t="str">
        <f t="shared" si="327"/>
        <v/>
      </c>
      <c r="AF325" s="9" t="str">
        <f t="shared" si="327"/>
        <v/>
      </c>
      <c r="AG325" s="9" t="str">
        <f t="shared" si="327"/>
        <v/>
      </c>
      <c r="AH325" s="115" t="s">
        <v>22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23</v>
      </c>
      <c r="B326" s="114"/>
      <c r="C326" s="9" t="str">
        <f>IF(C325="","",TEXT(C325,"AAA"))</f>
        <v/>
      </c>
      <c r="D326" s="9" t="str">
        <f t="shared" ref="D326:AG326" si="328">IF(D325="","",TEXT(D325,"AAA"))</f>
        <v/>
      </c>
      <c r="E326" s="9" t="str">
        <f t="shared" si="328"/>
        <v/>
      </c>
      <c r="F326" s="9" t="str">
        <f t="shared" si="328"/>
        <v/>
      </c>
      <c r="G326" s="9" t="str">
        <f t="shared" si="328"/>
        <v/>
      </c>
      <c r="H326" s="9" t="str">
        <f t="shared" si="328"/>
        <v/>
      </c>
      <c r="I326" s="9" t="str">
        <f t="shared" si="328"/>
        <v/>
      </c>
      <c r="J326" s="9" t="str">
        <f t="shared" si="328"/>
        <v/>
      </c>
      <c r="K326" s="9" t="str">
        <f t="shared" si="328"/>
        <v/>
      </c>
      <c r="L326" s="9" t="str">
        <f t="shared" si="328"/>
        <v/>
      </c>
      <c r="M326" s="9" t="str">
        <f t="shared" si="328"/>
        <v/>
      </c>
      <c r="N326" s="9" t="str">
        <f t="shared" si="328"/>
        <v/>
      </c>
      <c r="O326" s="9" t="str">
        <f t="shared" si="328"/>
        <v/>
      </c>
      <c r="P326" s="9" t="str">
        <f t="shared" si="328"/>
        <v/>
      </c>
      <c r="Q326" s="9" t="str">
        <f t="shared" si="328"/>
        <v/>
      </c>
      <c r="R326" s="9" t="str">
        <f t="shared" si="328"/>
        <v/>
      </c>
      <c r="S326" s="9" t="str">
        <f t="shared" si="328"/>
        <v/>
      </c>
      <c r="T326" s="9" t="str">
        <f t="shared" si="328"/>
        <v/>
      </c>
      <c r="U326" s="9" t="str">
        <f t="shared" si="328"/>
        <v/>
      </c>
      <c r="V326" s="9" t="str">
        <f t="shared" si="328"/>
        <v/>
      </c>
      <c r="W326" s="9" t="str">
        <f t="shared" si="328"/>
        <v/>
      </c>
      <c r="X326" s="9" t="str">
        <f t="shared" si="328"/>
        <v/>
      </c>
      <c r="Y326" s="9" t="str">
        <f t="shared" si="328"/>
        <v/>
      </c>
      <c r="Z326" s="9" t="str">
        <f t="shared" si="328"/>
        <v/>
      </c>
      <c r="AA326" s="9" t="str">
        <f t="shared" si="328"/>
        <v/>
      </c>
      <c r="AB326" s="9" t="str">
        <f t="shared" si="328"/>
        <v/>
      </c>
      <c r="AC326" s="9" t="str">
        <f t="shared" si="328"/>
        <v/>
      </c>
      <c r="AD326" s="9" t="str">
        <f t="shared" si="328"/>
        <v/>
      </c>
      <c r="AE326" s="9" t="str">
        <f t="shared" si="328"/>
        <v/>
      </c>
      <c r="AF326" s="9" t="str">
        <f t="shared" si="328"/>
        <v/>
      </c>
      <c r="AG326" s="9" t="str">
        <f t="shared" si="328"/>
        <v/>
      </c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 t="str">
        <f>IF($C325&gt;$N$5,"",IF(MAX($C325:$AG325)&lt;$N$5,"",$N$5))</f>
        <v/>
      </c>
      <c r="AU326" s="13" t="str">
        <f>IF($C325&gt;$Q$5,"",IF(MAX($C325:$AG325)&lt;$Q$5,"",$Q$5))</f>
        <v/>
      </c>
      <c r="AV326" s="13" t="str">
        <f>IF($C325&gt;$T$5,"",IF(MAX($C325:$AG325)&lt;$T$5,"",$T$5))</f>
        <v/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7</v>
      </c>
      <c r="B327" s="120"/>
      <c r="C327" s="15" t="str">
        <f t="shared" ref="C327:AG327" si="329">IF(C325="","",IF($D$4&lt;=C325,IF($L$4&gt;=C325,IF(COUNT(MATCH(C325,$AQ326:$CN326,0))&gt;0,"","○"),""),""))</f>
        <v/>
      </c>
      <c r="D327" s="15" t="str">
        <f t="shared" si="329"/>
        <v/>
      </c>
      <c r="E327" s="15" t="str">
        <f t="shared" si="329"/>
        <v/>
      </c>
      <c r="F327" s="15" t="str">
        <f t="shared" si="329"/>
        <v/>
      </c>
      <c r="G327" s="15" t="str">
        <f t="shared" si="329"/>
        <v/>
      </c>
      <c r="H327" s="15" t="str">
        <f t="shared" si="329"/>
        <v/>
      </c>
      <c r="I327" s="15" t="str">
        <f t="shared" si="329"/>
        <v/>
      </c>
      <c r="J327" s="15" t="str">
        <f t="shared" si="329"/>
        <v/>
      </c>
      <c r="K327" s="15" t="str">
        <f t="shared" si="329"/>
        <v/>
      </c>
      <c r="L327" s="15" t="str">
        <f t="shared" si="329"/>
        <v/>
      </c>
      <c r="M327" s="15" t="str">
        <f t="shared" si="329"/>
        <v/>
      </c>
      <c r="N327" s="15" t="str">
        <f t="shared" si="329"/>
        <v/>
      </c>
      <c r="O327" s="15" t="str">
        <f t="shared" si="329"/>
        <v/>
      </c>
      <c r="P327" s="15" t="str">
        <f t="shared" si="329"/>
        <v/>
      </c>
      <c r="Q327" s="15" t="str">
        <f t="shared" si="329"/>
        <v/>
      </c>
      <c r="R327" s="15" t="str">
        <f t="shared" si="329"/>
        <v/>
      </c>
      <c r="S327" s="15" t="str">
        <f t="shared" si="329"/>
        <v/>
      </c>
      <c r="T327" s="15" t="str">
        <f t="shared" si="329"/>
        <v/>
      </c>
      <c r="U327" s="15" t="str">
        <f t="shared" si="329"/>
        <v/>
      </c>
      <c r="V327" s="15" t="str">
        <f t="shared" si="329"/>
        <v/>
      </c>
      <c r="W327" s="15" t="str">
        <f t="shared" si="329"/>
        <v/>
      </c>
      <c r="X327" s="15" t="str">
        <f t="shared" si="329"/>
        <v/>
      </c>
      <c r="Y327" s="15" t="str">
        <f t="shared" si="329"/>
        <v/>
      </c>
      <c r="Z327" s="15" t="str">
        <f t="shared" si="329"/>
        <v/>
      </c>
      <c r="AA327" s="15" t="str">
        <f t="shared" si="329"/>
        <v/>
      </c>
      <c r="AB327" s="15" t="str">
        <f t="shared" si="329"/>
        <v/>
      </c>
      <c r="AC327" s="15" t="str">
        <f t="shared" si="329"/>
        <v/>
      </c>
      <c r="AD327" s="15" t="str">
        <f t="shared" si="329"/>
        <v/>
      </c>
      <c r="AE327" s="15" t="str">
        <f t="shared" si="329"/>
        <v/>
      </c>
      <c r="AF327" s="15" t="str">
        <f t="shared" si="329"/>
        <v/>
      </c>
      <c r="AG327" s="15" t="str">
        <f t="shared" si="329"/>
        <v/>
      </c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24</v>
      </c>
      <c r="B328" s="16" t="s">
        <v>8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6">
        <f t="shared" ref="AH328" si="330">COUNTIF(C328:AG328,"○")</f>
        <v>0</v>
      </c>
      <c r="AI328" s="11"/>
      <c r="AK328" s="2">
        <f>$AH328</f>
        <v>0</v>
      </c>
    </row>
    <row r="329" spans="1:92" ht="19.5" customHeight="1">
      <c r="A329" s="108"/>
      <c r="B329" s="16" t="s">
        <v>9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6">
        <f>AH328+COUNTIF(C329:AG329,"○")-COUNTIF(C329:AG329,"✕")</f>
        <v>0</v>
      </c>
      <c r="AI329" s="11"/>
      <c r="AL329" s="2">
        <f>$AH329</f>
        <v>0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09"/>
      <c r="B330" s="16" t="s">
        <v>21</v>
      </c>
      <c r="C330" s="16" t="str">
        <f t="shared" ref="C330:P330" si="331">IF($AF$2="○",IF(C328="○",IF(C329="","○",""),IF(C329="○","○","")),"")</f>
        <v/>
      </c>
      <c r="D330" s="16" t="str">
        <f t="shared" si="331"/>
        <v/>
      </c>
      <c r="E330" s="16" t="str">
        <f t="shared" si="331"/>
        <v/>
      </c>
      <c r="F330" s="16" t="str">
        <f t="shared" si="331"/>
        <v/>
      </c>
      <c r="G330" s="16" t="str">
        <f t="shared" si="331"/>
        <v/>
      </c>
      <c r="H330" s="16" t="str">
        <f t="shared" si="331"/>
        <v/>
      </c>
      <c r="I330" s="16" t="str">
        <f t="shared" si="331"/>
        <v/>
      </c>
      <c r="J330" s="16" t="str">
        <f t="shared" si="331"/>
        <v/>
      </c>
      <c r="K330" s="16" t="str">
        <f t="shared" si="331"/>
        <v/>
      </c>
      <c r="L330" s="16" t="str">
        <f t="shared" si="331"/>
        <v/>
      </c>
      <c r="M330" s="16" t="str">
        <f t="shared" si="331"/>
        <v/>
      </c>
      <c r="N330" s="16" t="str">
        <f t="shared" si="331"/>
        <v/>
      </c>
      <c r="O330" s="16" t="str">
        <f t="shared" si="331"/>
        <v/>
      </c>
      <c r="P330" s="16" t="str">
        <f t="shared" si="331"/>
        <v/>
      </c>
      <c r="Q330" s="16" t="str">
        <f>IF($AF$2="○",IF(Q328="○",IF(Q329="","○",""),IF(Q329="○","○","")),"")</f>
        <v/>
      </c>
      <c r="R330" s="16" t="str">
        <f t="shared" ref="R330:AG330" si="332">IF($AF$2="○",IF(R328="○",IF(R329="","○",""),IF(R329="○","○","")),"")</f>
        <v/>
      </c>
      <c r="S330" s="16" t="str">
        <f t="shared" si="332"/>
        <v/>
      </c>
      <c r="T330" s="16" t="str">
        <f t="shared" si="332"/>
        <v/>
      </c>
      <c r="U330" s="16" t="str">
        <f t="shared" si="332"/>
        <v/>
      </c>
      <c r="V330" s="16" t="str">
        <f t="shared" si="332"/>
        <v/>
      </c>
      <c r="W330" s="16" t="str">
        <f t="shared" si="332"/>
        <v/>
      </c>
      <c r="X330" s="16" t="str">
        <f t="shared" si="332"/>
        <v/>
      </c>
      <c r="Y330" s="16" t="str">
        <f t="shared" si="332"/>
        <v/>
      </c>
      <c r="Z330" s="16" t="str">
        <f t="shared" si="332"/>
        <v/>
      </c>
      <c r="AA330" s="16" t="str">
        <f t="shared" si="332"/>
        <v/>
      </c>
      <c r="AB330" s="16" t="str">
        <f t="shared" si="332"/>
        <v/>
      </c>
      <c r="AC330" s="16" t="str">
        <f t="shared" si="332"/>
        <v/>
      </c>
      <c r="AD330" s="16" t="str">
        <f t="shared" si="332"/>
        <v/>
      </c>
      <c r="AE330" s="16" t="str">
        <f t="shared" si="332"/>
        <v/>
      </c>
      <c r="AF330" s="16" t="str">
        <f t="shared" si="332"/>
        <v/>
      </c>
      <c r="AG330" s="16" t="str">
        <f t="shared" si="332"/>
        <v/>
      </c>
      <c r="AH330" s="16">
        <f t="shared" ref="AH330" si="333">COUNTIF(C330:AG330,"○")</f>
        <v>0</v>
      </c>
      <c r="AM330" s="2">
        <f>$AH330</f>
        <v>0</v>
      </c>
    </row>
    <row r="331" spans="1:92" ht="19.5" customHeight="1">
      <c r="AD331" s="110" t="s">
        <v>26</v>
      </c>
      <c r="AE331" s="110"/>
      <c r="AF331" s="110"/>
      <c r="AG331" s="111">
        <f>IF(AH327=0,0,ROUNDDOWN(AH329/AH327,4))</f>
        <v>0</v>
      </c>
      <c r="AH331" s="111"/>
    </row>
    <row r="332" spans="1:92" ht="19.5" customHeight="1">
      <c r="A332" s="112" t="str">
        <f>IF(MAX(C325:AG325)=$AE$3,"",IF(MAX(C325:AG325)=0,"",MAX(C325:AG325)+1))</f>
        <v/>
      </c>
      <c r="B332" s="112"/>
    </row>
    <row r="333" spans="1:92" ht="19.5" customHeight="1">
      <c r="A333" s="113" t="s">
        <v>16</v>
      </c>
      <c r="B333" s="114"/>
      <c r="C333" s="9" t="str">
        <f>IF($AE$3&lt;A332,"",A332)</f>
        <v/>
      </c>
      <c r="D333" s="9" t="str">
        <f t="shared" ref="D333:G333" si="334">IF($AE$3&lt;=C333,"",IF(MONTH(C333+1)=MONTH(C333),(C333+1),""))</f>
        <v/>
      </c>
      <c r="E333" s="9" t="str">
        <f t="shared" si="334"/>
        <v/>
      </c>
      <c r="F333" s="9" t="str">
        <f t="shared" si="334"/>
        <v/>
      </c>
      <c r="G333" s="9" t="str">
        <f t="shared" si="334"/>
        <v/>
      </c>
      <c r="H333" s="9" t="str">
        <f>IF($AE$3&lt;=G333,"",IF(MONTH(G333+1)=MONTH(G333),(G333+1),""))</f>
        <v/>
      </c>
      <c r="I333" s="9" t="str">
        <f t="shared" ref="I333:AG333" si="335">IF($AE$3&lt;=H333,"",IF(MONTH(H333+1)=MONTH(H333),(H333+1),""))</f>
        <v/>
      </c>
      <c r="J333" s="9" t="str">
        <f t="shared" si="335"/>
        <v/>
      </c>
      <c r="K333" s="9" t="str">
        <f t="shared" si="335"/>
        <v/>
      </c>
      <c r="L333" s="9" t="str">
        <f t="shared" si="335"/>
        <v/>
      </c>
      <c r="M333" s="9" t="str">
        <f t="shared" si="335"/>
        <v/>
      </c>
      <c r="N333" s="9" t="str">
        <f t="shared" si="335"/>
        <v/>
      </c>
      <c r="O333" s="9" t="str">
        <f t="shared" si="335"/>
        <v/>
      </c>
      <c r="P333" s="9" t="str">
        <f t="shared" si="335"/>
        <v/>
      </c>
      <c r="Q333" s="9" t="str">
        <f t="shared" si="335"/>
        <v/>
      </c>
      <c r="R333" s="9" t="str">
        <f t="shared" si="335"/>
        <v/>
      </c>
      <c r="S333" s="9" t="str">
        <f t="shared" si="335"/>
        <v/>
      </c>
      <c r="T333" s="9" t="str">
        <f t="shared" si="335"/>
        <v/>
      </c>
      <c r="U333" s="9" t="str">
        <f t="shared" si="335"/>
        <v/>
      </c>
      <c r="V333" s="9" t="str">
        <f t="shared" si="335"/>
        <v/>
      </c>
      <c r="W333" s="9" t="str">
        <f t="shared" si="335"/>
        <v/>
      </c>
      <c r="X333" s="9" t="str">
        <f t="shared" si="335"/>
        <v/>
      </c>
      <c r="Y333" s="9" t="str">
        <f t="shared" si="335"/>
        <v/>
      </c>
      <c r="Z333" s="9" t="str">
        <f t="shared" si="335"/>
        <v/>
      </c>
      <c r="AA333" s="9" t="str">
        <f t="shared" si="335"/>
        <v/>
      </c>
      <c r="AB333" s="9" t="str">
        <f t="shared" si="335"/>
        <v/>
      </c>
      <c r="AC333" s="9" t="str">
        <f t="shared" si="335"/>
        <v/>
      </c>
      <c r="AD333" s="9" t="str">
        <f t="shared" si="335"/>
        <v/>
      </c>
      <c r="AE333" s="9" t="str">
        <f t="shared" si="335"/>
        <v/>
      </c>
      <c r="AF333" s="9" t="str">
        <f t="shared" si="335"/>
        <v/>
      </c>
      <c r="AG333" s="9" t="str">
        <f t="shared" si="335"/>
        <v/>
      </c>
      <c r="AH333" s="115" t="s">
        <v>22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23</v>
      </c>
      <c r="B334" s="114"/>
      <c r="C334" s="9" t="str">
        <f>IF(C333="","",TEXT(C333,"AAA"))</f>
        <v/>
      </c>
      <c r="D334" s="9" t="str">
        <f t="shared" ref="D334:AG334" si="336">IF(D333="","",TEXT(D333,"AAA"))</f>
        <v/>
      </c>
      <c r="E334" s="9" t="str">
        <f t="shared" si="336"/>
        <v/>
      </c>
      <c r="F334" s="9" t="str">
        <f t="shared" si="336"/>
        <v/>
      </c>
      <c r="G334" s="9" t="str">
        <f t="shared" si="336"/>
        <v/>
      </c>
      <c r="H334" s="9" t="str">
        <f t="shared" si="336"/>
        <v/>
      </c>
      <c r="I334" s="9" t="str">
        <f t="shared" si="336"/>
        <v/>
      </c>
      <c r="J334" s="9" t="str">
        <f t="shared" si="336"/>
        <v/>
      </c>
      <c r="K334" s="9" t="str">
        <f t="shared" si="336"/>
        <v/>
      </c>
      <c r="L334" s="9" t="str">
        <f t="shared" si="336"/>
        <v/>
      </c>
      <c r="M334" s="9" t="str">
        <f t="shared" si="336"/>
        <v/>
      </c>
      <c r="N334" s="9" t="str">
        <f t="shared" si="336"/>
        <v/>
      </c>
      <c r="O334" s="9" t="str">
        <f t="shared" si="336"/>
        <v/>
      </c>
      <c r="P334" s="9" t="str">
        <f t="shared" si="336"/>
        <v/>
      </c>
      <c r="Q334" s="9" t="str">
        <f t="shared" si="336"/>
        <v/>
      </c>
      <c r="R334" s="9" t="str">
        <f t="shared" si="336"/>
        <v/>
      </c>
      <c r="S334" s="9" t="str">
        <f t="shared" si="336"/>
        <v/>
      </c>
      <c r="T334" s="9" t="str">
        <f t="shared" si="336"/>
        <v/>
      </c>
      <c r="U334" s="9" t="str">
        <f t="shared" si="336"/>
        <v/>
      </c>
      <c r="V334" s="9" t="str">
        <f t="shared" si="336"/>
        <v/>
      </c>
      <c r="W334" s="9" t="str">
        <f t="shared" si="336"/>
        <v/>
      </c>
      <c r="X334" s="9" t="str">
        <f t="shared" si="336"/>
        <v/>
      </c>
      <c r="Y334" s="9" t="str">
        <f t="shared" si="336"/>
        <v/>
      </c>
      <c r="Z334" s="9" t="str">
        <f t="shared" si="336"/>
        <v/>
      </c>
      <c r="AA334" s="9" t="str">
        <f t="shared" si="336"/>
        <v/>
      </c>
      <c r="AB334" s="9" t="str">
        <f t="shared" si="336"/>
        <v/>
      </c>
      <c r="AC334" s="9" t="str">
        <f t="shared" si="336"/>
        <v/>
      </c>
      <c r="AD334" s="9" t="str">
        <f t="shared" si="336"/>
        <v/>
      </c>
      <c r="AE334" s="9" t="str">
        <f t="shared" si="336"/>
        <v/>
      </c>
      <c r="AF334" s="9" t="str">
        <f t="shared" si="336"/>
        <v/>
      </c>
      <c r="AG334" s="9" t="str">
        <f t="shared" si="336"/>
        <v/>
      </c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 t="str">
        <f>IF($C333&gt;$N$5,"",IF(MAX($C333:$AG333)&lt;$N$5,"",$N$5))</f>
        <v/>
      </c>
      <c r="AU334" s="13" t="str">
        <f>IF($C333&gt;$Q$5,"",IF(MAX($C333:$AG333)&lt;$Q$5,"",$Q$5))</f>
        <v/>
      </c>
      <c r="AV334" s="13" t="str">
        <f>IF($C333&gt;$T$5,"",IF(MAX($C333:$AG333)&lt;$T$5,"",$T$5))</f>
        <v/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7</v>
      </c>
      <c r="B335" s="120"/>
      <c r="C335" s="15" t="str">
        <f t="shared" ref="C335:AG335" si="337">IF(C333="","",IF($D$4&lt;=C333,IF($L$4&gt;=C333,IF(COUNT(MATCH(C333,$AQ334:$CN334,0))&gt;0,"","○"),""),""))</f>
        <v/>
      </c>
      <c r="D335" s="15" t="str">
        <f t="shared" si="337"/>
        <v/>
      </c>
      <c r="E335" s="15" t="str">
        <f t="shared" si="337"/>
        <v/>
      </c>
      <c r="F335" s="15" t="str">
        <f t="shared" si="337"/>
        <v/>
      </c>
      <c r="G335" s="15" t="str">
        <f t="shared" si="337"/>
        <v/>
      </c>
      <c r="H335" s="15" t="str">
        <f t="shared" si="337"/>
        <v/>
      </c>
      <c r="I335" s="15" t="str">
        <f t="shared" si="337"/>
        <v/>
      </c>
      <c r="J335" s="15" t="str">
        <f t="shared" si="337"/>
        <v/>
      </c>
      <c r="K335" s="15" t="str">
        <f t="shared" si="337"/>
        <v/>
      </c>
      <c r="L335" s="15" t="str">
        <f t="shared" si="337"/>
        <v/>
      </c>
      <c r="M335" s="15" t="str">
        <f t="shared" si="337"/>
        <v/>
      </c>
      <c r="N335" s="15" t="str">
        <f t="shared" si="337"/>
        <v/>
      </c>
      <c r="O335" s="15" t="str">
        <f t="shared" si="337"/>
        <v/>
      </c>
      <c r="P335" s="15" t="str">
        <f t="shared" si="337"/>
        <v/>
      </c>
      <c r="Q335" s="15" t="str">
        <f t="shared" si="337"/>
        <v/>
      </c>
      <c r="R335" s="15" t="str">
        <f t="shared" si="337"/>
        <v/>
      </c>
      <c r="S335" s="15" t="str">
        <f t="shared" si="337"/>
        <v/>
      </c>
      <c r="T335" s="15" t="str">
        <f t="shared" si="337"/>
        <v/>
      </c>
      <c r="U335" s="15" t="str">
        <f t="shared" si="337"/>
        <v/>
      </c>
      <c r="V335" s="15" t="str">
        <f t="shared" si="337"/>
        <v/>
      </c>
      <c r="W335" s="15" t="str">
        <f t="shared" si="337"/>
        <v/>
      </c>
      <c r="X335" s="15" t="str">
        <f t="shared" si="337"/>
        <v/>
      </c>
      <c r="Y335" s="15" t="str">
        <f t="shared" si="337"/>
        <v/>
      </c>
      <c r="Z335" s="15" t="str">
        <f t="shared" si="337"/>
        <v/>
      </c>
      <c r="AA335" s="15" t="str">
        <f t="shared" si="337"/>
        <v/>
      </c>
      <c r="AB335" s="15" t="str">
        <f t="shared" si="337"/>
        <v/>
      </c>
      <c r="AC335" s="15" t="str">
        <f t="shared" si="337"/>
        <v/>
      </c>
      <c r="AD335" s="15" t="str">
        <f t="shared" si="337"/>
        <v/>
      </c>
      <c r="AE335" s="15" t="str">
        <f t="shared" si="337"/>
        <v/>
      </c>
      <c r="AF335" s="15" t="str">
        <f t="shared" si="337"/>
        <v/>
      </c>
      <c r="AG335" s="15" t="str">
        <f t="shared" si="337"/>
        <v/>
      </c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24</v>
      </c>
      <c r="B336" s="16" t="s">
        <v>8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6">
        <f t="shared" ref="AH336" si="338">COUNTIF(C336:AG336,"○")</f>
        <v>0</v>
      </c>
      <c r="AI336" s="11"/>
      <c r="AK336" s="2">
        <f>$AH336</f>
        <v>0</v>
      </c>
    </row>
    <row r="337" spans="1:92" ht="19.5" customHeight="1">
      <c r="A337" s="108"/>
      <c r="B337" s="16" t="s">
        <v>9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6">
        <f>AH336+COUNTIF(C337:AG337,"○")-COUNTIF(C337:AG337,"✕")</f>
        <v>0</v>
      </c>
      <c r="AI337" s="11"/>
      <c r="AL337" s="2">
        <f>$AH337</f>
        <v>0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09"/>
      <c r="B338" s="16" t="s">
        <v>21</v>
      </c>
      <c r="C338" s="16" t="str">
        <f t="shared" ref="C338:P338" si="339">IF($AF$2="○",IF(C336="○",IF(C337="","○",""),IF(C337="○","○","")),"")</f>
        <v/>
      </c>
      <c r="D338" s="16" t="str">
        <f t="shared" si="339"/>
        <v/>
      </c>
      <c r="E338" s="16" t="str">
        <f t="shared" si="339"/>
        <v/>
      </c>
      <c r="F338" s="16" t="str">
        <f t="shared" si="339"/>
        <v/>
      </c>
      <c r="G338" s="16" t="str">
        <f t="shared" si="339"/>
        <v/>
      </c>
      <c r="H338" s="16" t="str">
        <f t="shared" si="339"/>
        <v/>
      </c>
      <c r="I338" s="16" t="str">
        <f t="shared" si="339"/>
        <v/>
      </c>
      <c r="J338" s="16" t="str">
        <f t="shared" si="339"/>
        <v/>
      </c>
      <c r="K338" s="16" t="str">
        <f t="shared" si="339"/>
        <v/>
      </c>
      <c r="L338" s="16" t="str">
        <f t="shared" si="339"/>
        <v/>
      </c>
      <c r="M338" s="16" t="str">
        <f t="shared" si="339"/>
        <v/>
      </c>
      <c r="N338" s="16" t="str">
        <f t="shared" si="339"/>
        <v/>
      </c>
      <c r="O338" s="16" t="str">
        <f t="shared" si="339"/>
        <v/>
      </c>
      <c r="P338" s="16" t="str">
        <f t="shared" si="339"/>
        <v/>
      </c>
      <c r="Q338" s="16" t="str">
        <f>IF($AF$2="○",IF(Q336="○",IF(Q337="","○",""),IF(Q337="○","○","")),"")</f>
        <v/>
      </c>
      <c r="R338" s="16" t="str">
        <f t="shared" ref="R338:AG338" si="340">IF($AF$2="○",IF(R336="○",IF(R337="","○",""),IF(R337="○","○","")),"")</f>
        <v/>
      </c>
      <c r="S338" s="16" t="str">
        <f t="shared" si="340"/>
        <v/>
      </c>
      <c r="T338" s="16" t="str">
        <f t="shared" si="340"/>
        <v/>
      </c>
      <c r="U338" s="16" t="str">
        <f t="shared" si="340"/>
        <v/>
      </c>
      <c r="V338" s="16" t="str">
        <f t="shared" si="340"/>
        <v/>
      </c>
      <c r="W338" s="16" t="str">
        <f t="shared" si="340"/>
        <v/>
      </c>
      <c r="X338" s="16" t="str">
        <f t="shared" si="340"/>
        <v/>
      </c>
      <c r="Y338" s="16" t="str">
        <f t="shared" si="340"/>
        <v/>
      </c>
      <c r="Z338" s="16" t="str">
        <f t="shared" si="340"/>
        <v/>
      </c>
      <c r="AA338" s="16" t="str">
        <f t="shared" si="340"/>
        <v/>
      </c>
      <c r="AB338" s="16" t="str">
        <f t="shared" si="340"/>
        <v/>
      </c>
      <c r="AC338" s="16" t="str">
        <f t="shared" si="340"/>
        <v/>
      </c>
      <c r="AD338" s="16" t="str">
        <f t="shared" si="340"/>
        <v/>
      </c>
      <c r="AE338" s="16" t="str">
        <f t="shared" si="340"/>
        <v/>
      </c>
      <c r="AF338" s="16" t="str">
        <f t="shared" si="340"/>
        <v/>
      </c>
      <c r="AG338" s="16" t="str">
        <f t="shared" si="340"/>
        <v/>
      </c>
      <c r="AH338" s="16">
        <f t="shared" ref="AH338" si="341">COUNTIF(C338:AG338,"○")</f>
        <v>0</v>
      </c>
      <c r="AM338" s="2">
        <f>$AH338</f>
        <v>0</v>
      </c>
    </row>
    <row r="339" spans="1:92" ht="19.5" customHeight="1">
      <c r="AD339" s="110" t="s">
        <v>26</v>
      </c>
      <c r="AE339" s="110"/>
      <c r="AF339" s="110"/>
      <c r="AG339" s="111">
        <f>IF(AH335=0,0,ROUNDDOWN(AH337/AH335,4))</f>
        <v>0</v>
      </c>
      <c r="AH339" s="111"/>
    </row>
    <row r="340" spans="1:92" ht="19.5" customHeight="1">
      <c r="A340" s="112" t="str">
        <f>IF(MAX(C333:AG333)=$AE$3,"",IF(MAX(C333:AG333)=0,"",MAX(C333:AG333)+1))</f>
        <v/>
      </c>
      <c r="B340" s="112"/>
    </row>
    <row r="341" spans="1:92" ht="19.5" customHeight="1">
      <c r="A341" s="113" t="s">
        <v>16</v>
      </c>
      <c r="B341" s="114"/>
      <c r="C341" s="9" t="str">
        <f>IF($AE$3&lt;A340,"",A340)</f>
        <v/>
      </c>
      <c r="D341" s="9" t="str">
        <f t="shared" ref="D341:G341" si="342">IF($AE$3&lt;=C341,"",IF(MONTH(C341+1)=MONTH(C341),(C341+1),""))</f>
        <v/>
      </c>
      <c r="E341" s="9" t="str">
        <f t="shared" si="342"/>
        <v/>
      </c>
      <c r="F341" s="9" t="str">
        <f t="shared" si="342"/>
        <v/>
      </c>
      <c r="G341" s="9" t="str">
        <f t="shared" si="342"/>
        <v/>
      </c>
      <c r="H341" s="9" t="str">
        <f>IF($AE$3&lt;=G341,"",IF(MONTH(G341+1)=MONTH(G341),(G341+1),""))</f>
        <v/>
      </c>
      <c r="I341" s="9" t="str">
        <f t="shared" ref="I341:AG341" si="343">IF($AE$3&lt;=H341,"",IF(MONTH(H341+1)=MONTH(H341),(H341+1),""))</f>
        <v/>
      </c>
      <c r="J341" s="9" t="str">
        <f t="shared" si="343"/>
        <v/>
      </c>
      <c r="K341" s="9" t="str">
        <f t="shared" si="343"/>
        <v/>
      </c>
      <c r="L341" s="9" t="str">
        <f t="shared" si="343"/>
        <v/>
      </c>
      <c r="M341" s="9" t="str">
        <f t="shared" si="343"/>
        <v/>
      </c>
      <c r="N341" s="9" t="str">
        <f t="shared" si="343"/>
        <v/>
      </c>
      <c r="O341" s="9" t="str">
        <f t="shared" si="343"/>
        <v/>
      </c>
      <c r="P341" s="9" t="str">
        <f t="shared" si="343"/>
        <v/>
      </c>
      <c r="Q341" s="9" t="str">
        <f t="shared" si="343"/>
        <v/>
      </c>
      <c r="R341" s="9" t="str">
        <f t="shared" si="343"/>
        <v/>
      </c>
      <c r="S341" s="9" t="str">
        <f t="shared" si="343"/>
        <v/>
      </c>
      <c r="T341" s="9" t="str">
        <f t="shared" si="343"/>
        <v/>
      </c>
      <c r="U341" s="9" t="str">
        <f t="shared" si="343"/>
        <v/>
      </c>
      <c r="V341" s="9" t="str">
        <f t="shared" si="343"/>
        <v/>
      </c>
      <c r="W341" s="9" t="str">
        <f t="shared" si="343"/>
        <v/>
      </c>
      <c r="X341" s="9" t="str">
        <f t="shared" si="343"/>
        <v/>
      </c>
      <c r="Y341" s="9" t="str">
        <f t="shared" si="343"/>
        <v/>
      </c>
      <c r="Z341" s="9" t="str">
        <f t="shared" si="343"/>
        <v/>
      </c>
      <c r="AA341" s="9" t="str">
        <f t="shared" si="343"/>
        <v/>
      </c>
      <c r="AB341" s="9" t="str">
        <f t="shared" si="343"/>
        <v/>
      </c>
      <c r="AC341" s="9" t="str">
        <f t="shared" si="343"/>
        <v/>
      </c>
      <c r="AD341" s="9" t="str">
        <f t="shared" si="343"/>
        <v/>
      </c>
      <c r="AE341" s="9" t="str">
        <f t="shared" si="343"/>
        <v/>
      </c>
      <c r="AF341" s="9" t="str">
        <f t="shared" si="343"/>
        <v/>
      </c>
      <c r="AG341" s="9" t="str">
        <f t="shared" si="343"/>
        <v/>
      </c>
      <c r="AH341" s="115" t="s">
        <v>22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23</v>
      </c>
      <c r="B342" s="114"/>
      <c r="C342" s="9" t="str">
        <f>IF(C341="","",TEXT(C341,"AAA"))</f>
        <v/>
      </c>
      <c r="D342" s="9" t="str">
        <f t="shared" ref="D342:AG342" si="344">IF(D341="","",TEXT(D341,"AAA"))</f>
        <v/>
      </c>
      <c r="E342" s="9" t="str">
        <f t="shared" si="344"/>
        <v/>
      </c>
      <c r="F342" s="9" t="str">
        <f t="shared" si="344"/>
        <v/>
      </c>
      <c r="G342" s="9" t="str">
        <f t="shared" si="344"/>
        <v/>
      </c>
      <c r="H342" s="9" t="str">
        <f t="shared" si="344"/>
        <v/>
      </c>
      <c r="I342" s="9" t="str">
        <f t="shared" si="344"/>
        <v/>
      </c>
      <c r="J342" s="9" t="str">
        <f t="shared" si="344"/>
        <v/>
      </c>
      <c r="K342" s="9" t="str">
        <f t="shared" si="344"/>
        <v/>
      </c>
      <c r="L342" s="9" t="str">
        <f t="shared" si="344"/>
        <v/>
      </c>
      <c r="M342" s="9" t="str">
        <f t="shared" si="344"/>
        <v/>
      </c>
      <c r="N342" s="9" t="str">
        <f t="shared" si="344"/>
        <v/>
      </c>
      <c r="O342" s="9" t="str">
        <f t="shared" si="344"/>
        <v/>
      </c>
      <c r="P342" s="9" t="str">
        <f t="shared" si="344"/>
        <v/>
      </c>
      <c r="Q342" s="9" t="str">
        <f t="shared" si="344"/>
        <v/>
      </c>
      <c r="R342" s="9" t="str">
        <f t="shared" si="344"/>
        <v/>
      </c>
      <c r="S342" s="9" t="str">
        <f t="shared" si="344"/>
        <v/>
      </c>
      <c r="T342" s="9" t="str">
        <f t="shared" si="344"/>
        <v/>
      </c>
      <c r="U342" s="9" t="str">
        <f t="shared" si="344"/>
        <v/>
      </c>
      <c r="V342" s="9" t="str">
        <f t="shared" si="344"/>
        <v/>
      </c>
      <c r="W342" s="9" t="str">
        <f t="shared" si="344"/>
        <v/>
      </c>
      <c r="X342" s="9" t="str">
        <f t="shared" si="344"/>
        <v/>
      </c>
      <c r="Y342" s="9" t="str">
        <f t="shared" si="344"/>
        <v/>
      </c>
      <c r="Z342" s="9" t="str">
        <f t="shared" si="344"/>
        <v/>
      </c>
      <c r="AA342" s="9" t="str">
        <f t="shared" si="344"/>
        <v/>
      </c>
      <c r="AB342" s="9" t="str">
        <f t="shared" si="344"/>
        <v/>
      </c>
      <c r="AC342" s="9" t="str">
        <f t="shared" si="344"/>
        <v/>
      </c>
      <c r="AD342" s="9" t="str">
        <f t="shared" si="344"/>
        <v/>
      </c>
      <c r="AE342" s="9" t="str">
        <f t="shared" si="344"/>
        <v/>
      </c>
      <c r="AF342" s="9" t="str">
        <f t="shared" si="344"/>
        <v/>
      </c>
      <c r="AG342" s="9" t="str">
        <f t="shared" si="344"/>
        <v/>
      </c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 t="str">
        <f>IF($C341&gt;$N$5,"",IF(MAX($C341:$AG341)&lt;$N$5,"",$N$5))</f>
        <v/>
      </c>
      <c r="AU342" s="13" t="str">
        <f>IF($C341&gt;$Q$5,"",IF(MAX($C341:$AG341)&lt;$Q$5,"",$Q$5))</f>
        <v/>
      </c>
      <c r="AV342" s="13" t="str">
        <f>IF($C341&gt;$T$5,"",IF(MAX($C341:$AG341)&lt;$T$5,"",$T$5))</f>
        <v/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7</v>
      </c>
      <c r="B343" s="120"/>
      <c r="C343" s="15" t="str">
        <f t="shared" ref="C343:AG343" si="345">IF(C341="","",IF($D$4&lt;=C341,IF($L$4&gt;=C341,IF(COUNT(MATCH(C341,$AQ342:$CN342,0))&gt;0,"","○"),""),""))</f>
        <v/>
      </c>
      <c r="D343" s="15" t="str">
        <f t="shared" si="345"/>
        <v/>
      </c>
      <c r="E343" s="15" t="str">
        <f t="shared" si="345"/>
        <v/>
      </c>
      <c r="F343" s="15" t="str">
        <f t="shared" si="345"/>
        <v/>
      </c>
      <c r="G343" s="15" t="str">
        <f t="shared" si="345"/>
        <v/>
      </c>
      <c r="H343" s="15" t="str">
        <f t="shared" si="345"/>
        <v/>
      </c>
      <c r="I343" s="15" t="str">
        <f t="shared" si="345"/>
        <v/>
      </c>
      <c r="J343" s="15" t="str">
        <f t="shared" si="345"/>
        <v/>
      </c>
      <c r="K343" s="15" t="str">
        <f t="shared" si="345"/>
        <v/>
      </c>
      <c r="L343" s="15" t="str">
        <f t="shared" si="345"/>
        <v/>
      </c>
      <c r="M343" s="15" t="str">
        <f t="shared" si="345"/>
        <v/>
      </c>
      <c r="N343" s="15" t="str">
        <f t="shared" si="345"/>
        <v/>
      </c>
      <c r="O343" s="15" t="str">
        <f t="shared" si="345"/>
        <v/>
      </c>
      <c r="P343" s="15" t="str">
        <f t="shared" si="345"/>
        <v/>
      </c>
      <c r="Q343" s="15" t="str">
        <f t="shared" si="345"/>
        <v/>
      </c>
      <c r="R343" s="15" t="str">
        <f t="shared" si="345"/>
        <v/>
      </c>
      <c r="S343" s="15" t="str">
        <f t="shared" si="345"/>
        <v/>
      </c>
      <c r="T343" s="15" t="str">
        <f t="shared" si="345"/>
        <v/>
      </c>
      <c r="U343" s="15" t="str">
        <f t="shared" si="345"/>
        <v/>
      </c>
      <c r="V343" s="15" t="str">
        <f t="shared" si="345"/>
        <v/>
      </c>
      <c r="W343" s="15" t="str">
        <f t="shared" si="345"/>
        <v/>
      </c>
      <c r="X343" s="15" t="str">
        <f t="shared" si="345"/>
        <v/>
      </c>
      <c r="Y343" s="15" t="str">
        <f t="shared" si="345"/>
        <v/>
      </c>
      <c r="Z343" s="15" t="str">
        <f t="shared" si="345"/>
        <v/>
      </c>
      <c r="AA343" s="15" t="str">
        <f t="shared" si="345"/>
        <v/>
      </c>
      <c r="AB343" s="15" t="str">
        <f t="shared" si="345"/>
        <v/>
      </c>
      <c r="AC343" s="15" t="str">
        <f t="shared" si="345"/>
        <v/>
      </c>
      <c r="AD343" s="15" t="str">
        <f t="shared" si="345"/>
        <v/>
      </c>
      <c r="AE343" s="15" t="str">
        <f t="shared" si="345"/>
        <v/>
      </c>
      <c r="AF343" s="15" t="str">
        <f t="shared" si="345"/>
        <v/>
      </c>
      <c r="AG343" s="15" t="str">
        <f t="shared" si="345"/>
        <v/>
      </c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24</v>
      </c>
      <c r="B344" s="16" t="s">
        <v>8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6">
        <f t="shared" ref="AH344" si="346">COUNTIF(C344:AG344,"○")</f>
        <v>0</v>
      </c>
      <c r="AI344" s="11"/>
      <c r="AK344" s="2">
        <f>$AH344</f>
        <v>0</v>
      </c>
    </row>
    <row r="345" spans="1:92" ht="19.5" customHeight="1">
      <c r="A345" s="108"/>
      <c r="B345" s="16" t="s">
        <v>9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6">
        <f>AH344+COUNTIF(C345:AG345,"○")-COUNTIF(C345:AG345,"✕")</f>
        <v>0</v>
      </c>
      <c r="AI345" s="11"/>
      <c r="AL345" s="2">
        <f>$AH345</f>
        <v>0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09"/>
      <c r="B346" s="16" t="s">
        <v>21</v>
      </c>
      <c r="C346" s="16" t="str">
        <f t="shared" ref="C346:E346" si="347">IF($AF$2="○",IF(C344="○",IF(C345="","○",""),IF(C345="○","○","")),"")</f>
        <v/>
      </c>
      <c r="D346" s="16" t="str">
        <f t="shared" si="347"/>
        <v/>
      </c>
      <c r="E346" s="16" t="str">
        <f t="shared" si="347"/>
        <v/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 t="str">
        <f t="shared" ref="AC346:AG346" si="348">IF($AF$2="○",IF(AC344="○",IF(AC345="","○",""),IF(AC345="○","○","")),"")</f>
        <v/>
      </c>
      <c r="AD346" s="16" t="str">
        <f t="shared" si="348"/>
        <v/>
      </c>
      <c r="AE346" s="16" t="str">
        <f t="shared" si="348"/>
        <v/>
      </c>
      <c r="AF346" s="16" t="str">
        <f t="shared" si="348"/>
        <v/>
      </c>
      <c r="AG346" s="16" t="str">
        <f t="shared" si="348"/>
        <v/>
      </c>
      <c r="AH346" s="16">
        <f t="shared" ref="AH346" si="349">COUNTIF(C346:AG346,"○")</f>
        <v>0</v>
      </c>
      <c r="AM346" s="2">
        <f>$AH346</f>
        <v>0</v>
      </c>
    </row>
    <row r="347" spans="1:92" ht="19.5" customHeight="1">
      <c r="AD347" s="110" t="s">
        <v>29</v>
      </c>
      <c r="AE347" s="110"/>
      <c r="AF347" s="110"/>
      <c r="AG347" s="111">
        <f>IF(AH343=0,0,ROUNDDOWN(AH345/AH343,4))</f>
        <v>0</v>
      </c>
      <c r="AH347" s="111"/>
    </row>
    <row r="348" spans="1:92" ht="19.5" customHeight="1">
      <c r="A348" s="112" t="str">
        <f>IF(MAX(C341:AG341)=$AE$3,"",IF(MAX(C341:AG341)=0,"",MAX(C341:AG341)+1))</f>
        <v/>
      </c>
      <c r="B348" s="112"/>
    </row>
    <row r="349" spans="1:92" ht="19.5" customHeight="1">
      <c r="A349" s="113" t="s">
        <v>16</v>
      </c>
      <c r="B349" s="114"/>
      <c r="C349" s="9" t="str">
        <f>IF($AE$3&lt;A348,"",A348)</f>
        <v/>
      </c>
      <c r="D349" s="9" t="str">
        <f t="shared" ref="D349:G349" si="350">IF($AE$3&lt;=C349,"",IF(MONTH(C349+1)=MONTH(C349),(C349+1),""))</f>
        <v/>
      </c>
      <c r="E349" s="9" t="str">
        <f t="shared" si="350"/>
        <v/>
      </c>
      <c r="F349" s="9" t="str">
        <f t="shared" si="350"/>
        <v/>
      </c>
      <c r="G349" s="9" t="str">
        <f t="shared" si="350"/>
        <v/>
      </c>
      <c r="H349" s="9" t="str">
        <f>IF($AE$3&lt;=G349,"",IF(MONTH(G349+1)=MONTH(G349),(G349+1),""))</f>
        <v/>
      </c>
      <c r="I349" s="9" t="str">
        <f t="shared" ref="I349:AG349" si="351">IF($AE$3&lt;=H349,"",IF(MONTH(H349+1)=MONTH(H349),(H349+1),""))</f>
        <v/>
      </c>
      <c r="J349" s="9" t="str">
        <f t="shared" si="351"/>
        <v/>
      </c>
      <c r="K349" s="9" t="str">
        <f t="shared" si="351"/>
        <v/>
      </c>
      <c r="L349" s="9" t="str">
        <f t="shared" si="351"/>
        <v/>
      </c>
      <c r="M349" s="9" t="str">
        <f t="shared" si="351"/>
        <v/>
      </c>
      <c r="N349" s="9" t="str">
        <f t="shared" si="351"/>
        <v/>
      </c>
      <c r="O349" s="9" t="str">
        <f t="shared" si="351"/>
        <v/>
      </c>
      <c r="P349" s="9" t="str">
        <f t="shared" si="351"/>
        <v/>
      </c>
      <c r="Q349" s="9" t="str">
        <f t="shared" si="351"/>
        <v/>
      </c>
      <c r="R349" s="9" t="str">
        <f t="shared" si="351"/>
        <v/>
      </c>
      <c r="S349" s="9" t="str">
        <f t="shared" si="351"/>
        <v/>
      </c>
      <c r="T349" s="9" t="str">
        <f t="shared" si="351"/>
        <v/>
      </c>
      <c r="U349" s="9" t="str">
        <f t="shared" si="351"/>
        <v/>
      </c>
      <c r="V349" s="9" t="str">
        <f t="shared" si="351"/>
        <v/>
      </c>
      <c r="W349" s="9" t="str">
        <f t="shared" si="351"/>
        <v/>
      </c>
      <c r="X349" s="9" t="str">
        <f t="shared" si="351"/>
        <v/>
      </c>
      <c r="Y349" s="9" t="str">
        <f t="shared" si="351"/>
        <v/>
      </c>
      <c r="Z349" s="9" t="str">
        <f t="shared" si="351"/>
        <v/>
      </c>
      <c r="AA349" s="9" t="str">
        <f t="shared" si="351"/>
        <v/>
      </c>
      <c r="AB349" s="9" t="str">
        <f t="shared" si="351"/>
        <v/>
      </c>
      <c r="AC349" s="9" t="str">
        <f t="shared" si="351"/>
        <v/>
      </c>
      <c r="AD349" s="9" t="str">
        <f t="shared" si="351"/>
        <v/>
      </c>
      <c r="AE349" s="9" t="str">
        <f t="shared" si="351"/>
        <v/>
      </c>
      <c r="AF349" s="9" t="str">
        <f t="shared" si="351"/>
        <v/>
      </c>
      <c r="AG349" s="9" t="str">
        <f t="shared" si="351"/>
        <v/>
      </c>
      <c r="AH349" s="115" t="s">
        <v>22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23</v>
      </c>
      <c r="B350" s="114"/>
      <c r="C350" s="9" t="str">
        <f>IF(C349="","",TEXT(C349,"AAA"))</f>
        <v/>
      </c>
      <c r="D350" s="9" t="str">
        <f t="shared" ref="D350:AG350" si="352">IF(D349="","",TEXT(D349,"AAA"))</f>
        <v/>
      </c>
      <c r="E350" s="9" t="str">
        <f t="shared" si="352"/>
        <v/>
      </c>
      <c r="F350" s="9" t="str">
        <f t="shared" si="352"/>
        <v/>
      </c>
      <c r="G350" s="9" t="str">
        <f t="shared" si="352"/>
        <v/>
      </c>
      <c r="H350" s="9" t="str">
        <f t="shared" si="352"/>
        <v/>
      </c>
      <c r="I350" s="9" t="str">
        <f t="shared" si="352"/>
        <v/>
      </c>
      <c r="J350" s="9" t="str">
        <f t="shared" si="352"/>
        <v/>
      </c>
      <c r="K350" s="9" t="str">
        <f t="shared" si="352"/>
        <v/>
      </c>
      <c r="L350" s="9" t="str">
        <f t="shared" si="352"/>
        <v/>
      </c>
      <c r="M350" s="9" t="str">
        <f t="shared" si="352"/>
        <v/>
      </c>
      <c r="N350" s="9" t="str">
        <f t="shared" si="352"/>
        <v/>
      </c>
      <c r="O350" s="9" t="str">
        <f t="shared" si="352"/>
        <v/>
      </c>
      <c r="P350" s="9" t="str">
        <f t="shared" si="352"/>
        <v/>
      </c>
      <c r="Q350" s="9" t="str">
        <f t="shared" si="352"/>
        <v/>
      </c>
      <c r="R350" s="9" t="str">
        <f t="shared" si="352"/>
        <v/>
      </c>
      <c r="S350" s="9" t="str">
        <f t="shared" si="352"/>
        <v/>
      </c>
      <c r="T350" s="9" t="str">
        <f t="shared" si="352"/>
        <v/>
      </c>
      <c r="U350" s="9" t="str">
        <f t="shared" si="352"/>
        <v/>
      </c>
      <c r="V350" s="9" t="str">
        <f t="shared" si="352"/>
        <v/>
      </c>
      <c r="W350" s="9" t="str">
        <f t="shared" si="352"/>
        <v/>
      </c>
      <c r="X350" s="9" t="str">
        <f t="shared" si="352"/>
        <v/>
      </c>
      <c r="Y350" s="9" t="str">
        <f t="shared" si="352"/>
        <v/>
      </c>
      <c r="Z350" s="9" t="str">
        <f t="shared" si="352"/>
        <v/>
      </c>
      <c r="AA350" s="9" t="str">
        <f t="shared" si="352"/>
        <v/>
      </c>
      <c r="AB350" s="9" t="str">
        <f t="shared" si="352"/>
        <v/>
      </c>
      <c r="AC350" s="9" t="str">
        <f t="shared" si="352"/>
        <v/>
      </c>
      <c r="AD350" s="9" t="str">
        <f t="shared" si="352"/>
        <v/>
      </c>
      <c r="AE350" s="9" t="str">
        <f t="shared" si="352"/>
        <v/>
      </c>
      <c r="AF350" s="9" t="str">
        <f t="shared" si="352"/>
        <v/>
      </c>
      <c r="AG350" s="9" t="str">
        <f t="shared" si="352"/>
        <v/>
      </c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 t="str">
        <f>IF($C349&gt;$N$5,"",IF(MAX($C349:$AG349)&lt;$N$5,"",$N$5))</f>
        <v/>
      </c>
      <c r="AU350" s="13" t="str">
        <f>IF($C349&gt;$Q$5,"",IF(MAX($C349:$AG349)&lt;$Q$5,"",$Q$5))</f>
        <v/>
      </c>
      <c r="AV350" s="13" t="str">
        <f>IF($C349&gt;$T$5,"",IF(MAX($C349:$AG349)&lt;$T$5,"",$T$5))</f>
        <v/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7</v>
      </c>
      <c r="B351" s="120"/>
      <c r="C351" s="15" t="str">
        <f t="shared" ref="C351:AG351" si="353">IF(C349="","",IF($D$4&lt;=C349,IF($L$4&gt;=C349,IF(COUNT(MATCH(C349,$AQ350:$CN350,0))&gt;0,"","○"),""),""))</f>
        <v/>
      </c>
      <c r="D351" s="15" t="str">
        <f t="shared" si="353"/>
        <v/>
      </c>
      <c r="E351" s="15" t="str">
        <f t="shared" si="353"/>
        <v/>
      </c>
      <c r="F351" s="15" t="str">
        <f t="shared" si="353"/>
        <v/>
      </c>
      <c r="G351" s="15" t="str">
        <f t="shared" si="353"/>
        <v/>
      </c>
      <c r="H351" s="15" t="str">
        <f t="shared" si="353"/>
        <v/>
      </c>
      <c r="I351" s="15" t="str">
        <f t="shared" si="353"/>
        <v/>
      </c>
      <c r="J351" s="15" t="str">
        <f t="shared" si="353"/>
        <v/>
      </c>
      <c r="K351" s="15" t="str">
        <f t="shared" si="353"/>
        <v/>
      </c>
      <c r="L351" s="15" t="str">
        <f t="shared" si="353"/>
        <v/>
      </c>
      <c r="M351" s="15" t="str">
        <f t="shared" si="353"/>
        <v/>
      </c>
      <c r="N351" s="15" t="str">
        <f t="shared" si="353"/>
        <v/>
      </c>
      <c r="O351" s="15" t="str">
        <f t="shared" si="353"/>
        <v/>
      </c>
      <c r="P351" s="15" t="str">
        <f t="shared" si="353"/>
        <v/>
      </c>
      <c r="Q351" s="15" t="str">
        <f t="shared" si="353"/>
        <v/>
      </c>
      <c r="R351" s="15" t="str">
        <f t="shared" si="353"/>
        <v/>
      </c>
      <c r="S351" s="15" t="str">
        <f t="shared" si="353"/>
        <v/>
      </c>
      <c r="T351" s="15" t="str">
        <f t="shared" si="353"/>
        <v/>
      </c>
      <c r="U351" s="15" t="str">
        <f t="shared" si="353"/>
        <v/>
      </c>
      <c r="V351" s="15" t="str">
        <f t="shared" si="353"/>
        <v/>
      </c>
      <c r="W351" s="15" t="str">
        <f t="shared" si="353"/>
        <v/>
      </c>
      <c r="X351" s="15" t="str">
        <f t="shared" si="353"/>
        <v/>
      </c>
      <c r="Y351" s="15" t="str">
        <f t="shared" si="353"/>
        <v/>
      </c>
      <c r="Z351" s="15" t="str">
        <f t="shared" si="353"/>
        <v/>
      </c>
      <c r="AA351" s="15" t="str">
        <f t="shared" si="353"/>
        <v/>
      </c>
      <c r="AB351" s="15" t="str">
        <f t="shared" si="353"/>
        <v/>
      </c>
      <c r="AC351" s="15" t="str">
        <f t="shared" si="353"/>
        <v/>
      </c>
      <c r="AD351" s="15" t="str">
        <f t="shared" si="353"/>
        <v/>
      </c>
      <c r="AE351" s="15" t="str">
        <f t="shared" si="353"/>
        <v/>
      </c>
      <c r="AF351" s="15" t="str">
        <f t="shared" si="353"/>
        <v/>
      </c>
      <c r="AG351" s="15" t="str">
        <f t="shared" si="353"/>
        <v/>
      </c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24</v>
      </c>
      <c r="B352" s="16" t="s">
        <v>8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6">
        <f t="shared" ref="AH352" si="354">COUNTIF(C352:AG352,"○")</f>
        <v>0</v>
      </c>
      <c r="AI352" s="11"/>
      <c r="AK352" s="2">
        <f>$AH352</f>
        <v>0</v>
      </c>
    </row>
    <row r="353" spans="1:92" ht="19.5" customHeight="1">
      <c r="A353" s="108"/>
      <c r="B353" s="16" t="s">
        <v>9</v>
      </c>
      <c r="C353" s="16" t="str">
        <f t="shared" ref="C353:P354" si="355">IF($AF$2="○",IF(C351="○",IF(C352="","○",""),IF(C352="○","○","")),"")</f>
        <v/>
      </c>
      <c r="D353" s="16"/>
      <c r="E353" s="16"/>
      <c r="F353" s="16" t="str">
        <f t="shared" ref="F353:P353" si="356">IF($AF$2="○",IF(F351="○",IF(F352="","○",""),IF(F352="○","○","")),"")</f>
        <v/>
      </c>
      <c r="G353" s="16" t="str">
        <f t="shared" si="356"/>
        <v/>
      </c>
      <c r="H353" s="16" t="str">
        <f t="shared" si="356"/>
        <v/>
      </c>
      <c r="I353" s="16" t="str">
        <f t="shared" si="356"/>
        <v/>
      </c>
      <c r="J353" s="16" t="str">
        <f t="shared" si="356"/>
        <v/>
      </c>
      <c r="K353" s="16" t="str">
        <f t="shared" si="356"/>
        <v/>
      </c>
      <c r="L353" s="16" t="str">
        <f t="shared" si="356"/>
        <v/>
      </c>
      <c r="M353" s="16" t="str">
        <f t="shared" si="356"/>
        <v/>
      </c>
      <c r="N353" s="16" t="str">
        <f t="shared" si="356"/>
        <v/>
      </c>
      <c r="O353" s="16" t="str">
        <f t="shared" si="356"/>
        <v/>
      </c>
      <c r="P353" s="16" t="str">
        <f t="shared" si="356"/>
        <v/>
      </c>
      <c r="Q353" s="16" t="str">
        <f>IF($AF$2="○",IF(Q351="○",IF(Q352="","○",""),IF(Q352="○","○","")),"")</f>
        <v/>
      </c>
      <c r="R353" s="16" t="str">
        <f t="shared" ref="R353:AG354" si="357">IF($AF$2="○",IF(R351="○",IF(R352="","○",""),IF(R352="○","○","")),"")</f>
        <v/>
      </c>
      <c r="S353" s="16" t="str">
        <f t="shared" si="357"/>
        <v/>
      </c>
      <c r="T353" s="16" t="str">
        <f t="shared" si="357"/>
        <v/>
      </c>
      <c r="U353" s="16" t="str">
        <f t="shared" si="357"/>
        <v/>
      </c>
      <c r="V353" s="16" t="str">
        <f t="shared" si="357"/>
        <v/>
      </c>
      <c r="W353" s="16" t="str">
        <f t="shared" si="357"/>
        <v/>
      </c>
      <c r="X353" s="16" t="str">
        <f t="shared" si="357"/>
        <v/>
      </c>
      <c r="Y353" s="16" t="str">
        <f t="shared" si="357"/>
        <v/>
      </c>
      <c r="Z353" s="16" t="str">
        <f t="shared" si="357"/>
        <v/>
      </c>
      <c r="AA353" s="16" t="str">
        <f t="shared" si="357"/>
        <v/>
      </c>
      <c r="AB353" s="16" t="str">
        <f t="shared" si="357"/>
        <v/>
      </c>
      <c r="AC353" s="16" t="str">
        <f t="shared" si="357"/>
        <v/>
      </c>
      <c r="AD353" s="16" t="str">
        <f t="shared" si="357"/>
        <v/>
      </c>
      <c r="AE353" s="16" t="str">
        <f t="shared" si="357"/>
        <v/>
      </c>
      <c r="AF353" s="16" t="str">
        <f t="shared" si="357"/>
        <v/>
      </c>
      <c r="AG353" s="16" t="str">
        <f t="shared" si="357"/>
        <v/>
      </c>
      <c r="AH353" s="16">
        <f>AH352+COUNTIF(C353:AG353,"○")-COUNTIF(C353:AG353,"✕")</f>
        <v>0</v>
      </c>
      <c r="AI353" s="11"/>
      <c r="AL353" s="2">
        <f>$AH353</f>
        <v>0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09"/>
      <c r="B354" s="16" t="s">
        <v>21</v>
      </c>
      <c r="C354" s="16" t="str">
        <f t="shared" si="355"/>
        <v/>
      </c>
      <c r="D354" s="16" t="str">
        <f t="shared" si="355"/>
        <v/>
      </c>
      <c r="E354" s="16" t="str">
        <f t="shared" si="355"/>
        <v/>
      </c>
      <c r="F354" s="16" t="str">
        <f t="shared" si="355"/>
        <v/>
      </c>
      <c r="G354" s="16" t="str">
        <f t="shared" si="355"/>
        <v/>
      </c>
      <c r="H354" s="16" t="str">
        <f t="shared" si="355"/>
        <v/>
      </c>
      <c r="I354" s="16" t="str">
        <f t="shared" si="355"/>
        <v/>
      </c>
      <c r="J354" s="16" t="str">
        <f t="shared" si="355"/>
        <v/>
      </c>
      <c r="K354" s="16" t="str">
        <f t="shared" si="355"/>
        <v/>
      </c>
      <c r="L354" s="16" t="str">
        <f t="shared" si="355"/>
        <v/>
      </c>
      <c r="M354" s="16" t="str">
        <f t="shared" si="355"/>
        <v/>
      </c>
      <c r="N354" s="16" t="str">
        <f t="shared" si="355"/>
        <v/>
      </c>
      <c r="O354" s="16" t="str">
        <f t="shared" si="355"/>
        <v/>
      </c>
      <c r="P354" s="16" t="str">
        <f t="shared" si="355"/>
        <v/>
      </c>
      <c r="Q354" s="16" t="str">
        <f>IF($AF$2="○",IF(Q352="○",IF(Q353="","○",""),IF(Q353="○","○","")),"")</f>
        <v/>
      </c>
      <c r="R354" s="16" t="str">
        <f t="shared" si="357"/>
        <v/>
      </c>
      <c r="S354" s="16" t="str">
        <f t="shared" si="357"/>
        <v/>
      </c>
      <c r="T354" s="16" t="str">
        <f t="shared" si="357"/>
        <v/>
      </c>
      <c r="U354" s="16" t="str">
        <f t="shared" si="357"/>
        <v/>
      </c>
      <c r="V354" s="16" t="str">
        <f t="shared" si="357"/>
        <v/>
      </c>
      <c r="W354" s="16" t="str">
        <f t="shared" si="357"/>
        <v/>
      </c>
      <c r="X354" s="16" t="str">
        <f t="shared" si="357"/>
        <v/>
      </c>
      <c r="Y354" s="16" t="str">
        <f t="shared" si="357"/>
        <v/>
      </c>
      <c r="Z354" s="16" t="str">
        <f t="shared" si="357"/>
        <v/>
      </c>
      <c r="AA354" s="16" t="str">
        <f t="shared" si="357"/>
        <v/>
      </c>
      <c r="AB354" s="16" t="str">
        <f t="shared" si="357"/>
        <v/>
      </c>
      <c r="AC354" s="16" t="str">
        <f t="shared" si="357"/>
        <v/>
      </c>
      <c r="AD354" s="16" t="str">
        <f t="shared" si="357"/>
        <v/>
      </c>
      <c r="AE354" s="16" t="str">
        <f t="shared" si="357"/>
        <v/>
      </c>
      <c r="AF354" s="16" t="str">
        <f t="shared" si="357"/>
        <v/>
      </c>
      <c r="AG354" s="16" t="str">
        <f t="shared" si="357"/>
        <v/>
      </c>
      <c r="AH354" s="16">
        <f t="shared" ref="AH354" si="358">COUNTIF(C354:AG354,"○")</f>
        <v>0</v>
      </c>
      <c r="AM354" s="2">
        <f>$AH354</f>
        <v>0</v>
      </c>
    </row>
    <row r="355" spans="1:92" ht="19.5" customHeight="1">
      <c r="AD355" s="110" t="s">
        <v>29</v>
      </c>
      <c r="AE355" s="110"/>
      <c r="AF355" s="110"/>
      <c r="AG355" s="111">
        <f>IF(AH351=0,0,ROUNDDOWN(AH353/AH351,4))</f>
        <v>0</v>
      </c>
      <c r="AH355" s="111"/>
    </row>
    <row r="356" spans="1:92" ht="19.5" customHeight="1">
      <c r="A356" s="112" t="str">
        <f>IF(MAX(C349:AG349)=$AE$3,"",IF(MAX(C349:AG349)=0,"",MAX(C349:AG349)+1))</f>
        <v/>
      </c>
      <c r="B356" s="112"/>
    </row>
    <row r="357" spans="1:92" ht="19.5" customHeight="1">
      <c r="A357" s="113" t="s">
        <v>16</v>
      </c>
      <c r="B357" s="114"/>
      <c r="C357" s="9" t="str">
        <f>IF($AE$3&lt;A356,"",A356)</f>
        <v/>
      </c>
      <c r="D357" s="9" t="str">
        <f t="shared" ref="D357:G357" si="359">IF($AE$3&lt;=C357,"",IF(MONTH(C357+1)=MONTH(C357),(C357+1),""))</f>
        <v/>
      </c>
      <c r="E357" s="9" t="str">
        <f t="shared" si="359"/>
        <v/>
      </c>
      <c r="F357" s="9" t="str">
        <f t="shared" si="359"/>
        <v/>
      </c>
      <c r="G357" s="9" t="str">
        <f t="shared" si="359"/>
        <v/>
      </c>
      <c r="H357" s="9" t="str">
        <f>IF($AE$3&lt;=G357,"",IF(MONTH(G357+1)=MONTH(G357),(G357+1),""))</f>
        <v/>
      </c>
      <c r="I357" s="9" t="str">
        <f t="shared" ref="I357:AG357" si="360">IF($AE$3&lt;=H357,"",IF(MONTH(H357+1)=MONTH(H357),(H357+1),""))</f>
        <v/>
      </c>
      <c r="J357" s="9" t="str">
        <f t="shared" si="360"/>
        <v/>
      </c>
      <c r="K357" s="9" t="str">
        <f t="shared" si="360"/>
        <v/>
      </c>
      <c r="L357" s="9" t="str">
        <f t="shared" si="360"/>
        <v/>
      </c>
      <c r="M357" s="9" t="str">
        <f t="shared" si="360"/>
        <v/>
      </c>
      <c r="N357" s="9" t="str">
        <f t="shared" si="360"/>
        <v/>
      </c>
      <c r="O357" s="9" t="str">
        <f t="shared" si="360"/>
        <v/>
      </c>
      <c r="P357" s="9" t="str">
        <f t="shared" si="360"/>
        <v/>
      </c>
      <c r="Q357" s="9" t="str">
        <f t="shared" si="360"/>
        <v/>
      </c>
      <c r="R357" s="9" t="str">
        <f t="shared" si="360"/>
        <v/>
      </c>
      <c r="S357" s="9" t="str">
        <f t="shared" si="360"/>
        <v/>
      </c>
      <c r="T357" s="9" t="str">
        <f t="shared" si="360"/>
        <v/>
      </c>
      <c r="U357" s="9" t="str">
        <f t="shared" si="360"/>
        <v/>
      </c>
      <c r="V357" s="9" t="str">
        <f t="shared" si="360"/>
        <v/>
      </c>
      <c r="W357" s="9" t="str">
        <f t="shared" si="360"/>
        <v/>
      </c>
      <c r="X357" s="9" t="str">
        <f t="shared" si="360"/>
        <v/>
      </c>
      <c r="Y357" s="9" t="str">
        <f t="shared" si="360"/>
        <v/>
      </c>
      <c r="Z357" s="9" t="str">
        <f t="shared" si="360"/>
        <v/>
      </c>
      <c r="AA357" s="9" t="str">
        <f t="shared" si="360"/>
        <v/>
      </c>
      <c r="AB357" s="9" t="str">
        <f t="shared" si="360"/>
        <v/>
      </c>
      <c r="AC357" s="9" t="str">
        <f t="shared" si="360"/>
        <v/>
      </c>
      <c r="AD357" s="9" t="str">
        <f t="shared" si="360"/>
        <v/>
      </c>
      <c r="AE357" s="9" t="str">
        <f t="shared" si="360"/>
        <v/>
      </c>
      <c r="AF357" s="9" t="str">
        <f t="shared" si="360"/>
        <v/>
      </c>
      <c r="AG357" s="9" t="str">
        <f t="shared" si="360"/>
        <v/>
      </c>
      <c r="AH357" s="115" t="s">
        <v>22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23</v>
      </c>
      <c r="B358" s="114"/>
      <c r="C358" s="9" t="str">
        <f>IF(C357="","",TEXT(C357,"AAA"))</f>
        <v/>
      </c>
      <c r="D358" s="9" t="str">
        <f t="shared" ref="D358:AG358" si="361">IF(D357="","",TEXT(D357,"AAA"))</f>
        <v/>
      </c>
      <c r="E358" s="9" t="str">
        <f t="shared" si="361"/>
        <v/>
      </c>
      <c r="F358" s="9" t="str">
        <f t="shared" si="361"/>
        <v/>
      </c>
      <c r="G358" s="9" t="str">
        <f t="shared" si="361"/>
        <v/>
      </c>
      <c r="H358" s="9" t="str">
        <f t="shared" si="361"/>
        <v/>
      </c>
      <c r="I358" s="9" t="str">
        <f t="shared" si="361"/>
        <v/>
      </c>
      <c r="J358" s="9" t="str">
        <f t="shared" si="361"/>
        <v/>
      </c>
      <c r="K358" s="9" t="str">
        <f t="shared" si="361"/>
        <v/>
      </c>
      <c r="L358" s="9" t="str">
        <f t="shared" si="361"/>
        <v/>
      </c>
      <c r="M358" s="9" t="str">
        <f t="shared" si="361"/>
        <v/>
      </c>
      <c r="N358" s="9" t="str">
        <f t="shared" si="361"/>
        <v/>
      </c>
      <c r="O358" s="9" t="str">
        <f t="shared" si="361"/>
        <v/>
      </c>
      <c r="P358" s="9" t="str">
        <f t="shared" si="361"/>
        <v/>
      </c>
      <c r="Q358" s="9" t="str">
        <f t="shared" si="361"/>
        <v/>
      </c>
      <c r="R358" s="9" t="str">
        <f t="shared" si="361"/>
        <v/>
      </c>
      <c r="S358" s="9" t="str">
        <f t="shared" si="361"/>
        <v/>
      </c>
      <c r="T358" s="9" t="str">
        <f t="shared" si="361"/>
        <v/>
      </c>
      <c r="U358" s="9" t="str">
        <f t="shared" si="361"/>
        <v/>
      </c>
      <c r="V358" s="9" t="str">
        <f t="shared" si="361"/>
        <v/>
      </c>
      <c r="W358" s="9" t="str">
        <f t="shared" si="361"/>
        <v/>
      </c>
      <c r="X358" s="9" t="str">
        <f t="shared" si="361"/>
        <v/>
      </c>
      <c r="Y358" s="9" t="str">
        <f t="shared" si="361"/>
        <v/>
      </c>
      <c r="Z358" s="9" t="str">
        <f t="shared" si="361"/>
        <v/>
      </c>
      <c r="AA358" s="9" t="str">
        <f t="shared" si="361"/>
        <v/>
      </c>
      <c r="AB358" s="9" t="str">
        <f t="shared" si="361"/>
        <v/>
      </c>
      <c r="AC358" s="9" t="str">
        <f t="shared" si="361"/>
        <v/>
      </c>
      <c r="AD358" s="9" t="str">
        <f t="shared" si="361"/>
        <v/>
      </c>
      <c r="AE358" s="9" t="str">
        <f t="shared" si="361"/>
        <v/>
      </c>
      <c r="AF358" s="9" t="str">
        <f t="shared" si="361"/>
        <v/>
      </c>
      <c r="AG358" s="9" t="str">
        <f t="shared" si="361"/>
        <v/>
      </c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 t="str">
        <f>IF($C357&gt;$N$5,"",IF(MAX($C357:$AG357)&lt;$N$5,"",$N$5))</f>
        <v/>
      </c>
      <c r="AU358" s="13" t="str">
        <f>IF($C357&gt;$Q$5,"",IF(MAX($C357:$AG357)&lt;$Q$5,"",$Q$5))</f>
        <v/>
      </c>
      <c r="AV358" s="13" t="str">
        <f>IF($C357&gt;$T$5,"",IF(MAX($C357:$AG357)&lt;$T$5,"",$T$5))</f>
        <v/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7</v>
      </c>
      <c r="B359" s="120"/>
      <c r="C359" s="15" t="str">
        <f t="shared" ref="C359:AG359" si="362">IF(C357="","",IF($D$4&lt;=C357,IF($L$4&gt;=C357,IF(COUNT(MATCH(C357,$AQ358:$CN358,0))&gt;0,"","○"),""),""))</f>
        <v/>
      </c>
      <c r="D359" s="15" t="str">
        <f t="shared" si="362"/>
        <v/>
      </c>
      <c r="E359" s="15" t="str">
        <f t="shared" si="362"/>
        <v/>
      </c>
      <c r="F359" s="15" t="str">
        <f t="shared" si="362"/>
        <v/>
      </c>
      <c r="G359" s="15" t="str">
        <f t="shared" si="362"/>
        <v/>
      </c>
      <c r="H359" s="15" t="str">
        <f t="shared" si="362"/>
        <v/>
      </c>
      <c r="I359" s="15" t="str">
        <f t="shared" si="362"/>
        <v/>
      </c>
      <c r="J359" s="15" t="str">
        <f t="shared" si="362"/>
        <v/>
      </c>
      <c r="K359" s="15" t="str">
        <f t="shared" si="362"/>
        <v/>
      </c>
      <c r="L359" s="15" t="str">
        <f t="shared" si="362"/>
        <v/>
      </c>
      <c r="M359" s="15" t="str">
        <f t="shared" si="362"/>
        <v/>
      </c>
      <c r="N359" s="15" t="str">
        <f t="shared" si="362"/>
        <v/>
      </c>
      <c r="O359" s="15" t="str">
        <f t="shared" si="362"/>
        <v/>
      </c>
      <c r="P359" s="15" t="str">
        <f t="shared" si="362"/>
        <v/>
      </c>
      <c r="Q359" s="15" t="str">
        <f t="shared" si="362"/>
        <v/>
      </c>
      <c r="R359" s="15" t="str">
        <f t="shared" si="362"/>
        <v/>
      </c>
      <c r="S359" s="15" t="str">
        <f t="shared" si="362"/>
        <v/>
      </c>
      <c r="T359" s="15" t="str">
        <f t="shared" si="362"/>
        <v/>
      </c>
      <c r="U359" s="15" t="str">
        <f t="shared" si="362"/>
        <v/>
      </c>
      <c r="V359" s="15" t="str">
        <f t="shared" si="362"/>
        <v/>
      </c>
      <c r="W359" s="15" t="str">
        <f t="shared" si="362"/>
        <v/>
      </c>
      <c r="X359" s="15" t="str">
        <f t="shared" si="362"/>
        <v/>
      </c>
      <c r="Y359" s="15" t="str">
        <f t="shared" si="362"/>
        <v/>
      </c>
      <c r="Z359" s="15" t="str">
        <f t="shared" si="362"/>
        <v/>
      </c>
      <c r="AA359" s="15" t="str">
        <f t="shared" si="362"/>
        <v/>
      </c>
      <c r="AB359" s="15" t="str">
        <f t="shared" si="362"/>
        <v/>
      </c>
      <c r="AC359" s="15" t="str">
        <f t="shared" si="362"/>
        <v/>
      </c>
      <c r="AD359" s="15" t="str">
        <f t="shared" si="362"/>
        <v/>
      </c>
      <c r="AE359" s="15" t="str">
        <f t="shared" si="362"/>
        <v/>
      </c>
      <c r="AF359" s="15" t="str">
        <f t="shared" si="362"/>
        <v/>
      </c>
      <c r="AG359" s="15" t="str">
        <f t="shared" si="362"/>
        <v/>
      </c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24</v>
      </c>
      <c r="B360" s="16" t="s">
        <v>8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6">
        <f t="shared" ref="AH360" si="363">COUNTIF(C360:AG360,"○")</f>
        <v>0</v>
      </c>
      <c r="AI360" s="11"/>
      <c r="AK360" s="2">
        <f>$AH360</f>
        <v>0</v>
      </c>
    </row>
    <row r="361" spans="1:92" ht="19.5" customHeight="1">
      <c r="A361" s="108"/>
      <c r="B361" s="16" t="s">
        <v>9</v>
      </c>
      <c r="C361" s="16" t="str">
        <f t="shared" ref="C361:P362" si="364">IF($AF$2="○",IF(C359="○",IF(C360="","○",""),IF(C360="○","○","")),"")</f>
        <v/>
      </c>
      <c r="D361" s="16"/>
      <c r="E361" s="16"/>
      <c r="F361" s="16" t="str">
        <f t="shared" ref="F361:P361" si="365">IF($AF$2="○",IF(F359="○",IF(F360="","○",""),IF(F360="○","○","")),"")</f>
        <v/>
      </c>
      <c r="G361" s="16" t="str">
        <f t="shared" si="365"/>
        <v/>
      </c>
      <c r="H361" s="16" t="str">
        <f t="shared" si="365"/>
        <v/>
      </c>
      <c r="I361" s="16" t="str">
        <f t="shared" si="365"/>
        <v/>
      </c>
      <c r="J361" s="16" t="str">
        <f t="shared" si="365"/>
        <v/>
      </c>
      <c r="K361" s="16" t="str">
        <f t="shared" si="365"/>
        <v/>
      </c>
      <c r="L361" s="16" t="str">
        <f t="shared" si="365"/>
        <v/>
      </c>
      <c r="M361" s="16" t="str">
        <f t="shared" si="365"/>
        <v/>
      </c>
      <c r="N361" s="16" t="str">
        <f t="shared" si="365"/>
        <v/>
      </c>
      <c r="O361" s="16" t="str">
        <f t="shared" si="365"/>
        <v/>
      </c>
      <c r="P361" s="16" t="str">
        <f t="shared" si="365"/>
        <v/>
      </c>
      <c r="Q361" s="16" t="str">
        <f>IF($AF$2="○",IF(Q359="○",IF(Q360="","○",""),IF(Q360="○","○","")),"")</f>
        <v/>
      </c>
      <c r="R361" s="16" t="str">
        <f t="shared" ref="R361:AG362" si="366">IF($AF$2="○",IF(R359="○",IF(R360="","○",""),IF(R360="○","○","")),"")</f>
        <v/>
      </c>
      <c r="S361" s="16" t="str">
        <f t="shared" si="366"/>
        <v/>
      </c>
      <c r="T361" s="16" t="str">
        <f t="shared" si="366"/>
        <v/>
      </c>
      <c r="U361" s="16" t="str">
        <f t="shared" si="366"/>
        <v/>
      </c>
      <c r="V361" s="16" t="str">
        <f t="shared" si="366"/>
        <v/>
      </c>
      <c r="W361" s="16" t="str">
        <f t="shared" si="366"/>
        <v/>
      </c>
      <c r="X361" s="16" t="str">
        <f t="shared" si="366"/>
        <v/>
      </c>
      <c r="Y361" s="16" t="str">
        <f t="shared" si="366"/>
        <v/>
      </c>
      <c r="Z361" s="16" t="str">
        <f t="shared" si="366"/>
        <v/>
      </c>
      <c r="AA361" s="16" t="str">
        <f t="shared" si="366"/>
        <v/>
      </c>
      <c r="AB361" s="16" t="str">
        <f t="shared" si="366"/>
        <v/>
      </c>
      <c r="AC361" s="16" t="str">
        <f t="shared" si="366"/>
        <v/>
      </c>
      <c r="AD361" s="16" t="str">
        <f t="shared" si="366"/>
        <v/>
      </c>
      <c r="AE361" s="16" t="str">
        <f t="shared" si="366"/>
        <v/>
      </c>
      <c r="AF361" s="16" t="str">
        <f t="shared" si="366"/>
        <v/>
      </c>
      <c r="AG361" s="16" t="str">
        <f t="shared" si="366"/>
        <v/>
      </c>
      <c r="AH361" s="16">
        <f>AH360+COUNTIF(C361:AG361,"○")-COUNTIF(C361:AG361,"✕")</f>
        <v>0</v>
      </c>
      <c r="AI361" s="11"/>
      <c r="AL361" s="2">
        <f>$AH361</f>
        <v>0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09"/>
      <c r="B362" s="16" t="s">
        <v>21</v>
      </c>
      <c r="C362" s="16" t="str">
        <f t="shared" si="364"/>
        <v/>
      </c>
      <c r="D362" s="16" t="str">
        <f t="shared" si="364"/>
        <v/>
      </c>
      <c r="E362" s="16" t="str">
        <f t="shared" si="364"/>
        <v/>
      </c>
      <c r="F362" s="16" t="str">
        <f t="shared" si="364"/>
        <v/>
      </c>
      <c r="G362" s="16" t="str">
        <f t="shared" si="364"/>
        <v/>
      </c>
      <c r="H362" s="16" t="str">
        <f t="shared" si="364"/>
        <v/>
      </c>
      <c r="I362" s="16" t="str">
        <f t="shared" si="364"/>
        <v/>
      </c>
      <c r="J362" s="16" t="str">
        <f t="shared" si="364"/>
        <v/>
      </c>
      <c r="K362" s="16" t="str">
        <f t="shared" si="364"/>
        <v/>
      </c>
      <c r="L362" s="16" t="str">
        <f t="shared" si="364"/>
        <v/>
      </c>
      <c r="M362" s="16" t="str">
        <f t="shared" si="364"/>
        <v/>
      </c>
      <c r="N362" s="16" t="str">
        <f t="shared" si="364"/>
        <v/>
      </c>
      <c r="O362" s="16" t="str">
        <f t="shared" si="364"/>
        <v/>
      </c>
      <c r="P362" s="16" t="str">
        <f t="shared" si="364"/>
        <v/>
      </c>
      <c r="Q362" s="16" t="str">
        <f>IF($AF$2="○",IF(Q360="○",IF(Q361="","○",""),IF(Q361="○","○","")),"")</f>
        <v/>
      </c>
      <c r="R362" s="16" t="str">
        <f t="shared" si="366"/>
        <v/>
      </c>
      <c r="S362" s="16" t="str">
        <f t="shared" si="366"/>
        <v/>
      </c>
      <c r="T362" s="16" t="str">
        <f t="shared" si="366"/>
        <v/>
      </c>
      <c r="U362" s="16" t="str">
        <f t="shared" si="366"/>
        <v/>
      </c>
      <c r="V362" s="16" t="str">
        <f t="shared" si="366"/>
        <v/>
      </c>
      <c r="W362" s="16" t="str">
        <f t="shared" si="366"/>
        <v/>
      </c>
      <c r="X362" s="16" t="str">
        <f t="shared" si="366"/>
        <v/>
      </c>
      <c r="Y362" s="16" t="str">
        <f t="shared" si="366"/>
        <v/>
      </c>
      <c r="Z362" s="16" t="str">
        <f t="shared" si="366"/>
        <v/>
      </c>
      <c r="AA362" s="16" t="str">
        <f t="shared" si="366"/>
        <v/>
      </c>
      <c r="AB362" s="16" t="str">
        <f t="shared" si="366"/>
        <v/>
      </c>
      <c r="AC362" s="16" t="str">
        <f t="shared" si="366"/>
        <v/>
      </c>
      <c r="AD362" s="16" t="str">
        <f t="shared" si="366"/>
        <v/>
      </c>
      <c r="AE362" s="16" t="str">
        <f t="shared" si="366"/>
        <v/>
      </c>
      <c r="AF362" s="16" t="str">
        <f t="shared" si="366"/>
        <v/>
      </c>
      <c r="AG362" s="16" t="str">
        <f t="shared" si="366"/>
        <v/>
      </c>
      <c r="AH362" s="16">
        <f t="shared" ref="AH362" si="367">COUNTIF(C362:AG362,"○")</f>
        <v>0</v>
      </c>
      <c r="AM362" s="2">
        <f>$AH362</f>
        <v>0</v>
      </c>
    </row>
    <row r="363" spans="1:92" ht="19.5" customHeight="1">
      <c r="AD363" s="110" t="s">
        <v>29</v>
      </c>
      <c r="AE363" s="110"/>
      <c r="AF363" s="110"/>
      <c r="AG363" s="111">
        <f>IF(AH359=0,0,ROUNDDOWN(AH361/AH359,4))</f>
        <v>0</v>
      </c>
      <c r="AH363" s="111"/>
    </row>
    <row r="364" spans="1:92" ht="19.5" customHeight="1">
      <c r="A364" s="112" t="str">
        <f>IF(MAX(C357:AG357)=$AE$3,"",IF(MAX(C357:AG357)=0,"",MAX(C357:AG357)+1))</f>
        <v/>
      </c>
      <c r="B364" s="112"/>
    </row>
    <row r="365" spans="1:92" ht="19.5" customHeight="1">
      <c r="A365" s="113" t="s">
        <v>16</v>
      </c>
      <c r="B365" s="114"/>
      <c r="C365" s="9" t="str">
        <f>IF($AE$3&lt;A364,"",A364)</f>
        <v/>
      </c>
      <c r="D365" s="9" t="str">
        <f t="shared" ref="D365:G365" si="368">IF($AE$3&lt;=C365,"",IF(MONTH(C365+1)=MONTH(C365),(C365+1),""))</f>
        <v/>
      </c>
      <c r="E365" s="9" t="str">
        <f t="shared" si="368"/>
        <v/>
      </c>
      <c r="F365" s="9" t="str">
        <f t="shared" si="368"/>
        <v/>
      </c>
      <c r="G365" s="9" t="str">
        <f t="shared" si="368"/>
        <v/>
      </c>
      <c r="H365" s="9" t="str">
        <f>IF($AE$3&lt;=G365,"",IF(MONTH(G365+1)=MONTH(G365),(G365+1),""))</f>
        <v/>
      </c>
      <c r="I365" s="9" t="str">
        <f t="shared" ref="I365:AG365" si="369">IF($AE$3&lt;=H365,"",IF(MONTH(H365+1)=MONTH(H365),(H365+1),""))</f>
        <v/>
      </c>
      <c r="J365" s="9" t="str">
        <f t="shared" si="369"/>
        <v/>
      </c>
      <c r="K365" s="9" t="str">
        <f t="shared" si="369"/>
        <v/>
      </c>
      <c r="L365" s="9" t="str">
        <f t="shared" si="369"/>
        <v/>
      </c>
      <c r="M365" s="9" t="str">
        <f t="shared" si="369"/>
        <v/>
      </c>
      <c r="N365" s="9" t="str">
        <f t="shared" si="369"/>
        <v/>
      </c>
      <c r="O365" s="9" t="str">
        <f t="shared" si="369"/>
        <v/>
      </c>
      <c r="P365" s="9" t="str">
        <f t="shared" si="369"/>
        <v/>
      </c>
      <c r="Q365" s="9" t="str">
        <f t="shared" si="369"/>
        <v/>
      </c>
      <c r="R365" s="9" t="str">
        <f t="shared" si="369"/>
        <v/>
      </c>
      <c r="S365" s="9" t="str">
        <f t="shared" si="369"/>
        <v/>
      </c>
      <c r="T365" s="9" t="str">
        <f t="shared" si="369"/>
        <v/>
      </c>
      <c r="U365" s="9" t="str">
        <f t="shared" si="369"/>
        <v/>
      </c>
      <c r="V365" s="9" t="str">
        <f t="shared" si="369"/>
        <v/>
      </c>
      <c r="W365" s="9" t="str">
        <f t="shared" si="369"/>
        <v/>
      </c>
      <c r="X365" s="9" t="str">
        <f t="shared" si="369"/>
        <v/>
      </c>
      <c r="Y365" s="9" t="str">
        <f t="shared" si="369"/>
        <v/>
      </c>
      <c r="Z365" s="9" t="str">
        <f t="shared" si="369"/>
        <v/>
      </c>
      <c r="AA365" s="9" t="str">
        <f t="shared" si="369"/>
        <v/>
      </c>
      <c r="AB365" s="9" t="str">
        <f t="shared" si="369"/>
        <v/>
      </c>
      <c r="AC365" s="9" t="str">
        <f t="shared" si="369"/>
        <v/>
      </c>
      <c r="AD365" s="9" t="str">
        <f t="shared" si="369"/>
        <v/>
      </c>
      <c r="AE365" s="9" t="str">
        <f t="shared" si="369"/>
        <v/>
      </c>
      <c r="AF365" s="9" t="str">
        <f t="shared" si="369"/>
        <v/>
      </c>
      <c r="AG365" s="9" t="str">
        <f t="shared" si="369"/>
        <v/>
      </c>
      <c r="AH365" s="115" t="s">
        <v>22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23</v>
      </c>
      <c r="B366" s="114"/>
      <c r="C366" s="9" t="str">
        <f>IF(C365="","",TEXT(C365,"AAA"))</f>
        <v/>
      </c>
      <c r="D366" s="9" t="str">
        <f t="shared" ref="D366:AG366" si="370">IF(D365="","",TEXT(D365,"AAA"))</f>
        <v/>
      </c>
      <c r="E366" s="9" t="str">
        <f t="shared" si="370"/>
        <v/>
      </c>
      <c r="F366" s="9" t="str">
        <f t="shared" si="370"/>
        <v/>
      </c>
      <c r="G366" s="9" t="str">
        <f t="shared" si="370"/>
        <v/>
      </c>
      <c r="H366" s="9" t="str">
        <f t="shared" si="370"/>
        <v/>
      </c>
      <c r="I366" s="9" t="str">
        <f t="shared" si="370"/>
        <v/>
      </c>
      <c r="J366" s="9" t="str">
        <f t="shared" si="370"/>
        <v/>
      </c>
      <c r="K366" s="9" t="str">
        <f t="shared" si="370"/>
        <v/>
      </c>
      <c r="L366" s="9" t="str">
        <f t="shared" si="370"/>
        <v/>
      </c>
      <c r="M366" s="9" t="str">
        <f t="shared" si="370"/>
        <v/>
      </c>
      <c r="N366" s="9" t="str">
        <f t="shared" si="370"/>
        <v/>
      </c>
      <c r="O366" s="9" t="str">
        <f t="shared" si="370"/>
        <v/>
      </c>
      <c r="P366" s="9" t="str">
        <f t="shared" si="370"/>
        <v/>
      </c>
      <c r="Q366" s="9" t="str">
        <f t="shared" si="370"/>
        <v/>
      </c>
      <c r="R366" s="9" t="str">
        <f t="shared" si="370"/>
        <v/>
      </c>
      <c r="S366" s="9" t="str">
        <f t="shared" si="370"/>
        <v/>
      </c>
      <c r="T366" s="9" t="str">
        <f t="shared" si="370"/>
        <v/>
      </c>
      <c r="U366" s="9" t="str">
        <f t="shared" si="370"/>
        <v/>
      </c>
      <c r="V366" s="9" t="str">
        <f t="shared" si="370"/>
        <v/>
      </c>
      <c r="W366" s="9" t="str">
        <f t="shared" si="370"/>
        <v/>
      </c>
      <c r="X366" s="9" t="str">
        <f t="shared" si="370"/>
        <v/>
      </c>
      <c r="Y366" s="9" t="str">
        <f t="shared" si="370"/>
        <v/>
      </c>
      <c r="Z366" s="9" t="str">
        <f t="shared" si="370"/>
        <v/>
      </c>
      <c r="AA366" s="9" t="str">
        <f t="shared" si="370"/>
        <v/>
      </c>
      <c r="AB366" s="9" t="str">
        <f t="shared" si="370"/>
        <v/>
      </c>
      <c r="AC366" s="9" t="str">
        <f t="shared" si="370"/>
        <v/>
      </c>
      <c r="AD366" s="9" t="str">
        <f t="shared" si="370"/>
        <v/>
      </c>
      <c r="AE366" s="9" t="str">
        <f t="shared" si="370"/>
        <v/>
      </c>
      <c r="AF366" s="9" t="str">
        <f t="shared" si="370"/>
        <v/>
      </c>
      <c r="AG366" s="9" t="str">
        <f t="shared" si="370"/>
        <v/>
      </c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 t="str">
        <f>IF($C365&gt;$N$5,"",IF(MAX($C365:$AG365)&lt;$N$5,"",$N$5))</f>
        <v/>
      </c>
      <c r="AU366" s="13" t="str">
        <f>IF($C365&gt;$Q$5,"",IF(MAX($C365:$AG365)&lt;$Q$5,"",$Q$5))</f>
        <v/>
      </c>
      <c r="AV366" s="13" t="str">
        <f>IF($C365&gt;$T$5,"",IF(MAX($C365:$AG365)&lt;$T$5,"",$T$5))</f>
        <v/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7</v>
      </c>
      <c r="B367" s="120"/>
      <c r="C367" s="15" t="str">
        <f t="shared" ref="C367:AG367" si="371">IF(C365="","",IF($D$4&lt;=C365,IF($L$4&gt;=C365,IF(COUNT(MATCH(C365,$AQ366:$CN366,0))&gt;0,"","○"),""),""))</f>
        <v/>
      </c>
      <c r="D367" s="15" t="str">
        <f t="shared" si="371"/>
        <v/>
      </c>
      <c r="E367" s="15" t="str">
        <f t="shared" si="371"/>
        <v/>
      </c>
      <c r="F367" s="15" t="str">
        <f t="shared" si="371"/>
        <v/>
      </c>
      <c r="G367" s="15" t="str">
        <f t="shared" si="371"/>
        <v/>
      </c>
      <c r="H367" s="15" t="str">
        <f t="shared" si="371"/>
        <v/>
      </c>
      <c r="I367" s="15" t="str">
        <f t="shared" si="371"/>
        <v/>
      </c>
      <c r="J367" s="15" t="str">
        <f t="shared" si="371"/>
        <v/>
      </c>
      <c r="K367" s="15" t="str">
        <f t="shared" si="371"/>
        <v/>
      </c>
      <c r="L367" s="15" t="str">
        <f t="shared" si="371"/>
        <v/>
      </c>
      <c r="M367" s="15" t="str">
        <f t="shared" si="371"/>
        <v/>
      </c>
      <c r="N367" s="15" t="str">
        <f t="shared" si="371"/>
        <v/>
      </c>
      <c r="O367" s="15" t="str">
        <f t="shared" si="371"/>
        <v/>
      </c>
      <c r="P367" s="15" t="str">
        <f t="shared" si="371"/>
        <v/>
      </c>
      <c r="Q367" s="15" t="str">
        <f t="shared" si="371"/>
        <v/>
      </c>
      <c r="R367" s="15" t="str">
        <f t="shared" si="371"/>
        <v/>
      </c>
      <c r="S367" s="15" t="str">
        <f t="shared" si="371"/>
        <v/>
      </c>
      <c r="T367" s="15" t="str">
        <f t="shared" si="371"/>
        <v/>
      </c>
      <c r="U367" s="15" t="str">
        <f t="shared" si="371"/>
        <v/>
      </c>
      <c r="V367" s="15" t="str">
        <f t="shared" si="371"/>
        <v/>
      </c>
      <c r="W367" s="15" t="str">
        <f t="shared" si="371"/>
        <v/>
      </c>
      <c r="X367" s="15" t="str">
        <f t="shared" si="371"/>
        <v/>
      </c>
      <c r="Y367" s="15" t="str">
        <f t="shared" si="371"/>
        <v/>
      </c>
      <c r="Z367" s="15" t="str">
        <f t="shared" si="371"/>
        <v/>
      </c>
      <c r="AA367" s="15" t="str">
        <f t="shared" si="371"/>
        <v/>
      </c>
      <c r="AB367" s="15" t="str">
        <f t="shared" si="371"/>
        <v/>
      </c>
      <c r="AC367" s="15" t="str">
        <f t="shared" si="371"/>
        <v/>
      </c>
      <c r="AD367" s="15" t="str">
        <f t="shared" si="371"/>
        <v/>
      </c>
      <c r="AE367" s="15" t="str">
        <f t="shared" si="371"/>
        <v/>
      </c>
      <c r="AF367" s="15" t="str">
        <f t="shared" si="371"/>
        <v/>
      </c>
      <c r="AG367" s="15" t="str">
        <f t="shared" si="371"/>
        <v/>
      </c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24</v>
      </c>
      <c r="B368" s="16" t="s">
        <v>8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6">
        <f t="shared" ref="AH368" si="372">COUNTIF(C368:AG368,"○")</f>
        <v>0</v>
      </c>
      <c r="AI368" s="11"/>
      <c r="AK368" s="2">
        <f>$AH368</f>
        <v>0</v>
      </c>
    </row>
    <row r="369" spans="1:92" ht="19.5" customHeight="1">
      <c r="A369" s="108"/>
      <c r="B369" s="16" t="s">
        <v>9</v>
      </c>
      <c r="C369" s="16" t="str">
        <f t="shared" ref="C369:P370" si="373">IF($AF$2="○",IF(C367="○",IF(C368="","○",""),IF(C368="○","○","")),"")</f>
        <v/>
      </c>
      <c r="D369" s="16"/>
      <c r="E369" s="16"/>
      <c r="F369" s="16" t="str">
        <f t="shared" ref="F369:P369" si="374">IF($AF$2="○",IF(F367="○",IF(F368="","○",""),IF(F368="○","○","")),"")</f>
        <v/>
      </c>
      <c r="G369" s="16" t="str">
        <f t="shared" si="374"/>
        <v/>
      </c>
      <c r="H369" s="16" t="str">
        <f t="shared" si="374"/>
        <v/>
      </c>
      <c r="I369" s="16" t="str">
        <f t="shared" si="374"/>
        <v/>
      </c>
      <c r="J369" s="16" t="str">
        <f t="shared" si="374"/>
        <v/>
      </c>
      <c r="K369" s="16" t="str">
        <f t="shared" si="374"/>
        <v/>
      </c>
      <c r="L369" s="16" t="str">
        <f t="shared" si="374"/>
        <v/>
      </c>
      <c r="M369" s="16" t="str">
        <f t="shared" si="374"/>
        <v/>
      </c>
      <c r="N369" s="16" t="str">
        <f t="shared" si="374"/>
        <v/>
      </c>
      <c r="O369" s="16" t="str">
        <f t="shared" si="374"/>
        <v/>
      </c>
      <c r="P369" s="16" t="str">
        <f t="shared" si="374"/>
        <v/>
      </c>
      <c r="Q369" s="16" t="str">
        <f>IF($AF$2="○",IF(Q367="○",IF(Q368="","○",""),IF(Q368="○","○","")),"")</f>
        <v/>
      </c>
      <c r="R369" s="16" t="str">
        <f t="shared" ref="R369:AG370" si="375">IF($AF$2="○",IF(R367="○",IF(R368="","○",""),IF(R368="○","○","")),"")</f>
        <v/>
      </c>
      <c r="S369" s="16" t="str">
        <f t="shared" si="375"/>
        <v/>
      </c>
      <c r="T369" s="16" t="str">
        <f t="shared" si="375"/>
        <v/>
      </c>
      <c r="U369" s="16" t="str">
        <f t="shared" si="375"/>
        <v/>
      </c>
      <c r="V369" s="16" t="str">
        <f t="shared" si="375"/>
        <v/>
      </c>
      <c r="W369" s="16" t="str">
        <f t="shared" si="375"/>
        <v/>
      </c>
      <c r="X369" s="16" t="str">
        <f t="shared" si="375"/>
        <v/>
      </c>
      <c r="Y369" s="16" t="str">
        <f t="shared" si="375"/>
        <v/>
      </c>
      <c r="Z369" s="16" t="str">
        <f t="shared" si="375"/>
        <v/>
      </c>
      <c r="AA369" s="16" t="str">
        <f t="shared" si="375"/>
        <v/>
      </c>
      <c r="AB369" s="16" t="str">
        <f t="shared" si="375"/>
        <v/>
      </c>
      <c r="AC369" s="16" t="str">
        <f t="shared" si="375"/>
        <v/>
      </c>
      <c r="AD369" s="16" t="str">
        <f t="shared" si="375"/>
        <v/>
      </c>
      <c r="AE369" s="16" t="str">
        <f t="shared" si="375"/>
        <v/>
      </c>
      <c r="AF369" s="16" t="str">
        <f t="shared" si="375"/>
        <v/>
      </c>
      <c r="AG369" s="16" t="str">
        <f t="shared" si="375"/>
        <v/>
      </c>
      <c r="AH369" s="16">
        <f>AH368+COUNTIF(C369:AG369,"○")-COUNTIF(C369:AG369,"✕")</f>
        <v>0</v>
      </c>
      <c r="AI369" s="11"/>
      <c r="AL369" s="2">
        <f>$AH369</f>
        <v>0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09"/>
      <c r="B370" s="16" t="s">
        <v>21</v>
      </c>
      <c r="C370" s="16" t="str">
        <f t="shared" si="373"/>
        <v/>
      </c>
      <c r="D370" s="16" t="str">
        <f t="shared" si="373"/>
        <v/>
      </c>
      <c r="E370" s="16" t="str">
        <f t="shared" si="373"/>
        <v/>
      </c>
      <c r="F370" s="16" t="str">
        <f t="shared" si="373"/>
        <v/>
      </c>
      <c r="G370" s="16" t="str">
        <f t="shared" si="373"/>
        <v/>
      </c>
      <c r="H370" s="16" t="str">
        <f t="shared" si="373"/>
        <v/>
      </c>
      <c r="I370" s="16" t="str">
        <f t="shared" si="373"/>
        <v/>
      </c>
      <c r="J370" s="16" t="str">
        <f t="shared" si="373"/>
        <v/>
      </c>
      <c r="K370" s="16" t="str">
        <f t="shared" si="373"/>
        <v/>
      </c>
      <c r="L370" s="16" t="str">
        <f t="shared" si="373"/>
        <v/>
      </c>
      <c r="M370" s="16" t="str">
        <f t="shared" si="373"/>
        <v/>
      </c>
      <c r="N370" s="16" t="str">
        <f t="shared" si="373"/>
        <v/>
      </c>
      <c r="O370" s="16" t="str">
        <f t="shared" si="373"/>
        <v/>
      </c>
      <c r="P370" s="16" t="str">
        <f t="shared" si="373"/>
        <v/>
      </c>
      <c r="Q370" s="16" t="str">
        <f>IF($AF$2="○",IF(Q368="○",IF(Q369="","○",""),IF(Q369="○","○","")),"")</f>
        <v/>
      </c>
      <c r="R370" s="16" t="str">
        <f t="shared" si="375"/>
        <v/>
      </c>
      <c r="S370" s="16" t="str">
        <f t="shared" si="375"/>
        <v/>
      </c>
      <c r="T370" s="16" t="str">
        <f t="shared" si="375"/>
        <v/>
      </c>
      <c r="U370" s="16" t="str">
        <f t="shared" si="375"/>
        <v/>
      </c>
      <c r="V370" s="16" t="str">
        <f t="shared" si="375"/>
        <v/>
      </c>
      <c r="W370" s="16" t="str">
        <f t="shared" si="375"/>
        <v/>
      </c>
      <c r="X370" s="16" t="str">
        <f t="shared" si="375"/>
        <v/>
      </c>
      <c r="Y370" s="16" t="str">
        <f t="shared" si="375"/>
        <v/>
      </c>
      <c r="Z370" s="16" t="str">
        <f t="shared" si="375"/>
        <v/>
      </c>
      <c r="AA370" s="16" t="str">
        <f t="shared" si="375"/>
        <v/>
      </c>
      <c r="AB370" s="16" t="str">
        <f t="shared" si="375"/>
        <v/>
      </c>
      <c r="AC370" s="16" t="str">
        <f t="shared" si="375"/>
        <v/>
      </c>
      <c r="AD370" s="16" t="str">
        <f t="shared" si="375"/>
        <v/>
      </c>
      <c r="AE370" s="16" t="str">
        <f t="shared" si="375"/>
        <v/>
      </c>
      <c r="AF370" s="16" t="str">
        <f t="shared" si="375"/>
        <v/>
      </c>
      <c r="AG370" s="16" t="str">
        <f t="shared" si="375"/>
        <v/>
      </c>
      <c r="AH370" s="16">
        <f t="shared" ref="AH370" si="376">COUNTIF(C370:AG370,"○")</f>
        <v>0</v>
      </c>
      <c r="AM370" s="2">
        <f>$AH370</f>
        <v>0</v>
      </c>
    </row>
    <row r="371" spans="1:92" ht="19.5" customHeight="1">
      <c r="AD371" s="110" t="s">
        <v>29</v>
      </c>
      <c r="AE371" s="110"/>
      <c r="AF371" s="110"/>
      <c r="AG371" s="111">
        <f>IF(AH367=0,0,ROUNDDOWN(AH369/AH367,4))</f>
        <v>0</v>
      </c>
      <c r="AH371" s="111"/>
    </row>
    <row r="372" spans="1:92" ht="19.5" customHeight="1">
      <c r="A372" s="112" t="str">
        <f>IF(MAX(C365:AG365)=$AE$3,"",IF(MAX(C365:AG365)=0,"",MAX(C365:AG365)+1))</f>
        <v/>
      </c>
      <c r="B372" s="112"/>
    </row>
    <row r="373" spans="1:92" ht="19.5" customHeight="1">
      <c r="A373" s="113" t="s">
        <v>16</v>
      </c>
      <c r="B373" s="114"/>
      <c r="C373" s="9" t="str">
        <f>IF($AE$3&lt;A372,"",A372)</f>
        <v/>
      </c>
      <c r="D373" s="9" t="str">
        <f t="shared" ref="D373:G373" si="377">IF($AE$3&lt;=C373,"",IF(MONTH(C373+1)=MONTH(C373),(C373+1),""))</f>
        <v/>
      </c>
      <c r="E373" s="9" t="str">
        <f t="shared" si="377"/>
        <v/>
      </c>
      <c r="F373" s="9" t="str">
        <f t="shared" si="377"/>
        <v/>
      </c>
      <c r="G373" s="9" t="str">
        <f t="shared" si="377"/>
        <v/>
      </c>
      <c r="H373" s="9" t="str">
        <f>IF($AE$3&lt;=G373,"",IF(MONTH(G373+1)=MONTH(G373),(G373+1),""))</f>
        <v/>
      </c>
      <c r="I373" s="9" t="str">
        <f t="shared" ref="I373:AG373" si="378">IF($AE$3&lt;=H373,"",IF(MONTH(H373+1)=MONTH(H373),(H373+1),""))</f>
        <v/>
      </c>
      <c r="J373" s="9" t="str">
        <f t="shared" si="378"/>
        <v/>
      </c>
      <c r="K373" s="9" t="str">
        <f t="shared" si="378"/>
        <v/>
      </c>
      <c r="L373" s="9" t="str">
        <f t="shared" si="378"/>
        <v/>
      </c>
      <c r="M373" s="9" t="str">
        <f t="shared" si="378"/>
        <v/>
      </c>
      <c r="N373" s="9" t="str">
        <f t="shared" si="378"/>
        <v/>
      </c>
      <c r="O373" s="9" t="str">
        <f t="shared" si="378"/>
        <v/>
      </c>
      <c r="P373" s="9" t="str">
        <f t="shared" si="378"/>
        <v/>
      </c>
      <c r="Q373" s="9" t="str">
        <f t="shared" si="378"/>
        <v/>
      </c>
      <c r="R373" s="9" t="str">
        <f t="shared" si="378"/>
        <v/>
      </c>
      <c r="S373" s="9" t="str">
        <f t="shared" si="378"/>
        <v/>
      </c>
      <c r="T373" s="9" t="str">
        <f t="shared" si="378"/>
        <v/>
      </c>
      <c r="U373" s="9" t="str">
        <f t="shared" si="378"/>
        <v/>
      </c>
      <c r="V373" s="9" t="str">
        <f t="shared" si="378"/>
        <v/>
      </c>
      <c r="W373" s="9" t="str">
        <f t="shared" si="378"/>
        <v/>
      </c>
      <c r="X373" s="9" t="str">
        <f t="shared" si="378"/>
        <v/>
      </c>
      <c r="Y373" s="9" t="str">
        <f t="shared" si="378"/>
        <v/>
      </c>
      <c r="Z373" s="9" t="str">
        <f t="shared" si="378"/>
        <v/>
      </c>
      <c r="AA373" s="9" t="str">
        <f t="shared" si="378"/>
        <v/>
      </c>
      <c r="AB373" s="9" t="str">
        <f t="shared" si="378"/>
        <v/>
      </c>
      <c r="AC373" s="9" t="str">
        <f t="shared" si="378"/>
        <v/>
      </c>
      <c r="AD373" s="9" t="str">
        <f t="shared" si="378"/>
        <v/>
      </c>
      <c r="AE373" s="9" t="str">
        <f t="shared" si="378"/>
        <v/>
      </c>
      <c r="AF373" s="9" t="str">
        <f t="shared" si="378"/>
        <v/>
      </c>
      <c r="AG373" s="9" t="str">
        <f t="shared" si="378"/>
        <v/>
      </c>
      <c r="AH373" s="115" t="s">
        <v>22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23</v>
      </c>
      <c r="B374" s="114"/>
      <c r="C374" s="9" t="str">
        <f>IF(C373="","",TEXT(C373,"AAA"))</f>
        <v/>
      </c>
      <c r="D374" s="9" t="str">
        <f t="shared" ref="D374:AG374" si="379">IF(D373="","",TEXT(D373,"AAA"))</f>
        <v/>
      </c>
      <c r="E374" s="9" t="str">
        <f t="shared" si="379"/>
        <v/>
      </c>
      <c r="F374" s="9" t="str">
        <f t="shared" si="379"/>
        <v/>
      </c>
      <c r="G374" s="9" t="str">
        <f t="shared" si="379"/>
        <v/>
      </c>
      <c r="H374" s="9" t="str">
        <f t="shared" si="379"/>
        <v/>
      </c>
      <c r="I374" s="9" t="str">
        <f t="shared" si="379"/>
        <v/>
      </c>
      <c r="J374" s="9" t="str">
        <f t="shared" si="379"/>
        <v/>
      </c>
      <c r="K374" s="9" t="str">
        <f t="shared" si="379"/>
        <v/>
      </c>
      <c r="L374" s="9" t="str">
        <f t="shared" si="379"/>
        <v/>
      </c>
      <c r="M374" s="9" t="str">
        <f t="shared" si="379"/>
        <v/>
      </c>
      <c r="N374" s="9" t="str">
        <f t="shared" si="379"/>
        <v/>
      </c>
      <c r="O374" s="9" t="str">
        <f t="shared" si="379"/>
        <v/>
      </c>
      <c r="P374" s="9" t="str">
        <f t="shared" si="379"/>
        <v/>
      </c>
      <c r="Q374" s="9" t="str">
        <f t="shared" si="379"/>
        <v/>
      </c>
      <c r="R374" s="9" t="str">
        <f t="shared" si="379"/>
        <v/>
      </c>
      <c r="S374" s="9" t="str">
        <f t="shared" si="379"/>
        <v/>
      </c>
      <c r="T374" s="9" t="str">
        <f t="shared" si="379"/>
        <v/>
      </c>
      <c r="U374" s="9" t="str">
        <f t="shared" si="379"/>
        <v/>
      </c>
      <c r="V374" s="9" t="str">
        <f t="shared" si="379"/>
        <v/>
      </c>
      <c r="W374" s="9" t="str">
        <f t="shared" si="379"/>
        <v/>
      </c>
      <c r="X374" s="9" t="str">
        <f t="shared" si="379"/>
        <v/>
      </c>
      <c r="Y374" s="9" t="str">
        <f t="shared" si="379"/>
        <v/>
      </c>
      <c r="Z374" s="9" t="str">
        <f t="shared" si="379"/>
        <v/>
      </c>
      <c r="AA374" s="9" t="str">
        <f t="shared" si="379"/>
        <v/>
      </c>
      <c r="AB374" s="9" t="str">
        <f t="shared" si="379"/>
        <v/>
      </c>
      <c r="AC374" s="9" t="str">
        <f t="shared" si="379"/>
        <v/>
      </c>
      <c r="AD374" s="9" t="str">
        <f t="shared" si="379"/>
        <v/>
      </c>
      <c r="AE374" s="9" t="str">
        <f t="shared" si="379"/>
        <v/>
      </c>
      <c r="AF374" s="9" t="str">
        <f t="shared" si="379"/>
        <v/>
      </c>
      <c r="AG374" s="9" t="str">
        <f t="shared" si="379"/>
        <v/>
      </c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 t="str">
        <f>IF($C373&gt;$N$5,"",IF(MAX($C373:$AG373)&lt;$N$5,"",$N$5))</f>
        <v/>
      </c>
      <c r="AU374" s="13" t="str">
        <f>IF($C373&gt;$Q$5,"",IF(MAX($C373:$AG373)&lt;$Q$5,"",$Q$5))</f>
        <v/>
      </c>
      <c r="AV374" s="13" t="str">
        <f>IF($C373&gt;$T$5,"",IF(MAX($C373:$AG373)&lt;$T$5,"",$T$5))</f>
        <v/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7</v>
      </c>
      <c r="B375" s="120"/>
      <c r="C375" s="15" t="str">
        <f t="shared" ref="C375:AG375" si="380">IF(C373="","",IF($D$4&lt;=C373,IF($L$4&gt;=C373,IF(COUNT(MATCH(C373,$AQ374:$CN374,0))&gt;0,"","○"),""),""))</f>
        <v/>
      </c>
      <c r="D375" s="15" t="str">
        <f t="shared" si="380"/>
        <v/>
      </c>
      <c r="E375" s="15" t="str">
        <f t="shared" si="380"/>
        <v/>
      </c>
      <c r="F375" s="15" t="str">
        <f t="shared" si="380"/>
        <v/>
      </c>
      <c r="G375" s="15" t="str">
        <f t="shared" si="380"/>
        <v/>
      </c>
      <c r="H375" s="15" t="str">
        <f t="shared" si="380"/>
        <v/>
      </c>
      <c r="I375" s="15" t="str">
        <f t="shared" si="380"/>
        <v/>
      </c>
      <c r="J375" s="15" t="str">
        <f t="shared" si="380"/>
        <v/>
      </c>
      <c r="K375" s="15" t="str">
        <f t="shared" si="380"/>
        <v/>
      </c>
      <c r="L375" s="15" t="str">
        <f t="shared" si="380"/>
        <v/>
      </c>
      <c r="M375" s="15" t="str">
        <f t="shared" si="380"/>
        <v/>
      </c>
      <c r="N375" s="15" t="str">
        <f t="shared" si="380"/>
        <v/>
      </c>
      <c r="O375" s="15" t="str">
        <f t="shared" si="380"/>
        <v/>
      </c>
      <c r="P375" s="15" t="str">
        <f t="shared" si="380"/>
        <v/>
      </c>
      <c r="Q375" s="15" t="str">
        <f t="shared" si="380"/>
        <v/>
      </c>
      <c r="R375" s="15" t="str">
        <f t="shared" si="380"/>
        <v/>
      </c>
      <c r="S375" s="15" t="str">
        <f t="shared" si="380"/>
        <v/>
      </c>
      <c r="T375" s="15" t="str">
        <f t="shared" si="380"/>
        <v/>
      </c>
      <c r="U375" s="15" t="str">
        <f t="shared" si="380"/>
        <v/>
      </c>
      <c r="V375" s="15" t="str">
        <f t="shared" si="380"/>
        <v/>
      </c>
      <c r="W375" s="15" t="str">
        <f t="shared" si="380"/>
        <v/>
      </c>
      <c r="X375" s="15" t="str">
        <f t="shared" si="380"/>
        <v/>
      </c>
      <c r="Y375" s="15" t="str">
        <f t="shared" si="380"/>
        <v/>
      </c>
      <c r="Z375" s="15" t="str">
        <f t="shared" si="380"/>
        <v/>
      </c>
      <c r="AA375" s="15" t="str">
        <f t="shared" si="380"/>
        <v/>
      </c>
      <c r="AB375" s="15" t="str">
        <f t="shared" si="380"/>
        <v/>
      </c>
      <c r="AC375" s="15" t="str">
        <f t="shared" si="380"/>
        <v/>
      </c>
      <c r="AD375" s="15" t="str">
        <f t="shared" si="380"/>
        <v/>
      </c>
      <c r="AE375" s="15" t="str">
        <f t="shared" si="380"/>
        <v/>
      </c>
      <c r="AF375" s="15" t="str">
        <f t="shared" si="380"/>
        <v/>
      </c>
      <c r="AG375" s="15" t="str">
        <f t="shared" si="380"/>
        <v/>
      </c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24</v>
      </c>
      <c r="B376" s="16" t="s">
        <v>8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6">
        <f t="shared" ref="AH376" si="381">COUNTIF(C376:AG376,"○")</f>
        <v>0</v>
      </c>
      <c r="AI376" s="11"/>
      <c r="AK376" s="2">
        <f>$AH376</f>
        <v>0</v>
      </c>
    </row>
    <row r="377" spans="1:92" ht="19.5" customHeight="1">
      <c r="A377" s="108"/>
      <c r="B377" s="16" t="s">
        <v>9</v>
      </c>
      <c r="C377" s="16" t="str">
        <f t="shared" ref="C377:P378" si="382">IF($AF$2="○",IF(C375="○",IF(C376="","○",""),IF(C376="○","○","")),"")</f>
        <v/>
      </c>
      <c r="D377" s="16"/>
      <c r="E377" s="16"/>
      <c r="F377" s="16" t="str">
        <f t="shared" ref="F377:P377" si="383">IF($AF$2="○",IF(F375="○",IF(F376="","○",""),IF(F376="○","○","")),"")</f>
        <v/>
      </c>
      <c r="G377" s="16" t="str">
        <f t="shared" si="383"/>
        <v/>
      </c>
      <c r="H377" s="16" t="str">
        <f t="shared" si="383"/>
        <v/>
      </c>
      <c r="I377" s="16" t="str">
        <f t="shared" si="383"/>
        <v/>
      </c>
      <c r="J377" s="16" t="str">
        <f t="shared" si="383"/>
        <v/>
      </c>
      <c r="K377" s="16" t="str">
        <f t="shared" si="383"/>
        <v/>
      </c>
      <c r="L377" s="16" t="str">
        <f t="shared" si="383"/>
        <v/>
      </c>
      <c r="M377" s="16" t="str">
        <f t="shared" si="383"/>
        <v/>
      </c>
      <c r="N377" s="16" t="str">
        <f t="shared" si="383"/>
        <v/>
      </c>
      <c r="O377" s="16" t="str">
        <f t="shared" si="383"/>
        <v/>
      </c>
      <c r="P377" s="16" t="str">
        <f t="shared" si="383"/>
        <v/>
      </c>
      <c r="Q377" s="16" t="str">
        <f>IF($AF$2="○",IF(Q375="○",IF(Q376="","○",""),IF(Q376="○","○","")),"")</f>
        <v/>
      </c>
      <c r="R377" s="16" t="str">
        <f t="shared" ref="R377:AG378" si="384">IF($AF$2="○",IF(R375="○",IF(R376="","○",""),IF(R376="○","○","")),"")</f>
        <v/>
      </c>
      <c r="S377" s="16" t="str">
        <f t="shared" si="384"/>
        <v/>
      </c>
      <c r="T377" s="16" t="str">
        <f t="shared" si="384"/>
        <v/>
      </c>
      <c r="U377" s="16" t="str">
        <f t="shared" si="384"/>
        <v/>
      </c>
      <c r="V377" s="16" t="str">
        <f t="shared" si="384"/>
        <v/>
      </c>
      <c r="W377" s="16" t="str">
        <f t="shared" si="384"/>
        <v/>
      </c>
      <c r="X377" s="16" t="str">
        <f t="shared" si="384"/>
        <v/>
      </c>
      <c r="Y377" s="16" t="str">
        <f t="shared" si="384"/>
        <v/>
      </c>
      <c r="Z377" s="16" t="str">
        <f t="shared" si="384"/>
        <v/>
      </c>
      <c r="AA377" s="16" t="str">
        <f t="shared" si="384"/>
        <v/>
      </c>
      <c r="AB377" s="16" t="str">
        <f t="shared" si="384"/>
        <v/>
      </c>
      <c r="AC377" s="16" t="str">
        <f t="shared" si="384"/>
        <v/>
      </c>
      <c r="AD377" s="16" t="str">
        <f t="shared" si="384"/>
        <v/>
      </c>
      <c r="AE377" s="16" t="str">
        <f t="shared" si="384"/>
        <v/>
      </c>
      <c r="AF377" s="16" t="str">
        <f t="shared" si="384"/>
        <v/>
      </c>
      <c r="AG377" s="16" t="str">
        <f t="shared" si="384"/>
        <v/>
      </c>
      <c r="AH377" s="16">
        <f>AH376+COUNTIF(C377:AG377,"○")-COUNTIF(C377:AG377,"✕")</f>
        <v>0</v>
      </c>
      <c r="AI377" s="11"/>
      <c r="AL377" s="2">
        <f>$AH377</f>
        <v>0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09"/>
      <c r="B378" s="16" t="s">
        <v>21</v>
      </c>
      <c r="C378" s="16" t="str">
        <f t="shared" si="382"/>
        <v/>
      </c>
      <c r="D378" s="16" t="str">
        <f t="shared" si="382"/>
        <v/>
      </c>
      <c r="E378" s="16" t="str">
        <f t="shared" si="382"/>
        <v/>
      </c>
      <c r="F378" s="16" t="str">
        <f t="shared" si="382"/>
        <v/>
      </c>
      <c r="G378" s="16" t="str">
        <f t="shared" si="382"/>
        <v/>
      </c>
      <c r="H378" s="16" t="str">
        <f t="shared" si="382"/>
        <v/>
      </c>
      <c r="I378" s="16" t="str">
        <f t="shared" si="382"/>
        <v/>
      </c>
      <c r="J378" s="16" t="str">
        <f t="shared" si="382"/>
        <v/>
      </c>
      <c r="K378" s="16" t="str">
        <f t="shared" si="382"/>
        <v/>
      </c>
      <c r="L378" s="16" t="str">
        <f t="shared" si="382"/>
        <v/>
      </c>
      <c r="M378" s="16" t="str">
        <f t="shared" si="382"/>
        <v/>
      </c>
      <c r="N378" s="16" t="str">
        <f t="shared" si="382"/>
        <v/>
      </c>
      <c r="O378" s="16" t="str">
        <f t="shared" si="382"/>
        <v/>
      </c>
      <c r="P378" s="16" t="str">
        <f t="shared" si="382"/>
        <v/>
      </c>
      <c r="Q378" s="16" t="str">
        <f>IF($AF$2="○",IF(Q376="○",IF(Q377="","○",""),IF(Q377="○","○","")),"")</f>
        <v/>
      </c>
      <c r="R378" s="16" t="str">
        <f t="shared" si="384"/>
        <v/>
      </c>
      <c r="S378" s="16" t="str">
        <f t="shared" si="384"/>
        <v/>
      </c>
      <c r="T378" s="16" t="str">
        <f t="shared" si="384"/>
        <v/>
      </c>
      <c r="U378" s="16" t="str">
        <f t="shared" si="384"/>
        <v/>
      </c>
      <c r="V378" s="16" t="str">
        <f t="shared" si="384"/>
        <v/>
      </c>
      <c r="W378" s="16" t="str">
        <f t="shared" si="384"/>
        <v/>
      </c>
      <c r="X378" s="16" t="str">
        <f t="shared" si="384"/>
        <v/>
      </c>
      <c r="Y378" s="16" t="str">
        <f t="shared" si="384"/>
        <v/>
      </c>
      <c r="Z378" s="16" t="str">
        <f t="shared" si="384"/>
        <v/>
      </c>
      <c r="AA378" s="16" t="str">
        <f t="shared" si="384"/>
        <v/>
      </c>
      <c r="AB378" s="16" t="str">
        <f t="shared" si="384"/>
        <v/>
      </c>
      <c r="AC378" s="16" t="str">
        <f t="shared" si="384"/>
        <v/>
      </c>
      <c r="AD378" s="16" t="str">
        <f t="shared" si="384"/>
        <v/>
      </c>
      <c r="AE378" s="16" t="str">
        <f t="shared" si="384"/>
        <v/>
      </c>
      <c r="AF378" s="16" t="str">
        <f t="shared" si="384"/>
        <v/>
      </c>
      <c r="AG378" s="16" t="str">
        <f t="shared" si="384"/>
        <v/>
      </c>
      <c r="AH378" s="16">
        <f t="shared" ref="AH378" si="385">COUNTIF(C378:AG378,"○")</f>
        <v>0</v>
      </c>
      <c r="AM378" s="2">
        <f>$AH378</f>
        <v>0</v>
      </c>
    </row>
    <row r="379" spans="1:92" ht="19.5" customHeight="1">
      <c r="AD379" s="110" t="s">
        <v>29</v>
      </c>
      <c r="AE379" s="110"/>
      <c r="AF379" s="110"/>
      <c r="AG379" s="111">
        <f>IF(AH375=0,0,ROUNDDOWN(AH377/AH375,4))</f>
        <v>0</v>
      </c>
      <c r="AH379" s="111"/>
    </row>
    <row r="380" spans="1:92" ht="19.5" customHeight="1">
      <c r="A380" s="112" t="str">
        <f>IF(MAX(C373:AG373)=$AE$3,"",IF(MAX(C373:AG373)=0,"",MAX(C373:AG373)+1))</f>
        <v/>
      </c>
      <c r="B380" s="112"/>
    </row>
    <row r="381" spans="1:92" ht="19.5" customHeight="1">
      <c r="A381" s="113" t="s">
        <v>16</v>
      </c>
      <c r="B381" s="114"/>
      <c r="C381" s="9" t="str">
        <f>IF($AE$3&lt;A380,"",A380)</f>
        <v/>
      </c>
      <c r="D381" s="9" t="str">
        <f t="shared" ref="D381:G381" si="386">IF($AE$3&lt;=C381,"",IF(MONTH(C381+1)=MONTH(C381),(C381+1),""))</f>
        <v/>
      </c>
      <c r="E381" s="9" t="str">
        <f t="shared" si="386"/>
        <v/>
      </c>
      <c r="F381" s="9" t="str">
        <f t="shared" si="386"/>
        <v/>
      </c>
      <c r="G381" s="9" t="str">
        <f t="shared" si="386"/>
        <v/>
      </c>
      <c r="H381" s="9" t="str">
        <f>IF($AE$3&lt;=G381,"",IF(MONTH(G381+1)=MONTH(G381),(G381+1),""))</f>
        <v/>
      </c>
      <c r="I381" s="9" t="str">
        <f t="shared" ref="I381:AG381" si="387">IF($AE$3&lt;=H381,"",IF(MONTH(H381+1)=MONTH(H381),(H381+1),""))</f>
        <v/>
      </c>
      <c r="J381" s="9" t="str">
        <f t="shared" si="387"/>
        <v/>
      </c>
      <c r="K381" s="9" t="str">
        <f t="shared" si="387"/>
        <v/>
      </c>
      <c r="L381" s="9" t="str">
        <f t="shared" si="387"/>
        <v/>
      </c>
      <c r="M381" s="9" t="str">
        <f t="shared" si="387"/>
        <v/>
      </c>
      <c r="N381" s="9" t="str">
        <f t="shared" si="387"/>
        <v/>
      </c>
      <c r="O381" s="9" t="str">
        <f t="shared" si="387"/>
        <v/>
      </c>
      <c r="P381" s="9" t="str">
        <f t="shared" si="387"/>
        <v/>
      </c>
      <c r="Q381" s="9" t="str">
        <f t="shared" si="387"/>
        <v/>
      </c>
      <c r="R381" s="9" t="str">
        <f t="shared" si="387"/>
        <v/>
      </c>
      <c r="S381" s="9" t="str">
        <f t="shared" si="387"/>
        <v/>
      </c>
      <c r="T381" s="9" t="str">
        <f t="shared" si="387"/>
        <v/>
      </c>
      <c r="U381" s="9" t="str">
        <f t="shared" si="387"/>
        <v/>
      </c>
      <c r="V381" s="9" t="str">
        <f t="shared" si="387"/>
        <v/>
      </c>
      <c r="W381" s="9" t="str">
        <f t="shared" si="387"/>
        <v/>
      </c>
      <c r="X381" s="9" t="str">
        <f t="shared" si="387"/>
        <v/>
      </c>
      <c r="Y381" s="9" t="str">
        <f t="shared" si="387"/>
        <v/>
      </c>
      <c r="Z381" s="9" t="str">
        <f t="shared" si="387"/>
        <v/>
      </c>
      <c r="AA381" s="9" t="str">
        <f t="shared" si="387"/>
        <v/>
      </c>
      <c r="AB381" s="9" t="str">
        <f t="shared" si="387"/>
        <v/>
      </c>
      <c r="AC381" s="9" t="str">
        <f t="shared" si="387"/>
        <v/>
      </c>
      <c r="AD381" s="9" t="str">
        <f t="shared" si="387"/>
        <v/>
      </c>
      <c r="AE381" s="9" t="str">
        <f t="shared" si="387"/>
        <v/>
      </c>
      <c r="AF381" s="9" t="str">
        <f t="shared" si="387"/>
        <v/>
      </c>
      <c r="AG381" s="9" t="str">
        <f t="shared" si="387"/>
        <v/>
      </c>
      <c r="AH381" s="115" t="s">
        <v>22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23</v>
      </c>
      <c r="B382" s="114"/>
      <c r="C382" s="9" t="str">
        <f>IF(C381="","",TEXT(C381,"AAA"))</f>
        <v/>
      </c>
      <c r="D382" s="9" t="str">
        <f t="shared" ref="D382:AG382" si="388">IF(D381="","",TEXT(D381,"AAA"))</f>
        <v/>
      </c>
      <c r="E382" s="9" t="str">
        <f t="shared" si="388"/>
        <v/>
      </c>
      <c r="F382" s="9" t="str">
        <f t="shared" si="388"/>
        <v/>
      </c>
      <c r="G382" s="9" t="str">
        <f t="shared" si="388"/>
        <v/>
      </c>
      <c r="H382" s="9" t="str">
        <f t="shared" si="388"/>
        <v/>
      </c>
      <c r="I382" s="9" t="str">
        <f t="shared" si="388"/>
        <v/>
      </c>
      <c r="J382" s="9" t="str">
        <f t="shared" si="388"/>
        <v/>
      </c>
      <c r="K382" s="9" t="str">
        <f t="shared" si="388"/>
        <v/>
      </c>
      <c r="L382" s="9" t="str">
        <f t="shared" si="388"/>
        <v/>
      </c>
      <c r="M382" s="9" t="str">
        <f t="shared" si="388"/>
        <v/>
      </c>
      <c r="N382" s="9" t="str">
        <f t="shared" si="388"/>
        <v/>
      </c>
      <c r="O382" s="9" t="str">
        <f t="shared" si="388"/>
        <v/>
      </c>
      <c r="P382" s="9" t="str">
        <f t="shared" si="388"/>
        <v/>
      </c>
      <c r="Q382" s="9" t="str">
        <f t="shared" si="388"/>
        <v/>
      </c>
      <c r="R382" s="9" t="str">
        <f t="shared" si="388"/>
        <v/>
      </c>
      <c r="S382" s="9" t="str">
        <f t="shared" si="388"/>
        <v/>
      </c>
      <c r="T382" s="9" t="str">
        <f t="shared" si="388"/>
        <v/>
      </c>
      <c r="U382" s="9" t="str">
        <f t="shared" si="388"/>
        <v/>
      </c>
      <c r="V382" s="9" t="str">
        <f t="shared" si="388"/>
        <v/>
      </c>
      <c r="W382" s="9" t="str">
        <f t="shared" si="388"/>
        <v/>
      </c>
      <c r="X382" s="9" t="str">
        <f t="shared" si="388"/>
        <v/>
      </c>
      <c r="Y382" s="9" t="str">
        <f t="shared" si="388"/>
        <v/>
      </c>
      <c r="Z382" s="9" t="str">
        <f t="shared" si="388"/>
        <v/>
      </c>
      <c r="AA382" s="9" t="str">
        <f t="shared" si="388"/>
        <v/>
      </c>
      <c r="AB382" s="9" t="str">
        <f t="shared" si="388"/>
        <v/>
      </c>
      <c r="AC382" s="9" t="str">
        <f t="shared" si="388"/>
        <v/>
      </c>
      <c r="AD382" s="9" t="str">
        <f t="shared" si="388"/>
        <v/>
      </c>
      <c r="AE382" s="9" t="str">
        <f t="shared" si="388"/>
        <v/>
      </c>
      <c r="AF382" s="9" t="str">
        <f t="shared" si="388"/>
        <v/>
      </c>
      <c r="AG382" s="9" t="str">
        <f t="shared" si="388"/>
        <v/>
      </c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 t="str">
        <f>IF($C381&gt;$N$5,"",IF(MAX($C381:$AG381)&lt;$N$5,"",$N$5))</f>
        <v/>
      </c>
      <c r="AU382" s="13" t="str">
        <f>IF($C381&gt;$Q$5,"",IF(MAX($C381:$AG381)&lt;$Q$5,"",$Q$5))</f>
        <v/>
      </c>
      <c r="AV382" s="13" t="str">
        <f>IF($C381&gt;$T$5,"",IF(MAX($C381:$AG381)&lt;$T$5,"",$T$5))</f>
        <v/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7</v>
      </c>
      <c r="B383" s="120"/>
      <c r="C383" s="15" t="str">
        <f t="shared" ref="C383:AG383" si="389">IF(C381="","",IF($D$4&lt;=C381,IF($L$4&gt;=C381,IF(COUNT(MATCH(C381,$AQ382:$CN382,0))&gt;0,"","○"),""),""))</f>
        <v/>
      </c>
      <c r="D383" s="15" t="str">
        <f t="shared" si="389"/>
        <v/>
      </c>
      <c r="E383" s="15" t="str">
        <f t="shared" si="389"/>
        <v/>
      </c>
      <c r="F383" s="15" t="str">
        <f t="shared" si="389"/>
        <v/>
      </c>
      <c r="G383" s="15" t="str">
        <f t="shared" si="389"/>
        <v/>
      </c>
      <c r="H383" s="15" t="str">
        <f t="shared" si="389"/>
        <v/>
      </c>
      <c r="I383" s="15" t="str">
        <f t="shared" si="389"/>
        <v/>
      </c>
      <c r="J383" s="15" t="str">
        <f t="shared" si="389"/>
        <v/>
      </c>
      <c r="K383" s="15" t="str">
        <f t="shared" si="389"/>
        <v/>
      </c>
      <c r="L383" s="15" t="str">
        <f t="shared" si="389"/>
        <v/>
      </c>
      <c r="M383" s="15" t="str">
        <f t="shared" si="389"/>
        <v/>
      </c>
      <c r="N383" s="15" t="str">
        <f t="shared" si="389"/>
        <v/>
      </c>
      <c r="O383" s="15" t="str">
        <f t="shared" si="389"/>
        <v/>
      </c>
      <c r="P383" s="15" t="str">
        <f t="shared" si="389"/>
        <v/>
      </c>
      <c r="Q383" s="15" t="str">
        <f t="shared" si="389"/>
        <v/>
      </c>
      <c r="R383" s="15" t="str">
        <f t="shared" si="389"/>
        <v/>
      </c>
      <c r="S383" s="15" t="str">
        <f t="shared" si="389"/>
        <v/>
      </c>
      <c r="T383" s="15" t="str">
        <f t="shared" si="389"/>
        <v/>
      </c>
      <c r="U383" s="15" t="str">
        <f t="shared" si="389"/>
        <v/>
      </c>
      <c r="V383" s="15" t="str">
        <f t="shared" si="389"/>
        <v/>
      </c>
      <c r="W383" s="15" t="str">
        <f t="shared" si="389"/>
        <v/>
      </c>
      <c r="X383" s="15" t="str">
        <f t="shared" si="389"/>
        <v/>
      </c>
      <c r="Y383" s="15" t="str">
        <f t="shared" si="389"/>
        <v/>
      </c>
      <c r="Z383" s="15" t="str">
        <f t="shared" si="389"/>
        <v/>
      </c>
      <c r="AA383" s="15" t="str">
        <f t="shared" si="389"/>
        <v/>
      </c>
      <c r="AB383" s="15" t="str">
        <f t="shared" si="389"/>
        <v/>
      </c>
      <c r="AC383" s="15" t="str">
        <f t="shared" si="389"/>
        <v/>
      </c>
      <c r="AD383" s="15" t="str">
        <f t="shared" si="389"/>
        <v/>
      </c>
      <c r="AE383" s="15" t="str">
        <f t="shared" si="389"/>
        <v/>
      </c>
      <c r="AF383" s="15" t="str">
        <f t="shared" si="389"/>
        <v/>
      </c>
      <c r="AG383" s="15" t="str">
        <f t="shared" si="389"/>
        <v/>
      </c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24</v>
      </c>
      <c r="B384" s="16" t="s">
        <v>8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6">
        <f t="shared" ref="AH384" si="390">COUNTIF(C384:AG384,"○")</f>
        <v>0</v>
      </c>
      <c r="AI384" s="11"/>
      <c r="AK384" s="2">
        <f>$AH384</f>
        <v>0</v>
      </c>
    </row>
    <row r="385" spans="1:92" ht="19.5" customHeight="1">
      <c r="A385" s="108"/>
      <c r="B385" s="16" t="s">
        <v>9</v>
      </c>
      <c r="C385" s="16" t="str">
        <f t="shared" ref="C385:P386" si="391">IF($AF$2="○",IF(C383="○",IF(C384="","○",""),IF(C384="○","○","")),"")</f>
        <v/>
      </c>
      <c r="D385" s="16"/>
      <c r="E385" s="16"/>
      <c r="F385" s="16" t="str">
        <f t="shared" ref="F385:P385" si="392">IF($AF$2="○",IF(F383="○",IF(F384="","○",""),IF(F384="○","○","")),"")</f>
        <v/>
      </c>
      <c r="G385" s="16" t="str">
        <f t="shared" si="392"/>
        <v/>
      </c>
      <c r="H385" s="16" t="str">
        <f t="shared" si="392"/>
        <v/>
      </c>
      <c r="I385" s="16" t="str">
        <f t="shared" si="392"/>
        <v/>
      </c>
      <c r="J385" s="16" t="str">
        <f t="shared" si="392"/>
        <v/>
      </c>
      <c r="K385" s="16" t="str">
        <f t="shared" si="392"/>
        <v/>
      </c>
      <c r="L385" s="16" t="str">
        <f t="shared" si="392"/>
        <v/>
      </c>
      <c r="M385" s="16" t="str">
        <f t="shared" si="392"/>
        <v/>
      </c>
      <c r="N385" s="16" t="str">
        <f t="shared" si="392"/>
        <v/>
      </c>
      <c r="O385" s="16" t="str">
        <f t="shared" si="392"/>
        <v/>
      </c>
      <c r="P385" s="16" t="str">
        <f t="shared" si="392"/>
        <v/>
      </c>
      <c r="Q385" s="16" t="str">
        <f>IF($AF$2="○",IF(Q383="○",IF(Q384="","○",""),IF(Q384="○","○","")),"")</f>
        <v/>
      </c>
      <c r="R385" s="16" t="str">
        <f t="shared" ref="R385:AG386" si="393">IF($AF$2="○",IF(R383="○",IF(R384="","○",""),IF(R384="○","○","")),"")</f>
        <v/>
      </c>
      <c r="S385" s="16" t="str">
        <f t="shared" si="393"/>
        <v/>
      </c>
      <c r="T385" s="16" t="str">
        <f t="shared" si="393"/>
        <v/>
      </c>
      <c r="U385" s="16" t="str">
        <f t="shared" si="393"/>
        <v/>
      </c>
      <c r="V385" s="16" t="str">
        <f t="shared" si="393"/>
        <v/>
      </c>
      <c r="W385" s="16" t="str">
        <f t="shared" si="393"/>
        <v/>
      </c>
      <c r="X385" s="16" t="str">
        <f t="shared" si="393"/>
        <v/>
      </c>
      <c r="Y385" s="16" t="str">
        <f t="shared" si="393"/>
        <v/>
      </c>
      <c r="Z385" s="16" t="str">
        <f t="shared" si="393"/>
        <v/>
      </c>
      <c r="AA385" s="16" t="str">
        <f t="shared" si="393"/>
        <v/>
      </c>
      <c r="AB385" s="16" t="str">
        <f t="shared" si="393"/>
        <v/>
      </c>
      <c r="AC385" s="16" t="str">
        <f t="shared" si="393"/>
        <v/>
      </c>
      <c r="AD385" s="16" t="str">
        <f t="shared" si="393"/>
        <v/>
      </c>
      <c r="AE385" s="16" t="str">
        <f t="shared" si="393"/>
        <v/>
      </c>
      <c r="AF385" s="16" t="str">
        <f t="shared" si="393"/>
        <v/>
      </c>
      <c r="AG385" s="16" t="str">
        <f t="shared" si="393"/>
        <v/>
      </c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09"/>
      <c r="B386" s="16" t="s">
        <v>21</v>
      </c>
      <c r="C386" s="16" t="str">
        <f t="shared" si="391"/>
        <v/>
      </c>
      <c r="D386" s="16" t="str">
        <f t="shared" si="391"/>
        <v/>
      </c>
      <c r="E386" s="16" t="str">
        <f t="shared" si="391"/>
        <v/>
      </c>
      <c r="F386" s="16" t="str">
        <f t="shared" si="391"/>
        <v/>
      </c>
      <c r="G386" s="16" t="str">
        <f t="shared" si="391"/>
        <v/>
      </c>
      <c r="H386" s="16" t="str">
        <f t="shared" si="391"/>
        <v/>
      </c>
      <c r="I386" s="16" t="str">
        <f t="shared" si="391"/>
        <v/>
      </c>
      <c r="J386" s="16" t="str">
        <f t="shared" si="391"/>
        <v/>
      </c>
      <c r="K386" s="16" t="str">
        <f t="shared" si="391"/>
        <v/>
      </c>
      <c r="L386" s="16" t="str">
        <f t="shared" si="391"/>
        <v/>
      </c>
      <c r="M386" s="16" t="str">
        <f t="shared" si="391"/>
        <v/>
      </c>
      <c r="N386" s="16" t="str">
        <f t="shared" si="391"/>
        <v/>
      </c>
      <c r="O386" s="16" t="str">
        <f t="shared" si="391"/>
        <v/>
      </c>
      <c r="P386" s="16" t="str">
        <f t="shared" si="391"/>
        <v/>
      </c>
      <c r="Q386" s="16" t="str">
        <f>IF($AF$2="○",IF(Q384="○",IF(Q385="","○",""),IF(Q385="○","○","")),"")</f>
        <v/>
      </c>
      <c r="R386" s="16" t="str">
        <f t="shared" si="393"/>
        <v/>
      </c>
      <c r="S386" s="16" t="str">
        <f t="shared" si="393"/>
        <v/>
      </c>
      <c r="T386" s="16" t="str">
        <f t="shared" si="393"/>
        <v/>
      </c>
      <c r="U386" s="16" t="str">
        <f t="shared" si="393"/>
        <v/>
      </c>
      <c r="V386" s="16" t="str">
        <f t="shared" si="393"/>
        <v/>
      </c>
      <c r="W386" s="16" t="str">
        <f t="shared" si="393"/>
        <v/>
      </c>
      <c r="X386" s="16" t="str">
        <f t="shared" si="393"/>
        <v/>
      </c>
      <c r="Y386" s="16" t="str">
        <f t="shared" si="393"/>
        <v/>
      </c>
      <c r="Z386" s="16" t="str">
        <f t="shared" si="393"/>
        <v/>
      </c>
      <c r="AA386" s="16" t="str">
        <f t="shared" si="393"/>
        <v/>
      </c>
      <c r="AB386" s="16" t="str">
        <f t="shared" si="393"/>
        <v/>
      </c>
      <c r="AC386" s="16" t="str">
        <f t="shared" si="393"/>
        <v/>
      </c>
      <c r="AD386" s="16" t="str">
        <f t="shared" si="393"/>
        <v/>
      </c>
      <c r="AE386" s="16" t="str">
        <f t="shared" si="393"/>
        <v/>
      </c>
      <c r="AF386" s="16" t="str">
        <f t="shared" si="393"/>
        <v/>
      </c>
      <c r="AG386" s="16" t="str">
        <f t="shared" si="393"/>
        <v/>
      </c>
      <c r="AH386" s="16">
        <f t="shared" ref="AH386" si="394">COUNTIF(C386:AG386,"○")</f>
        <v>0</v>
      </c>
      <c r="AM386" s="2">
        <f>$AH386</f>
        <v>0</v>
      </c>
    </row>
    <row r="387" spans="1:92" ht="19.5" customHeight="1">
      <c r="AD387" s="110" t="s">
        <v>29</v>
      </c>
      <c r="AE387" s="110"/>
      <c r="AF387" s="110"/>
      <c r="AG387" s="111">
        <f>IF(AH383=0,0,ROUNDDOWN(AH385/AH383,4))</f>
        <v>0</v>
      </c>
      <c r="AH387" s="111"/>
    </row>
    <row r="388" spans="1:92" ht="19.5" customHeight="1">
      <c r="A388" s="112" t="str">
        <f>IF(MAX(C381:AG381)=$AE$3,"",IF(MAX(C381:AG381)=0,"",MAX(C381:AG381)+1))</f>
        <v/>
      </c>
      <c r="B388" s="112"/>
    </row>
    <row r="389" spans="1:92" ht="19.5" customHeight="1">
      <c r="A389" s="113" t="s">
        <v>16</v>
      </c>
      <c r="B389" s="114"/>
      <c r="C389" s="9" t="str">
        <f>IF($AE$3&lt;A388,"",A388)</f>
        <v/>
      </c>
      <c r="D389" s="9" t="str">
        <f t="shared" ref="D389:G389" si="395">IF($AE$3&lt;=C389,"",IF(MONTH(C389+1)=MONTH(C389),(C389+1),""))</f>
        <v/>
      </c>
      <c r="E389" s="9" t="str">
        <f t="shared" si="395"/>
        <v/>
      </c>
      <c r="F389" s="9" t="str">
        <f t="shared" si="395"/>
        <v/>
      </c>
      <c r="G389" s="9" t="str">
        <f t="shared" si="395"/>
        <v/>
      </c>
      <c r="H389" s="9" t="str">
        <f>IF($AE$3&lt;=G389,"",IF(MONTH(G389+1)=MONTH(G389),(G389+1),""))</f>
        <v/>
      </c>
      <c r="I389" s="9" t="str">
        <f t="shared" ref="I389:AG389" si="396">IF($AE$3&lt;=H389,"",IF(MONTH(H389+1)=MONTH(H389),(H389+1),""))</f>
        <v/>
      </c>
      <c r="J389" s="9" t="str">
        <f t="shared" si="396"/>
        <v/>
      </c>
      <c r="K389" s="9" t="str">
        <f t="shared" si="396"/>
        <v/>
      </c>
      <c r="L389" s="9" t="str">
        <f t="shared" si="396"/>
        <v/>
      </c>
      <c r="M389" s="9" t="str">
        <f t="shared" si="396"/>
        <v/>
      </c>
      <c r="N389" s="9" t="str">
        <f t="shared" si="396"/>
        <v/>
      </c>
      <c r="O389" s="9" t="str">
        <f t="shared" si="396"/>
        <v/>
      </c>
      <c r="P389" s="9" t="str">
        <f t="shared" si="396"/>
        <v/>
      </c>
      <c r="Q389" s="9" t="str">
        <f t="shared" si="396"/>
        <v/>
      </c>
      <c r="R389" s="9" t="str">
        <f t="shared" si="396"/>
        <v/>
      </c>
      <c r="S389" s="9" t="str">
        <f t="shared" si="396"/>
        <v/>
      </c>
      <c r="T389" s="9" t="str">
        <f t="shared" si="396"/>
        <v/>
      </c>
      <c r="U389" s="9" t="str">
        <f t="shared" si="396"/>
        <v/>
      </c>
      <c r="V389" s="9" t="str">
        <f t="shared" si="396"/>
        <v/>
      </c>
      <c r="W389" s="9" t="str">
        <f t="shared" si="396"/>
        <v/>
      </c>
      <c r="X389" s="9" t="str">
        <f t="shared" si="396"/>
        <v/>
      </c>
      <c r="Y389" s="9" t="str">
        <f t="shared" si="396"/>
        <v/>
      </c>
      <c r="Z389" s="9" t="str">
        <f t="shared" si="396"/>
        <v/>
      </c>
      <c r="AA389" s="9" t="str">
        <f t="shared" si="396"/>
        <v/>
      </c>
      <c r="AB389" s="9" t="str">
        <f t="shared" si="396"/>
        <v/>
      </c>
      <c r="AC389" s="9" t="str">
        <f t="shared" si="396"/>
        <v/>
      </c>
      <c r="AD389" s="9" t="str">
        <f t="shared" si="396"/>
        <v/>
      </c>
      <c r="AE389" s="9" t="str">
        <f t="shared" si="396"/>
        <v/>
      </c>
      <c r="AF389" s="9" t="str">
        <f t="shared" si="396"/>
        <v/>
      </c>
      <c r="AG389" s="9" t="str">
        <f t="shared" si="396"/>
        <v/>
      </c>
      <c r="AH389" s="115" t="s">
        <v>22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23</v>
      </c>
      <c r="B390" s="114"/>
      <c r="C390" s="9" t="str">
        <f>IF(C389="","",TEXT(C389,"AAA"))</f>
        <v/>
      </c>
      <c r="D390" s="9" t="str">
        <f t="shared" ref="D390:AG390" si="397">IF(D389="","",TEXT(D389,"AAA"))</f>
        <v/>
      </c>
      <c r="E390" s="9" t="str">
        <f t="shared" si="397"/>
        <v/>
      </c>
      <c r="F390" s="9" t="str">
        <f t="shared" si="397"/>
        <v/>
      </c>
      <c r="G390" s="9" t="str">
        <f t="shared" si="397"/>
        <v/>
      </c>
      <c r="H390" s="9" t="str">
        <f t="shared" si="397"/>
        <v/>
      </c>
      <c r="I390" s="9" t="str">
        <f t="shared" si="397"/>
        <v/>
      </c>
      <c r="J390" s="9" t="str">
        <f t="shared" si="397"/>
        <v/>
      </c>
      <c r="K390" s="9" t="str">
        <f t="shared" si="397"/>
        <v/>
      </c>
      <c r="L390" s="9" t="str">
        <f t="shared" si="397"/>
        <v/>
      </c>
      <c r="M390" s="9" t="str">
        <f t="shared" si="397"/>
        <v/>
      </c>
      <c r="N390" s="9" t="str">
        <f t="shared" si="397"/>
        <v/>
      </c>
      <c r="O390" s="9" t="str">
        <f t="shared" si="397"/>
        <v/>
      </c>
      <c r="P390" s="9" t="str">
        <f t="shared" si="397"/>
        <v/>
      </c>
      <c r="Q390" s="9" t="str">
        <f t="shared" si="397"/>
        <v/>
      </c>
      <c r="R390" s="9" t="str">
        <f t="shared" si="397"/>
        <v/>
      </c>
      <c r="S390" s="9" t="str">
        <f t="shared" si="397"/>
        <v/>
      </c>
      <c r="T390" s="9" t="str">
        <f t="shared" si="397"/>
        <v/>
      </c>
      <c r="U390" s="9" t="str">
        <f t="shared" si="397"/>
        <v/>
      </c>
      <c r="V390" s="9" t="str">
        <f t="shared" si="397"/>
        <v/>
      </c>
      <c r="W390" s="9" t="str">
        <f t="shared" si="397"/>
        <v/>
      </c>
      <c r="X390" s="9" t="str">
        <f t="shared" si="397"/>
        <v/>
      </c>
      <c r="Y390" s="9" t="str">
        <f t="shared" si="397"/>
        <v/>
      </c>
      <c r="Z390" s="9" t="str">
        <f t="shared" si="397"/>
        <v/>
      </c>
      <c r="AA390" s="9" t="str">
        <f t="shared" si="397"/>
        <v/>
      </c>
      <c r="AB390" s="9" t="str">
        <f t="shared" si="397"/>
        <v/>
      </c>
      <c r="AC390" s="9" t="str">
        <f t="shared" si="397"/>
        <v/>
      </c>
      <c r="AD390" s="9" t="str">
        <f t="shared" si="397"/>
        <v/>
      </c>
      <c r="AE390" s="9" t="str">
        <f t="shared" si="397"/>
        <v/>
      </c>
      <c r="AF390" s="9" t="str">
        <f t="shared" si="397"/>
        <v/>
      </c>
      <c r="AG390" s="9" t="str">
        <f t="shared" si="397"/>
        <v/>
      </c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 t="str">
        <f>IF($C389&gt;$N$5,"",IF(MAX($C389:$AG389)&lt;$N$5,"",$N$5))</f>
        <v/>
      </c>
      <c r="AU390" s="13" t="str">
        <f>IF($C389&gt;$Q$5,"",IF(MAX($C389:$AG389)&lt;$Q$5,"",$Q$5))</f>
        <v/>
      </c>
      <c r="AV390" s="13" t="str">
        <f>IF($C389&gt;$T$5,"",IF(MAX($C389:$AG389)&lt;$T$5,"",$T$5))</f>
        <v/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7</v>
      </c>
      <c r="B391" s="120"/>
      <c r="C391" s="15" t="str">
        <f t="shared" ref="C391:AG391" si="398">IF(C389="","",IF($D$4&lt;=C389,IF($L$4&gt;=C389,IF(COUNT(MATCH(C389,$AQ390:$CN390,0))&gt;0,"","○"),""),""))</f>
        <v/>
      </c>
      <c r="D391" s="15" t="str">
        <f t="shared" si="398"/>
        <v/>
      </c>
      <c r="E391" s="15" t="str">
        <f t="shared" si="398"/>
        <v/>
      </c>
      <c r="F391" s="15" t="str">
        <f t="shared" si="398"/>
        <v/>
      </c>
      <c r="G391" s="15" t="str">
        <f t="shared" si="398"/>
        <v/>
      </c>
      <c r="H391" s="15" t="str">
        <f t="shared" si="398"/>
        <v/>
      </c>
      <c r="I391" s="15" t="str">
        <f t="shared" si="398"/>
        <v/>
      </c>
      <c r="J391" s="15" t="str">
        <f t="shared" si="398"/>
        <v/>
      </c>
      <c r="K391" s="15" t="str">
        <f t="shared" si="398"/>
        <v/>
      </c>
      <c r="L391" s="15" t="str">
        <f t="shared" si="398"/>
        <v/>
      </c>
      <c r="M391" s="15" t="str">
        <f t="shared" si="398"/>
        <v/>
      </c>
      <c r="N391" s="15" t="str">
        <f t="shared" si="398"/>
        <v/>
      </c>
      <c r="O391" s="15" t="str">
        <f t="shared" si="398"/>
        <v/>
      </c>
      <c r="P391" s="15" t="str">
        <f t="shared" si="398"/>
        <v/>
      </c>
      <c r="Q391" s="15" t="str">
        <f t="shared" si="398"/>
        <v/>
      </c>
      <c r="R391" s="15" t="str">
        <f t="shared" si="398"/>
        <v/>
      </c>
      <c r="S391" s="15" t="str">
        <f t="shared" si="398"/>
        <v/>
      </c>
      <c r="T391" s="15" t="str">
        <f t="shared" si="398"/>
        <v/>
      </c>
      <c r="U391" s="15" t="str">
        <f t="shared" si="398"/>
        <v/>
      </c>
      <c r="V391" s="15" t="str">
        <f t="shared" si="398"/>
        <v/>
      </c>
      <c r="W391" s="15" t="str">
        <f t="shared" si="398"/>
        <v/>
      </c>
      <c r="X391" s="15" t="str">
        <f t="shared" si="398"/>
        <v/>
      </c>
      <c r="Y391" s="15" t="str">
        <f t="shared" si="398"/>
        <v/>
      </c>
      <c r="Z391" s="15" t="str">
        <f t="shared" si="398"/>
        <v/>
      </c>
      <c r="AA391" s="15" t="str">
        <f t="shared" si="398"/>
        <v/>
      </c>
      <c r="AB391" s="15" t="str">
        <f t="shared" si="398"/>
        <v/>
      </c>
      <c r="AC391" s="15" t="str">
        <f t="shared" si="398"/>
        <v/>
      </c>
      <c r="AD391" s="15" t="str">
        <f t="shared" si="398"/>
        <v/>
      </c>
      <c r="AE391" s="15" t="str">
        <f t="shared" si="398"/>
        <v/>
      </c>
      <c r="AF391" s="15" t="str">
        <f t="shared" si="398"/>
        <v/>
      </c>
      <c r="AG391" s="15" t="str">
        <f t="shared" si="398"/>
        <v/>
      </c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24</v>
      </c>
      <c r="B392" s="16" t="s">
        <v>8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6">
        <f t="shared" ref="AH392" si="399">COUNTIF(C392:AG392,"○")</f>
        <v>0</v>
      </c>
      <c r="AI392" s="11"/>
      <c r="AK392" s="2">
        <f>$AH392</f>
        <v>0</v>
      </c>
    </row>
    <row r="393" spans="1:92" ht="19.5" customHeight="1">
      <c r="A393" s="108"/>
      <c r="B393" s="16" t="s">
        <v>9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6">
        <f>AH392+COUNTIF(C393:AG393,"○")-COUNTIF(C393:AG393,"✕")</f>
        <v>0</v>
      </c>
      <c r="AI393" s="11"/>
      <c r="AL393" s="2">
        <f>$AH393</f>
        <v>0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09"/>
      <c r="B394" s="16" t="s">
        <v>21</v>
      </c>
      <c r="C394" s="16" t="str">
        <f t="shared" ref="C394:P394" si="400">IF($AF$2="○",IF(C392="○",IF(C393="","○",""),IF(C393="○","○","")),"")</f>
        <v/>
      </c>
      <c r="D394" s="16" t="str">
        <f t="shared" si="400"/>
        <v/>
      </c>
      <c r="E394" s="16" t="str">
        <f t="shared" si="400"/>
        <v/>
      </c>
      <c r="F394" s="16" t="str">
        <f t="shared" si="400"/>
        <v/>
      </c>
      <c r="G394" s="16" t="str">
        <f t="shared" si="400"/>
        <v/>
      </c>
      <c r="H394" s="16" t="str">
        <f t="shared" si="400"/>
        <v/>
      </c>
      <c r="I394" s="16" t="str">
        <f t="shared" si="400"/>
        <v/>
      </c>
      <c r="J394" s="16" t="str">
        <f t="shared" si="400"/>
        <v/>
      </c>
      <c r="K394" s="16" t="str">
        <f t="shared" si="400"/>
        <v/>
      </c>
      <c r="L394" s="16" t="str">
        <f t="shared" si="400"/>
        <v/>
      </c>
      <c r="M394" s="16" t="str">
        <f t="shared" si="400"/>
        <v/>
      </c>
      <c r="N394" s="16" t="str">
        <f t="shared" si="400"/>
        <v/>
      </c>
      <c r="O394" s="16" t="str">
        <f t="shared" si="400"/>
        <v/>
      </c>
      <c r="P394" s="16" t="str">
        <f t="shared" si="400"/>
        <v/>
      </c>
      <c r="Q394" s="16" t="str">
        <f>IF($AF$2="○",IF(Q392="○",IF(Q393="","○",""),IF(Q393="○","○","")),"")</f>
        <v/>
      </c>
      <c r="R394" s="16" t="str">
        <f t="shared" ref="R394:AG394" si="401">IF($AF$2="○",IF(R392="○",IF(R393="","○",""),IF(R393="○","○","")),"")</f>
        <v/>
      </c>
      <c r="S394" s="16" t="str">
        <f t="shared" si="401"/>
        <v/>
      </c>
      <c r="T394" s="16" t="str">
        <f t="shared" si="401"/>
        <v/>
      </c>
      <c r="U394" s="16" t="str">
        <f t="shared" si="401"/>
        <v/>
      </c>
      <c r="V394" s="16" t="str">
        <f t="shared" si="401"/>
        <v/>
      </c>
      <c r="W394" s="16" t="str">
        <f t="shared" si="401"/>
        <v/>
      </c>
      <c r="X394" s="16" t="str">
        <f t="shared" si="401"/>
        <v/>
      </c>
      <c r="Y394" s="16" t="str">
        <f t="shared" si="401"/>
        <v/>
      </c>
      <c r="Z394" s="16" t="str">
        <f t="shared" si="401"/>
        <v/>
      </c>
      <c r="AA394" s="16" t="str">
        <f t="shared" si="401"/>
        <v/>
      </c>
      <c r="AB394" s="16" t="str">
        <f t="shared" si="401"/>
        <v/>
      </c>
      <c r="AC394" s="16" t="str">
        <f t="shared" si="401"/>
        <v/>
      </c>
      <c r="AD394" s="16" t="str">
        <f t="shared" si="401"/>
        <v/>
      </c>
      <c r="AE394" s="16" t="str">
        <f t="shared" si="401"/>
        <v/>
      </c>
      <c r="AF394" s="16" t="str">
        <f t="shared" si="401"/>
        <v/>
      </c>
      <c r="AG394" s="16" t="str">
        <f t="shared" si="401"/>
        <v/>
      </c>
      <c r="AH394" s="16">
        <f t="shared" ref="AH394" si="402">COUNTIF(C394:AG394,"○")</f>
        <v>0</v>
      </c>
      <c r="AM394" s="2">
        <f>$AH394</f>
        <v>0</v>
      </c>
    </row>
    <row r="395" spans="1:92" ht="19.5" customHeight="1">
      <c r="AD395" s="110" t="s">
        <v>29</v>
      </c>
      <c r="AE395" s="110"/>
      <c r="AF395" s="110"/>
      <c r="AG395" s="111">
        <f>IF(AH391=0,0,ROUNDDOWN(AH393/AH391,4))</f>
        <v>0</v>
      </c>
      <c r="AH395" s="111"/>
    </row>
  </sheetData>
  <sheetProtection sheet="1" objects="1" scenarios="1"/>
  <mergeCells count="484">
    <mergeCell ref="AM3:AM7"/>
    <mergeCell ref="AN3:AN7"/>
    <mergeCell ref="AO3:AO7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Q5:S5"/>
    <mergeCell ref="A391:B391"/>
    <mergeCell ref="A392:A394"/>
    <mergeCell ref="AD395:AF395"/>
    <mergeCell ref="AG395:AH395"/>
    <mergeCell ref="AN8:AN9"/>
    <mergeCell ref="AO8:AO9"/>
    <mergeCell ref="A383:B383"/>
    <mergeCell ref="A384:A386"/>
    <mergeCell ref="AD387:AF387"/>
    <mergeCell ref="AG387:AH387"/>
    <mergeCell ref="A388:B388"/>
    <mergeCell ref="A389:B389"/>
    <mergeCell ref="AH389:AH390"/>
    <mergeCell ref="A390:B390"/>
    <mergeCell ref="A375:B375"/>
    <mergeCell ref="A376:A378"/>
    <mergeCell ref="AD379:AF379"/>
    <mergeCell ref="AG379:AH379"/>
    <mergeCell ref="A380:B380"/>
    <mergeCell ref="A381:B381"/>
    <mergeCell ref="AH381:AH382"/>
    <mergeCell ref="A382:B382"/>
    <mergeCell ref="A367:B367"/>
    <mergeCell ref="A368:A370"/>
    <mergeCell ref="AD371:AF371"/>
    <mergeCell ref="AG371:AH371"/>
    <mergeCell ref="A372:B372"/>
    <mergeCell ref="A373:B373"/>
    <mergeCell ref="AH373:AH374"/>
    <mergeCell ref="A374:B374"/>
    <mergeCell ref="A359:B359"/>
    <mergeCell ref="A360:A362"/>
    <mergeCell ref="AD363:AF363"/>
    <mergeCell ref="AG363:AH363"/>
    <mergeCell ref="A364:B364"/>
    <mergeCell ref="A365:B365"/>
    <mergeCell ref="AH365:AH366"/>
    <mergeCell ref="A366:B366"/>
    <mergeCell ref="A351:B351"/>
    <mergeCell ref="A352:A354"/>
    <mergeCell ref="AD355:AF355"/>
    <mergeCell ref="AG355:AH355"/>
    <mergeCell ref="A356:B356"/>
    <mergeCell ref="A357:B357"/>
    <mergeCell ref="AH357:AH358"/>
    <mergeCell ref="A358:B358"/>
    <mergeCell ref="A343:B343"/>
    <mergeCell ref="A344:A346"/>
    <mergeCell ref="AD347:AF347"/>
    <mergeCell ref="AG347:AH347"/>
    <mergeCell ref="A348:B348"/>
    <mergeCell ref="A349:B349"/>
    <mergeCell ref="AH349:AH350"/>
    <mergeCell ref="A350:B350"/>
    <mergeCell ref="A335:B335"/>
    <mergeCell ref="A336:A338"/>
    <mergeCell ref="AD339:AF339"/>
    <mergeCell ref="AG339:AH339"/>
    <mergeCell ref="A340:B340"/>
    <mergeCell ref="A341:B341"/>
    <mergeCell ref="AH341:AH342"/>
    <mergeCell ref="A342:B342"/>
    <mergeCell ref="A327:B327"/>
    <mergeCell ref="A328:A330"/>
    <mergeCell ref="AD331:AF331"/>
    <mergeCell ref="AG331:AH331"/>
    <mergeCell ref="A332:B332"/>
    <mergeCell ref="A333:B333"/>
    <mergeCell ref="AH333:AH334"/>
    <mergeCell ref="A334:B334"/>
    <mergeCell ref="A319:B319"/>
    <mergeCell ref="A320:A322"/>
    <mergeCell ref="AD323:AF323"/>
    <mergeCell ref="AG323:AH323"/>
    <mergeCell ref="A324:B324"/>
    <mergeCell ref="A325:B325"/>
    <mergeCell ref="AH325:AH326"/>
    <mergeCell ref="A326:B326"/>
    <mergeCell ref="A311:B311"/>
    <mergeCell ref="A312:A314"/>
    <mergeCell ref="AD315:AF315"/>
    <mergeCell ref="AG315:AH315"/>
    <mergeCell ref="A316:B316"/>
    <mergeCell ref="A317:B317"/>
    <mergeCell ref="AH317:AH318"/>
    <mergeCell ref="A318:B318"/>
    <mergeCell ref="A303:B303"/>
    <mergeCell ref="A304:A306"/>
    <mergeCell ref="AD307:AF307"/>
    <mergeCell ref="AG307:AH307"/>
    <mergeCell ref="A308:B308"/>
    <mergeCell ref="A309:B309"/>
    <mergeCell ref="AH309:AH310"/>
    <mergeCell ref="A310:B310"/>
    <mergeCell ref="A295:B295"/>
    <mergeCell ref="A296:A298"/>
    <mergeCell ref="AD299:AF299"/>
    <mergeCell ref="AG299:AH299"/>
    <mergeCell ref="A300:B300"/>
    <mergeCell ref="A301:B301"/>
    <mergeCell ref="AH301:AH302"/>
    <mergeCell ref="A302:B302"/>
    <mergeCell ref="A287:B287"/>
    <mergeCell ref="A288:A290"/>
    <mergeCell ref="AD291:AF291"/>
    <mergeCell ref="AG291:AH291"/>
    <mergeCell ref="A292:B292"/>
    <mergeCell ref="A293:B293"/>
    <mergeCell ref="AH293:AH294"/>
    <mergeCell ref="A294:B294"/>
    <mergeCell ref="A279:B279"/>
    <mergeCell ref="A280:A282"/>
    <mergeCell ref="AD283:AF283"/>
    <mergeCell ref="AG283:AH283"/>
    <mergeCell ref="A284:B284"/>
    <mergeCell ref="A285:B285"/>
    <mergeCell ref="AH285:AH286"/>
    <mergeCell ref="A286:B286"/>
    <mergeCell ref="A271:B271"/>
    <mergeCell ref="A272:A274"/>
    <mergeCell ref="AD275:AF275"/>
    <mergeCell ref="AG275:AH275"/>
    <mergeCell ref="A276:B276"/>
    <mergeCell ref="A277:B277"/>
    <mergeCell ref="AH277:AH278"/>
    <mergeCell ref="A278:B278"/>
    <mergeCell ref="A263:B263"/>
    <mergeCell ref="A264:A266"/>
    <mergeCell ref="AD267:AF267"/>
    <mergeCell ref="AG267:AH267"/>
    <mergeCell ref="A268:B268"/>
    <mergeCell ref="A269:B269"/>
    <mergeCell ref="AH269:AH270"/>
    <mergeCell ref="A270:B270"/>
    <mergeCell ref="A255:B255"/>
    <mergeCell ref="A256:A258"/>
    <mergeCell ref="AD259:AF259"/>
    <mergeCell ref="AG259:AH259"/>
    <mergeCell ref="A260:B260"/>
    <mergeCell ref="A261:B261"/>
    <mergeCell ref="AH261:AH262"/>
    <mergeCell ref="A262:B262"/>
    <mergeCell ref="A247:B247"/>
    <mergeCell ref="A248:A250"/>
    <mergeCell ref="AD251:AF251"/>
    <mergeCell ref="AG251:AH251"/>
    <mergeCell ref="A252:B252"/>
    <mergeCell ref="A253:B253"/>
    <mergeCell ref="AH253:AH254"/>
    <mergeCell ref="A254:B254"/>
    <mergeCell ref="A239:B239"/>
    <mergeCell ref="A240:A242"/>
    <mergeCell ref="AD243:AF243"/>
    <mergeCell ref="AG243:AH243"/>
    <mergeCell ref="A244:B244"/>
    <mergeCell ref="A245:B245"/>
    <mergeCell ref="AH245:AH246"/>
    <mergeCell ref="A246:B246"/>
    <mergeCell ref="A231:B231"/>
    <mergeCell ref="A232:A234"/>
    <mergeCell ref="AD235:AF235"/>
    <mergeCell ref="AG235:AH235"/>
    <mergeCell ref="A236:B236"/>
    <mergeCell ref="A237:B237"/>
    <mergeCell ref="AH237:AH238"/>
    <mergeCell ref="A238:B238"/>
    <mergeCell ref="A223:B223"/>
    <mergeCell ref="A224:A226"/>
    <mergeCell ref="AD227:AF227"/>
    <mergeCell ref="AG227:AH227"/>
    <mergeCell ref="A228:B228"/>
    <mergeCell ref="A229:B229"/>
    <mergeCell ref="AH229:AH230"/>
    <mergeCell ref="A230:B230"/>
    <mergeCell ref="A215:B215"/>
    <mergeCell ref="A216:A218"/>
    <mergeCell ref="AD219:AF219"/>
    <mergeCell ref="AG219:AH219"/>
    <mergeCell ref="A220:B220"/>
    <mergeCell ref="A221:B221"/>
    <mergeCell ref="AH221:AH222"/>
    <mergeCell ref="A222:B222"/>
    <mergeCell ref="A207:B207"/>
    <mergeCell ref="A208:A210"/>
    <mergeCell ref="AD211:AF211"/>
    <mergeCell ref="AG211:AH211"/>
    <mergeCell ref="A212:B212"/>
    <mergeCell ref="A213:B213"/>
    <mergeCell ref="AH213:AH214"/>
    <mergeCell ref="A214:B214"/>
    <mergeCell ref="A199:B199"/>
    <mergeCell ref="A200:A202"/>
    <mergeCell ref="AD203:AF203"/>
    <mergeCell ref="AG203:AH203"/>
    <mergeCell ref="A204:B204"/>
    <mergeCell ref="A205:B205"/>
    <mergeCell ref="AH205:AH206"/>
    <mergeCell ref="A206:B206"/>
    <mergeCell ref="A191:B191"/>
    <mergeCell ref="A192:A194"/>
    <mergeCell ref="AD195:AF195"/>
    <mergeCell ref="AG195:AH195"/>
    <mergeCell ref="A196:B196"/>
    <mergeCell ref="A197:B197"/>
    <mergeCell ref="AH197:AH198"/>
    <mergeCell ref="A198:B198"/>
    <mergeCell ref="A183:B183"/>
    <mergeCell ref="A184:A186"/>
    <mergeCell ref="AD187:AF187"/>
    <mergeCell ref="AG187:AH187"/>
    <mergeCell ref="A188:B188"/>
    <mergeCell ref="A189:B189"/>
    <mergeCell ref="AH189:AH190"/>
    <mergeCell ref="A190:B190"/>
    <mergeCell ref="A175:B175"/>
    <mergeCell ref="A176:A178"/>
    <mergeCell ref="AD179:AF179"/>
    <mergeCell ref="AG179:AH179"/>
    <mergeCell ref="A180:B180"/>
    <mergeCell ref="A181:B181"/>
    <mergeCell ref="AH181:AH182"/>
    <mergeCell ref="A182:B182"/>
    <mergeCell ref="A167:B167"/>
    <mergeCell ref="A168:A170"/>
    <mergeCell ref="AD171:AF171"/>
    <mergeCell ref="AG171:AH171"/>
    <mergeCell ref="A172:B172"/>
    <mergeCell ref="A173:B173"/>
    <mergeCell ref="AH173:AH174"/>
    <mergeCell ref="A174:B174"/>
    <mergeCell ref="A159:B159"/>
    <mergeCell ref="A160:A162"/>
    <mergeCell ref="AD163:AF163"/>
    <mergeCell ref="AG163:AH163"/>
    <mergeCell ref="A164:B164"/>
    <mergeCell ref="A165:B165"/>
    <mergeCell ref="AH165:AH166"/>
    <mergeCell ref="A166:B166"/>
    <mergeCell ref="A151:B151"/>
    <mergeCell ref="A152:A154"/>
    <mergeCell ref="AD155:AF155"/>
    <mergeCell ref="AG155:AH155"/>
    <mergeCell ref="A156:B156"/>
    <mergeCell ref="A157:B157"/>
    <mergeCell ref="AH157:AH158"/>
    <mergeCell ref="A158:B158"/>
    <mergeCell ref="A143:B143"/>
    <mergeCell ref="A144:A146"/>
    <mergeCell ref="AD147:AF147"/>
    <mergeCell ref="AG147:AH147"/>
    <mergeCell ref="A148:B148"/>
    <mergeCell ref="A149:B149"/>
    <mergeCell ref="AH149:AH150"/>
    <mergeCell ref="A150:B150"/>
    <mergeCell ref="A135:B135"/>
    <mergeCell ref="A136:A138"/>
    <mergeCell ref="AD139:AF139"/>
    <mergeCell ref="AG139:AH139"/>
    <mergeCell ref="A140:B140"/>
    <mergeCell ref="A141:B141"/>
    <mergeCell ref="AH141:AH142"/>
    <mergeCell ref="A142:B142"/>
    <mergeCell ref="A127:B127"/>
    <mergeCell ref="A128:A130"/>
    <mergeCell ref="AD131:AF131"/>
    <mergeCell ref="AG131:AH131"/>
    <mergeCell ref="A132:B132"/>
    <mergeCell ref="A133:B133"/>
    <mergeCell ref="AH133:AH134"/>
    <mergeCell ref="A134:B134"/>
    <mergeCell ref="A119:B119"/>
    <mergeCell ref="A120:A122"/>
    <mergeCell ref="AD123:AF123"/>
    <mergeCell ref="AG123:AH123"/>
    <mergeCell ref="A124:B124"/>
    <mergeCell ref="A125:B125"/>
    <mergeCell ref="AH125:AH126"/>
    <mergeCell ref="A126:B126"/>
    <mergeCell ref="A111:B111"/>
    <mergeCell ref="A112:A114"/>
    <mergeCell ref="AD115:AF115"/>
    <mergeCell ref="AG115:AH115"/>
    <mergeCell ref="A116:B116"/>
    <mergeCell ref="A117:B117"/>
    <mergeCell ref="AH117:AH118"/>
    <mergeCell ref="A118:B118"/>
    <mergeCell ref="A103:B103"/>
    <mergeCell ref="A104:A106"/>
    <mergeCell ref="AD107:AF107"/>
    <mergeCell ref="AG107:AH107"/>
    <mergeCell ref="A108:B108"/>
    <mergeCell ref="A109:B109"/>
    <mergeCell ref="AH109:AH110"/>
    <mergeCell ref="A110:B110"/>
    <mergeCell ref="A95:B95"/>
    <mergeCell ref="A96:A98"/>
    <mergeCell ref="AD99:AF99"/>
    <mergeCell ref="AG99:AH99"/>
    <mergeCell ref="A100:B100"/>
    <mergeCell ref="A101:B101"/>
    <mergeCell ref="AH101:AH102"/>
    <mergeCell ref="A102:B102"/>
    <mergeCell ref="A87:B87"/>
    <mergeCell ref="A88:A90"/>
    <mergeCell ref="AD91:AF91"/>
    <mergeCell ref="AG91:AH91"/>
    <mergeCell ref="A92:B92"/>
    <mergeCell ref="A93:B93"/>
    <mergeCell ref="AH93:AH94"/>
    <mergeCell ref="A94:B94"/>
    <mergeCell ref="A79:B79"/>
    <mergeCell ref="A80:A82"/>
    <mergeCell ref="AD83:AF83"/>
    <mergeCell ref="AG83:AH83"/>
    <mergeCell ref="A84:B84"/>
    <mergeCell ref="A85:B85"/>
    <mergeCell ref="AH85:AH86"/>
    <mergeCell ref="A86:B86"/>
    <mergeCell ref="A71:B71"/>
    <mergeCell ref="A72:A74"/>
    <mergeCell ref="AD75:AF75"/>
    <mergeCell ref="AG75:AH75"/>
    <mergeCell ref="A76:B76"/>
    <mergeCell ref="A77:B77"/>
    <mergeCell ref="AH77:AH78"/>
    <mergeCell ref="A78:B78"/>
    <mergeCell ref="A63:B63"/>
    <mergeCell ref="A64:A66"/>
    <mergeCell ref="AD67:AF67"/>
    <mergeCell ref="AG67:AH67"/>
    <mergeCell ref="A68:B68"/>
    <mergeCell ref="A69:B69"/>
    <mergeCell ref="AH69:AH70"/>
    <mergeCell ref="A70:B70"/>
    <mergeCell ref="A55:B55"/>
    <mergeCell ref="A56:A58"/>
    <mergeCell ref="AD59:AF59"/>
    <mergeCell ref="AG59:AH59"/>
    <mergeCell ref="A60:B60"/>
    <mergeCell ref="A61:B61"/>
    <mergeCell ref="AH61:AH62"/>
    <mergeCell ref="A62:B62"/>
    <mergeCell ref="A47:B47"/>
    <mergeCell ref="A48:A50"/>
    <mergeCell ref="AD51:AF51"/>
    <mergeCell ref="AG51:AH51"/>
    <mergeCell ref="A52:B52"/>
    <mergeCell ref="A53:B53"/>
    <mergeCell ref="AH53:AH54"/>
    <mergeCell ref="A54:B54"/>
    <mergeCell ref="A39:B39"/>
    <mergeCell ref="A40:A42"/>
    <mergeCell ref="AD43:AF43"/>
    <mergeCell ref="AG43:AH43"/>
    <mergeCell ref="A44:B44"/>
    <mergeCell ref="A45:B45"/>
    <mergeCell ref="AH45:AH46"/>
    <mergeCell ref="A46:B46"/>
    <mergeCell ref="A31:B31"/>
    <mergeCell ref="A32:A34"/>
    <mergeCell ref="AD35:AF35"/>
    <mergeCell ref="AG35:AH35"/>
    <mergeCell ref="A36:B36"/>
    <mergeCell ref="A37:B37"/>
    <mergeCell ref="AH37:AH38"/>
    <mergeCell ref="A38:B38"/>
    <mergeCell ref="A23:B23"/>
    <mergeCell ref="A24:A26"/>
    <mergeCell ref="AD27:AF27"/>
    <mergeCell ref="AG27:AH27"/>
    <mergeCell ref="A28:B28"/>
    <mergeCell ref="A29:B29"/>
    <mergeCell ref="AH29:AH30"/>
    <mergeCell ref="A30:B30"/>
    <mergeCell ref="A16:A18"/>
    <mergeCell ref="AD19:AF19"/>
    <mergeCell ref="AG19:AH19"/>
    <mergeCell ref="A20:B20"/>
    <mergeCell ref="A21:B21"/>
    <mergeCell ref="AH21:AH22"/>
    <mergeCell ref="A22:B22"/>
    <mergeCell ref="A12:B12"/>
    <mergeCell ref="AJ12:AK12"/>
    <mergeCell ref="A13:B13"/>
    <mergeCell ref="AH13:AH14"/>
    <mergeCell ref="A14:B14"/>
    <mergeCell ref="A15:B15"/>
    <mergeCell ref="AM8:AM9"/>
    <mergeCell ref="E9:G9"/>
    <mergeCell ref="H9:J9"/>
    <mergeCell ref="K9:M9"/>
    <mergeCell ref="N9:P9"/>
    <mergeCell ref="Q9:S9"/>
    <mergeCell ref="T9:V9"/>
    <mergeCell ref="W9:Y9"/>
    <mergeCell ref="Z9:AB9"/>
    <mergeCell ref="W8:Y8"/>
    <mergeCell ref="Z8:AB8"/>
    <mergeCell ref="AC8:AE8"/>
    <mergeCell ref="AF8:AH8"/>
    <mergeCell ref="AJ8:AJ9"/>
    <mergeCell ref="AK8:AK9"/>
    <mergeCell ref="AC9:AE9"/>
    <mergeCell ref="AF9:AH9"/>
    <mergeCell ref="K8:M8"/>
    <mergeCell ref="N8:P8"/>
    <mergeCell ref="Q8:S8"/>
    <mergeCell ref="T8:V8"/>
    <mergeCell ref="A10:H11"/>
    <mergeCell ref="I10:J11"/>
    <mergeCell ref="K10:K11"/>
    <mergeCell ref="L10:R11"/>
    <mergeCell ref="S10:T11"/>
    <mergeCell ref="U10:U11"/>
    <mergeCell ref="V10:W10"/>
    <mergeCell ref="X10:Y10"/>
    <mergeCell ref="AL8:AL9"/>
    <mergeCell ref="AA10:AB10"/>
    <mergeCell ref="AC10:AD10"/>
    <mergeCell ref="AF10:AH11"/>
    <mergeCell ref="V11:W11"/>
    <mergeCell ref="X11:Y11"/>
    <mergeCell ref="AA11:AB11"/>
    <mergeCell ref="AC11:AD11"/>
    <mergeCell ref="AQ3:AQ4"/>
    <mergeCell ref="AR3:AR4"/>
    <mergeCell ref="AS3:AS4"/>
    <mergeCell ref="A4:C4"/>
    <mergeCell ref="D4:G4"/>
    <mergeCell ref="H4:K4"/>
    <mergeCell ref="L4:O4"/>
    <mergeCell ref="P4:R4"/>
    <mergeCell ref="Z5:AB5"/>
    <mergeCell ref="AC5:AE5"/>
    <mergeCell ref="AF5:AH5"/>
    <mergeCell ref="S4:T4"/>
    <mergeCell ref="V4:X4"/>
    <mergeCell ref="Y4:Z4"/>
    <mergeCell ref="AB4:AE4"/>
    <mergeCell ref="AF4:AG4"/>
    <mergeCell ref="A5:D9"/>
    <mergeCell ref="E5:G5"/>
    <mergeCell ref="H5:J5"/>
    <mergeCell ref="K5:M5"/>
    <mergeCell ref="N5:P5"/>
    <mergeCell ref="E8:G8"/>
    <mergeCell ref="H8:J8"/>
    <mergeCell ref="T5:V5"/>
    <mergeCell ref="A1:AH1"/>
    <mergeCell ref="AK1:AL1"/>
    <mergeCell ref="AD2:AE2"/>
    <mergeCell ref="A3:C3"/>
    <mergeCell ref="D3:V3"/>
    <mergeCell ref="W3:Y3"/>
    <mergeCell ref="Z3:AC3"/>
    <mergeCell ref="AE3:AH3"/>
    <mergeCell ref="AJ3:AJ7"/>
    <mergeCell ref="AK3:AK7"/>
    <mergeCell ref="AL3:AL7"/>
    <mergeCell ref="W5:Y5"/>
  </mergeCells>
  <phoneticPr fontId="2"/>
  <conditionalFormatting sqref="C14">
    <cfRule type="expression" dxfId="3506" priority="371">
      <formula>C14="土"</formula>
    </cfRule>
    <cfRule type="expression" dxfId="3505" priority="372">
      <formula>C14="日"</formula>
    </cfRule>
  </conditionalFormatting>
  <conditionalFormatting sqref="D14:AG14">
    <cfRule type="expression" dxfId="3504" priority="369">
      <formula>D14="土"</formula>
    </cfRule>
    <cfRule type="expression" dxfId="3503" priority="370">
      <formula>D14="日"</formula>
    </cfRule>
  </conditionalFormatting>
  <conditionalFormatting sqref="C22">
    <cfRule type="expression" dxfId="3502" priority="367">
      <formula>C22="土"</formula>
    </cfRule>
    <cfRule type="expression" dxfId="3501" priority="368">
      <formula>C22="日"</formula>
    </cfRule>
  </conditionalFormatting>
  <conditionalFormatting sqref="D22:AG22">
    <cfRule type="expression" dxfId="3500" priority="365">
      <formula>D22="土"</formula>
    </cfRule>
    <cfRule type="expression" dxfId="3499" priority="366">
      <formula>D22="日"</formula>
    </cfRule>
  </conditionalFormatting>
  <conditionalFormatting sqref="C30">
    <cfRule type="expression" dxfId="3498" priority="363">
      <formula>C30="土"</formula>
    </cfRule>
    <cfRule type="expression" dxfId="3497" priority="364">
      <formula>C30="日"</formula>
    </cfRule>
  </conditionalFormatting>
  <conditionalFormatting sqref="D30:AG30">
    <cfRule type="expression" dxfId="3496" priority="361">
      <formula>D30="土"</formula>
    </cfRule>
    <cfRule type="expression" dxfId="3495" priority="362">
      <formula>D30="日"</formula>
    </cfRule>
  </conditionalFormatting>
  <conditionalFormatting sqref="C38">
    <cfRule type="expression" dxfId="3494" priority="359">
      <formula>C38="土"</formula>
    </cfRule>
    <cfRule type="expression" dxfId="3493" priority="360">
      <formula>C38="日"</formula>
    </cfRule>
  </conditionalFormatting>
  <conditionalFormatting sqref="D38:AG38">
    <cfRule type="expression" dxfId="3492" priority="357">
      <formula>D38="土"</formula>
    </cfRule>
    <cfRule type="expression" dxfId="3491" priority="358">
      <formula>D38="日"</formula>
    </cfRule>
  </conditionalFormatting>
  <conditionalFormatting sqref="C46">
    <cfRule type="expression" dxfId="3490" priority="355">
      <formula>C46="土"</formula>
    </cfRule>
    <cfRule type="expression" dxfId="3489" priority="356">
      <formula>C46="日"</formula>
    </cfRule>
  </conditionalFormatting>
  <conditionalFormatting sqref="D46:AG46">
    <cfRule type="expression" dxfId="3488" priority="353">
      <formula>D46="土"</formula>
    </cfRule>
    <cfRule type="expression" dxfId="3487" priority="354">
      <formula>D46="日"</formula>
    </cfRule>
  </conditionalFormatting>
  <conditionalFormatting sqref="C54">
    <cfRule type="expression" dxfId="3486" priority="351">
      <formula>C54="土"</formula>
    </cfRule>
    <cfRule type="expression" dxfId="3485" priority="352">
      <formula>C54="日"</formula>
    </cfRule>
  </conditionalFormatting>
  <conditionalFormatting sqref="D54:AG54">
    <cfRule type="expression" dxfId="3484" priority="349">
      <formula>D54="土"</formula>
    </cfRule>
    <cfRule type="expression" dxfId="3483" priority="350">
      <formula>D54="日"</formula>
    </cfRule>
  </conditionalFormatting>
  <conditionalFormatting sqref="C62">
    <cfRule type="expression" dxfId="3482" priority="347">
      <formula>C62="土"</formula>
    </cfRule>
    <cfRule type="expression" dxfId="3481" priority="348">
      <formula>C62="日"</formula>
    </cfRule>
  </conditionalFormatting>
  <conditionalFormatting sqref="D62:AG62">
    <cfRule type="expression" dxfId="3480" priority="345">
      <formula>D62="土"</formula>
    </cfRule>
    <cfRule type="expression" dxfId="3479" priority="346">
      <formula>D62="日"</formula>
    </cfRule>
  </conditionalFormatting>
  <conditionalFormatting sqref="C16:AG16">
    <cfRule type="expression" dxfId="3478" priority="344">
      <formula>C15="○"</formula>
    </cfRule>
  </conditionalFormatting>
  <conditionalFormatting sqref="C25:AG25">
    <cfRule type="expression" dxfId="3477" priority="343">
      <formula>C23="○"</formula>
    </cfRule>
  </conditionalFormatting>
  <conditionalFormatting sqref="C24:AG24">
    <cfRule type="expression" dxfId="3476" priority="342">
      <formula>C23="○"</formula>
    </cfRule>
  </conditionalFormatting>
  <conditionalFormatting sqref="C33:AG33">
    <cfRule type="expression" dxfId="3475" priority="341">
      <formula>C31="○"</formula>
    </cfRule>
  </conditionalFormatting>
  <conditionalFormatting sqref="C32:AG32">
    <cfRule type="expression" dxfId="3474" priority="340">
      <formula>C31="○"</formula>
    </cfRule>
  </conditionalFormatting>
  <conditionalFormatting sqref="C41:AG41">
    <cfRule type="expression" dxfId="3473" priority="339">
      <formula>C39="○"</formula>
    </cfRule>
  </conditionalFormatting>
  <conditionalFormatting sqref="C40:AG40">
    <cfRule type="expression" dxfId="3472" priority="338">
      <formula>C39="○"</formula>
    </cfRule>
  </conditionalFormatting>
  <conditionalFormatting sqref="C49:AG49">
    <cfRule type="expression" dxfId="3471" priority="337">
      <formula>C47="○"</formula>
    </cfRule>
  </conditionalFormatting>
  <conditionalFormatting sqref="C48:AG48">
    <cfRule type="expression" dxfId="3470" priority="336">
      <formula>C47="○"</formula>
    </cfRule>
  </conditionalFormatting>
  <conditionalFormatting sqref="C57:AG57">
    <cfRule type="expression" dxfId="3469" priority="335">
      <formula>C55="○"</formula>
    </cfRule>
  </conditionalFormatting>
  <conditionalFormatting sqref="C56:AG56">
    <cfRule type="expression" dxfId="3468" priority="334">
      <formula>C55="○"</formula>
    </cfRule>
  </conditionalFormatting>
  <conditionalFormatting sqref="C64:AG64">
    <cfRule type="expression" dxfId="3467" priority="333">
      <formula>C63="○"</formula>
    </cfRule>
  </conditionalFormatting>
  <conditionalFormatting sqref="C102">
    <cfRule type="expression" dxfId="3466" priority="331">
      <formula>C102="土"</formula>
    </cfRule>
    <cfRule type="expression" dxfId="3465" priority="332">
      <formula>C102="日"</formula>
    </cfRule>
  </conditionalFormatting>
  <conditionalFormatting sqref="D102:AG102">
    <cfRule type="expression" dxfId="3464" priority="329">
      <formula>D102="土"</formula>
    </cfRule>
    <cfRule type="expression" dxfId="3463" priority="330">
      <formula>D102="日"</formula>
    </cfRule>
  </conditionalFormatting>
  <conditionalFormatting sqref="C105:AG105">
    <cfRule type="expression" dxfId="3462" priority="328">
      <formula>C103="○"</formula>
    </cfRule>
  </conditionalFormatting>
  <conditionalFormatting sqref="C104:AG104">
    <cfRule type="expression" dxfId="3461" priority="327">
      <formula>C103="○"</formula>
    </cfRule>
  </conditionalFormatting>
  <conditionalFormatting sqref="AG19:AH19">
    <cfRule type="expression" dxfId="3460" priority="325">
      <formula>AH15=0</formula>
    </cfRule>
    <cfRule type="expression" dxfId="3459" priority="326">
      <formula>AG19&lt;0.285</formula>
    </cfRule>
  </conditionalFormatting>
  <conditionalFormatting sqref="C17:AG17">
    <cfRule type="expression" dxfId="3458" priority="324">
      <formula>C15="○"</formula>
    </cfRule>
  </conditionalFormatting>
  <conditionalFormatting sqref="C70">
    <cfRule type="expression" dxfId="3457" priority="322">
      <formula>C70="土"</formula>
    </cfRule>
    <cfRule type="expression" dxfId="3456" priority="323">
      <formula>C70="日"</formula>
    </cfRule>
  </conditionalFormatting>
  <conditionalFormatting sqref="D70:AG70">
    <cfRule type="expression" dxfId="3455" priority="320">
      <formula>D70="土"</formula>
    </cfRule>
    <cfRule type="expression" dxfId="3454" priority="321">
      <formula>D70="日"</formula>
    </cfRule>
  </conditionalFormatting>
  <conditionalFormatting sqref="C72:AG72">
    <cfRule type="expression" dxfId="3453" priority="319">
      <formula>C71="○"</formula>
    </cfRule>
  </conditionalFormatting>
  <conditionalFormatting sqref="C78">
    <cfRule type="expression" dxfId="3452" priority="317">
      <formula>C78="土"</formula>
    </cfRule>
    <cfRule type="expression" dxfId="3451" priority="318">
      <formula>C78="日"</formula>
    </cfRule>
  </conditionalFormatting>
  <conditionalFormatting sqref="D78:AG78">
    <cfRule type="expression" dxfId="3450" priority="315">
      <formula>D78="土"</formula>
    </cfRule>
    <cfRule type="expression" dxfId="3449" priority="316">
      <formula>D78="日"</formula>
    </cfRule>
  </conditionalFormatting>
  <conditionalFormatting sqref="C80:AG80">
    <cfRule type="expression" dxfId="3448" priority="314">
      <formula>C79="○"</formula>
    </cfRule>
  </conditionalFormatting>
  <conditionalFormatting sqref="C86">
    <cfRule type="expression" dxfId="3447" priority="312">
      <formula>C86="土"</formula>
    </cfRule>
    <cfRule type="expression" dxfId="3446" priority="313">
      <formula>C86="日"</formula>
    </cfRule>
  </conditionalFormatting>
  <conditionalFormatting sqref="D86:AG86">
    <cfRule type="expression" dxfId="3445" priority="310">
      <formula>D86="土"</formula>
    </cfRule>
    <cfRule type="expression" dxfId="3444" priority="311">
      <formula>D86="日"</formula>
    </cfRule>
  </conditionalFormatting>
  <conditionalFormatting sqref="C88:AG88">
    <cfRule type="expression" dxfId="3443" priority="309">
      <formula>C87="○"</formula>
    </cfRule>
  </conditionalFormatting>
  <conditionalFormatting sqref="C94">
    <cfRule type="expression" dxfId="3442" priority="307">
      <formula>C94="土"</formula>
    </cfRule>
    <cfRule type="expression" dxfId="3441" priority="308">
      <formula>C94="日"</formula>
    </cfRule>
  </conditionalFormatting>
  <conditionalFormatting sqref="D94:AG94">
    <cfRule type="expression" dxfId="3440" priority="305">
      <formula>D94="土"</formula>
    </cfRule>
    <cfRule type="expression" dxfId="3439" priority="306">
      <formula>D94="日"</formula>
    </cfRule>
  </conditionalFormatting>
  <conditionalFormatting sqref="C96:AG96">
    <cfRule type="expression" dxfId="3438" priority="304">
      <formula>C95="○"</formula>
    </cfRule>
  </conditionalFormatting>
  <conditionalFormatting sqref="C110">
    <cfRule type="expression" dxfId="3437" priority="302">
      <formula>C110="土"</formula>
    </cfRule>
    <cfRule type="expression" dxfId="3436" priority="303">
      <formula>C110="日"</formula>
    </cfRule>
  </conditionalFormatting>
  <conditionalFormatting sqref="D110:AG110">
    <cfRule type="expression" dxfId="3435" priority="300">
      <formula>D110="土"</formula>
    </cfRule>
    <cfRule type="expression" dxfId="3434" priority="301">
      <formula>D110="日"</formula>
    </cfRule>
  </conditionalFormatting>
  <conditionalFormatting sqref="C112:AG112">
    <cfRule type="expression" dxfId="3433" priority="299">
      <formula>C111="○"</formula>
    </cfRule>
  </conditionalFormatting>
  <conditionalFormatting sqref="C118">
    <cfRule type="expression" dxfId="3432" priority="262">
      <formula>C118="土"</formula>
    </cfRule>
    <cfRule type="expression" dxfId="3431" priority="263">
      <formula>C118="日"</formula>
    </cfRule>
  </conditionalFormatting>
  <conditionalFormatting sqref="D118:AG118">
    <cfRule type="expression" dxfId="3430" priority="260">
      <formula>D118="土"</formula>
    </cfRule>
    <cfRule type="expression" dxfId="3429" priority="261">
      <formula>D118="日"</formula>
    </cfRule>
  </conditionalFormatting>
  <conditionalFormatting sqref="D134:AG134">
    <cfRule type="expression" dxfId="3428" priority="252">
      <formula>D134="土"</formula>
    </cfRule>
    <cfRule type="expression" dxfId="3427" priority="253">
      <formula>D134="日"</formula>
    </cfRule>
  </conditionalFormatting>
  <conditionalFormatting sqref="C142">
    <cfRule type="expression" dxfId="3426" priority="250">
      <formula>C142="土"</formula>
    </cfRule>
    <cfRule type="expression" dxfId="3425" priority="251">
      <formula>C142="日"</formula>
    </cfRule>
  </conditionalFormatting>
  <conditionalFormatting sqref="C120:AG120">
    <cfRule type="expression" dxfId="3424" priority="238">
      <formula>C119="○"</formula>
    </cfRule>
  </conditionalFormatting>
  <conditionalFormatting sqref="C200:AG200">
    <cfRule type="expression" dxfId="3423" priority="223">
      <formula>C199="○"</formula>
    </cfRule>
  </conditionalFormatting>
  <conditionalFormatting sqref="C166">
    <cfRule type="expression" dxfId="3422" priority="221">
      <formula>C166="土"</formula>
    </cfRule>
    <cfRule type="expression" dxfId="3421" priority="222">
      <formula>C166="日"</formula>
    </cfRule>
  </conditionalFormatting>
  <conditionalFormatting sqref="D166:AG166">
    <cfRule type="expression" dxfId="3420" priority="219">
      <formula>D166="土"</formula>
    </cfRule>
    <cfRule type="expression" dxfId="3419" priority="220">
      <formula>D166="日"</formula>
    </cfRule>
  </conditionalFormatting>
  <conditionalFormatting sqref="C168:AG168">
    <cfRule type="expression" dxfId="3418" priority="218">
      <formula>C167="○"</formula>
    </cfRule>
  </conditionalFormatting>
  <conditionalFormatting sqref="C134">
    <cfRule type="expression" dxfId="3417" priority="254">
      <formula>C134="土"</formula>
    </cfRule>
    <cfRule type="expression" dxfId="3416" priority="255">
      <formula>C134="日"</formula>
    </cfRule>
  </conditionalFormatting>
  <conditionalFormatting sqref="AG27:AH27">
    <cfRule type="expression" dxfId="3415" priority="297">
      <formula>AH23=0</formula>
    </cfRule>
    <cfRule type="expression" dxfId="3414" priority="298">
      <formula>AG27&lt;0.285</formula>
    </cfRule>
  </conditionalFormatting>
  <conditionalFormatting sqref="AG35:AH35">
    <cfRule type="expression" dxfId="3413" priority="295">
      <formula>AH31=0</formula>
    </cfRule>
    <cfRule type="expression" dxfId="3412" priority="296">
      <formula>AG35&lt;0.285</formula>
    </cfRule>
  </conditionalFormatting>
  <conditionalFormatting sqref="AG43:AH43">
    <cfRule type="expression" dxfId="3411" priority="293">
      <formula>AH39=0</formula>
    </cfRule>
    <cfRule type="expression" dxfId="3410" priority="294">
      <formula>AG43&lt;0.285</formula>
    </cfRule>
  </conditionalFormatting>
  <conditionalFormatting sqref="AG51:AH51">
    <cfRule type="expression" dxfId="3409" priority="291">
      <formula>AH47=0</formula>
    </cfRule>
    <cfRule type="expression" dxfId="3408" priority="292">
      <formula>AG51&lt;0.285</formula>
    </cfRule>
  </conditionalFormatting>
  <conditionalFormatting sqref="AG59:AH59">
    <cfRule type="expression" dxfId="3407" priority="289">
      <formula>AH55=0</formula>
    </cfRule>
    <cfRule type="expression" dxfId="3406" priority="290">
      <formula>AG59&lt;0.285</formula>
    </cfRule>
  </conditionalFormatting>
  <conditionalFormatting sqref="AG67:AH67">
    <cfRule type="expression" dxfId="3405" priority="287">
      <formula>AH63=0</formula>
    </cfRule>
    <cfRule type="expression" dxfId="3404" priority="288">
      <formula>AG67&lt;0.285</formula>
    </cfRule>
  </conditionalFormatting>
  <conditionalFormatting sqref="AG75:AH75">
    <cfRule type="expression" dxfId="3403" priority="285">
      <formula>AH71=0</formula>
    </cfRule>
    <cfRule type="expression" dxfId="3402" priority="286">
      <formula>AG75&lt;0.285</formula>
    </cfRule>
  </conditionalFormatting>
  <conditionalFormatting sqref="AG83:AH83">
    <cfRule type="expression" dxfId="3401" priority="283">
      <formula>AH79=0</formula>
    </cfRule>
    <cfRule type="expression" dxfId="3400" priority="284">
      <formula>AG83&lt;0.285</formula>
    </cfRule>
  </conditionalFormatting>
  <conditionalFormatting sqref="AG91:AH91">
    <cfRule type="expression" dxfId="3399" priority="281">
      <formula>AH87=0</formula>
    </cfRule>
    <cfRule type="expression" dxfId="3398" priority="282">
      <formula>AG91&lt;0.285</formula>
    </cfRule>
  </conditionalFormatting>
  <conditionalFormatting sqref="AG99:AH99">
    <cfRule type="expression" dxfId="3397" priority="279">
      <formula>AH95=0</formula>
    </cfRule>
    <cfRule type="expression" dxfId="3396" priority="280">
      <formula>AG99&lt;0.285</formula>
    </cfRule>
  </conditionalFormatting>
  <conditionalFormatting sqref="AG107:AH107">
    <cfRule type="expression" dxfId="3395" priority="277">
      <formula>AH103=0</formula>
    </cfRule>
    <cfRule type="expression" dxfId="3394" priority="278">
      <formula>AG107&lt;0.285</formula>
    </cfRule>
  </conditionalFormatting>
  <conditionalFormatting sqref="AG115:AH115">
    <cfRule type="expression" dxfId="3393" priority="275">
      <formula>AH111=0</formula>
    </cfRule>
    <cfRule type="expression" dxfId="3392" priority="276">
      <formula>AG115&lt;0.285</formula>
    </cfRule>
  </conditionalFormatting>
  <conditionalFormatting sqref="X11:Y11">
    <cfRule type="expression" dxfId="3391" priority="271">
      <formula>COUNT($X$11)=1</formula>
    </cfRule>
  </conditionalFormatting>
  <conditionalFormatting sqref="AC11:AD11">
    <cfRule type="expression" dxfId="3390" priority="270">
      <formula>COUNT($AC$11)=1</formula>
    </cfRule>
  </conditionalFormatting>
  <conditionalFormatting sqref="AF10">
    <cfRule type="expression" dxfId="3389" priority="272">
      <formula>ROUNDDOWN(AM8/AJ8,4)&lt;0.285</formula>
    </cfRule>
  </conditionalFormatting>
  <conditionalFormatting sqref="X10:Y10">
    <cfRule type="expression" dxfId="3388" priority="269">
      <formula>COUNT($X$10)=1</formula>
    </cfRule>
  </conditionalFormatting>
  <conditionalFormatting sqref="I10">
    <cfRule type="expression" dxfId="3387" priority="273">
      <formula>$I$10="入力確認"</formula>
    </cfRule>
  </conditionalFormatting>
  <conditionalFormatting sqref="S10">
    <cfRule type="expression" dxfId="3386" priority="274">
      <formula>$S$10="入力確認"</formula>
    </cfRule>
  </conditionalFormatting>
  <conditionalFormatting sqref="AC10:AD10">
    <cfRule type="expression" dxfId="3385" priority="268">
      <formula>COUNT($AC$10)=1</formula>
    </cfRule>
  </conditionalFormatting>
  <conditionalFormatting sqref="Z11">
    <cfRule type="expression" dxfId="3384" priority="267">
      <formula>COUNT($X$11)=1</formula>
    </cfRule>
  </conditionalFormatting>
  <conditionalFormatting sqref="AE11">
    <cfRule type="expression" dxfId="3383" priority="266">
      <formula>COUNT($AC$11)=1</formula>
    </cfRule>
  </conditionalFormatting>
  <conditionalFormatting sqref="AE10">
    <cfRule type="expression" dxfId="3382" priority="265">
      <formula>COUNT($AC$10)=1</formula>
    </cfRule>
  </conditionalFormatting>
  <conditionalFormatting sqref="Z10">
    <cfRule type="expression" dxfId="3381" priority="264">
      <formula>COUNT($X$10)=1</formula>
    </cfRule>
  </conditionalFormatting>
  <conditionalFormatting sqref="C126">
    <cfRule type="expression" dxfId="3380" priority="258">
      <formula>C126="土"</formula>
    </cfRule>
    <cfRule type="expression" dxfId="3379" priority="259">
      <formula>C126="日"</formula>
    </cfRule>
  </conditionalFormatting>
  <conditionalFormatting sqref="D126:AG126">
    <cfRule type="expression" dxfId="3378" priority="256">
      <formula>D126="土"</formula>
    </cfRule>
    <cfRule type="expression" dxfId="3377" priority="257">
      <formula>D126="日"</formula>
    </cfRule>
  </conditionalFormatting>
  <conditionalFormatting sqref="D142:AG142">
    <cfRule type="expression" dxfId="3376" priority="248">
      <formula>D142="土"</formula>
    </cfRule>
    <cfRule type="expression" dxfId="3375" priority="249">
      <formula>D142="日"</formula>
    </cfRule>
  </conditionalFormatting>
  <conditionalFormatting sqref="C150">
    <cfRule type="expression" dxfId="3374" priority="246">
      <formula>C150="土"</formula>
    </cfRule>
    <cfRule type="expression" dxfId="3373" priority="247">
      <formula>C150="日"</formula>
    </cfRule>
  </conditionalFormatting>
  <conditionalFormatting sqref="D150:AG150">
    <cfRule type="expression" dxfId="3372" priority="244">
      <formula>D150="土"</formula>
    </cfRule>
    <cfRule type="expression" dxfId="3371" priority="245">
      <formula>D150="日"</formula>
    </cfRule>
  </conditionalFormatting>
  <conditionalFormatting sqref="C158">
    <cfRule type="expression" dxfId="3370" priority="242">
      <formula>C158="土"</formula>
    </cfRule>
    <cfRule type="expression" dxfId="3369" priority="243">
      <formula>C158="日"</formula>
    </cfRule>
  </conditionalFormatting>
  <conditionalFormatting sqref="D158:AG158">
    <cfRule type="expression" dxfId="3368" priority="240">
      <formula>D158="土"</formula>
    </cfRule>
    <cfRule type="expression" dxfId="3367" priority="241">
      <formula>D158="日"</formula>
    </cfRule>
  </conditionalFormatting>
  <conditionalFormatting sqref="C121:AG121">
    <cfRule type="expression" dxfId="3366" priority="239">
      <formula>C119="○"</formula>
    </cfRule>
  </conditionalFormatting>
  <conditionalFormatting sqref="C129:AG129">
    <cfRule type="expression" dxfId="3365" priority="237">
      <formula>C127="○"</formula>
    </cfRule>
  </conditionalFormatting>
  <conditionalFormatting sqref="C128:AG128">
    <cfRule type="expression" dxfId="3364" priority="236">
      <formula>C127="○"</formula>
    </cfRule>
  </conditionalFormatting>
  <conditionalFormatting sqref="C137:AG137">
    <cfRule type="expression" dxfId="3363" priority="235">
      <formula>C135="○"</formula>
    </cfRule>
  </conditionalFormatting>
  <conditionalFormatting sqref="C136:AG136">
    <cfRule type="expression" dxfId="3362" priority="234">
      <formula>C135="○"</formula>
    </cfRule>
  </conditionalFormatting>
  <conditionalFormatting sqref="C145:AG145">
    <cfRule type="expression" dxfId="3361" priority="233">
      <formula>C143="○"</formula>
    </cfRule>
  </conditionalFormatting>
  <conditionalFormatting sqref="C144:AG144">
    <cfRule type="expression" dxfId="3360" priority="232">
      <formula>C143="○"</formula>
    </cfRule>
  </conditionalFormatting>
  <conditionalFormatting sqref="C153:AG153">
    <cfRule type="expression" dxfId="3359" priority="231">
      <formula>C151="○"</formula>
    </cfRule>
  </conditionalFormatting>
  <conditionalFormatting sqref="C152:AG152">
    <cfRule type="expression" dxfId="3358" priority="230">
      <formula>C151="○"</formula>
    </cfRule>
  </conditionalFormatting>
  <conditionalFormatting sqref="C160:AG160">
    <cfRule type="expression" dxfId="3357" priority="229">
      <formula>C159="○"</formula>
    </cfRule>
  </conditionalFormatting>
  <conditionalFormatting sqref="C198">
    <cfRule type="expression" dxfId="3356" priority="227">
      <formula>C198="土"</formula>
    </cfRule>
    <cfRule type="expression" dxfId="3355" priority="228">
      <formula>C198="日"</formula>
    </cfRule>
  </conditionalFormatting>
  <conditionalFormatting sqref="D198:AG198">
    <cfRule type="expression" dxfId="3354" priority="225">
      <formula>D198="土"</formula>
    </cfRule>
    <cfRule type="expression" dxfId="3353" priority="226">
      <formula>D198="日"</formula>
    </cfRule>
  </conditionalFormatting>
  <conditionalFormatting sqref="C201:AG201">
    <cfRule type="expression" dxfId="3352" priority="224">
      <formula>C199="○"</formula>
    </cfRule>
  </conditionalFormatting>
  <conditionalFormatting sqref="C174">
    <cfRule type="expression" dxfId="3351" priority="216">
      <formula>C174="土"</formula>
    </cfRule>
    <cfRule type="expression" dxfId="3350" priority="217">
      <formula>C174="日"</formula>
    </cfRule>
  </conditionalFormatting>
  <conditionalFormatting sqref="D174:AG174">
    <cfRule type="expression" dxfId="3349" priority="214">
      <formula>D174="土"</formula>
    </cfRule>
    <cfRule type="expression" dxfId="3348" priority="215">
      <formula>D174="日"</formula>
    </cfRule>
  </conditionalFormatting>
  <conditionalFormatting sqref="C176:AG176">
    <cfRule type="expression" dxfId="3347" priority="213">
      <formula>C175="○"</formula>
    </cfRule>
  </conditionalFormatting>
  <conditionalFormatting sqref="C182">
    <cfRule type="expression" dxfId="3346" priority="211">
      <formula>C182="土"</formula>
    </cfRule>
    <cfRule type="expression" dxfId="3345" priority="212">
      <formula>C182="日"</formula>
    </cfRule>
  </conditionalFormatting>
  <conditionalFormatting sqref="D182:AG182">
    <cfRule type="expression" dxfId="3344" priority="209">
      <formula>D182="土"</formula>
    </cfRule>
    <cfRule type="expression" dxfId="3343" priority="210">
      <formula>D182="日"</formula>
    </cfRule>
  </conditionalFormatting>
  <conditionalFormatting sqref="C184:AG184">
    <cfRule type="expression" dxfId="3342" priority="208">
      <formula>C183="○"</formula>
    </cfRule>
  </conditionalFormatting>
  <conditionalFormatting sqref="C190">
    <cfRule type="expression" dxfId="3341" priority="206">
      <formula>C190="土"</formula>
    </cfRule>
    <cfRule type="expression" dxfId="3340" priority="207">
      <formula>C190="日"</formula>
    </cfRule>
  </conditionalFormatting>
  <conditionalFormatting sqref="D190:AG190">
    <cfRule type="expression" dxfId="3339" priority="204">
      <formula>D190="土"</formula>
    </cfRule>
    <cfRule type="expression" dxfId="3338" priority="205">
      <formula>D190="日"</formula>
    </cfRule>
  </conditionalFormatting>
  <conditionalFormatting sqref="C192:AG192">
    <cfRule type="expression" dxfId="3337" priority="203">
      <formula>C191="○"</formula>
    </cfRule>
  </conditionalFormatting>
  <conditionalFormatting sqref="C206">
    <cfRule type="expression" dxfId="3336" priority="201">
      <formula>C206="土"</formula>
    </cfRule>
    <cfRule type="expression" dxfId="3335" priority="202">
      <formula>C206="日"</formula>
    </cfRule>
  </conditionalFormatting>
  <conditionalFormatting sqref="D206:AG206">
    <cfRule type="expression" dxfId="3334" priority="199">
      <formula>D206="土"</formula>
    </cfRule>
    <cfRule type="expression" dxfId="3333" priority="200">
      <formula>D206="日"</formula>
    </cfRule>
  </conditionalFormatting>
  <conditionalFormatting sqref="C208:AG208">
    <cfRule type="expression" dxfId="3332" priority="198">
      <formula>C207="○"</formula>
    </cfRule>
  </conditionalFormatting>
  <conditionalFormatting sqref="AG123:AH123">
    <cfRule type="expression" dxfId="3331" priority="196">
      <formula>AH119=0</formula>
    </cfRule>
    <cfRule type="expression" dxfId="3330" priority="197">
      <formula>AG123&lt;0.285</formula>
    </cfRule>
  </conditionalFormatting>
  <conditionalFormatting sqref="AG131:AH131">
    <cfRule type="expression" dxfId="3329" priority="194">
      <formula>AH127=0</formula>
    </cfRule>
    <cfRule type="expression" dxfId="3328" priority="195">
      <formula>AG131&lt;0.285</formula>
    </cfRule>
  </conditionalFormatting>
  <conditionalFormatting sqref="AG139:AH139">
    <cfRule type="expression" dxfId="3327" priority="192">
      <formula>AH135=0</formula>
    </cfRule>
    <cfRule type="expression" dxfId="3326" priority="193">
      <formula>AG139&lt;0.285</formula>
    </cfRule>
  </conditionalFormatting>
  <conditionalFormatting sqref="AG147:AH147">
    <cfRule type="expression" dxfId="3325" priority="190">
      <formula>AH143=0</formula>
    </cfRule>
    <cfRule type="expression" dxfId="3324" priority="191">
      <formula>AG147&lt;0.285</formula>
    </cfRule>
  </conditionalFormatting>
  <conditionalFormatting sqref="AG155:AH155">
    <cfRule type="expression" dxfId="3323" priority="188">
      <formula>AH151=0</formula>
    </cfRule>
    <cfRule type="expression" dxfId="3322" priority="189">
      <formula>AG155&lt;0.285</formula>
    </cfRule>
  </conditionalFormatting>
  <conditionalFormatting sqref="AG163:AH163">
    <cfRule type="expression" dxfId="3321" priority="186">
      <formula>AH159=0</formula>
    </cfRule>
    <cfRule type="expression" dxfId="3320" priority="187">
      <formula>AG163&lt;0.285</formula>
    </cfRule>
  </conditionalFormatting>
  <conditionalFormatting sqref="AG171:AH171">
    <cfRule type="expression" dxfId="3319" priority="184">
      <formula>AH167=0</formula>
    </cfRule>
    <cfRule type="expression" dxfId="3318" priority="185">
      <formula>AG171&lt;0.285</formula>
    </cfRule>
  </conditionalFormatting>
  <conditionalFormatting sqref="AG179:AH179">
    <cfRule type="expression" dxfId="3317" priority="182">
      <formula>AH175=0</formula>
    </cfRule>
    <cfRule type="expression" dxfId="3316" priority="183">
      <formula>AG179&lt;0.285</formula>
    </cfRule>
  </conditionalFormatting>
  <conditionalFormatting sqref="AG187:AH187">
    <cfRule type="expression" dxfId="3315" priority="180">
      <formula>AH183=0</formula>
    </cfRule>
    <cfRule type="expression" dxfId="3314" priority="181">
      <formula>AG187&lt;0.285</formula>
    </cfRule>
  </conditionalFormatting>
  <conditionalFormatting sqref="AG195:AH195">
    <cfRule type="expression" dxfId="3313" priority="178">
      <formula>AH191=0</formula>
    </cfRule>
    <cfRule type="expression" dxfId="3312" priority="179">
      <formula>AG195&lt;0.285</formula>
    </cfRule>
  </conditionalFormatting>
  <conditionalFormatting sqref="AG203:AH203">
    <cfRule type="expression" dxfId="3311" priority="176">
      <formula>AH199=0</formula>
    </cfRule>
    <cfRule type="expression" dxfId="3310" priority="177">
      <formula>AG203&lt;0.285</formula>
    </cfRule>
  </conditionalFormatting>
  <conditionalFormatting sqref="AG211:AH211">
    <cfRule type="expression" dxfId="3309" priority="174">
      <formula>AH207=0</formula>
    </cfRule>
    <cfRule type="expression" dxfId="3308" priority="175">
      <formula>AG211&lt;0.285</formula>
    </cfRule>
  </conditionalFormatting>
  <conditionalFormatting sqref="C214">
    <cfRule type="expression" dxfId="3307" priority="172">
      <formula>C214="土"</formula>
    </cfRule>
    <cfRule type="expression" dxfId="3306" priority="173">
      <formula>C214="日"</formula>
    </cfRule>
  </conditionalFormatting>
  <conditionalFormatting sqref="D214:AG214">
    <cfRule type="expression" dxfId="3305" priority="170">
      <formula>D214="土"</formula>
    </cfRule>
    <cfRule type="expression" dxfId="3304" priority="171">
      <formula>D214="日"</formula>
    </cfRule>
  </conditionalFormatting>
  <conditionalFormatting sqref="C222">
    <cfRule type="expression" dxfId="3303" priority="168">
      <formula>C222="土"</formula>
    </cfRule>
    <cfRule type="expression" dxfId="3302" priority="169">
      <formula>C222="日"</formula>
    </cfRule>
  </conditionalFormatting>
  <conditionalFormatting sqref="D222:AG222">
    <cfRule type="expression" dxfId="3301" priority="166">
      <formula>D222="土"</formula>
    </cfRule>
    <cfRule type="expression" dxfId="3300" priority="167">
      <formula>D222="日"</formula>
    </cfRule>
  </conditionalFormatting>
  <conditionalFormatting sqref="C230">
    <cfRule type="expression" dxfId="3299" priority="164">
      <formula>C230="土"</formula>
    </cfRule>
    <cfRule type="expression" dxfId="3298" priority="165">
      <formula>C230="日"</formula>
    </cfRule>
  </conditionalFormatting>
  <conditionalFormatting sqref="D230:AG230">
    <cfRule type="expression" dxfId="3297" priority="162">
      <formula>D230="土"</formula>
    </cfRule>
    <cfRule type="expression" dxfId="3296" priority="163">
      <formula>D230="日"</formula>
    </cfRule>
  </conditionalFormatting>
  <conditionalFormatting sqref="C238">
    <cfRule type="expression" dxfId="3295" priority="160">
      <formula>C238="土"</formula>
    </cfRule>
    <cfRule type="expression" dxfId="3294" priority="161">
      <formula>C238="日"</formula>
    </cfRule>
  </conditionalFormatting>
  <conditionalFormatting sqref="D238:AG238">
    <cfRule type="expression" dxfId="3293" priority="158">
      <formula>D238="土"</formula>
    </cfRule>
    <cfRule type="expression" dxfId="3292" priority="159">
      <formula>D238="日"</formula>
    </cfRule>
  </conditionalFormatting>
  <conditionalFormatting sqref="C246">
    <cfRule type="expression" dxfId="3291" priority="156">
      <formula>C246="土"</formula>
    </cfRule>
    <cfRule type="expression" dxfId="3290" priority="157">
      <formula>C246="日"</formula>
    </cfRule>
  </conditionalFormatting>
  <conditionalFormatting sqref="D246:AG246">
    <cfRule type="expression" dxfId="3289" priority="154">
      <formula>D246="土"</formula>
    </cfRule>
    <cfRule type="expression" dxfId="3288" priority="155">
      <formula>D246="日"</formula>
    </cfRule>
  </conditionalFormatting>
  <conditionalFormatting sqref="C254">
    <cfRule type="expression" dxfId="3287" priority="152">
      <formula>C254="土"</formula>
    </cfRule>
    <cfRule type="expression" dxfId="3286" priority="153">
      <formula>C254="日"</formula>
    </cfRule>
  </conditionalFormatting>
  <conditionalFormatting sqref="D254:AG254">
    <cfRule type="expression" dxfId="3285" priority="150">
      <formula>D254="土"</formula>
    </cfRule>
    <cfRule type="expression" dxfId="3284" priority="151">
      <formula>D254="日"</formula>
    </cfRule>
  </conditionalFormatting>
  <conditionalFormatting sqref="C217:AG217">
    <cfRule type="expression" dxfId="3283" priority="149">
      <formula>C215="○"</formula>
    </cfRule>
  </conditionalFormatting>
  <conditionalFormatting sqref="C216:AG216">
    <cfRule type="expression" dxfId="3282" priority="148">
      <formula>C215="○"</formula>
    </cfRule>
  </conditionalFormatting>
  <conditionalFormatting sqref="C225:AG225">
    <cfRule type="expression" dxfId="3281" priority="147">
      <formula>C223="○"</formula>
    </cfRule>
  </conditionalFormatting>
  <conditionalFormatting sqref="C224:AG224">
    <cfRule type="expression" dxfId="3280" priority="146">
      <formula>C223="○"</formula>
    </cfRule>
  </conditionalFormatting>
  <conditionalFormatting sqref="C233:AG233">
    <cfRule type="expression" dxfId="3279" priority="145">
      <formula>C231="○"</formula>
    </cfRule>
  </conditionalFormatting>
  <conditionalFormatting sqref="C232:AG232">
    <cfRule type="expression" dxfId="3278" priority="144">
      <formula>C231="○"</formula>
    </cfRule>
  </conditionalFormatting>
  <conditionalFormatting sqref="C241:AG241">
    <cfRule type="expression" dxfId="3277" priority="143">
      <formula>C239="○"</formula>
    </cfRule>
  </conditionalFormatting>
  <conditionalFormatting sqref="C240:AG240">
    <cfRule type="expression" dxfId="3276" priority="142">
      <formula>C239="○"</formula>
    </cfRule>
  </conditionalFormatting>
  <conditionalFormatting sqref="C249:AG249">
    <cfRule type="expression" dxfId="3275" priority="141">
      <formula>C247="○"</formula>
    </cfRule>
  </conditionalFormatting>
  <conditionalFormatting sqref="C248:AG248">
    <cfRule type="expression" dxfId="3274" priority="140">
      <formula>C247="○"</formula>
    </cfRule>
  </conditionalFormatting>
  <conditionalFormatting sqref="C256:AG256">
    <cfRule type="expression" dxfId="3273" priority="139">
      <formula>C255="○"</formula>
    </cfRule>
  </conditionalFormatting>
  <conditionalFormatting sqref="C294">
    <cfRule type="expression" dxfId="3272" priority="137">
      <formula>C294="土"</formula>
    </cfRule>
    <cfRule type="expression" dxfId="3271" priority="138">
      <formula>C294="日"</formula>
    </cfRule>
  </conditionalFormatting>
  <conditionalFormatting sqref="D294:AG294">
    <cfRule type="expression" dxfId="3270" priority="135">
      <formula>D294="土"</formula>
    </cfRule>
    <cfRule type="expression" dxfId="3269" priority="136">
      <formula>D294="日"</formula>
    </cfRule>
  </conditionalFormatting>
  <conditionalFormatting sqref="C297:AG297">
    <cfRule type="expression" dxfId="3268" priority="134">
      <formula>C295="○"</formula>
    </cfRule>
  </conditionalFormatting>
  <conditionalFormatting sqref="C296:AG296">
    <cfRule type="expression" dxfId="3267" priority="133">
      <formula>C295="○"</formula>
    </cfRule>
  </conditionalFormatting>
  <conditionalFormatting sqref="C262">
    <cfRule type="expression" dxfId="3266" priority="131">
      <formula>C262="土"</formula>
    </cfRule>
    <cfRule type="expression" dxfId="3265" priority="132">
      <formula>C262="日"</formula>
    </cfRule>
  </conditionalFormatting>
  <conditionalFormatting sqref="D262:AG262">
    <cfRule type="expression" dxfId="3264" priority="129">
      <formula>D262="土"</formula>
    </cfRule>
    <cfRule type="expression" dxfId="3263" priority="130">
      <formula>D262="日"</formula>
    </cfRule>
  </conditionalFormatting>
  <conditionalFormatting sqref="C264:AG264">
    <cfRule type="expression" dxfId="3262" priority="128">
      <formula>C263="○"</formula>
    </cfRule>
  </conditionalFormatting>
  <conditionalFormatting sqref="C270">
    <cfRule type="expression" dxfId="3261" priority="126">
      <formula>C270="土"</formula>
    </cfRule>
    <cfRule type="expression" dxfId="3260" priority="127">
      <formula>C270="日"</formula>
    </cfRule>
  </conditionalFormatting>
  <conditionalFormatting sqref="D270:AG270">
    <cfRule type="expression" dxfId="3259" priority="124">
      <formula>D270="土"</formula>
    </cfRule>
    <cfRule type="expression" dxfId="3258" priority="125">
      <formula>D270="日"</formula>
    </cfRule>
  </conditionalFormatting>
  <conditionalFormatting sqref="C272:AG272">
    <cfRule type="expression" dxfId="3257" priority="123">
      <formula>C271="○"</formula>
    </cfRule>
  </conditionalFormatting>
  <conditionalFormatting sqref="C278">
    <cfRule type="expression" dxfId="3256" priority="121">
      <formula>C278="土"</formula>
    </cfRule>
    <cfRule type="expression" dxfId="3255" priority="122">
      <formula>C278="日"</formula>
    </cfRule>
  </conditionalFormatting>
  <conditionalFormatting sqref="D278:AG278">
    <cfRule type="expression" dxfId="3254" priority="119">
      <formula>D278="土"</formula>
    </cfRule>
    <cfRule type="expression" dxfId="3253" priority="120">
      <formula>D278="日"</formula>
    </cfRule>
  </conditionalFormatting>
  <conditionalFormatting sqref="C280:AG280">
    <cfRule type="expression" dxfId="3252" priority="118">
      <formula>C279="○"</formula>
    </cfRule>
  </conditionalFormatting>
  <conditionalFormatting sqref="C286">
    <cfRule type="expression" dxfId="3251" priority="116">
      <formula>C286="土"</formula>
    </cfRule>
    <cfRule type="expression" dxfId="3250" priority="117">
      <formula>C286="日"</formula>
    </cfRule>
  </conditionalFormatting>
  <conditionalFormatting sqref="D286:AG286">
    <cfRule type="expression" dxfId="3249" priority="114">
      <formula>D286="土"</formula>
    </cfRule>
    <cfRule type="expression" dxfId="3248" priority="115">
      <formula>D286="日"</formula>
    </cfRule>
  </conditionalFormatting>
  <conditionalFormatting sqref="C288:AG288">
    <cfRule type="expression" dxfId="3247" priority="113">
      <formula>C287="○"</formula>
    </cfRule>
  </conditionalFormatting>
  <conditionalFormatting sqref="C302">
    <cfRule type="expression" dxfId="3246" priority="111">
      <formula>C302="土"</formula>
    </cfRule>
    <cfRule type="expression" dxfId="3245" priority="112">
      <formula>C302="日"</formula>
    </cfRule>
  </conditionalFormatting>
  <conditionalFormatting sqref="D302:AG302">
    <cfRule type="expression" dxfId="3244" priority="109">
      <formula>D302="土"</formula>
    </cfRule>
    <cfRule type="expression" dxfId="3243" priority="110">
      <formula>D302="日"</formula>
    </cfRule>
  </conditionalFormatting>
  <conditionalFormatting sqref="C304:AG304">
    <cfRule type="expression" dxfId="3242" priority="108">
      <formula>C303="○"</formula>
    </cfRule>
  </conditionalFormatting>
  <conditionalFormatting sqref="AG219:AH219">
    <cfRule type="expression" dxfId="3241" priority="106">
      <formula>AH215=0</formula>
    </cfRule>
    <cfRule type="expression" dxfId="3240" priority="107">
      <formula>AG219&lt;0.285</formula>
    </cfRule>
  </conditionalFormatting>
  <conditionalFormatting sqref="AG227:AH227">
    <cfRule type="expression" dxfId="3239" priority="104">
      <formula>AH223=0</formula>
    </cfRule>
    <cfRule type="expression" dxfId="3238" priority="105">
      <formula>AG227&lt;0.285</formula>
    </cfRule>
  </conditionalFormatting>
  <conditionalFormatting sqref="AG235:AH235">
    <cfRule type="expression" dxfId="3237" priority="102">
      <formula>AH231=0</formula>
    </cfRule>
    <cfRule type="expression" dxfId="3236" priority="103">
      <formula>AG235&lt;0.285</formula>
    </cfRule>
  </conditionalFormatting>
  <conditionalFormatting sqref="AG243:AH243">
    <cfRule type="expression" dxfId="3235" priority="100">
      <formula>AH239=0</formula>
    </cfRule>
    <cfRule type="expression" dxfId="3234" priority="101">
      <formula>AG243&lt;0.285</formula>
    </cfRule>
  </conditionalFormatting>
  <conditionalFormatting sqref="AG251:AH251">
    <cfRule type="expression" dxfId="3233" priority="98">
      <formula>AH247=0</formula>
    </cfRule>
    <cfRule type="expression" dxfId="3232" priority="99">
      <formula>AG251&lt;0.285</formula>
    </cfRule>
  </conditionalFormatting>
  <conditionalFormatting sqref="AG259:AH259">
    <cfRule type="expression" dxfId="3231" priority="96">
      <formula>AH255=0</formula>
    </cfRule>
    <cfRule type="expression" dxfId="3230" priority="97">
      <formula>AG259&lt;0.285</formula>
    </cfRule>
  </conditionalFormatting>
  <conditionalFormatting sqref="AG267:AH267">
    <cfRule type="expression" dxfId="3229" priority="94">
      <formula>AH263=0</formula>
    </cfRule>
    <cfRule type="expression" dxfId="3228" priority="95">
      <formula>AG267&lt;0.285</formula>
    </cfRule>
  </conditionalFormatting>
  <conditionalFormatting sqref="AG275:AH275">
    <cfRule type="expression" dxfId="3227" priority="92">
      <formula>AH271=0</formula>
    </cfRule>
    <cfRule type="expression" dxfId="3226" priority="93">
      <formula>AG275&lt;0.285</formula>
    </cfRule>
  </conditionalFormatting>
  <conditionalFormatting sqref="AG283:AH283">
    <cfRule type="expression" dxfId="3225" priority="90">
      <formula>AH279=0</formula>
    </cfRule>
    <cfRule type="expression" dxfId="3224" priority="91">
      <formula>AG283&lt;0.285</formula>
    </cfRule>
  </conditionalFormatting>
  <conditionalFormatting sqref="AG291:AH291">
    <cfRule type="expression" dxfId="3223" priority="88">
      <formula>AH287=0</formula>
    </cfRule>
    <cfRule type="expression" dxfId="3222" priority="89">
      <formula>AG291&lt;0.285</formula>
    </cfRule>
  </conditionalFormatting>
  <conditionalFormatting sqref="AG299:AH299">
    <cfRule type="expression" dxfId="3221" priority="86">
      <formula>AH295=0</formula>
    </cfRule>
    <cfRule type="expression" dxfId="3220" priority="87">
      <formula>AG299&lt;0.285</formula>
    </cfRule>
  </conditionalFormatting>
  <conditionalFormatting sqref="AG307:AH307">
    <cfRule type="expression" dxfId="3219" priority="84">
      <formula>AH303=0</formula>
    </cfRule>
    <cfRule type="expression" dxfId="3218" priority="85">
      <formula>AG307&lt;0.285</formula>
    </cfRule>
  </conditionalFormatting>
  <conditionalFormatting sqref="C310">
    <cfRule type="expression" dxfId="3217" priority="82">
      <formula>C310="土"</formula>
    </cfRule>
    <cfRule type="expression" dxfId="3216" priority="83">
      <formula>C310="日"</formula>
    </cfRule>
  </conditionalFormatting>
  <conditionalFormatting sqref="D310:AG310">
    <cfRule type="expression" dxfId="3215" priority="80">
      <formula>D310="土"</formula>
    </cfRule>
    <cfRule type="expression" dxfId="3214" priority="81">
      <formula>D310="日"</formula>
    </cfRule>
  </conditionalFormatting>
  <conditionalFormatting sqref="C318">
    <cfRule type="expression" dxfId="3213" priority="78">
      <formula>C318="土"</formula>
    </cfRule>
    <cfRule type="expression" dxfId="3212" priority="79">
      <formula>C318="日"</formula>
    </cfRule>
  </conditionalFormatting>
  <conditionalFormatting sqref="D318:AG318">
    <cfRule type="expression" dxfId="3211" priority="76">
      <formula>D318="土"</formula>
    </cfRule>
    <cfRule type="expression" dxfId="3210" priority="77">
      <formula>D318="日"</formula>
    </cfRule>
  </conditionalFormatting>
  <conditionalFormatting sqref="C326">
    <cfRule type="expression" dxfId="3209" priority="74">
      <formula>C326="土"</formula>
    </cfRule>
    <cfRule type="expression" dxfId="3208" priority="75">
      <formula>C326="日"</formula>
    </cfRule>
  </conditionalFormatting>
  <conditionalFormatting sqref="D326:AG326">
    <cfRule type="expression" dxfId="3207" priority="72">
      <formula>D326="土"</formula>
    </cfRule>
    <cfRule type="expression" dxfId="3206" priority="73">
      <formula>D326="日"</formula>
    </cfRule>
  </conditionalFormatting>
  <conditionalFormatting sqref="C334">
    <cfRule type="expression" dxfId="3205" priority="70">
      <formula>C334="土"</formula>
    </cfRule>
    <cfRule type="expression" dxfId="3204" priority="71">
      <formula>C334="日"</formula>
    </cfRule>
  </conditionalFormatting>
  <conditionalFormatting sqref="D334:AG334">
    <cfRule type="expression" dxfId="3203" priority="68">
      <formula>D334="土"</formula>
    </cfRule>
    <cfRule type="expression" dxfId="3202" priority="69">
      <formula>D334="日"</formula>
    </cfRule>
  </conditionalFormatting>
  <conditionalFormatting sqref="C342">
    <cfRule type="expression" dxfId="3201" priority="66">
      <formula>C342="土"</formula>
    </cfRule>
    <cfRule type="expression" dxfId="3200" priority="67">
      <formula>C342="日"</formula>
    </cfRule>
  </conditionalFormatting>
  <conditionalFormatting sqref="D342:AG342">
    <cfRule type="expression" dxfId="3199" priority="64">
      <formula>D342="土"</formula>
    </cfRule>
    <cfRule type="expression" dxfId="3198" priority="65">
      <formula>D342="日"</formula>
    </cfRule>
  </conditionalFormatting>
  <conditionalFormatting sqref="C350">
    <cfRule type="expression" dxfId="3197" priority="62">
      <formula>C350="土"</formula>
    </cfRule>
    <cfRule type="expression" dxfId="3196" priority="63">
      <formula>C350="日"</formula>
    </cfRule>
  </conditionalFormatting>
  <conditionalFormatting sqref="D350:AG350">
    <cfRule type="expression" dxfId="3195" priority="60">
      <formula>D350="土"</formula>
    </cfRule>
    <cfRule type="expression" dxfId="3194" priority="61">
      <formula>D350="日"</formula>
    </cfRule>
  </conditionalFormatting>
  <conditionalFormatting sqref="C313:AG313">
    <cfRule type="expression" dxfId="3193" priority="59">
      <formula>C311="○"</formula>
    </cfRule>
  </conditionalFormatting>
  <conditionalFormatting sqref="C312:AG312">
    <cfRule type="expression" dxfId="3192" priority="58">
      <formula>C311="○"</formula>
    </cfRule>
  </conditionalFormatting>
  <conditionalFormatting sqref="C321:AG321">
    <cfRule type="expression" dxfId="3191" priority="57">
      <formula>C319="○"</formula>
    </cfRule>
  </conditionalFormatting>
  <conditionalFormatting sqref="C320:AG320">
    <cfRule type="expression" dxfId="3190" priority="56">
      <formula>C319="○"</formula>
    </cfRule>
  </conditionalFormatting>
  <conditionalFormatting sqref="C329:AG329">
    <cfRule type="expression" dxfId="3189" priority="55">
      <formula>C327="○"</formula>
    </cfRule>
  </conditionalFormatting>
  <conditionalFormatting sqref="C328:AG328">
    <cfRule type="expression" dxfId="3188" priority="54">
      <formula>C327="○"</formula>
    </cfRule>
  </conditionalFormatting>
  <conditionalFormatting sqref="C337:AG337">
    <cfRule type="expression" dxfId="3187" priority="53">
      <formula>C335="○"</formula>
    </cfRule>
  </conditionalFormatting>
  <conditionalFormatting sqref="C336:AG336">
    <cfRule type="expression" dxfId="3186" priority="52">
      <formula>C335="○"</formula>
    </cfRule>
  </conditionalFormatting>
  <conditionalFormatting sqref="C345:AG345">
    <cfRule type="expression" dxfId="3185" priority="51">
      <formula>C343="○"</formula>
    </cfRule>
  </conditionalFormatting>
  <conditionalFormatting sqref="C344:AG344">
    <cfRule type="expression" dxfId="3184" priority="50">
      <formula>C343="○"</formula>
    </cfRule>
  </conditionalFormatting>
  <conditionalFormatting sqref="C352:AG352">
    <cfRule type="expression" dxfId="3183" priority="49">
      <formula>C351="○"</formula>
    </cfRule>
  </conditionalFormatting>
  <conditionalFormatting sqref="C390">
    <cfRule type="expression" dxfId="3182" priority="47">
      <formula>C390="土"</formula>
    </cfRule>
    <cfRule type="expression" dxfId="3181" priority="48">
      <formula>C390="日"</formula>
    </cfRule>
  </conditionalFormatting>
  <conditionalFormatting sqref="D390:AG390">
    <cfRule type="expression" dxfId="3180" priority="45">
      <formula>D390="土"</formula>
    </cfRule>
    <cfRule type="expression" dxfId="3179" priority="46">
      <formula>D390="日"</formula>
    </cfRule>
  </conditionalFormatting>
  <conditionalFormatting sqref="C393:AG393">
    <cfRule type="expression" dxfId="3178" priority="44">
      <formula>C391="○"</formula>
    </cfRule>
  </conditionalFormatting>
  <conditionalFormatting sqref="C392:AG392">
    <cfRule type="expression" dxfId="3177" priority="43">
      <formula>C391="○"</formula>
    </cfRule>
  </conditionalFormatting>
  <conditionalFormatting sqref="C358">
    <cfRule type="expression" dxfId="3176" priority="41">
      <formula>C358="土"</formula>
    </cfRule>
    <cfRule type="expression" dxfId="3175" priority="42">
      <formula>C358="日"</formula>
    </cfRule>
  </conditionalFormatting>
  <conditionalFormatting sqref="D358:AG358">
    <cfRule type="expression" dxfId="3174" priority="39">
      <formula>D358="土"</formula>
    </cfRule>
    <cfRule type="expression" dxfId="3173" priority="40">
      <formula>D358="日"</formula>
    </cfRule>
  </conditionalFormatting>
  <conditionalFormatting sqref="C360:AG360">
    <cfRule type="expression" dxfId="3172" priority="38">
      <formula>C359="○"</formula>
    </cfRule>
  </conditionalFormatting>
  <conditionalFormatting sqref="C366">
    <cfRule type="expression" dxfId="3171" priority="36">
      <formula>C366="土"</formula>
    </cfRule>
    <cfRule type="expression" dxfId="3170" priority="37">
      <formula>C366="日"</formula>
    </cfRule>
  </conditionalFormatting>
  <conditionalFormatting sqref="D366:AG366">
    <cfRule type="expression" dxfId="3169" priority="34">
      <formula>D366="土"</formula>
    </cfRule>
    <cfRule type="expression" dxfId="3168" priority="35">
      <formula>D366="日"</formula>
    </cfRule>
  </conditionalFormatting>
  <conditionalFormatting sqref="C368:AG368">
    <cfRule type="expression" dxfId="3167" priority="33">
      <formula>C367="○"</formula>
    </cfRule>
  </conditionalFormatting>
  <conditionalFormatting sqref="C374">
    <cfRule type="expression" dxfId="3166" priority="31">
      <formula>C374="土"</formula>
    </cfRule>
    <cfRule type="expression" dxfId="3165" priority="32">
      <formula>C374="日"</formula>
    </cfRule>
  </conditionalFormatting>
  <conditionalFormatting sqref="D374:AG374">
    <cfRule type="expression" dxfId="3164" priority="29">
      <formula>D374="土"</formula>
    </cfRule>
    <cfRule type="expression" dxfId="3163" priority="30">
      <formula>D374="日"</formula>
    </cfRule>
  </conditionalFormatting>
  <conditionalFormatting sqref="C376:AG376">
    <cfRule type="expression" dxfId="3162" priority="28">
      <formula>C375="○"</formula>
    </cfRule>
  </conditionalFormatting>
  <conditionalFormatting sqref="C382">
    <cfRule type="expression" dxfId="3161" priority="26">
      <formula>C382="土"</formula>
    </cfRule>
    <cfRule type="expression" dxfId="3160" priority="27">
      <formula>C382="日"</formula>
    </cfRule>
  </conditionalFormatting>
  <conditionalFormatting sqref="D382:AG382">
    <cfRule type="expression" dxfId="3159" priority="24">
      <formula>D382="土"</formula>
    </cfRule>
    <cfRule type="expression" dxfId="3158" priority="25">
      <formula>D382="日"</formula>
    </cfRule>
  </conditionalFormatting>
  <conditionalFormatting sqref="C384:AG384">
    <cfRule type="expression" dxfId="3157" priority="23">
      <formula>C383="○"</formula>
    </cfRule>
  </conditionalFormatting>
  <conditionalFormatting sqref="AG315:AH315">
    <cfRule type="expression" dxfId="3156" priority="21">
      <formula>AH311=0</formula>
    </cfRule>
    <cfRule type="expression" dxfId="3155" priority="22">
      <formula>AG315&lt;0.285</formula>
    </cfRule>
  </conditionalFormatting>
  <conditionalFormatting sqref="AG323:AH323">
    <cfRule type="expression" dxfId="3154" priority="19">
      <formula>AH319=0</formula>
    </cfRule>
    <cfRule type="expression" dxfId="3153" priority="20">
      <formula>AG323&lt;0.285</formula>
    </cfRule>
  </conditionalFormatting>
  <conditionalFormatting sqref="AG331:AH331">
    <cfRule type="expression" dxfId="3152" priority="17">
      <formula>AH327=0</formula>
    </cfRule>
    <cfRule type="expression" dxfId="3151" priority="18">
      <formula>AG331&lt;0.285</formula>
    </cfRule>
  </conditionalFormatting>
  <conditionalFormatting sqref="AG339:AH339">
    <cfRule type="expression" dxfId="3150" priority="15">
      <formula>AH335=0</formula>
    </cfRule>
    <cfRule type="expression" dxfId="3149" priority="16">
      <formula>AG339&lt;0.285</formula>
    </cfRule>
  </conditionalFormatting>
  <conditionalFormatting sqref="AG347:AH347">
    <cfRule type="expression" dxfId="3148" priority="13">
      <formula>AH343=0</formula>
    </cfRule>
    <cfRule type="expression" dxfId="3147" priority="14">
      <formula>AG347&lt;0.285</formula>
    </cfRule>
  </conditionalFormatting>
  <conditionalFormatting sqref="AG355:AH355">
    <cfRule type="expression" dxfId="3146" priority="11">
      <formula>AH351=0</formula>
    </cfRule>
    <cfRule type="expression" dxfId="3145" priority="12">
      <formula>AG355&lt;0.285</formula>
    </cfRule>
  </conditionalFormatting>
  <conditionalFormatting sqref="AG363:AH363">
    <cfRule type="expression" dxfId="3144" priority="9">
      <formula>AH359=0</formula>
    </cfRule>
    <cfRule type="expression" dxfId="3143" priority="10">
      <formula>AG363&lt;0.285</formula>
    </cfRule>
  </conditionalFormatting>
  <conditionalFormatting sqref="AG371:AH371">
    <cfRule type="expression" dxfId="3142" priority="7">
      <formula>AH367=0</formula>
    </cfRule>
    <cfRule type="expression" dxfId="3141" priority="8">
      <formula>AG371&lt;0.285</formula>
    </cfRule>
  </conditionalFormatting>
  <conditionalFormatting sqref="AG379:AH379">
    <cfRule type="expression" dxfId="3140" priority="5">
      <formula>AH375=0</formula>
    </cfRule>
    <cfRule type="expression" dxfId="3139" priority="6">
      <formula>AG379&lt;0.285</formula>
    </cfRule>
  </conditionalFormatting>
  <conditionalFormatting sqref="AG387:AH387">
    <cfRule type="expression" dxfId="3138" priority="3">
      <formula>AH383=0</formula>
    </cfRule>
    <cfRule type="expression" dxfId="3137" priority="4">
      <formula>AG387&lt;0.285</formula>
    </cfRule>
  </conditionalFormatting>
  <conditionalFormatting sqref="AG395:AH395">
    <cfRule type="expression" dxfId="3136" priority="1">
      <formula>AH391=0</formula>
    </cfRule>
    <cfRule type="expression" dxfId="3135" priority="2">
      <formula>AG395&lt;0.285</formula>
    </cfRule>
  </conditionalFormatting>
  <dataValidations count="4">
    <dataValidation type="list" allowBlank="1" showInputMessage="1" showErrorMessage="1" sqref="AF2" xr:uid="{3C7E64B5-938F-4B31-B1BE-DFAA9A1A97D7}">
      <formula1>"○,　"</formula1>
    </dataValidation>
    <dataValidation type="list" allowBlank="1" showInputMessage="1" showErrorMessage="1" sqref="C41:AG41 C49:AG49 C57:AG57 C17:AG17 C25:AG25 C105:AG105 C33:AG33 C201:AG201 C297:AG297 C225:AG225 C129:AG129 C137:AG137 C145:AG145 C153:AG153 C121:AG121 C233:AG233 C241:AG241 C249:AG249 C217:AG217 C329:AG329 C337:AG337 C345:AG345 C313:AG313 C393:AG393 C321:AG321" xr:uid="{CD318004-BF5C-4E13-8349-07B165228C16}">
      <formula1>"○,✕"</formula1>
    </dataValidation>
    <dataValidation type="list" allowBlank="1" showInputMessage="1" showErrorMessage="1" sqref="C24:AG24 C128:AG128 C32:AG32 C112:AG112 C304:AG304 C56:AG56 C248:AG248 C208:AG208 C40:AG40 C48:AG48 C232:AG232 C64:AG64 C16:AG16 C240:AG240 C256:AG256 C152:AG152 C288:AG288 C96:AG96 C72:AG72 C80:AG80 C136:AG136 C104:AG104 C144:AG144 C160:AG160 C192:AG192 C168:AG168 C264:AG264 C272:AG272 C296:AG296 C176:AG176 C200:AG200 C280:AG280 C184:AG184 C131:AC131 C88:AG88 C227:AC227 C35:AC35 C120:AG120 C216:AG216 C224:AG224 C312:AG312 C320:AG320 C344:AG344 C328:AG328 C336:AG336 C352:AG352 C384:AG384 C360:AG360 C368:AG368 C392:AG392 C376:AG376 C323:AC323" xr:uid="{52577126-7E17-4F61-83AB-641FD7A0259A}">
      <formula1>"○"</formula1>
    </dataValidation>
    <dataValidation errorStyle="warning" allowBlank="1" showInputMessage="1" showErrorMessage="1" sqref="C15:AG15 C23:AG23 C31:AG31 C39:AG39 C47:AG47 C55:AG55 C63:AG63 C119:AG119 C127:AG127 C71:AG71 C79:AG79 C135:AG135 C223:AG223 C231:AG231 C239:AG239 C143:AG143 C87:AG87 C103:AG103 C247:AG247 C151:AG151 C159:AG159 C167:AG167 C175:AG175 C183:AG183 C199:AG199 C255:AG255 C263:AG263 C271:AG271 C279:AG279 C95:AG95 C111:AG111 C295:AG295 C191:AG191 C207:AG207 C287:AG287 C303:AG303 C215:AG215 C311:AG311 C319:AG319 C327:AG327 C335:AG335 C343:AG343 C351:AG351 C359:AG359 C367:AG367 C375:AG375 C391:AG391 C383:AG383" xr:uid="{F588F2A2-1D01-40A6-8827-2F710E87ED93}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 xml:space="preserve">&amp;C&amp;P / &amp;N </oddFooter>
  </headerFooter>
  <rowBreaks count="7" manualBreakCount="7">
    <brk id="59" max="33" man="1"/>
    <brk id="107" max="33" man="1"/>
    <brk id="155" max="33" man="1"/>
    <brk id="203" max="33" man="1"/>
    <brk id="251" max="33" man="1"/>
    <brk id="299" max="33" man="1"/>
    <brk id="347" max="3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1B53D-92E9-473E-8CF1-C2D9AF142920}">
  <sheetPr>
    <tabColor rgb="FF66FF66"/>
  </sheetPr>
  <dimension ref="A1:CN394"/>
  <sheetViews>
    <sheetView view="pageBreakPreview" zoomScaleNormal="100" zoomScaleSheetLayoutView="100" workbookViewId="0">
      <pane ySplit="11" topLeftCell="A12" activePane="bottomLeft" state="frozen"/>
      <selection activeCell="A17" sqref="A17"/>
      <selection pane="bottomLeft" activeCell="A16" sqref="A16:A18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92" width="3.75" style="1" customWidth="1"/>
    <col min="93" max="16384" width="9" style="1"/>
  </cols>
  <sheetData>
    <row r="1" spans="1:92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30" t="s">
        <v>1</v>
      </c>
      <c r="AK1" s="37">
        <f>AE3-Z3+1</f>
        <v>169</v>
      </c>
      <c r="AL1" s="37"/>
      <c r="AM1" s="31" t="s">
        <v>2</v>
      </c>
      <c r="AN1" s="28"/>
      <c r="AO1" s="29"/>
    </row>
    <row r="2" spans="1:92" ht="12.75" customHeight="1">
      <c r="AD2" s="38" t="s">
        <v>21</v>
      </c>
      <c r="AE2" s="38"/>
      <c r="AF2" s="23" t="s">
        <v>31</v>
      </c>
      <c r="AH2" s="35" t="s">
        <v>35</v>
      </c>
    </row>
    <row r="3" spans="1:92" ht="30" customHeight="1">
      <c r="A3" s="39" t="s">
        <v>3</v>
      </c>
      <c r="B3" s="39"/>
      <c r="C3" s="39"/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5</v>
      </c>
      <c r="X3" s="44"/>
      <c r="Y3" s="45"/>
      <c r="Z3" s="46">
        <v>45201</v>
      </c>
      <c r="AA3" s="47"/>
      <c r="AB3" s="47"/>
      <c r="AC3" s="47"/>
      <c r="AD3" s="3" t="s">
        <v>6</v>
      </c>
      <c r="AE3" s="47">
        <v>45369</v>
      </c>
      <c r="AF3" s="47"/>
      <c r="AG3" s="47"/>
      <c r="AH3" s="48"/>
      <c r="AJ3" s="49" t="s">
        <v>7</v>
      </c>
      <c r="AK3" s="49" t="s">
        <v>8</v>
      </c>
      <c r="AL3" s="49" t="s">
        <v>9</v>
      </c>
      <c r="AM3" s="49" t="s">
        <v>10</v>
      </c>
      <c r="AN3" s="49" t="s">
        <v>32</v>
      </c>
      <c r="AO3" s="49" t="s">
        <v>33</v>
      </c>
      <c r="AQ3" s="52" t="s">
        <v>11</v>
      </c>
      <c r="AR3" s="54" t="s">
        <v>12</v>
      </c>
      <c r="AS3" s="54" t="s">
        <v>7</v>
      </c>
    </row>
    <row r="4" spans="1:92" ht="30" customHeight="1">
      <c r="A4" s="57" t="s">
        <v>13</v>
      </c>
      <c r="B4" s="58"/>
      <c r="C4" s="59"/>
      <c r="D4" s="60">
        <f>Z3+S4</f>
        <v>45241</v>
      </c>
      <c r="E4" s="61"/>
      <c r="F4" s="61"/>
      <c r="G4" s="62"/>
      <c r="H4" s="57" t="s">
        <v>14</v>
      </c>
      <c r="I4" s="58"/>
      <c r="J4" s="58"/>
      <c r="K4" s="59"/>
      <c r="L4" s="63">
        <f>AE3-Y4</f>
        <v>45349</v>
      </c>
      <c r="M4" s="64"/>
      <c r="N4" s="64"/>
      <c r="O4" s="65"/>
      <c r="P4" s="57" t="s">
        <v>15</v>
      </c>
      <c r="Q4" s="58"/>
      <c r="R4" s="59"/>
      <c r="S4" s="68">
        <v>40</v>
      </c>
      <c r="T4" s="69"/>
      <c r="U4" s="4" t="s">
        <v>16</v>
      </c>
      <c r="V4" s="57" t="s">
        <v>17</v>
      </c>
      <c r="W4" s="58"/>
      <c r="X4" s="59"/>
      <c r="Y4" s="68">
        <v>20</v>
      </c>
      <c r="Z4" s="69"/>
      <c r="AA4" s="4" t="s">
        <v>16</v>
      </c>
      <c r="AB4" s="57" t="s">
        <v>18</v>
      </c>
      <c r="AC4" s="58"/>
      <c r="AD4" s="58"/>
      <c r="AE4" s="59"/>
      <c r="AF4" s="70">
        <f>COUNT(E5:AH9)</f>
        <v>6</v>
      </c>
      <c r="AG4" s="71"/>
      <c r="AH4" s="4" t="s">
        <v>16</v>
      </c>
      <c r="AJ4" s="50"/>
      <c r="AK4" s="50"/>
      <c r="AL4" s="50"/>
      <c r="AM4" s="50"/>
      <c r="AN4" s="50"/>
      <c r="AO4" s="50"/>
      <c r="AQ4" s="53"/>
      <c r="AR4" s="55"/>
      <c r="AS4" s="56"/>
    </row>
    <row r="5" spans="1:92" ht="15" customHeight="1">
      <c r="A5" s="72" t="s">
        <v>18</v>
      </c>
      <c r="B5" s="73"/>
      <c r="C5" s="73"/>
      <c r="D5" s="74"/>
      <c r="E5" s="81">
        <v>45289</v>
      </c>
      <c r="F5" s="66"/>
      <c r="G5" s="66"/>
      <c r="H5" s="66">
        <v>45290</v>
      </c>
      <c r="I5" s="66"/>
      <c r="J5" s="66"/>
      <c r="K5" s="66">
        <v>45291</v>
      </c>
      <c r="L5" s="66"/>
      <c r="M5" s="66"/>
      <c r="N5" s="66">
        <v>45292</v>
      </c>
      <c r="O5" s="66"/>
      <c r="P5" s="66"/>
      <c r="Q5" s="66">
        <v>45293</v>
      </c>
      <c r="R5" s="66"/>
      <c r="S5" s="66"/>
      <c r="T5" s="66">
        <v>45294</v>
      </c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7"/>
      <c r="AJ5" s="50"/>
      <c r="AK5" s="50"/>
      <c r="AL5" s="50"/>
      <c r="AM5" s="50"/>
      <c r="AN5" s="50"/>
      <c r="AO5" s="50"/>
      <c r="AQ5" s="5">
        <f>L4-D4+1</f>
        <v>109</v>
      </c>
      <c r="AR5" s="6">
        <f>SUM(AF4)</f>
        <v>6</v>
      </c>
      <c r="AS5" s="6">
        <f>AQ5-AR5</f>
        <v>103</v>
      </c>
    </row>
    <row r="6" spans="1:92" ht="15" customHeight="1">
      <c r="A6" s="75"/>
      <c r="B6" s="76"/>
      <c r="C6" s="76"/>
      <c r="D6" s="77"/>
      <c r="E6" s="121"/>
      <c r="F6" s="122"/>
      <c r="G6" s="123"/>
      <c r="H6" s="124"/>
      <c r="I6" s="122"/>
      <c r="J6" s="123"/>
      <c r="K6" s="124"/>
      <c r="L6" s="122"/>
      <c r="M6" s="123"/>
      <c r="N6" s="124"/>
      <c r="O6" s="122"/>
      <c r="P6" s="123"/>
      <c r="Q6" s="124"/>
      <c r="R6" s="122"/>
      <c r="S6" s="123"/>
      <c r="T6" s="124"/>
      <c r="U6" s="122"/>
      <c r="V6" s="123"/>
      <c r="W6" s="124"/>
      <c r="X6" s="122"/>
      <c r="Y6" s="123"/>
      <c r="Z6" s="124"/>
      <c r="AA6" s="122"/>
      <c r="AB6" s="123"/>
      <c r="AC6" s="124"/>
      <c r="AD6" s="122"/>
      <c r="AE6" s="123"/>
      <c r="AF6" s="124"/>
      <c r="AG6" s="122"/>
      <c r="AH6" s="125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121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22"/>
      <c r="AB7" s="123"/>
      <c r="AC7" s="124"/>
      <c r="AD7" s="122"/>
      <c r="AE7" s="123"/>
      <c r="AF7" s="124"/>
      <c r="AG7" s="122"/>
      <c r="AH7" s="125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0"/>
      <c r="AJ8" s="96">
        <f>SUM($AJ$13:$AJ394)</f>
        <v>103</v>
      </c>
      <c r="AK8" s="96">
        <f>SUM($AK$13:$AK394)</f>
        <v>0</v>
      </c>
      <c r="AL8" s="96">
        <f>SUM($AL$13:$AL394)</f>
        <v>0</v>
      </c>
      <c r="AM8" s="96">
        <f>SUM($AM$13:$AM394)</f>
        <v>0</v>
      </c>
      <c r="AN8" s="96">
        <f>SUM($AN$13:$AN394)</f>
        <v>0</v>
      </c>
      <c r="AO8" s="96">
        <f>SUM($AO$13:$AO394)</f>
        <v>0</v>
      </c>
    </row>
    <row r="9" spans="1:92" ht="15" customHeight="1">
      <c r="A9" s="78"/>
      <c r="B9" s="79"/>
      <c r="C9" s="79"/>
      <c r="D9" s="80"/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1"/>
      <c r="AJ9" s="97"/>
      <c r="AK9" s="97"/>
      <c r="AL9" s="97"/>
      <c r="AM9" s="97"/>
      <c r="AN9" s="97"/>
      <c r="AO9" s="97"/>
    </row>
    <row r="10" spans="1:92" ht="15" customHeight="1">
      <c r="A10" s="72" t="s">
        <v>19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103</v>
      </c>
      <c r="J10" s="87"/>
      <c r="K10" s="90" t="s">
        <v>16</v>
      </c>
      <c r="L10" s="72" t="s">
        <v>20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30</v>
      </c>
      <c r="T10" s="87"/>
      <c r="U10" s="92" t="s">
        <v>16</v>
      </c>
      <c r="V10" s="39" t="s">
        <v>8</v>
      </c>
      <c r="W10" s="39"/>
      <c r="X10" s="94" t="str">
        <f>IF(I10="入力確認","入力確認",IF(S10&lt;=AK8,AK8,"閉所"&amp;S10-AK8&amp;"日"))</f>
        <v>閉所30日</v>
      </c>
      <c r="Y10" s="95"/>
      <c r="Z10" s="24" t="str">
        <f>IF(I10="入力確認","",IF(COUNT(X10)=1,"日","不足"))</f>
        <v>不足</v>
      </c>
      <c r="AA10" s="39" t="s">
        <v>21</v>
      </c>
      <c r="AB10" s="39"/>
      <c r="AC10" s="94" t="str">
        <f>IF($AF$2="○",IF(I10="入力確認","入力確認",IF(AM8&lt;S10,"閉所"&amp;S10-AM8&amp;"日",AM8)),"")</f>
        <v/>
      </c>
      <c r="AD10" s="95"/>
      <c r="AE10" s="24" t="str">
        <f>IF($AF$2="○",IF(I10="入力確認","",IF(COUNT(AC10)=1,"日","不足")),"")</f>
        <v/>
      </c>
      <c r="AF10" s="102" t="str">
        <f>IF($AF$2="○",IF(I10="入力確認","入力確認","現場閉所率　"&amp;ROUNDDOWN(AM8/AJ8,4)*100&amp;"%"),"")</f>
        <v/>
      </c>
      <c r="AG10" s="103"/>
      <c r="AH10" s="103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39" t="s">
        <v>9</v>
      </c>
      <c r="W11" s="39"/>
      <c r="X11" s="106" t="str">
        <f>IF(I10="入力確認","入力確認",IF(S10&lt;=AL8,AL8,"閉所"&amp;S10-AL8&amp;"日"))</f>
        <v>閉所30日</v>
      </c>
      <c r="Y11" s="107"/>
      <c r="Z11" s="24" t="str">
        <f>IF(I10="入力確認","",IF(COUNT(X11)=1,"日","不足"))</f>
        <v>不足</v>
      </c>
      <c r="AA11" s="39" t="s">
        <v>30</v>
      </c>
      <c r="AB11" s="39"/>
      <c r="AC11" s="94" t="str">
        <f>IF(I10="入力確認","入力確認",IF(AL8&lt;S10,"閉所"&amp;S10-AL8&amp;"日",AL8))</f>
        <v>閉所30日</v>
      </c>
      <c r="AD11" s="95"/>
      <c r="AE11" s="24" t="str">
        <f>IF(I10="入力確認","",IF(COUNT(AC11)=1,"日","不足"))</f>
        <v>不足</v>
      </c>
      <c r="AF11" s="104"/>
      <c r="AG11" s="105"/>
      <c r="AH11" s="105"/>
      <c r="AJ11" s="7"/>
      <c r="AK11" s="7"/>
      <c r="AL11" s="7"/>
      <c r="AM11" s="7"/>
      <c r="AN11" s="7"/>
      <c r="AO11" s="7"/>
    </row>
    <row r="12" spans="1:92" ht="19.5" customHeight="1">
      <c r="A12" s="126">
        <f>IF($D$4="","",$D$4)</f>
        <v>45241</v>
      </c>
      <c r="B12" s="126"/>
      <c r="C12" s="2" t="str">
        <f>IF(COUNT(C13:AD13)=0,"",IF(MONTH(MAX(C13:AD13))=MONTH(A12),"","～"))</f>
        <v>～</v>
      </c>
      <c r="D12" s="126">
        <f>IF(C12="","",IF(MONTH(MAX(C13:AD13))=MONTH(A12),"",MAX(C13:AD13)+1))</f>
        <v>45269</v>
      </c>
      <c r="E12" s="126"/>
      <c r="F12" s="126"/>
      <c r="AJ12" s="118">
        <f>DATE(YEAR(Z3), MONTH(Z3), 1)</f>
        <v>45200</v>
      </c>
      <c r="AK12" s="118"/>
      <c r="AN12" s="8"/>
      <c r="AO12" s="8"/>
    </row>
    <row r="13" spans="1:92" ht="19.5" customHeight="1">
      <c r="A13" s="113" t="s">
        <v>16</v>
      </c>
      <c r="B13" s="114"/>
      <c r="C13" s="9">
        <f>IF($AE$3&lt;A12,"",A12)</f>
        <v>45241</v>
      </c>
      <c r="D13" s="9">
        <f t="shared" ref="D13:AD13" si="0">IF($AE$3&lt;=C13,"",IF(MONTH(C13)=MONTH(C13),(C13+1),""))</f>
        <v>45242</v>
      </c>
      <c r="E13" s="9">
        <f t="shared" si="0"/>
        <v>45243</v>
      </c>
      <c r="F13" s="9">
        <f t="shared" si="0"/>
        <v>45244</v>
      </c>
      <c r="G13" s="9">
        <f t="shared" si="0"/>
        <v>45245</v>
      </c>
      <c r="H13" s="9">
        <f t="shared" si="0"/>
        <v>45246</v>
      </c>
      <c r="I13" s="9">
        <f t="shared" si="0"/>
        <v>45247</v>
      </c>
      <c r="J13" s="9">
        <f t="shared" si="0"/>
        <v>45248</v>
      </c>
      <c r="K13" s="9">
        <f t="shared" si="0"/>
        <v>45249</v>
      </c>
      <c r="L13" s="9">
        <f t="shared" si="0"/>
        <v>45250</v>
      </c>
      <c r="M13" s="9">
        <f t="shared" si="0"/>
        <v>45251</v>
      </c>
      <c r="N13" s="9">
        <f t="shared" si="0"/>
        <v>45252</v>
      </c>
      <c r="O13" s="9">
        <f t="shared" si="0"/>
        <v>45253</v>
      </c>
      <c r="P13" s="9">
        <f t="shared" si="0"/>
        <v>45254</v>
      </c>
      <c r="Q13" s="9">
        <f t="shared" si="0"/>
        <v>45255</v>
      </c>
      <c r="R13" s="9">
        <f t="shared" si="0"/>
        <v>45256</v>
      </c>
      <c r="S13" s="9">
        <f t="shared" si="0"/>
        <v>45257</v>
      </c>
      <c r="T13" s="9">
        <f t="shared" si="0"/>
        <v>45258</v>
      </c>
      <c r="U13" s="9">
        <f t="shared" si="0"/>
        <v>45259</v>
      </c>
      <c r="V13" s="9">
        <f t="shared" si="0"/>
        <v>45260</v>
      </c>
      <c r="W13" s="9">
        <f t="shared" si="0"/>
        <v>45261</v>
      </c>
      <c r="X13" s="9">
        <f t="shared" si="0"/>
        <v>45262</v>
      </c>
      <c r="Y13" s="9">
        <f t="shared" si="0"/>
        <v>45263</v>
      </c>
      <c r="Z13" s="9">
        <f t="shared" si="0"/>
        <v>45264</v>
      </c>
      <c r="AA13" s="9">
        <f t="shared" si="0"/>
        <v>45265</v>
      </c>
      <c r="AB13" s="9">
        <f t="shared" si="0"/>
        <v>45266</v>
      </c>
      <c r="AC13" s="9">
        <f t="shared" si="0"/>
        <v>45267</v>
      </c>
      <c r="AD13" s="9">
        <f t="shared" si="0"/>
        <v>45268</v>
      </c>
      <c r="AE13" s="127" t="s">
        <v>26</v>
      </c>
      <c r="AF13" s="128"/>
      <c r="AG13" s="129"/>
      <c r="AH13" s="115" t="s">
        <v>22</v>
      </c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23</v>
      </c>
      <c r="B14" s="114"/>
      <c r="C14" s="9" t="str">
        <f>IF(C13="","",TEXT(C13,"AAA"))</f>
        <v>土</v>
      </c>
      <c r="D14" s="9" t="str">
        <f t="shared" ref="D14:AD14" si="1">IF(D13="","",TEXT(D13,"AAA"))</f>
        <v>日</v>
      </c>
      <c r="E14" s="9" t="str">
        <f t="shared" si="1"/>
        <v>月</v>
      </c>
      <c r="F14" s="9" t="str">
        <f t="shared" si="1"/>
        <v>火</v>
      </c>
      <c r="G14" s="9" t="str">
        <f t="shared" si="1"/>
        <v>水</v>
      </c>
      <c r="H14" s="9" t="str">
        <f t="shared" si="1"/>
        <v>木</v>
      </c>
      <c r="I14" s="9" t="str">
        <f t="shared" si="1"/>
        <v>金</v>
      </c>
      <c r="J14" s="9" t="str">
        <f t="shared" si="1"/>
        <v>土</v>
      </c>
      <c r="K14" s="9" t="str">
        <f t="shared" si="1"/>
        <v>日</v>
      </c>
      <c r="L14" s="9" t="str">
        <f t="shared" si="1"/>
        <v>月</v>
      </c>
      <c r="M14" s="9" t="str">
        <f t="shared" si="1"/>
        <v>火</v>
      </c>
      <c r="N14" s="9" t="str">
        <f t="shared" si="1"/>
        <v>水</v>
      </c>
      <c r="O14" s="9" t="str">
        <f t="shared" si="1"/>
        <v>木</v>
      </c>
      <c r="P14" s="9" t="str">
        <f t="shared" si="1"/>
        <v>金</v>
      </c>
      <c r="Q14" s="9" t="str">
        <f t="shared" si="1"/>
        <v>土</v>
      </c>
      <c r="R14" s="9" t="str">
        <f t="shared" si="1"/>
        <v>日</v>
      </c>
      <c r="S14" s="9" t="str">
        <f t="shared" si="1"/>
        <v>月</v>
      </c>
      <c r="T14" s="9" t="str">
        <f t="shared" si="1"/>
        <v>火</v>
      </c>
      <c r="U14" s="9" t="str">
        <f t="shared" si="1"/>
        <v>水</v>
      </c>
      <c r="V14" s="9" t="str">
        <f t="shared" si="1"/>
        <v>木</v>
      </c>
      <c r="W14" s="9" t="str">
        <f t="shared" si="1"/>
        <v>金</v>
      </c>
      <c r="X14" s="9" t="str">
        <f t="shared" si="1"/>
        <v>土</v>
      </c>
      <c r="Y14" s="9" t="str">
        <f t="shared" si="1"/>
        <v>日</v>
      </c>
      <c r="Z14" s="9" t="str">
        <f t="shared" si="1"/>
        <v>月</v>
      </c>
      <c r="AA14" s="9" t="str">
        <f t="shared" si="1"/>
        <v>火</v>
      </c>
      <c r="AB14" s="9" t="str">
        <f t="shared" si="1"/>
        <v>水</v>
      </c>
      <c r="AC14" s="9" t="str">
        <f t="shared" si="1"/>
        <v>木</v>
      </c>
      <c r="AD14" s="9" t="str">
        <f t="shared" si="1"/>
        <v>金</v>
      </c>
      <c r="AE14" s="130">
        <f>IF(AH15=0,0,ROUNDDOWN(AH17/AH15,4))</f>
        <v>0</v>
      </c>
      <c r="AF14" s="131"/>
      <c r="AG14" s="132"/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7</v>
      </c>
      <c r="B15" s="120"/>
      <c r="C15" s="15" t="str">
        <f t="shared" ref="C15:AD15" si="2">IF(C13="","",IF($D$4&lt;=C13,IF($L$4&gt;=C13,IF(COUNT(MATCH(C13,$AQ14:$BT14,0))&gt;0,"","○"),""),""))</f>
        <v>○</v>
      </c>
      <c r="D15" s="15" t="str">
        <f t="shared" si="2"/>
        <v>○</v>
      </c>
      <c r="E15" s="15" t="str">
        <f t="shared" si="2"/>
        <v>○</v>
      </c>
      <c r="F15" s="15" t="str">
        <f t="shared" si="2"/>
        <v>○</v>
      </c>
      <c r="G15" s="15" t="str">
        <f t="shared" si="2"/>
        <v>○</v>
      </c>
      <c r="H15" s="15" t="str">
        <f t="shared" si="2"/>
        <v>○</v>
      </c>
      <c r="I15" s="15" t="str">
        <f t="shared" si="2"/>
        <v>○</v>
      </c>
      <c r="J15" s="15" t="str">
        <f t="shared" si="2"/>
        <v>○</v>
      </c>
      <c r="K15" s="15" t="str">
        <f t="shared" si="2"/>
        <v>○</v>
      </c>
      <c r="L15" s="15" t="str">
        <f t="shared" si="2"/>
        <v>○</v>
      </c>
      <c r="M15" s="15" t="str">
        <f t="shared" si="2"/>
        <v>○</v>
      </c>
      <c r="N15" s="15" t="str">
        <f t="shared" si="2"/>
        <v>○</v>
      </c>
      <c r="O15" s="15" t="str">
        <f t="shared" si="2"/>
        <v>○</v>
      </c>
      <c r="P15" s="15" t="str">
        <f t="shared" si="2"/>
        <v>○</v>
      </c>
      <c r="Q15" s="15" t="str">
        <f t="shared" si="2"/>
        <v>○</v>
      </c>
      <c r="R15" s="15" t="str">
        <f t="shared" si="2"/>
        <v>○</v>
      </c>
      <c r="S15" s="15" t="str">
        <f t="shared" si="2"/>
        <v>○</v>
      </c>
      <c r="T15" s="15" t="str">
        <f t="shared" si="2"/>
        <v>○</v>
      </c>
      <c r="U15" s="15" t="str">
        <f t="shared" si="2"/>
        <v>○</v>
      </c>
      <c r="V15" s="15" t="str">
        <f t="shared" si="2"/>
        <v>○</v>
      </c>
      <c r="W15" s="15" t="str">
        <f t="shared" si="2"/>
        <v>○</v>
      </c>
      <c r="X15" s="15" t="str">
        <f t="shared" si="2"/>
        <v>○</v>
      </c>
      <c r="Y15" s="15" t="str">
        <f t="shared" si="2"/>
        <v>○</v>
      </c>
      <c r="Z15" s="15" t="str">
        <f t="shared" si="2"/>
        <v>○</v>
      </c>
      <c r="AA15" s="15" t="str">
        <f t="shared" si="2"/>
        <v>○</v>
      </c>
      <c r="AB15" s="15" t="str">
        <f t="shared" si="2"/>
        <v>○</v>
      </c>
      <c r="AC15" s="15" t="str">
        <f t="shared" si="2"/>
        <v>○</v>
      </c>
      <c r="AD15" s="15" t="str">
        <f t="shared" si="2"/>
        <v>○</v>
      </c>
      <c r="AE15" s="15"/>
      <c r="AF15" s="15"/>
      <c r="AG15" s="15"/>
      <c r="AH15" s="16">
        <f>COUNTIF(C15:AG15,"○")</f>
        <v>28</v>
      </c>
      <c r="AI15" s="11"/>
      <c r="AJ15" s="2">
        <f>$AH15</f>
        <v>28</v>
      </c>
      <c r="AK15" s="17"/>
      <c r="BB15" s="18"/>
      <c r="BC15" s="18"/>
    </row>
    <row r="16" spans="1:92" ht="19.5" customHeight="1">
      <c r="A16" s="49" t="s">
        <v>24</v>
      </c>
      <c r="B16" s="16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6"/>
      <c r="AF16" s="16"/>
      <c r="AG16" s="16"/>
      <c r="AH16" s="16">
        <f t="shared" ref="AH16" si="3">COUNTIF(C16:AG16,"○")</f>
        <v>0</v>
      </c>
      <c r="AI16" s="11"/>
      <c r="AK16" s="2">
        <f>$AH16</f>
        <v>0</v>
      </c>
    </row>
    <row r="17" spans="1:92" ht="19.5" customHeight="1">
      <c r="A17" s="108"/>
      <c r="B17" s="16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6"/>
      <c r="AF17" s="16"/>
      <c r="AG17" s="16"/>
      <c r="AH17" s="16">
        <f>AH16+COUNTIF(C17:AG17,"○")-COUNTIF(C17:AG17,"✕")</f>
        <v>0</v>
      </c>
      <c r="AI17" s="11"/>
      <c r="AL17" s="2">
        <f>$AH17</f>
        <v>0</v>
      </c>
      <c r="AN17" s="2">
        <f>COUNTIF(C17:AG17,"○")</f>
        <v>0</v>
      </c>
      <c r="AO17" s="2">
        <f>COUNTIF(C17:AG17,"✕")</f>
        <v>0</v>
      </c>
    </row>
    <row r="18" spans="1:92" ht="19.5" customHeight="1">
      <c r="A18" s="109"/>
      <c r="B18" s="16" t="s">
        <v>21</v>
      </c>
      <c r="C18" s="16" t="str">
        <f t="shared" ref="C18:AD18" si="4">IF($AF$2="○",IF(C16="○",IF(C17="","○",""),IF(C17="○","○","")),"")</f>
        <v/>
      </c>
      <c r="D18" s="16" t="str">
        <f t="shared" si="4"/>
        <v/>
      </c>
      <c r="E18" s="16" t="str">
        <f t="shared" si="4"/>
        <v/>
      </c>
      <c r="F18" s="16" t="str">
        <f t="shared" si="4"/>
        <v/>
      </c>
      <c r="G18" s="16" t="str">
        <f t="shared" si="4"/>
        <v/>
      </c>
      <c r="H18" s="16" t="str">
        <f t="shared" si="4"/>
        <v/>
      </c>
      <c r="I18" s="16" t="str">
        <f t="shared" si="4"/>
        <v/>
      </c>
      <c r="J18" s="16" t="str">
        <f t="shared" si="4"/>
        <v/>
      </c>
      <c r="K18" s="16" t="str">
        <f t="shared" si="4"/>
        <v/>
      </c>
      <c r="L18" s="16" t="str">
        <f t="shared" si="4"/>
        <v/>
      </c>
      <c r="M18" s="16" t="str">
        <f t="shared" si="4"/>
        <v/>
      </c>
      <c r="N18" s="16" t="str">
        <f t="shared" si="4"/>
        <v/>
      </c>
      <c r="O18" s="16" t="str">
        <f t="shared" si="4"/>
        <v/>
      </c>
      <c r="P18" s="16" t="str">
        <f t="shared" si="4"/>
        <v/>
      </c>
      <c r="Q18" s="16" t="str">
        <f t="shared" si="4"/>
        <v/>
      </c>
      <c r="R18" s="16" t="str">
        <f t="shared" si="4"/>
        <v/>
      </c>
      <c r="S18" s="16" t="str">
        <f t="shared" si="4"/>
        <v/>
      </c>
      <c r="T18" s="16" t="str">
        <f t="shared" si="4"/>
        <v/>
      </c>
      <c r="U18" s="16" t="str">
        <f t="shared" si="4"/>
        <v/>
      </c>
      <c r="V18" s="16" t="str">
        <f t="shared" si="4"/>
        <v/>
      </c>
      <c r="W18" s="16" t="str">
        <f t="shared" si="4"/>
        <v/>
      </c>
      <c r="X18" s="16" t="str">
        <f t="shared" si="4"/>
        <v/>
      </c>
      <c r="Y18" s="16" t="str">
        <f t="shared" si="4"/>
        <v/>
      </c>
      <c r="Z18" s="16" t="str">
        <f t="shared" si="4"/>
        <v/>
      </c>
      <c r="AA18" s="16" t="str">
        <f t="shared" si="4"/>
        <v/>
      </c>
      <c r="AB18" s="16" t="str">
        <f t="shared" si="4"/>
        <v/>
      </c>
      <c r="AC18" s="16" t="str">
        <f t="shared" si="4"/>
        <v/>
      </c>
      <c r="AD18" s="16" t="str">
        <f t="shared" si="4"/>
        <v/>
      </c>
      <c r="AE18" s="16"/>
      <c r="AF18" s="16"/>
      <c r="AG18" s="16"/>
      <c r="AH18" s="16">
        <f t="shared" ref="AH18" si="5">COUNTIF(C18:AG18,"○")</f>
        <v>0</v>
      </c>
      <c r="AM18" s="2">
        <f>$AH18</f>
        <v>0</v>
      </c>
    </row>
    <row r="19" spans="1:92" ht="19.5" customHeight="1">
      <c r="A19" s="32"/>
      <c r="B19" s="32"/>
      <c r="C19" s="32"/>
      <c r="D19" s="32"/>
      <c r="E19" s="32"/>
      <c r="F19" s="3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92" ht="19.5" customHeight="1">
      <c r="A20" s="112">
        <f>IF(MAX(C13:AG13)=$AE$3,"",IF(MAX(C13:AG13)=0,"",MAX(C13:AG13)+1))</f>
        <v>45269</v>
      </c>
      <c r="B20" s="112"/>
      <c r="C20" s="2" t="str">
        <f>IF(COUNT(C21:AD21)=0,"",IF(MONTH(MAX(C21:AD21))=MONTH(A20),"","～"))</f>
        <v>～</v>
      </c>
      <c r="D20" s="112">
        <f>IF(C20="","",IF(MONTH(MAX(C21:AD21))=MONTH(A20),"",MAX(C21:AD21)+1))</f>
        <v>45297</v>
      </c>
      <c r="E20" s="112"/>
      <c r="F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16</v>
      </c>
      <c r="B21" s="114"/>
      <c r="C21" s="9">
        <f>IF($AE$3&lt;A20,"",A20)</f>
        <v>45269</v>
      </c>
      <c r="D21" s="9">
        <f t="shared" ref="D21:AD21" si="6">IF($AE$3&lt;=C21,"",IF(MONTH(C21)=MONTH(C21),(C21+1),""))</f>
        <v>45270</v>
      </c>
      <c r="E21" s="9">
        <f t="shared" si="6"/>
        <v>45271</v>
      </c>
      <c r="F21" s="9">
        <f t="shared" si="6"/>
        <v>45272</v>
      </c>
      <c r="G21" s="9">
        <f t="shared" si="6"/>
        <v>45273</v>
      </c>
      <c r="H21" s="9">
        <f t="shared" si="6"/>
        <v>45274</v>
      </c>
      <c r="I21" s="9">
        <f t="shared" si="6"/>
        <v>45275</v>
      </c>
      <c r="J21" s="9">
        <f t="shared" si="6"/>
        <v>45276</v>
      </c>
      <c r="K21" s="9">
        <f t="shared" si="6"/>
        <v>45277</v>
      </c>
      <c r="L21" s="9">
        <f t="shared" si="6"/>
        <v>45278</v>
      </c>
      <c r="M21" s="9">
        <f t="shared" si="6"/>
        <v>45279</v>
      </c>
      <c r="N21" s="9">
        <f t="shared" si="6"/>
        <v>45280</v>
      </c>
      <c r="O21" s="9">
        <f t="shared" si="6"/>
        <v>45281</v>
      </c>
      <c r="P21" s="9">
        <f t="shared" si="6"/>
        <v>45282</v>
      </c>
      <c r="Q21" s="9">
        <f t="shared" si="6"/>
        <v>45283</v>
      </c>
      <c r="R21" s="9">
        <f t="shared" si="6"/>
        <v>45284</v>
      </c>
      <c r="S21" s="9">
        <f t="shared" si="6"/>
        <v>45285</v>
      </c>
      <c r="T21" s="9">
        <f t="shared" si="6"/>
        <v>45286</v>
      </c>
      <c r="U21" s="9">
        <f t="shared" si="6"/>
        <v>45287</v>
      </c>
      <c r="V21" s="9">
        <f t="shared" si="6"/>
        <v>45288</v>
      </c>
      <c r="W21" s="9">
        <f t="shared" si="6"/>
        <v>45289</v>
      </c>
      <c r="X21" s="9">
        <f t="shared" si="6"/>
        <v>45290</v>
      </c>
      <c r="Y21" s="9">
        <f t="shared" si="6"/>
        <v>45291</v>
      </c>
      <c r="Z21" s="9">
        <f t="shared" si="6"/>
        <v>45292</v>
      </c>
      <c r="AA21" s="9">
        <f t="shared" si="6"/>
        <v>45293</v>
      </c>
      <c r="AB21" s="9">
        <f t="shared" si="6"/>
        <v>45294</v>
      </c>
      <c r="AC21" s="9">
        <f t="shared" si="6"/>
        <v>45295</v>
      </c>
      <c r="AD21" s="9">
        <f t="shared" si="6"/>
        <v>45296</v>
      </c>
      <c r="AE21" s="127" t="s">
        <v>26</v>
      </c>
      <c r="AF21" s="128"/>
      <c r="AG21" s="129"/>
      <c r="AH21" s="115" t="s">
        <v>22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23</v>
      </c>
      <c r="B22" s="114"/>
      <c r="C22" s="9" t="str">
        <f>IF(C21="","",TEXT(C21,"AAA"))</f>
        <v>土</v>
      </c>
      <c r="D22" s="9" t="str">
        <f t="shared" ref="D22:AD22" si="7">IF(D21="","",TEXT(D21,"AAA"))</f>
        <v>日</v>
      </c>
      <c r="E22" s="9" t="str">
        <f t="shared" si="7"/>
        <v>月</v>
      </c>
      <c r="F22" s="9" t="str">
        <f t="shared" si="7"/>
        <v>火</v>
      </c>
      <c r="G22" s="9" t="str">
        <f t="shared" si="7"/>
        <v>水</v>
      </c>
      <c r="H22" s="9" t="str">
        <f t="shared" si="7"/>
        <v>木</v>
      </c>
      <c r="I22" s="9" t="str">
        <f t="shared" si="7"/>
        <v>金</v>
      </c>
      <c r="J22" s="9" t="str">
        <f t="shared" si="7"/>
        <v>土</v>
      </c>
      <c r="K22" s="9" t="str">
        <f t="shared" si="7"/>
        <v>日</v>
      </c>
      <c r="L22" s="9" t="str">
        <f t="shared" si="7"/>
        <v>月</v>
      </c>
      <c r="M22" s="9" t="str">
        <f t="shared" si="7"/>
        <v>火</v>
      </c>
      <c r="N22" s="9" t="str">
        <f t="shared" si="7"/>
        <v>水</v>
      </c>
      <c r="O22" s="9" t="str">
        <f t="shared" si="7"/>
        <v>木</v>
      </c>
      <c r="P22" s="9" t="str">
        <f t="shared" si="7"/>
        <v>金</v>
      </c>
      <c r="Q22" s="9" t="str">
        <f t="shared" si="7"/>
        <v>土</v>
      </c>
      <c r="R22" s="9" t="str">
        <f t="shared" si="7"/>
        <v>日</v>
      </c>
      <c r="S22" s="9" t="str">
        <f t="shared" si="7"/>
        <v>月</v>
      </c>
      <c r="T22" s="9" t="str">
        <f t="shared" si="7"/>
        <v>火</v>
      </c>
      <c r="U22" s="9" t="str">
        <f t="shared" si="7"/>
        <v>水</v>
      </c>
      <c r="V22" s="9" t="str">
        <f t="shared" si="7"/>
        <v>木</v>
      </c>
      <c r="W22" s="9" t="str">
        <f t="shared" si="7"/>
        <v>金</v>
      </c>
      <c r="X22" s="9" t="str">
        <f t="shared" si="7"/>
        <v>土</v>
      </c>
      <c r="Y22" s="9" t="str">
        <f t="shared" si="7"/>
        <v>日</v>
      </c>
      <c r="Z22" s="9" t="str">
        <f t="shared" si="7"/>
        <v>月</v>
      </c>
      <c r="AA22" s="9" t="str">
        <f t="shared" si="7"/>
        <v>火</v>
      </c>
      <c r="AB22" s="9" t="str">
        <f t="shared" si="7"/>
        <v>水</v>
      </c>
      <c r="AC22" s="9" t="str">
        <f t="shared" si="7"/>
        <v>木</v>
      </c>
      <c r="AD22" s="9" t="str">
        <f t="shared" si="7"/>
        <v>金</v>
      </c>
      <c r="AE22" s="130">
        <f>IF(AH23=0,0,ROUNDDOWN(AH25/AH23,4))</f>
        <v>0</v>
      </c>
      <c r="AF22" s="131"/>
      <c r="AG22" s="132"/>
      <c r="AH22" s="116"/>
      <c r="AI22" s="11"/>
      <c r="AQ22" s="12">
        <f>IF($C21&gt;$E$5,"",IF(MAX($C21:$AG21)&lt;$E$5,"",$E$5))</f>
        <v>45289</v>
      </c>
      <c r="AR22" s="13">
        <f>IF($C21&gt;$H$5,"",IF(MAX($C21:$AG21)&lt;$H$5,"",$H$5))</f>
        <v>45290</v>
      </c>
      <c r="AS22" s="13">
        <f>IF($C21&gt;$K$5,"",IF(MAX($C21:$AG21)&lt;$K$5,"",$K$5))</f>
        <v>45291</v>
      </c>
      <c r="AT22" s="13">
        <f>IF($C21&gt;$N$5,"",IF(MAX($C21:$AG21)&lt;$N$5,"",$N$5))</f>
        <v>45292</v>
      </c>
      <c r="AU22" s="13">
        <f>IF($C21&gt;$Q$5,"",IF(MAX($C21:$AG21)&lt;$Q$5,"",$Q$5))</f>
        <v>45293</v>
      </c>
      <c r="AV22" s="13">
        <f>IF($C21&gt;$T$5,"",IF(MAX($C21:$AG21)&lt;$T$5,"",$T$5))</f>
        <v>45294</v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7</v>
      </c>
      <c r="B23" s="120"/>
      <c r="C23" s="15" t="str">
        <f t="shared" ref="C23:AD23" si="8">IF(C21="","",IF($D$4&lt;=C21,IF($L$4&gt;=C21,IF(COUNT(MATCH(C21,$AQ22:$BT22,0))&gt;0,"","○"),""),""))</f>
        <v>○</v>
      </c>
      <c r="D23" s="15" t="str">
        <f t="shared" si="8"/>
        <v>○</v>
      </c>
      <c r="E23" s="15" t="str">
        <f t="shared" si="8"/>
        <v>○</v>
      </c>
      <c r="F23" s="15" t="str">
        <f t="shared" si="8"/>
        <v>○</v>
      </c>
      <c r="G23" s="15" t="str">
        <f t="shared" si="8"/>
        <v>○</v>
      </c>
      <c r="H23" s="15" t="str">
        <f t="shared" si="8"/>
        <v>○</v>
      </c>
      <c r="I23" s="15" t="str">
        <f t="shared" si="8"/>
        <v>○</v>
      </c>
      <c r="J23" s="15" t="str">
        <f t="shared" si="8"/>
        <v>○</v>
      </c>
      <c r="K23" s="15" t="str">
        <f t="shared" si="8"/>
        <v>○</v>
      </c>
      <c r="L23" s="15" t="str">
        <f t="shared" si="8"/>
        <v>○</v>
      </c>
      <c r="M23" s="15" t="str">
        <f t="shared" si="8"/>
        <v>○</v>
      </c>
      <c r="N23" s="15" t="str">
        <f t="shared" si="8"/>
        <v>○</v>
      </c>
      <c r="O23" s="15" t="str">
        <f t="shared" si="8"/>
        <v>○</v>
      </c>
      <c r="P23" s="15" t="str">
        <f t="shared" si="8"/>
        <v>○</v>
      </c>
      <c r="Q23" s="15" t="str">
        <f t="shared" si="8"/>
        <v>○</v>
      </c>
      <c r="R23" s="15" t="str">
        <f t="shared" si="8"/>
        <v>○</v>
      </c>
      <c r="S23" s="15" t="str">
        <f t="shared" si="8"/>
        <v>○</v>
      </c>
      <c r="T23" s="15" t="str">
        <f t="shared" si="8"/>
        <v>○</v>
      </c>
      <c r="U23" s="15" t="str">
        <f t="shared" si="8"/>
        <v>○</v>
      </c>
      <c r="V23" s="15" t="str">
        <f t="shared" si="8"/>
        <v>○</v>
      </c>
      <c r="W23" s="15" t="str">
        <f t="shared" si="8"/>
        <v/>
      </c>
      <c r="X23" s="15" t="str">
        <f t="shared" si="8"/>
        <v/>
      </c>
      <c r="Y23" s="15" t="str">
        <f t="shared" si="8"/>
        <v/>
      </c>
      <c r="Z23" s="15" t="str">
        <f t="shared" si="8"/>
        <v/>
      </c>
      <c r="AA23" s="15" t="str">
        <f t="shared" si="8"/>
        <v/>
      </c>
      <c r="AB23" s="15" t="str">
        <f t="shared" si="8"/>
        <v/>
      </c>
      <c r="AC23" s="15" t="str">
        <f t="shared" si="8"/>
        <v>○</v>
      </c>
      <c r="AD23" s="15" t="str">
        <f t="shared" si="8"/>
        <v>○</v>
      </c>
      <c r="AE23" s="15"/>
      <c r="AF23" s="15"/>
      <c r="AG23" s="15"/>
      <c r="AH23" s="16">
        <f>COUNTIF(C23:AG23,"○")</f>
        <v>22</v>
      </c>
      <c r="AI23" s="11"/>
      <c r="AJ23" s="2">
        <f>$AH23</f>
        <v>22</v>
      </c>
      <c r="AK23" s="17"/>
    </row>
    <row r="24" spans="1:92" ht="19.5" customHeight="1">
      <c r="A24" s="49" t="s">
        <v>24</v>
      </c>
      <c r="B24" s="16" t="s">
        <v>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6"/>
      <c r="AF24" s="16"/>
      <c r="AG24" s="16"/>
      <c r="AH24" s="16">
        <f t="shared" ref="AH24" si="9">COUNTIF(C24:AG24,"○")</f>
        <v>0</v>
      </c>
      <c r="AI24" s="11"/>
      <c r="AK24" s="2">
        <f>$AH24</f>
        <v>0</v>
      </c>
    </row>
    <row r="25" spans="1:92" ht="19.5" customHeight="1">
      <c r="A25" s="108"/>
      <c r="B25" s="16" t="s">
        <v>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6"/>
      <c r="AF25" s="16"/>
      <c r="AG25" s="16"/>
      <c r="AH25" s="16">
        <f>AH24+COUNTIF(C25:AG25,"○")-COUNTIF(C25:AG25,"✕")</f>
        <v>0</v>
      </c>
      <c r="AI25" s="11"/>
      <c r="AL25" s="2">
        <f>$AH25</f>
        <v>0</v>
      </c>
      <c r="AN25" s="2">
        <f>COUNTIF(C25:AG25,"○")</f>
        <v>0</v>
      </c>
      <c r="AO25" s="2">
        <f>COUNTIF(C25:AG25,"✕")</f>
        <v>0</v>
      </c>
    </row>
    <row r="26" spans="1:92" ht="19.5" customHeight="1">
      <c r="A26" s="109"/>
      <c r="B26" s="16" t="s">
        <v>21</v>
      </c>
      <c r="C26" s="16" t="str">
        <f t="shared" ref="C26:AD26" si="10">IF($AF$2="○",IF(C24="○",IF(C25="","○",""),IF(C25="○","○","")),"")</f>
        <v/>
      </c>
      <c r="D26" s="16" t="str">
        <f t="shared" si="10"/>
        <v/>
      </c>
      <c r="E26" s="16" t="str">
        <f t="shared" si="10"/>
        <v/>
      </c>
      <c r="F26" s="16" t="str">
        <f t="shared" si="10"/>
        <v/>
      </c>
      <c r="G26" s="16" t="str">
        <f t="shared" si="10"/>
        <v/>
      </c>
      <c r="H26" s="16" t="str">
        <f t="shared" si="10"/>
        <v/>
      </c>
      <c r="I26" s="16" t="str">
        <f t="shared" si="10"/>
        <v/>
      </c>
      <c r="J26" s="16" t="str">
        <f t="shared" si="10"/>
        <v/>
      </c>
      <c r="K26" s="16" t="str">
        <f t="shared" si="10"/>
        <v/>
      </c>
      <c r="L26" s="16" t="str">
        <f t="shared" si="10"/>
        <v/>
      </c>
      <c r="M26" s="16" t="str">
        <f t="shared" si="10"/>
        <v/>
      </c>
      <c r="N26" s="16" t="str">
        <f t="shared" si="10"/>
        <v/>
      </c>
      <c r="O26" s="16" t="str">
        <f t="shared" si="10"/>
        <v/>
      </c>
      <c r="P26" s="16" t="str">
        <f t="shared" si="10"/>
        <v/>
      </c>
      <c r="Q26" s="16" t="str">
        <f t="shared" si="10"/>
        <v/>
      </c>
      <c r="R26" s="16" t="str">
        <f t="shared" si="10"/>
        <v/>
      </c>
      <c r="S26" s="16" t="str">
        <f t="shared" si="10"/>
        <v/>
      </c>
      <c r="T26" s="16" t="str">
        <f t="shared" si="10"/>
        <v/>
      </c>
      <c r="U26" s="16" t="str">
        <f t="shared" si="10"/>
        <v/>
      </c>
      <c r="V26" s="16" t="str">
        <f t="shared" si="10"/>
        <v/>
      </c>
      <c r="W26" s="16" t="str">
        <f t="shared" si="10"/>
        <v/>
      </c>
      <c r="X26" s="16" t="str">
        <f t="shared" si="10"/>
        <v/>
      </c>
      <c r="Y26" s="16" t="str">
        <f t="shared" si="10"/>
        <v/>
      </c>
      <c r="Z26" s="16" t="str">
        <f t="shared" si="10"/>
        <v/>
      </c>
      <c r="AA26" s="16" t="str">
        <f t="shared" si="10"/>
        <v/>
      </c>
      <c r="AB26" s="16" t="str">
        <f t="shared" si="10"/>
        <v/>
      </c>
      <c r="AC26" s="16" t="str">
        <f t="shared" si="10"/>
        <v/>
      </c>
      <c r="AD26" s="16" t="str">
        <f t="shared" si="10"/>
        <v/>
      </c>
      <c r="AE26" s="16"/>
      <c r="AF26" s="16"/>
      <c r="AG26" s="16"/>
      <c r="AH26" s="16">
        <f t="shared" ref="AH26" si="11">COUNTIF(C26:AG26,"○")</f>
        <v>0</v>
      </c>
      <c r="AM26" s="2">
        <f>$AH26</f>
        <v>0</v>
      </c>
    </row>
    <row r="27" spans="1:92" ht="19.5" customHeight="1">
      <c r="AM27" s="2">
        <f>$AH27</f>
        <v>0</v>
      </c>
    </row>
    <row r="28" spans="1:92" ht="19.5" customHeight="1">
      <c r="A28" s="112">
        <f>IF(MAX(C21:AG21)=$AE$3,"",IF(MAX(C21:AG21)=0,"",MAX(C21:AG21)+1))</f>
        <v>45297</v>
      </c>
      <c r="B28" s="112"/>
      <c r="C28" s="2" t="str">
        <f>IF(COUNT(C29:AD29)=0,"",IF(MONTH(MAX(C29:AD29))=MONTH(A28),"","～"))</f>
        <v>～</v>
      </c>
      <c r="D28" s="112">
        <f>IF(C28="","",IF(MONTH(MAX(C29:AD29))=MONTH(A28),"",MAX(C29:AD29)+1))</f>
        <v>45325</v>
      </c>
      <c r="E28" s="112"/>
      <c r="F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16</v>
      </c>
      <c r="B29" s="114"/>
      <c r="C29" s="9">
        <f>IF($AE$3&lt;A28,"",A28)</f>
        <v>45297</v>
      </c>
      <c r="D29" s="9">
        <f t="shared" ref="D29:AD29" si="12">IF($AE$3&lt;=C29,"",IF(MONTH(C29)=MONTH(C29),(C29+1),""))</f>
        <v>45298</v>
      </c>
      <c r="E29" s="9">
        <f t="shared" si="12"/>
        <v>45299</v>
      </c>
      <c r="F29" s="9">
        <f t="shared" si="12"/>
        <v>45300</v>
      </c>
      <c r="G29" s="9">
        <f t="shared" si="12"/>
        <v>45301</v>
      </c>
      <c r="H29" s="9">
        <f t="shared" si="12"/>
        <v>45302</v>
      </c>
      <c r="I29" s="9">
        <f t="shared" si="12"/>
        <v>45303</v>
      </c>
      <c r="J29" s="9">
        <f t="shared" si="12"/>
        <v>45304</v>
      </c>
      <c r="K29" s="9">
        <f t="shared" si="12"/>
        <v>45305</v>
      </c>
      <c r="L29" s="9">
        <f t="shared" si="12"/>
        <v>45306</v>
      </c>
      <c r="M29" s="9">
        <f t="shared" si="12"/>
        <v>45307</v>
      </c>
      <c r="N29" s="9">
        <f t="shared" si="12"/>
        <v>45308</v>
      </c>
      <c r="O29" s="9">
        <f t="shared" si="12"/>
        <v>45309</v>
      </c>
      <c r="P29" s="9">
        <f t="shared" si="12"/>
        <v>45310</v>
      </c>
      <c r="Q29" s="9">
        <f t="shared" si="12"/>
        <v>45311</v>
      </c>
      <c r="R29" s="9">
        <f t="shared" si="12"/>
        <v>45312</v>
      </c>
      <c r="S29" s="9">
        <f t="shared" si="12"/>
        <v>45313</v>
      </c>
      <c r="T29" s="9">
        <f t="shared" si="12"/>
        <v>45314</v>
      </c>
      <c r="U29" s="9">
        <f t="shared" si="12"/>
        <v>45315</v>
      </c>
      <c r="V29" s="9">
        <f t="shared" si="12"/>
        <v>45316</v>
      </c>
      <c r="W29" s="9">
        <f t="shared" si="12"/>
        <v>45317</v>
      </c>
      <c r="X29" s="9">
        <f t="shared" si="12"/>
        <v>45318</v>
      </c>
      <c r="Y29" s="9">
        <f t="shared" si="12"/>
        <v>45319</v>
      </c>
      <c r="Z29" s="9">
        <f t="shared" si="12"/>
        <v>45320</v>
      </c>
      <c r="AA29" s="9">
        <f t="shared" si="12"/>
        <v>45321</v>
      </c>
      <c r="AB29" s="9">
        <f t="shared" si="12"/>
        <v>45322</v>
      </c>
      <c r="AC29" s="9">
        <f t="shared" si="12"/>
        <v>45323</v>
      </c>
      <c r="AD29" s="9">
        <f t="shared" si="12"/>
        <v>45324</v>
      </c>
      <c r="AE29" s="127" t="s">
        <v>26</v>
      </c>
      <c r="AF29" s="128"/>
      <c r="AG29" s="129"/>
      <c r="AH29" s="115" t="s">
        <v>22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23</v>
      </c>
      <c r="B30" s="114"/>
      <c r="C30" s="9" t="str">
        <f>IF(C29="","",TEXT(C29,"AAA"))</f>
        <v>土</v>
      </c>
      <c r="D30" s="9" t="str">
        <f t="shared" ref="D30:AD30" si="13">IF(D29="","",TEXT(D29,"AAA"))</f>
        <v>日</v>
      </c>
      <c r="E30" s="9" t="str">
        <f t="shared" si="13"/>
        <v>月</v>
      </c>
      <c r="F30" s="9" t="str">
        <f t="shared" si="13"/>
        <v>火</v>
      </c>
      <c r="G30" s="9" t="str">
        <f t="shared" si="13"/>
        <v>水</v>
      </c>
      <c r="H30" s="9" t="str">
        <f t="shared" si="13"/>
        <v>木</v>
      </c>
      <c r="I30" s="9" t="str">
        <f t="shared" si="13"/>
        <v>金</v>
      </c>
      <c r="J30" s="9" t="str">
        <f t="shared" si="13"/>
        <v>土</v>
      </c>
      <c r="K30" s="9" t="str">
        <f t="shared" si="13"/>
        <v>日</v>
      </c>
      <c r="L30" s="9" t="str">
        <f t="shared" si="13"/>
        <v>月</v>
      </c>
      <c r="M30" s="9" t="str">
        <f t="shared" si="13"/>
        <v>火</v>
      </c>
      <c r="N30" s="9" t="str">
        <f t="shared" si="13"/>
        <v>水</v>
      </c>
      <c r="O30" s="9" t="str">
        <f t="shared" si="13"/>
        <v>木</v>
      </c>
      <c r="P30" s="9" t="str">
        <f t="shared" si="13"/>
        <v>金</v>
      </c>
      <c r="Q30" s="9" t="str">
        <f t="shared" si="13"/>
        <v>土</v>
      </c>
      <c r="R30" s="9" t="str">
        <f t="shared" si="13"/>
        <v>日</v>
      </c>
      <c r="S30" s="9" t="str">
        <f t="shared" si="13"/>
        <v>月</v>
      </c>
      <c r="T30" s="9" t="str">
        <f t="shared" si="13"/>
        <v>火</v>
      </c>
      <c r="U30" s="9" t="str">
        <f t="shared" si="13"/>
        <v>水</v>
      </c>
      <c r="V30" s="9" t="str">
        <f t="shared" si="13"/>
        <v>木</v>
      </c>
      <c r="W30" s="9" t="str">
        <f t="shared" si="13"/>
        <v>金</v>
      </c>
      <c r="X30" s="9" t="str">
        <f t="shared" si="13"/>
        <v>土</v>
      </c>
      <c r="Y30" s="9" t="str">
        <f t="shared" si="13"/>
        <v>日</v>
      </c>
      <c r="Z30" s="9" t="str">
        <f t="shared" si="13"/>
        <v>月</v>
      </c>
      <c r="AA30" s="9" t="str">
        <f t="shared" si="13"/>
        <v>火</v>
      </c>
      <c r="AB30" s="9" t="str">
        <f t="shared" si="13"/>
        <v>水</v>
      </c>
      <c r="AC30" s="9" t="str">
        <f t="shared" si="13"/>
        <v>木</v>
      </c>
      <c r="AD30" s="9" t="str">
        <f t="shared" si="13"/>
        <v>金</v>
      </c>
      <c r="AE30" s="130">
        <f>IF(AH31=0,0,ROUNDDOWN(AH33/AH31,4))</f>
        <v>0</v>
      </c>
      <c r="AF30" s="131"/>
      <c r="AG30" s="132"/>
      <c r="AH30" s="116"/>
      <c r="AI30" s="11"/>
      <c r="AQ30" s="12" t="str">
        <f>IF($C29&gt;$E$5,"",IF(MAX($C29:$AG29)&lt;$E$5,"",$E$5))</f>
        <v/>
      </c>
      <c r="AR30" s="13" t="str">
        <f>IF($C29&gt;$H$5,"",IF(MAX($C29:$AG29)&lt;$H$5,"",$H$5))</f>
        <v/>
      </c>
      <c r="AS30" s="13" t="str">
        <f>IF($C29&gt;$K$5,"",IF(MAX($C29:$AG29)&lt;$K$5,"",$K$5))</f>
        <v/>
      </c>
      <c r="AT30" s="13" t="str">
        <f>IF($C29&gt;$N$5,"",IF(MAX($C29:$AG29)&lt;$N$5,"",$N$5))</f>
        <v/>
      </c>
      <c r="AU30" s="13" t="str">
        <f>IF($C29&gt;$Q$5,"",IF(MAX($C29:$AG29)&lt;$Q$5,"",$Q$5))</f>
        <v/>
      </c>
      <c r="AV30" s="13" t="str">
        <f>IF($C29&gt;$T$5,"",IF(MAX($C29:$AG29)&lt;$T$5,"",$T$5))</f>
        <v/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7</v>
      </c>
      <c r="B31" s="120"/>
      <c r="C31" s="15" t="str">
        <f t="shared" ref="C31:AD31" si="14">IF(C29="","",IF($D$4&lt;=C29,IF($L$4&gt;=C29,IF(COUNT(MATCH(C29,$AQ30:$BT30,0))&gt;0,"","○"),""),""))</f>
        <v>○</v>
      </c>
      <c r="D31" s="15" t="str">
        <f t="shared" si="14"/>
        <v>○</v>
      </c>
      <c r="E31" s="15" t="str">
        <f t="shared" si="14"/>
        <v>○</v>
      </c>
      <c r="F31" s="15" t="str">
        <f t="shared" si="14"/>
        <v>○</v>
      </c>
      <c r="G31" s="15" t="str">
        <f t="shared" si="14"/>
        <v>○</v>
      </c>
      <c r="H31" s="15" t="str">
        <f t="shared" si="14"/>
        <v>○</v>
      </c>
      <c r="I31" s="15" t="str">
        <f t="shared" si="14"/>
        <v>○</v>
      </c>
      <c r="J31" s="15" t="str">
        <f t="shared" si="14"/>
        <v>○</v>
      </c>
      <c r="K31" s="15" t="str">
        <f t="shared" si="14"/>
        <v>○</v>
      </c>
      <c r="L31" s="15" t="str">
        <f t="shared" si="14"/>
        <v>○</v>
      </c>
      <c r="M31" s="15" t="str">
        <f t="shared" si="14"/>
        <v>○</v>
      </c>
      <c r="N31" s="15" t="str">
        <f t="shared" si="14"/>
        <v>○</v>
      </c>
      <c r="O31" s="15" t="str">
        <f t="shared" si="14"/>
        <v>○</v>
      </c>
      <c r="P31" s="15" t="str">
        <f t="shared" si="14"/>
        <v>○</v>
      </c>
      <c r="Q31" s="15" t="str">
        <f t="shared" si="14"/>
        <v>○</v>
      </c>
      <c r="R31" s="15" t="str">
        <f t="shared" si="14"/>
        <v>○</v>
      </c>
      <c r="S31" s="15" t="str">
        <f t="shared" si="14"/>
        <v>○</v>
      </c>
      <c r="T31" s="15" t="str">
        <f t="shared" si="14"/>
        <v>○</v>
      </c>
      <c r="U31" s="15" t="str">
        <f t="shared" si="14"/>
        <v>○</v>
      </c>
      <c r="V31" s="15" t="str">
        <f t="shared" si="14"/>
        <v>○</v>
      </c>
      <c r="W31" s="15" t="str">
        <f t="shared" si="14"/>
        <v>○</v>
      </c>
      <c r="X31" s="15" t="str">
        <f t="shared" si="14"/>
        <v>○</v>
      </c>
      <c r="Y31" s="15" t="str">
        <f t="shared" si="14"/>
        <v>○</v>
      </c>
      <c r="Z31" s="15" t="str">
        <f t="shared" si="14"/>
        <v>○</v>
      </c>
      <c r="AA31" s="15" t="str">
        <f t="shared" si="14"/>
        <v>○</v>
      </c>
      <c r="AB31" s="15" t="str">
        <f t="shared" si="14"/>
        <v>○</v>
      </c>
      <c r="AC31" s="15" t="str">
        <f t="shared" si="14"/>
        <v>○</v>
      </c>
      <c r="AD31" s="15" t="str">
        <f t="shared" si="14"/>
        <v>○</v>
      </c>
      <c r="AE31" s="15"/>
      <c r="AF31" s="15"/>
      <c r="AG31" s="15"/>
      <c r="AH31" s="16">
        <f>COUNTIF(C31:AG31,"○")</f>
        <v>28</v>
      </c>
      <c r="AI31" s="11"/>
      <c r="AJ31" s="2">
        <f>$AH31</f>
        <v>28</v>
      </c>
      <c r="AK31" s="17"/>
    </row>
    <row r="32" spans="1:92" ht="19.5" customHeight="1">
      <c r="A32" s="49" t="s">
        <v>24</v>
      </c>
      <c r="B32" s="16" t="s">
        <v>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6"/>
      <c r="AF32" s="16"/>
      <c r="AG32" s="16"/>
      <c r="AH32" s="16">
        <f t="shared" ref="AH32" si="15">COUNTIF(C32:AG32,"○")</f>
        <v>0</v>
      </c>
      <c r="AI32" s="11"/>
      <c r="AK32" s="2">
        <f>$AH32</f>
        <v>0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108"/>
      <c r="B33" s="16" t="s">
        <v>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6"/>
      <c r="AF33" s="16"/>
      <c r="AG33" s="16"/>
      <c r="AH33" s="16">
        <f>AH32+COUNTIF(C33:AG33,"○")-COUNTIF(C33:AG33,"✕")</f>
        <v>0</v>
      </c>
      <c r="AI33" s="11"/>
      <c r="AL33" s="2">
        <f>$AH33</f>
        <v>0</v>
      </c>
      <c r="AN33" s="2">
        <f>COUNTIF(C33:AG33,"○")</f>
        <v>0</v>
      </c>
      <c r="AO33" s="2">
        <f>COUNTIF(C33:AG33,"✕")</f>
        <v>0</v>
      </c>
    </row>
    <row r="34" spans="1:92" ht="19.5" customHeight="1">
      <c r="A34" s="109"/>
      <c r="B34" s="16" t="s">
        <v>21</v>
      </c>
      <c r="C34" s="16" t="str">
        <f t="shared" ref="C34:AD34" si="16">IF($AF$2="○",IF(C32="○",IF(C33="","○",""),IF(C33="○","○","")),"")</f>
        <v/>
      </c>
      <c r="D34" s="16" t="str">
        <f t="shared" si="16"/>
        <v/>
      </c>
      <c r="E34" s="16" t="str">
        <f t="shared" si="16"/>
        <v/>
      </c>
      <c r="F34" s="16" t="str">
        <f t="shared" si="16"/>
        <v/>
      </c>
      <c r="G34" s="16" t="str">
        <f t="shared" si="16"/>
        <v/>
      </c>
      <c r="H34" s="16" t="str">
        <f t="shared" si="16"/>
        <v/>
      </c>
      <c r="I34" s="16" t="str">
        <f t="shared" si="16"/>
        <v/>
      </c>
      <c r="J34" s="16" t="str">
        <f t="shared" si="16"/>
        <v/>
      </c>
      <c r="K34" s="16" t="str">
        <f t="shared" si="16"/>
        <v/>
      </c>
      <c r="L34" s="16" t="str">
        <f t="shared" si="16"/>
        <v/>
      </c>
      <c r="M34" s="16" t="str">
        <f t="shared" si="16"/>
        <v/>
      </c>
      <c r="N34" s="16" t="str">
        <f t="shared" si="16"/>
        <v/>
      </c>
      <c r="O34" s="16" t="str">
        <f t="shared" si="16"/>
        <v/>
      </c>
      <c r="P34" s="16" t="str">
        <f t="shared" si="16"/>
        <v/>
      </c>
      <c r="Q34" s="16" t="str">
        <f t="shared" si="16"/>
        <v/>
      </c>
      <c r="R34" s="16" t="str">
        <f t="shared" si="16"/>
        <v/>
      </c>
      <c r="S34" s="16" t="str">
        <f t="shared" si="16"/>
        <v/>
      </c>
      <c r="T34" s="16" t="str">
        <f t="shared" si="16"/>
        <v/>
      </c>
      <c r="U34" s="16" t="str">
        <f t="shared" si="16"/>
        <v/>
      </c>
      <c r="V34" s="16" t="str">
        <f t="shared" si="16"/>
        <v/>
      </c>
      <c r="W34" s="16" t="str">
        <f t="shared" si="16"/>
        <v/>
      </c>
      <c r="X34" s="16" t="str">
        <f t="shared" si="16"/>
        <v/>
      </c>
      <c r="Y34" s="16" t="str">
        <f t="shared" si="16"/>
        <v/>
      </c>
      <c r="Z34" s="16" t="str">
        <f t="shared" si="16"/>
        <v/>
      </c>
      <c r="AA34" s="16" t="str">
        <f t="shared" si="16"/>
        <v/>
      </c>
      <c r="AB34" s="16" t="str">
        <f t="shared" si="16"/>
        <v/>
      </c>
      <c r="AC34" s="16" t="str">
        <f t="shared" si="16"/>
        <v/>
      </c>
      <c r="AD34" s="16" t="str">
        <f t="shared" si="16"/>
        <v/>
      </c>
      <c r="AE34" s="16"/>
      <c r="AF34" s="16"/>
      <c r="AG34" s="16"/>
      <c r="AH34" s="16">
        <f t="shared" ref="AH34" si="17">COUNTIF(C34:AG34,"○")</f>
        <v>0</v>
      </c>
      <c r="AM34" s="2">
        <f>$AH34</f>
        <v>0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92" ht="19.5" customHeight="1">
      <c r="A36" s="112">
        <f>IF(MAX(C29:AG29)=$AE$3,"",IF(MAX(C29:AG29)=0,"",MAX(C29:AG29)+1))</f>
        <v>45325</v>
      </c>
      <c r="B36" s="112"/>
      <c r="C36" s="2" t="str">
        <f>IF(COUNT(C37:AD37)=0,"",IF(MONTH(MAX(C37:AD37))=MONTH(A36),"","～"))</f>
        <v>～</v>
      </c>
      <c r="D36" s="112">
        <f>IF(C36="","",IF(MONTH(MAX(C37:AD37))=MONTH(A36),"",MAX(C37:AD37)+1))</f>
        <v>45353</v>
      </c>
      <c r="E36" s="112"/>
      <c r="F36" s="112"/>
    </row>
    <row r="37" spans="1:92" ht="19.5" customHeight="1">
      <c r="A37" s="113" t="s">
        <v>16</v>
      </c>
      <c r="B37" s="114"/>
      <c r="C37" s="9">
        <f>IF($AE$3&lt;A36,"",A36)</f>
        <v>45325</v>
      </c>
      <c r="D37" s="9">
        <f t="shared" ref="D37:AD37" si="18">IF($AE$3&lt;=C37,"",IF(MONTH(C37)=MONTH(C37),(C37+1),""))</f>
        <v>45326</v>
      </c>
      <c r="E37" s="9">
        <f t="shared" si="18"/>
        <v>45327</v>
      </c>
      <c r="F37" s="9">
        <f t="shared" si="18"/>
        <v>45328</v>
      </c>
      <c r="G37" s="9">
        <f t="shared" si="18"/>
        <v>45329</v>
      </c>
      <c r="H37" s="9">
        <f t="shared" si="18"/>
        <v>45330</v>
      </c>
      <c r="I37" s="9">
        <f t="shared" si="18"/>
        <v>45331</v>
      </c>
      <c r="J37" s="9">
        <f t="shared" si="18"/>
        <v>45332</v>
      </c>
      <c r="K37" s="9">
        <f t="shared" si="18"/>
        <v>45333</v>
      </c>
      <c r="L37" s="9">
        <f t="shared" si="18"/>
        <v>45334</v>
      </c>
      <c r="M37" s="9">
        <f t="shared" si="18"/>
        <v>45335</v>
      </c>
      <c r="N37" s="9">
        <f t="shared" si="18"/>
        <v>45336</v>
      </c>
      <c r="O37" s="9">
        <f t="shared" si="18"/>
        <v>45337</v>
      </c>
      <c r="P37" s="9">
        <f t="shared" si="18"/>
        <v>45338</v>
      </c>
      <c r="Q37" s="9">
        <f t="shared" si="18"/>
        <v>45339</v>
      </c>
      <c r="R37" s="9">
        <f t="shared" si="18"/>
        <v>45340</v>
      </c>
      <c r="S37" s="9">
        <f t="shared" si="18"/>
        <v>45341</v>
      </c>
      <c r="T37" s="9">
        <f t="shared" si="18"/>
        <v>45342</v>
      </c>
      <c r="U37" s="9">
        <f t="shared" si="18"/>
        <v>45343</v>
      </c>
      <c r="V37" s="9">
        <f t="shared" si="18"/>
        <v>45344</v>
      </c>
      <c r="W37" s="9">
        <f t="shared" si="18"/>
        <v>45345</v>
      </c>
      <c r="X37" s="9">
        <f t="shared" si="18"/>
        <v>45346</v>
      </c>
      <c r="Y37" s="9">
        <f t="shared" si="18"/>
        <v>45347</v>
      </c>
      <c r="Z37" s="9">
        <f t="shared" si="18"/>
        <v>45348</v>
      </c>
      <c r="AA37" s="9">
        <f t="shared" si="18"/>
        <v>45349</v>
      </c>
      <c r="AB37" s="9">
        <f t="shared" si="18"/>
        <v>45350</v>
      </c>
      <c r="AC37" s="9">
        <f t="shared" si="18"/>
        <v>45351</v>
      </c>
      <c r="AD37" s="9">
        <f t="shared" si="18"/>
        <v>45352</v>
      </c>
      <c r="AE37" s="127" t="s">
        <v>26</v>
      </c>
      <c r="AF37" s="128"/>
      <c r="AG37" s="129"/>
      <c r="AH37" s="115" t="s">
        <v>22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23</v>
      </c>
      <c r="B38" s="114"/>
      <c r="C38" s="9" t="str">
        <f>IF(C37="","",TEXT(C37,"AAA"))</f>
        <v>土</v>
      </c>
      <c r="D38" s="9" t="str">
        <f t="shared" ref="D38:AD38" si="19">IF(D37="","",TEXT(D37,"AAA"))</f>
        <v>日</v>
      </c>
      <c r="E38" s="9" t="str">
        <f t="shared" si="19"/>
        <v>月</v>
      </c>
      <c r="F38" s="9" t="str">
        <f t="shared" si="19"/>
        <v>火</v>
      </c>
      <c r="G38" s="9" t="str">
        <f t="shared" si="19"/>
        <v>水</v>
      </c>
      <c r="H38" s="9" t="str">
        <f t="shared" si="19"/>
        <v>木</v>
      </c>
      <c r="I38" s="9" t="str">
        <f t="shared" si="19"/>
        <v>金</v>
      </c>
      <c r="J38" s="9" t="str">
        <f t="shared" si="19"/>
        <v>土</v>
      </c>
      <c r="K38" s="9" t="str">
        <f t="shared" si="19"/>
        <v>日</v>
      </c>
      <c r="L38" s="9" t="str">
        <f t="shared" si="19"/>
        <v>月</v>
      </c>
      <c r="M38" s="9" t="str">
        <f t="shared" si="19"/>
        <v>火</v>
      </c>
      <c r="N38" s="9" t="str">
        <f t="shared" si="19"/>
        <v>水</v>
      </c>
      <c r="O38" s="9" t="str">
        <f t="shared" si="19"/>
        <v>木</v>
      </c>
      <c r="P38" s="9" t="str">
        <f t="shared" si="19"/>
        <v>金</v>
      </c>
      <c r="Q38" s="9" t="str">
        <f t="shared" si="19"/>
        <v>土</v>
      </c>
      <c r="R38" s="9" t="str">
        <f t="shared" si="19"/>
        <v>日</v>
      </c>
      <c r="S38" s="9" t="str">
        <f t="shared" si="19"/>
        <v>月</v>
      </c>
      <c r="T38" s="9" t="str">
        <f t="shared" si="19"/>
        <v>火</v>
      </c>
      <c r="U38" s="9" t="str">
        <f t="shared" si="19"/>
        <v>水</v>
      </c>
      <c r="V38" s="9" t="str">
        <f t="shared" si="19"/>
        <v>木</v>
      </c>
      <c r="W38" s="9" t="str">
        <f t="shared" si="19"/>
        <v>金</v>
      </c>
      <c r="X38" s="9" t="str">
        <f t="shared" si="19"/>
        <v>土</v>
      </c>
      <c r="Y38" s="9" t="str">
        <f t="shared" si="19"/>
        <v>日</v>
      </c>
      <c r="Z38" s="9" t="str">
        <f t="shared" si="19"/>
        <v>月</v>
      </c>
      <c r="AA38" s="9" t="str">
        <f t="shared" si="19"/>
        <v>火</v>
      </c>
      <c r="AB38" s="9" t="str">
        <f t="shared" si="19"/>
        <v>水</v>
      </c>
      <c r="AC38" s="9" t="str">
        <f t="shared" si="19"/>
        <v>木</v>
      </c>
      <c r="AD38" s="9" t="str">
        <f t="shared" si="19"/>
        <v>金</v>
      </c>
      <c r="AE38" s="130">
        <f>IF(AH39=0,0,ROUNDDOWN(AH41/AH39,4))</f>
        <v>0</v>
      </c>
      <c r="AF38" s="131"/>
      <c r="AG38" s="132"/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7</v>
      </c>
      <c r="B39" s="120"/>
      <c r="C39" s="15" t="str">
        <f t="shared" ref="C39:AD39" si="20">IF(C37="","",IF($D$4&lt;=C37,IF($L$4&gt;=C37,IF(COUNT(MATCH(C37,$AQ38:$BT38,0))&gt;0,"","○"),""),""))</f>
        <v>○</v>
      </c>
      <c r="D39" s="15" t="str">
        <f t="shared" si="20"/>
        <v>○</v>
      </c>
      <c r="E39" s="15" t="str">
        <f t="shared" si="20"/>
        <v>○</v>
      </c>
      <c r="F39" s="15" t="str">
        <f t="shared" si="20"/>
        <v>○</v>
      </c>
      <c r="G39" s="15" t="str">
        <f t="shared" si="20"/>
        <v>○</v>
      </c>
      <c r="H39" s="15" t="str">
        <f t="shared" si="20"/>
        <v>○</v>
      </c>
      <c r="I39" s="15" t="str">
        <f t="shared" si="20"/>
        <v>○</v>
      </c>
      <c r="J39" s="15" t="str">
        <f t="shared" si="20"/>
        <v>○</v>
      </c>
      <c r="K39" s="15" t="str">
        <f t="shared" si="20"/>
        <v>○</v>
      </c>
      <c r="L39" s="15" t="str">
        <f t="shared" si="20"/>
        <v>○</v>
      </c>
      <c r="M39" s="15" t="str">
        <f t="shared" si="20"/>
        <v>○</v>
      </c>
      <c r="N39" s="15" t="str">
        <f t="shared" si="20"/>
        <v>○</v>
      </c>
      <c r="O39" s="15" t="str">
        <f t="shared" si="20"/>
        <v>○</v>
      </c>
      <c r="P39" s="15" t="str">
        <f t="shared" si="20"/>
        <v>○</v>
      </c>
      <c r="Q39" s="15" t="str">
        <f t="shared" si="20"/>
        <v>○</v>
      </c>
      <c r="R39" s="15" t="str">
        <f t="shared" si="20"/>
        <v>○</v>
      </c>
      <c r="S39" s="15" t="str">
        <f t="shared" si="20"/>
        <v>○</v>
      </c>
      <c r="T39" s="15" t="str">
        <f t="shared" si="20"/>
        <v>○</v>
      </c>
      <c r="U39" s="15" t="str">
        <f t="shared" si="20"/>
        <v>○</v>
      </c>
      <c r="V39" s="15" t="str">
        <f t="shared" si="20"/>
        <v>○</v>
      </c>
      <c r="W39" s="15" t="str">
        <f t="shared" si="20"/>
        <v>○</v>
      </c>
      <c r="X39" s="15" t="str">
        <f t="shared" si="20"/>
        <v>○</v>
      </c>
      <c r="Y39" s="15" t="str">
        <f t="shared" si="20"/>
        <v>○</v>
      </c>
      <c r="Z39" s="15" t="str">
        <f t="shared" si="20"/>
        <v>○</v>
      </c>
      <c r="AA39" s="15" t="str">
        <f t="shared" si="20"/>
        <v>○</v>
      </c>
      <c r="AB39" s="15" t="str">
        <f t="shared" si="20"/>
        <v/>
      </c>
      <c r="AC39" s="15" t="str">
        <f t="shared" si="20"/>
        <v/>
      </c>
      <c r="AD39" s="15" t="str">
        <f t="shared" si="20"/>
        <v/>
      </c>
      <c r="AE39" s="15"/>
      <c r="AF39" s="15"/>
      <c r="AG39" s="15"/>
      <c r="AH39" s="16">
        <f>COUNTIF(C39:AG39,"○")</f>
        <v>25</v>
      </c>
      <c r="AI39" s="11"/>
      <c r="AJ39" s="2">
        <f>$AH39</f>
        <v>25</v>
      </c>
      <c r="AK39" s="17"/>
    </row>
    <row r="40" spans="1:92" ht="19.5" customHeight="1">
      <c r="A40" s="49" t="s">
        <v>24</v>
      </c>
      <c r="B40" s="16" t="s">
        <v>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6"/>
      <c r="AF40" s="16"/>
      <c r="AG40" s="16"/>
      <c r="AH40" s="16">
        <f t="shared" ref="AH40:AH42" si="21">COUNTIF(C40:AG40,"○")</f>
        <v>0</v>
      </c>
      <c r="AI40" s="11"/>
      <c r="AK40" s="2">
        <f>$AH40</f>
        <v>0</v>
      </c>
    </row>
    <row r="41" spans="1:92" ht="19.5" customHeight="1">
      <c r="A41" s="108"/>
      <c r="B41" s="16" t="s">
        <v>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6"/>
      <c r="AF41" s="16"/>
      <c r="AG41" s="16"/>
      <c r="AH41" s="16">
        <f>AH40+COUNTIF(C41:AG41,"○")-COUNTIF(C41:AG41,"✕")</f>
        <v>0</v>
      </c>
      <c r="AI41" s="11"/>
      <c r="AL41" s="2">
        <f>$AH41</f>
        <v>0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09"/>
      <c r="B42" s="16" t="s">
        <v>21</v>
      </c>
      <c r="C42" s="16" t="str">
        <f t="shared" ref="C42:AD42" si="22">IF($AF$2="○",IF(C40="○",IF(C41="","○",""),IF(C41="○","○","")),"")</f>
        <v/>
      </c>
      <c r="D42" s="16" t="str">
        <f t="shared" si="22"/>
        <v/>
      </c>
      <c r="E42" s="16" t="str">
        <f t="shared" si="22"/>
        <v/>
      </c>
      <c r="F42" s="16" t="str">
        <f t="shared" si="22"/>
        <v/>
      </c>
      <c r="G42" s="16" t="str">
        <f t="shared" si="22"/>
        <v/>
      </c>
      <c r="H42" s="16" t="str">
        <f t="shared" si="22"/>
        <v/>
      </c>
      <c r="I42" s="16" t="str">
        <f t="shared" si="22"/>
        <v/>
      </c>
      <c r="J42" s="16" t="str">
        <f t="shared" si="22"/>
        <v/>
      </c>
      <c r="K42" s="16" t="str">
        <f t="shared" si="22"/>
        <v/>
      </c>
      <c r="L42" s="16" t="str">
        <f t="shared" si="22"/>
        <v/>
      </c>
      <c r="M42" s="16" t="str">
        <f t="shared" si="22"/>
        <v/>
      </c>
      <c r="N42" s="16" t="str">
        <f t="shared" si="22"/>
        <v/>
      </c>
      <c r="O42" s="16" t="str">
        <f t="shared" si="22"/>
        <v/>
      </c>
      <c r="P42" s="16" t="str">
        <f t="shared" si="22"/>
        <v/>
      </c>
      <c r="Q42" s="16" t="str">
        <f t="shared" si="22"/>
        <v/>
      </c>
      <c r="R42" s="16" t="str">
        <f t="shared" si="22"/>
        <v/>
      </c>
      <c r="S42" s="16" t="str">
        <f t="shared" si="22"/>
        <v/>
      </c>
      <c r="T42" s="16" t="str">
        <f t="shared" si="22"/>
        <v/>
      </c>
      <c r="U42" s="16" t="str">
        <f t="shared" si="22"/>
        <v/>
      </c>
      <c r="V42" s="16" t="str">
        <f t="shared" si="22"/>
        <v/>
      </c>
      <c r="W42" s="16" t="str">
        <f t="shared" si="22"/>
        <v/>
      </c>
      <c r="X42" s="16" t="str">
        <f t="shared" si="22"/>
        <v/>
      </c>
      <c r="Y42" s="16" t="str">
        <f t="shared" si="22"/>
        <v/>
      </c>
      <c r="Z42" s="16" t="str">
        <f t="shared" si="22"/>
        <v/>
      </c>
      <c r="AA42" s="16" t="str">
        <f t="shared" si="22"/>
        <v/>
      </c>
      <c r="AB42" s="16" t="str">
        <f t="shared" si="22"/>
        <v/>
      </c>
      <c r="AC42" s="16" t="str">
        <f t="shared" si="22"/>
        <v/>
      </c>
      <c r="AD42" s="16" t="str">
        <f t="shared" si="22"/>
        <v/>
      </c>
      <c r="AE42" s="16"/>
      <c r="AF42" s="16"/>
      <c r="AG42" s="16"/>
      <c r="AH42" s="16">
        <f t="shared" si="21"/>
        <v>0</v>
      </c>
      <c r="AM42" s="2">
        <f>$AH42</f>
        <v>0</v>
      </c>
    </row>
    <row r="44" spans="1:92" ht="19.5" customHeight="1">
      <c r="A44" s="112">
        <f>IF(MAX(C37:AG37)=$AE$3,"",IF(MAX(C37:AG37)=0,"",MAX(C37:AG37)+1))</f>
        <v>45353</v>
      </c>
      <c r="B44" s="112"/>
      <c r="C44" s="2" t="str">
        <f>IF(COUNT(C45:AD45)=0,"",IF(MONTH(MAX(C45:AD45))=MONTH(A44),"","～"))</f>
        <v/>
      </c>
      <c r="D44" s="112" t="str">
        <f>IF(C44="","",IF(MONTH(MAX(C45:AD45))=MONTH(A44),"",MAX(C45:AD45)+1))</f>
        <v/>
      </c>
      <c r="E44" s="112"/>
      <c r="F44" s="112"/>
    </row>
    <row r="45" spans="1:92" ht="19.5" customHeight="1">
      <c r="A45" s="113" t="s">
        <v>16</v>
      </c>
      <c r="B45" s="114"/>
      <c r="C45" s="9">
        <f>IF($AE$3&lt;A44,"",A44)</f>
        <v>45353</v>
      </c>
      <c r="D45" s="9">
        <f t="shared" ref="D45:AD45" si="23">IF($AE$3&lt;=C45,"",IF(MONTH(C45)=MONTH(C45),(C45+1),""))</f>
        <v>45354</v>
      </c>
      <c r="E45" s="9">
        <f t="shared" si="23"/>
        <v>45355</v>
      </c>
      <c r="F45" s="9">
        <f t="shared" si="23"/>
        <v>45356</v>
      </c>
      <c r="G45" s="9">
        <f t="shared" si="23"/>
        <v>45357</v>
      </c>
      <c r="H45" s="9">
        <f t="shared" si="23"/>
        <v>45358</v>
      </c>
      <c r="I45" s="9">
        <f t="shared" si="23"/>
        <v>45359</v>
      </c>
      <c r="J45" s="9">
        <f t="shared" si="23"/>
        <v>45360</v>
      </c>
      <c r="K45" s="9">
        <f t="shared" si="23"/>
        <v>45361</v>
      </c>
      <c r="L45" s="9">
        <f t="shared" si="23"/>
        <v>45362</v>
      </c>
      <c r="M45" s="9">
        <f t="shared" si="23"/>
        <v>45363</v>
      </c>
      <c r="N45" s="9">
        <f t="shared" si="23"/>
        <v>45364</v>
      </c>
      <c r="O45" s="9">
        <f t="shared" si="23"/>
        <v>45365</v>
      </c>
      <c r="P45" s="9">
        <f t="shared" si="23"/>
        <v>45366</v>
      </c>
      <c r="Q45" s="9">
        <f t="shared" si="23"/>
        <v>45367</v>
      </c>
      <c r="R45" s="9">
        <f t="shared" si="23"/>
        <v>45368</v>
      </c>
      <c r="S45" s="9">
        <f t="shared" si="23"/>
        <v>45369</v>
      </c>
      <c r="T45" s="9" t="str">
        <f t="shared" si="23"/>
        <v/>
      </c>
      <c r="U45" s="9" t="str">
        <f t="shared" si="23"/>
        <v/>
      </c>
      <c r="V45" s="9" t="str">
        <f t="shared" si="23"/>
        <v/>
      </c>
      <c r="W45" s="9" t="str">
        <f t="shared" si="23"/>
        <v/>
      </c>
      <c r="X45" s="9" t="str">
        <f t="shared" si="23"/>
        <v/>
      </c>
      <c r="Y45" s="9" t="str">
        <f t="shared" si="23"/>
        <v/>
      </c>
      <c r="Z45" s="9" t="str">
        <f t="shared" si="23"/>
        <v/>
      </c>
      <c r="AA45" s="9" t="str">
        <f t="shared" si="23"/>
        <v/>
      </c>
      <c r="AB45" s="9" t="str">
        <f t="shared" si="23"/>
        <v/>
      </c>
      <c r="AC45" s="9" t="str">
        <f t="shared" si="23"/>
        <v/>
      </c>
      <c r="AD45" s="9" t="str">
        <f t="shared" si="23"/>
        <v/>
      </c>
      <c r="AE45" s="127" t="s">
        <v>26</v>
      </c>
      <c r="AF45" s="128"/>
      <c r="AG45" s="129"/>
      <c r="AH45" s="115" t="s">
        <v>22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23</v>
      </c>
      <c r="B46" s="114"/>
      <c r="C46" s="9" t="str">
        <f>IF(C45="","",TEXT(C45,"AAA"))</f>
        <v>土</v>
      </c>
      <c r="D46" s="9" t="str">
        <f t="shared" ref="D46:AD46" si="24">IF(D45="","",TEXT(D45,"AAA"))</f>
        <v>日</v>
      </c>
      <c r="E46" s="9" t="str">
        <f t="shared" si="24"/>
        <v>月</v>
      </c>
      <c r="F46" s="9" t="str">
        <f t="shared" si="24"/>
        <v>火</v>
      </c>
      <c r="G46" s="9" t="str">
        <f t="shared" si="24"/>
        <v>水</v>
      </c>
      <c r="H46" s="9" t="str">
        <f t="shared" si="24"/>
        <v>木</v>
      </c>
      <c r="I46" s="9" t="str">
        <f t="shared" si="24"/>
        <v>金</v>
      </c>
      <c r="J46" s="9" t="str">
        <f t="shared" si="24"/>
        <v>土</v>
      </c>
      <c r="K46" s="9" t="str">
        <f t="shared" si="24"/>
        <v>日</v>
      </c>
      <c r="L46" s="9" t="str">
        <f t="shared" si="24"/>
        <v>月</v>
      </c>
      <c r="M46" s="9" t="str">
        <f t="shared" si="24"/>
        <v>火</v>
      </c>
      <c r="N46" s="9" t="str">
        <f t="shared" si="24"/>
        <v>水</v>
      </c>
      <c r="O46" s="9" t="str">
        <f t="shared" si="24"/>
        <v>木</v>
      </c>
      <c r="P46" s="9" t="str">
        <f t="shared" si="24"/>
        <v>金</v>
      </c>
      <c r="Q46" s="9" t="str">
        <f t="shared" si="24"/>
        <v>土</v>
      </c>
      <c r="R46" s="9" t="str">
        <f t="shared" si="24"/>
        <v>日</v>
      </c>
      <c r="S46" s="9" t="str">
        <f t="shared" si="24"/>
        <v>月</v>
      </c>
      <c r="T46" s="9" t="str">
        <f t="shared" si="24"/>
        <v/>
      </c>
      <c r="U46" s="9" t="str">
        <f t="shared" si="24"/>
        <v/>
      </c>
      <c r="V46" s="9" t="str">
        <f t="shared" si="24"/>
        <v/>
      </c>
      <c r="W46" s="9" t="str">
        <f t="shared" si="24"/>
        <v/>
      </c>
      <c r="X46" s="9" t="str">
        <f t="shared" si="24"/>
        <v/>
      </c>
      <c r="Y46" s="9" t="str">
        <f t="shared" si="24"/>
        <v/>
      </c>
      <c r="Z46" s="9" t="str">
        <f t="shared" si="24"/>
        <v/>
      </c>
      <c r="AA46" s="9" t="str">
        <f t="shared" si="24"/>
        <v/>
      </c>
      <c r="AB46" s="9" t="str">
        <f t="shared" si="24"/>
        <v/>
      </c>
      <c r="AC46" s="9" t="str">
        <f t="shared" si="24"/>
        <v/>
      </c>
      <c r="AD46" s="9" t="str">
        <f t="shared" si="24"/>
        <v/>
      </c>
      <c r="AE46" s="130">
        <f>IF(AH47=0,0,ROUNDDOWN(AH49/AH47,4))</f>
        <v>0</v>
      </c>
      <c r="AF46" s="131"/>
      <c r="AG46" s="132"/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 t="str">
        <f>IF($C45&gt;$N$5,"",IF(MAX($C45:$AG45)&lt;$N$5,"",$N$5))</f>
        <v/>
      </c>
      <c r="AU46" s="13" t="str">
        <f>IF($C45&gt;$Q$5,"",IF(MAX($C45:$AG45)&lt;$Q$5,"",$Q$5))</f>
        <v/>
      </c>
      <c r="AV46" s="13" t="str">
        <f>IF($C45&gt;$T$5,"",IF(MAX($C45:$AG45)&lt;$T$5,"",$T$5))</f>
        <v/>
      </c>
      <c r="AW46" s="13" t="str">
        <f>IF($C45&gt;$W$5,"",IF(MAX($C45:$AG45)&lt;$W$5,"",$W$5))</f>
        <v/>
      </c>
      <c r="AX46" s="13" t="str">
        <f>IF($C45&gt;$Z$5,"",IF(MAX($C45:$AG45)&lt;$Z$5,"",$Z$5))</f>
        <v/>
      </c>
      <c r="AY46" s="13" t="str">
        <f>IF($C45&gt;$AC$5,"",IF(MAX($C45:$AG45)&lt;$AC$5,"",$AC$5))</f>
        <v/>
      </c>
      <c r="AZ46" s="13" t="str">
        <f>IF($C45&gt;$AF$5,"",IF(MAX($C45:$AG45)&lt;$AF$5,"",$AF$5))</f>
        <v/>
      </c>
      <c r="BA46" s="13" t="str">
        <f>IF($C45&gt;$E$6,"",IF(MAX($C45:$AG45)&lt;$E$6,"",$E$6))</f>
        <v/>
      </c>
      <c r="BB46" s="13" t="str">
        <f>IF($C45&gt;$H$6,"",IF(MAX($C45:$AG45)&lt;$H$6,"",$H$6))</f>
        <v/>
      </c>
      <c r="BC46" s="13" t="str">
        <f>IF($C45&gt;$K$6,"",IF(MAX($C45:$AG45)&lt;$K$6,"",$K$6))</f>
        <v/>
      </c>
      <c r="BD46" s="13" t="str">
        <f>IF($C45&gt;$N$6,"",IF(MAX($C45:$AG45)&lt;$N$6,"",$N$6))</f>
        <v/>
      </c>
      <c r="BE46" s="13" t="str">
        <f>IF($C45&gt;$Q$6,"",IF(MAX($C45:$AG45)&lt;$Q$6,"",$Q$6))</f>
        <v/>
      </c>
      <c r="BF46" s="13" t="str">
        <f>IF($C45&gt;$T$6,"",IF(MAX($C45:$AG45)&lt;$T$6,"",$T$6))</f>
        <v/>
      </c>
      <c r="BG46" s="13" t="str">
        <f>IF($C45&gt;$W$6,"",IF(MAX($C45:$AG45)&lt;$W$6,"",$W$6))</f>
        <v/>
      </c>
      <c r="BH46" s="13" t="str">
        <f>IF($C45&gt;$Z$6,"",IF(MAX($C45:$AG45)&lt;$Z$6,"",$Z$6))</f>
        <v/>
      </c>
      <c r="BI46" s="13" t="str">
        <f>IF($C45&gt;$AC$6,"",IF(MAX($C45:$AG45)&lt;$AC$6,"",$AC$6))</f>
        <v/>
      </c>
      <c r="BJ46" s="13" t="str">
        <f>IF($C45&gt;$AF$6,"",IF(MAX($C45:$AG45)&lt;$AF$6,"",$AF$6))</f>
        <v/>
      </c>
      <c r="BK46" s="13" t="str">
        <f>IF($C45&gt;$E$7,"",IF(MAX($C45:$AG45)&lt;$E$7,"",$E$7))</f>
        <v/>
      </c>
      <c r="BL46" s="13" t="str">
        <f>IF($C45&gt;$H$7,"",IF(MAX($C45:$AG45)&lt;$H$7,"",$H$7))</f>
        <v/>
      </c>
      <c r="BM46" s="13" t="str">
        <f>IF($C45&gt;$K$7,"",IF(MAX($C45:$AG45)&lt;$K$7,"",$K$7))</f>
        <v/>
      </c>
      <c r="BN46" s="13" t="str">
        <f>IF($C45&gt;$N$7,"",IF(MAX($C45:$AG45)&lt;$N$7,"",$N$7))</f>
        <v/>
      </c>
      <c r="BO46" s="13" t="str">
        <f>IF($C45&gt;$Q$7,"",IF(MAX($C45:$AG45)&lt;$Q$7,"",$Q$7))</f>
        <v/>
      </c>
      <c r="BP46" s="13" t="str">
        <f>IF($C45&gt;$T$7,"",IF(MAX($C45:$AG45)&lt;$T$7,"",$T$7))</f>
        <v/>
      </c>
      <c r="BQ46" s="13" t="str">
        <f>IF($C45&gt;$W$7,"",IF(MAX($C45:$AG45)&lt;$W$7,"",$W$7))</f>
        <v/>
      </c>
      <c r="BR46" s="13" t="str">
        <f>IF($C45&gt;$Z$7,"",IF(MAX($C45:$AG45)&lt;$Z$7,"",$Z$7))</f>
        <v/>
      </c>
      <c r="BS46" s="13" t="str">
        <f>IF($C45&gt;$AC$7,"",IF(MAX($C45:$AG45)&lt;$AC$7,"",$AC$7))</f>
        <v/>
      </c>
      <c r="BT46" s="13" t="str">
        <f>IF($C45&gt;$AF$7,"",IF(MAX($C45:$AG45)&lt;$AF$7,"",$AF$7))</f>
        <v/>
      </c>
      <c r="BU46" s="13" t="str">
        <f>IF($C45&gt;$E$8,"",IF(MAX($C45:$AG45)&lt;$E$8,"",$E$8))</f>
        <v/>
      </c>
      <c r="BV46" s="13" t="str">
        <f>IF($C45&gt;$H$8,"",IF(MAX($C45:$AG45)&lt;$H$8,"",$H$8))</f>
        <v/>
      </c>
      <c r="BW46" s="13" t="str">
        <f>IF($C45&gt;$K$8,"",IF(MAX($C45:$AG45)&lt;$K$8,"",$K$8))</f>
        <v/>
      </c>
      <c r="BX46" s="13" t="str">
        <f>IF($C45&gt;$N$8,"",IF(MAX($C45:$AG45)&lt;$N$8,"",$N$8))</f>
        <v/>
      </c>
      <c r="BY46" s="13" t="str">
        <f>IF($C45&gt;$Q$8,"",IF(MAX($C45:$AG45)&lt;$Q$8,"",$Q$8))</f>
        <v/>
      </c>
      <c r="BZ46" s="13" t="str">
        <f>IF($C45&gt;$T$8,"",IF(MAX($C45:$AG45)&lt;$T$8,"",$T$8))</f>
        <v/>
      </c>
      <c r="CA46" s="13" t="str">
        <f>IF($C45&gt;$W$8,"",IF(MAX($C45:$AG45)&lt;$W$8,"",$W$8))</f>
        <v/>
      </c>
      <c r="CB46" s="13" t="str">
        <f>IF($C45&gt;$Z$8,"",IF(MAX($C45:$AG45)&lt;$Z$8,"",$Z$8))</f>
        <v/>
      </c>
      <c r="CC46" s="13" t="str">
        <f>IF($C45&gt;$AC$8,"",IF(MAX($C45:$AG45)&lt;$AC$8,"",$AC$8))</f>
        <v/>
      </c>
      <c r="CD46" s="13" t="str">
        <f>IF($C45&gt;$AF$8,"",IF(MAX($C45:$AG45)&lt;$AF$8,"",$AF$8))</f>
        <v/>
      </c>
      <c r="CE46" s="13" t="str">
        <f>IF($C45&gt;$E$9,"",IF(MAX($C45:$AG45)&lt;$E$9,"",$E$9))</f>
        <v/>
      </c>
      <c r="CF46" s="13" t="str">
        <f>IF($C45&gt;$H$9,"",IF(MAX($C45:$AG45)&lt;$H$9,"",$H$9))</f>
        <v/>
      </c>
      <c r="CG46" s="13" t="str">
        <f>IF($C45&gt;$K$9,"",IF(MAX($C45:$AG45)&lt;$K$9,"",$K$9))</f>
        <v/>
      </c>
      <c r="CH46" s="13" t="str">
        <f>IF($C45&gt;$N$9,"",IF(MAX($C45:$AG45)&lt;$N$9,"",$N$9))</f>
        <v/>
      </c>
      <c r="CI46" s="13" t="str">
        <f>IF($C45&gt;$Q$9,"",IF(MAX($C45:$AG45)&lt;$Q$9,"",$Q$9))</f>
        <v/>
      </c>
      <c r="CJ46" s="13" t="str">
        <f>IF($C45&gt;$T$9,"",IF(MAX($C45:$AG45)&lt;$T$9,"",$T$9))</f>
        <v/>
      </c>
      <c r="CK46" s="13" t="str">
        <f>IF($C45&gt;$W$9,"",IF(MAX($C45:$AG45)&lt;$W$9,"",$W$9))</f>
        <v/>
      </c>
      <c r="CL46" s="13" t="str">
        <f>IF($C45&gt;$Z$9,"",IF(MAX($C45:$AG45)&lt;$Z$9,"",$Z$9))</f>
        <v/>
      </c>
      <c r="CM46" s="13" t="str">
        <f>IF($C45&gt;$AC$9,"",IF(MAX($C45:$AG45)&lt;$AC$9,"",$AC$9))</f>
        <v/>
      </c>
      <c r="CN46" s="14" t="str">
        <f>IF($C45&gt;$AF$9,"",IF(MAX($C45:$AG45)&lt;$AF$9,"",$AF$9))</f>
        <v/>
      </c>
    </row>
    <row r="47" spans="1:92" ht="19.5" customHeight="1">
      <c r="A47" s="119" t="s">
        <v>7</v>
      </c>
      <c r="B47" s="120"/>
      <c r="C47" s="15" t="str">
        <f t="shared" ref="C47:AD47" si="25">IF(C45="","",IF($D$4&lt;=C45,IF($L$4&gt;=C45,IF(COUNT(MATCH(C45,$AQ46:$BT46,0))&gt;0,"","○"),""),""))</f>
        <v/>
      </c>
      <c r="D47" s="15" t="str">
        <f t="shared" si="25"/>
        <v/>
      </c>
      <c r="E47" s="15" t="str">
        <f t="shared" si="25"/>
        <v/>
      </c>
      <c r="F47" s="15" t="str">
        <f t="shared" si="25"/>
        <v/>
      </c>
      <c r="G47" s="15" t="str">
        <f t="shared" si="25"/>
        <v/>
      </c>
      <c r="H47" s="15" t="str">
        <f t="shared" si="25"/>
        <v/>
      </c>
      <c r="I47" s="15" t="str">
        <f t="shared" si="25"/>
        <v/>
      </c>
      <c r="J47" s="15" t="str">
        <f t="shared" si="25"/>
        <v/>
      </c>
      <c r="K47" s="15" t="str">
        <f t="shared" si="25"/>
        <v/>
      </c>
      <c r="L47" s="15" t="str">
        <f t="shared" si="25"/>
        <v/>
      </c>
      <c r="M47" s="15" t="str">
        <f t="shared" si="25"/>
        <v/>
      </c>
      <c r="N47" s="15" t="str">
        <f t="shared" si="25"/>
        <v/>
      </c>
      <c r="O47" s="15" t="str">
        <f t="shared" si="25"/>
        <v/>
      </c>
      <c r="P47" s="15" t="str">
        <f t="shared" si="25"/>
        <v/>
      </c>
      <c r="Q47" s="15" t="str">
        <f t="shared" si="25"/>
        <v/>
      </c>
      <c r="R47" s="15" t="str">
        <f t="shared" si="25"/>
        <v/>
      </c>
      <c r="S47" s="15" t="str">
        <f t="shared" si="25"/>
        <v/>
      </c>
      <c r="T47" s="15" t="str">
        <f t="shared" si="25"/>
        <v/>
      </c>
      <c r="U47" s="15" t="str">
        <f t="shared" si="25"/>
        <v/>
      </c>
      <c r="V47" s="15" t="str">
        <f t="shared" si="25"/>
        <v/>
      </c>
      <c r="W47" s="15" t="str">
        <f t="shared" si="25"/>
        <v/>
      </c>
      <c r="X47" s="15" t="str">
        <f t="shared" si="25"/>
        <v/>
      </c>
      <c r="Y47" s="15" t="str">
        <f t="shared" si="25"/>
        <v/>
      </c>
      <c r="Z47" s="15" t="str">
        <f t="shared" si="25"/>
        <v/>
      </c>
      <c r="AA47" s="15" t="str">
        <f t="shared" si="25"/>
        <v/>
      </c>
      <c r="AB47" s="15" t="str">
        <f t="shared" si="25"/>
        <v/>
      </c>
      <c r="AC47" s="15" t="str">
        <f t="shared" si="25"/>
        <v/>
      </c>
      <c r="AD47" s="15" t="str">
        <f t="shared" si="25"/>
        <v/>
      </c>
      <c r="AE47" s="15"/>
      <c r="AF47" s="15"/>
      <c r="AG47" s="15"/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24</v>
      </c>
      <c r="B48" s="16" t="s">
        <v>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6"/>
      <c r="AF48" s="16"/>
      <c r="AG48" s="16"/>
      <c r="AH48" s="16">
        <f t="shared" ref="AH48:AH50" si="26">COUNTIF(C48:AG48,"○")</f>
        <v>0</v>
      </c>
      <c r="AI48" s="11"/>
      <c r="AK48" s="2">
        <f>$AH48</f>
        <v>0</v>
      </c>
      <c r="AQ48" s="21"/>
      <c r="AR48" s="21"/>
      <c r="AS48" s="21"/>
      <c r="AT48" s="21"/>
      <c r="AU48" s="21"/>
      <c r="AV48" s="21"/>
      <c r="AW48" s="21"/>
      <c r="AX48" s="21"/>
    </row>
    <row r="49" spans="1:92" ht="19.5" customHeight="1">
      <c r="A49" s="108"/>
      <c r="B49" s="16" t="s">
        <v>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6"/>
      <c r="AF49" s="16"/>
      <c r="AG49" s="16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09"/>
      <c r="B50" s="16" t="s">
        <v>21</v>
      </c>
      <c r="C50" s="16" t="str">
        <f t="shared" ref="C50:AD50" si="27">IF($AF$2="○",IF(C48="○",IF(C49="","○",""),IF(C49="○","○","")),"")</f>
        <v/>
      </c>
      <c r="D50" s="16" t="str">
        <f t="shared" si="27"/>
        <v/>
      </c>
      <c r="E50" s="16" t="str">
        <f t="shared" si="27"/>
        <v/>
      </c>
      <c r="F50" s="16" t="str">
        <f t="shared" si="27"/>
        <v/>
      </c>
      <c r="G50" s="16" t="str">
        <f t="shared" si="27"/>
        <v/>
      </c>
      <c r="H50" s="16" t="str">
        <f t="shared" si="27"/>
        <v/>
      </c>
      <c r="I50" s="16" t="str">
        <f t="shared" si="27"/>
        <v/>
      </c>
      <c r="J50" s="16" t="str">
        <f t="shared" si="27"/>
        <v/>
      </c>
      <c r="K50" s="16" t="str">
        <f t="shared" si="27"/>
        <v/>
      </c>
      <c r="L50" s="16" t="str">
        <f t="shared" si="27"/>
        <v/>
      </c>
      <c r="M50" s="16" t="str">
        <f t="shared" si="27"/>
        <v/>
      </c>
      <c r="N50" s="16" t="str">
        <f t="shared" si="27"/>
        <v/>
      </c>
      <c r="O50" s="16" t="str">
        <f t="shared" si="27"/>
        <v/>
      </c>
      <c r="P50" s="16" t="str">
        <f t="shared" si="27"/>
        <v/>
      </c>
      <c r="Q50" s="16" t="str">
        <f t="shared" si="27"/>
        <v/>
      </c>
      <c r="R50" s="16" t="str">
        <f t="shared" si="27"/>
        <v/>
      </c>
      <c r="S50" s="16" t="str">
        <f t="shared" si="27"/>
        <v/>
      </c>
      <c r="T50" s="16" t="str">
        <f t="shared" si="27"/>
        <v/>
      </c>
      <c r="U50" s="16" t="str">
        <f t="shared" si="27"/>
        <v/>
      </c>
      <c r="V50" s="16" t="str">
        <f t="shared" si="27"/>
        <v/>
      </c>
      <c r="W50" s="16" t="str">
        <f t="shared" si="27"/>
        <v/>
      </c>
      <c r="X50" s="16" t="str">
        <f t="shared" si="27"/>
        <v/>
      </c>
      <c r="Y50" s="16" t="str">
        <f t="shared" si="27"/>
        <v/>
      </c>
      <c r="Z50" s="16" t="str">
        <f t="shared" si="27"/>
        <v/>
      </c>
      <c r="AA50" s="16" t="str">
        <f t="shared" si="27"/>
        <v/>
      </c>
      <c r="AB50" s="16" t="str">
        <f t="shared" si="27"/>
        <v/>
      </c>
      <c r="AC50" s="16" t="str">
        <f t="shared" si="27"/>
        <v/>
      </c>
      <c r="AD50" s="16" t="str">
        <f t="shared" si="27"/>
        <v/>
      </c>
      <c r="AE50" s="16"/>
      <c r="AF50" s="16"/>
      <c r="AG50" s="16"/>
      <c r="AH50" s="16">
        <f t="shared" si="26"/>
        <v>0</v>
      </c>
      <c r="AM50" s="2">
        <f>$AH50</f>
        <v>0</v>
      </c>
    </row>
    <row r="52" spans="1:92" ht="19.5" customHeight="1">
      <c r="A52" s="112" t="str">
        <f>IF(MAX(C45:AG45)=$AE$3,"",IF(MAX(C45:AG45)=0,"",MAX(C45:AG45)+1))</f>
        <v/>
      </c>
      <c r="B52" s="112"/>
      <c r="C52" s="2" t="str">
        <f>IF(COUNT(C53:AD53)=0,"",IF(MONTH(MAX(C53:AD53))=MONTH(A52),"","～"))</f>
        <v/>
      </c>
      <c r="D52" s="112" t="str">
        <f>IF(C52="","",IF(MONTH(MAX(C53:AD53))=MONTH(A52),"",MAX(C53:AD53)+1))</f>
        <v/>
      </c>
      <c r="E52" s="112"/>
      <c r="F52" s="112"/>
    </row>
    <row r="53" spans="1:92" ht="19.5" customHeight="1">
      <c r="A53" s="113" t="s">
        <v>16</v>
      </c>
      <c r="B53" s="114"/>
      <c r="C53" s="9" t="str">
        <f>IF($AE$3&lt;A52,"",A52)</f>
        <v/>
      </c>
      <c r="D53" s="9" t="str">
        <f t="shared" ref="D53:AD53" si="28">IF($AE$3&lt;=C53,"",IF(MONTH(C53)=MONTH(C53),(C53+1),""))</f>
        <v/>
      </c>
      <c r="E53" s="9" t="str">
        <f t="shared" si="28"/>
        <v/>
      </c>
      <c r="F53" s="9" t="str">
        <f t="shared" si="28"/>
        <v/>
      </c>
      <c r="G53" s="9" t="str">
        <f t="shared" si="28"/>
        <v/>
      </c>
      <c r="H53" s="9" t="str">
        <f t="shared" si="28"/>
        <v/>
      </c>
      <c r="I53" s="9" t="str">
        <f t="shared" si="28"/>
        <v/>
      </c>
      <c r="J53" s="9" t="str">
        <f t="shared" si="28"/>
        <v/>
      </c>
      <c r="K53" s="9" t="str">
        <f t="shared" si="28"/>
        <v/>
      </c>
      <c r="L53" s="9" t="str">
        <f t="shared" si="28"/>
        <v/>
      </c>
      <c r="M53" s="9" t="str">
        <f t="shared" si="28"/>
        <v/>
      </c>
      <c r="N53" s="9" t="str">
        <f t="shared" si="28"/>
        <v/>
      </c>
      <c r="O53" s="9" t="str">
        <f t="shared" si="28"/>
        <v/>
      </c>
      <c r="P53" s="9" t="str">
        <f t="shared" si="28"/>
        <v/>
      </c>
      <c r="Q53" s="9" t="str">
        <f t="shared" si="28"/>
        <v/>
      </c>
      <c r="R53" s="9" t="str">
        <f t="shared" si="28"/>
        <v/>
      </c>
      <c r="S53" s="9" t="str">
        <f t="shared" si="28"/>
        <v/>
      </c>
      <c r="T53" s="9" t="str">
        <f t="shared" si="28"/>
        <v/>
      </c>
      <c r="U53" s="9" t="str">
        <f t="shared" si="28"/>
        <v/>
      </c>
      <c r="V53" s="9" t="str">
        <f t="shared" si="28"/>
        <v/>
      </c>
      <c r="W53" s="9" t="str">
        <f t="shared" si="28"/>
        <v/>
      </c>
      <c r="X53" s="9" t="str">
        <f t="shared" si="28"/>
        <v/>
      </c>
      <c r="Y53" s="9" t="str">
        <f t="shared" si="28"/>
        <v/>
      </c>
      <c r="Z53" s="9" t="str">
        <f t="shared" si="28"/>
        <v/>
      </c>
      <c r="AA53" s="9" t="str">
        <f t="shared" si="28"/>
        <v/>
      </c>
      <c r="AB53" s="9" t="str">
        <f t="shared" si="28"/>
        <v/>
      </c>
      <c r="AC53" s="9" t="str">
        <f t="shared" si="28"/>
        <v/>
      </c>
      <c r="AD53" s="9" t="str">
        <f t="shared" si="28"/>
        <v/>
      </c>
      <c r="AE53" s="127" t="s">
        <v>26</v>
      </c>
      <c r="AF53" s="128"/>
      <c r="AG53" s="129"/>
      <c r="AH53" s="115" t="s">
        <v>22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23</v>
      </c>
      <c r="B54" s="114"/>
      <c r="C54" s="9" t="str">
        <f>IF(C53="","",TEXT(C53,"AAA"))</f>
        <v/>
      </c>
      <c r="D54" s="9" t="str">
        <f t="shared" ref="D54:AD54" si="29">IF(D53="","",TEXT(D53,"AAA"))</f>
        <v/>
      </c>
      <c r="E54" s="9" t="str">
        <f t="shared" si="29"/>
        <v/>
      </c>
      <c r="F54" s="9" t="str">
        <f t="shared" si="29"/>
        <v/>
      </c>
      <c r="G54" s="9" t="str">
        <f t="shared" si="29"/>
        <v/>
      </c>
      <c r="H54" s="9" t="str">
        <f t="shared" si="29"/>
        <v/>
      </c>
      <c r="I54" s="9" t="str">
        <f t="shared" si="29"/>
        <v/>
      </c>
      <c r="J54" s="9" t="str">
        <f t="shared" si="29"/>
        <v/>
      </c>
      <c r="K54" s="9" t="str">
        <f t="shared" si="29"/>
        <v/>
      </c>
      <c r="L54" s="9" t="str">
        <f t="shared" si="29"/>
        <v/>
      </c>
      <c r="M54" s="9" t="str">
        <f t="shared" si="29"/>
        <v/>
      </c>
      <c r="N54" s="9" t="str">
        <f t="shared" si="29"/>
        <v/>
      </c>
      <c r="O54" s="9" t="str">
        <f t="shared" si="29"/>
        <v/>
      </c>
      <c r="P54" s="9" t="str">
        <f t="shared" si="29"/>
        <v/>
      </c>
      <c r="Q54" s="9" t="str">
        <f t="shared" si="29"/>
        <v/>
      </c>
      <c r="R54" s="9" t="str">
        <f t="shared" si="29"/>
        <v/>
      </c>
      <c r="S54" s="9" t="str">
        <f t="shared" si="29"/>
        <v/>
      </c>
      <c r="T54" s="9" t="str">
        <f t="shared" si="29"/>
        <v/>
      </c>
      <c r="U54" s="9" t="str">
        <f t="shared" si="29"/>
        <v/>
      </c>
      <c r="V54" s="9" t="str">
        <f t="shared" si="29"/>
        <v/>
      </c>
      <c r="W54" s="9" t="str">
        <f t="shared" si="29"/>
        <v/>
      </c>
      <c r="X54" s="9" t="str">
        <f t="shared" si="29"/>
        <v/>
      </c>
      <c r="Y54" s="9" t="str">
        <f t="shared" si="29"/>
        <v/>
      </c>
      <c r="Z54" s="9" t="str">
        <f t="shared" si="29"/>
        <v/>
      </c>
      <c r="AA54" s="9" t="str">
        <f t="shared" si="29"/>
        <v/>
      </c>
      <c r="AB54" s="9" t="str">
        <f t="shared" si="29"/>
        <v/>
      </c>
      <c r="AC54" s="9" t="str">
        <f t="shared" si="29"/>
        <v/>
      </c>
      <c r="AD54" s="9" t="str">
        <f t="shared" si="29"/>
        <v/>
      </c>
      <c r="AE54" s="130">
        <f>IF(AH55=0,0,ROUNDDOWN(AH57/AH55,4))</f>
        <v>0</v>
      </c>
      <c r="AF54" s="131"/>
      <c r="AG54" s="132"/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 t="str">
        <f>IF($C53&gt;$N$5,"",IF(MAX($C53:$AG53)&lt;$N$5,"",$N$5))</f>
        <v/>
      </c>
      <c r="AU54" s="13" t="str">
        <f>IF($C53&gt;$Q$5,"",IF(MAX($C53:$AG53)&lt;$Q$5,"",$Q$5))</f>
        <v/>
      </c>
      <c r="AV54" s="13" t="str">
        <f>IF($C53&gt;$T$5,"",IF(MAX($C53:$AG53)&lt;$T$5,"",$T$5))</f>
        <v/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7</v>
      </c>
      <c r="B55" s="120"/>
      <c r="C55" s="15" t="str">
        <f t="shared" ref="C55:AD55" si="30">IF(C53="","",IF($D$4&lt;=C53,IF($L$4&gt;=C53,IF(COUNT(MATCH(C53,$AQ54:$BT54,0))&gt;0,"","○"),""),""))</f>
        <v/>
      </c>
      <c r="D55" s="15" t="str">
        <f t="shared" si="30"/>
        <v/>
      </c>
      <c r="E55" s="15" t="str">
        <f t="shared" si="30"/>
        <v/>
      </c>
      <c r="F55" s="15" t="str">
        <f t="shared" si="30"/>
        <v/>
      </c>
      <c r="G55" s="15" t="str">
        <f t="shared" si="30"/>
        <v/>
      </c>
      <c r="H55" s="15" t="str">
        <f t="shared" si="30"/>
        <v/>
      </c>
      <c r="I55" s="15" t="str">
        <f t="shared" si="30"/>
        <v/>
      </c>
      <c r="J55" s="15" t="str">
        <f t="shared" si="30"/>
        <v/>
      </c>
      <c r="K55" s="15" t="str">
        <f t="shared" si="30"/>
        <v/>
      </c>
      <c r="L55" s="15" t="str">
        <f t="shared" si="30"/>
        <v/>
      </c>
      <c r="M55" s="15" t="str">
        <f t="shared" si="30"/>
        <v/>
      </c>
      <c r="N55" s="15" t="str">
        <f t="shared" si="30"/>
        <v/>
      </c>
      <c r="O55" s="15" t="str">
        <f t="shared" si="30"/>
        <v/>
      </c>
      <c r="P55" s="15" t="str">
        <f t="shared" si="30"/>
        <v/>
      </c>
      <c r="Q55" s="15" t="str">
        <f t="shared" si="30"/>
        <v/>
      </c>
      <c r="R55" s="15" t="str">
        <f t="shared" si="30"/>
        <v/>
      </c>
      <c r="S55" s="15" t="str">
        <f t="shared" si="30"/>
        <v/>
      </c>
      <c r="T55" s="15" t="str">
        <f t="shared" si="30"/>
        <v/>
      </c>
      <c r="U55" s="15" t="str">
        <f t="shared" si="30"/>
        <v/>
      </c>
      <c r="V55" s="15" t="str">
        <f t="shared" si="30"/>
        <v/>
      </c>
      <c r="W55" s="15" t="str">
        <f t="shared" si="30"/>
        <v/>
      </c>
      <c r="X55" s="15" t="str">
        <f t="shared" si="30"/>
        <v/>
      </c>
      <c r="Y55" s="15" t="str">
        <f t="shared" si="30"/>
        <v/>
      </c>
      <c r="Z55" s="15" t="str">
        <f t="shared" si="30"/>
        <v/>
      </c>
      <c r="AA55" s="15" t="str">
        <f t="shared" si="30"/>
        <v/>
      </c>
      <c r="AB55" s="15" t="str">
        <f t="shared" si="30"/>
        <v/>
      </c>
      <c r="AC55" s="15" t="str">
        <f t="shared" si="30"/>
        <v/>
      </c>
      <c r="AD55" s="15" t="str">
        <f t="shared" si="30"/>
        <v/>
      </c>
      <c r="AE55" s="15"/>
      <c r="AF55" s="15"/>
      <c r="AG55" s="15"/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24</v>
      </c>
      <c r="B56" s="16" t="s">
        <v>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6"/>
      <c r="AF56" s="16"/>
      <c r="AG56" s="16"/>
      <c r="AH56" s="16">
        <f t="shared" ref="AH56:AH58" si="31">COUNTIF(C56:AG56,"○")</f>
        <v>0</v>
      </c>
      <c r="AI56" s="11"/>
      <c r="AK56" s="2">
        <f>$AH56</f>
        <v>0</v>
      </c>
    </row>
    <row r="57" spans="1:92" ht="19.5" customHeight="1">
      <c r="A57" s="108"/>
      <c r="B57" s="16" t="s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6"/>
      <c r="AF57" s="16"/>
      <c r="AG57" s="16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09"/>
      <c r="B58" s="16" t="s">
        <v>21</v>
      </c>
      <c r="C58" s="16" t="str">
        <f t="shared" ref="C58:AD58" si="32">IF($AF$2="○",IF(C56="○",IF(C57="","○",""),IF(C57="○","○","")),"")</f>
        <v/>
      </c>
      <c r="D58" s="16" t="str">
        <f t="shared" si="32"/>
        <v/>
      </c>
      <c r="E58" s="16" t="str">
        <f t="shared" si="32"/>
        <v/>
      </c>
      <c r="F58" s="16" t="str">
        <f t="shared" si="32"/>
        <v/>
      </c>
      <c r="G58" s="16" t="str">
        <f t="shared" si="32"/>
        <v/>
      </c>
      <c r="H58" s="16" t="str">
        <f t="shared" si="32"/>
        <v/>
      </c>
      <c r="I58" s="16" t="str">
        <f t="shared" si="32"/>
        <v/>
      </c>
      <c r="J58" s="16" t="str">
        <f t="shared" si="32"/>
        <v/>
      </c>
      <c r="K58" s="16" t="str">
        <f t="shared" si="32"/>
        <v/>
      </c>
      <c r="L58" s="16" t="str">
        <f t="shared" si="32"/>
        <v/>
      </c>
      <c r="M58" s="16" t="str">
        <f t="shared" si="32"/>
        <v/>
      </c>
      <c r="N58" s="16" t="str">
        <f t="shared" si="32"/>
        <v/>
      </c>
      <c r="O58" s="16" t="str">
        <f t="shared" si="32"/>
        <v/>
      </c>
      <c r="P58" s="16" t="str">
        <f t="shared" si="32"/>
        <v/>
      </c>
      <c r="Q58" s="16" t="str">
        <f t="shared" si="32"/>
        <v/>
      </c>
      <c r="R58" s="16" t="str">
        <f t="shared" si="32"/>
        <v/>
      </c>
      <c r="S58" s="16" t="str">
        <f t="shared" si="32"/>
        <v/>
      </c>
      <c r="T58" s="16" t="str">
        <f t="shared" si="32"/>
        <v/>
      </c>
      <c r="U58" s="16" t="str">
        <f t="shared" si="32"/>
        <v/>
      </c>
      <c r="V58" s="16" t="str">
        <f t="shared" si="32"/>
        <v/>
      </c>
      <c r="W58" s="16" t="str">
        <f t="shared" si="32"/>
        <v/>
      </c>
      <c r="X58" s="16" t="str">
        <f t="shared" si="32"/>
        <v/>
      </c>
      <c r="Y58" s="16" t="str">
        <f t="shared" si="32"/>
        <v/>
      </c>
      <c r="Z58" s="16" t="str">
        <f t="shared" si="32"/>
        <v/>
      </c>
      <c r="AA58" s="16" t="str">
        <f t="shared" si="32"/>
        <v/>
      </c>
      <c r="AB58" s="16" t="str">
        <f t="shared" si="32"/>
        <v/>
      </c>
      <c r="AC58" s="16" t="str">
        <f t="shared" si="32"/>
        <v/>
      </c>
      <c r="AD58" s="16" t="str">
        <f t="shared" si="32"/>
        <v/>
      </c>
      <c r="AE58" s="16"/>
      <c r="AF58" s="16"/>
      <c r="AG58" s="16"/>
      <c r="AH58" s="16">
        <f t="shared" si="31"/>
        <v>0</v>
      </c>
      <c r="AM58" s="2">
        <f>$AH58</f>
        <v>0</v>
      </c>
    </row>
    <row r="60" spans="1:92" ht="19.5" customHeight="1">
      <c r="A60" s="112" t="str">
        <f>IF(MAX(C53:AG53)=$AE$3,"",IF(MAX(C53:AG53)=0,"",MAX(C53:AG53)+1))</f>
        <v/>
      </c>
      <c r="B60" s="112"/>
      <c r="C60" s="2" t="str">
        <f>IF(COUNT(C61:AD61)=0,"",IF(MONTH(MAX(C61:AD61))=MONTH(A60),"","～"))</f>
        <v/>
      </c>
      <c r="D60" s="112" t="str">
        <f>IF(C60="","",IF(MONTH(MAX(C61:AD61))=MONTH(A60),"",MAX(C61:AD61)+1))</f>
        <v/>
      </c>
      <c r="E60" s="112"/>
      <c r="F60" s="112"/>
    </row>
    <row r="61" spans="1:92" ht="19.5" customHeight="1">
      <c r="A61" s="113" t="s">
        <v>16</v>
      </c>
      <c r="B61" s="114"/>
      <c r="C61" s="9" t="str">
        <f>IF($AE$3&lt;A60,"",A60)</f>
        <v/>
      </c>
      <c r="D61" s="9" t="str">
        <f t="shared" ref="D61:AD61" si="33">IF($AE$3&lt;=C61,"",IF(MONTH(C61)=MONTH(C61),(C61+1),""))</f>
        <v/>
      </c>
      <c r="E61" s="9" t="str">
        <f t="shared" si="33"/>
        <v/>
      </c>
      <c r="F61" s="9" t="str">
        <f t="shared" si="33"/>
        <v/>
      </c>
      <c r="G61" s="9" t="str">
        <f t="shared" si="33"/>
        <v/>
      </c>
      <c r="H61" s="9" t="str">
        <f t="shared" si="33"/>
        <v/>
      </c>
      <c r="I61" s="9" t="str">
        <f t="shared" si="33"/>
        <v/>
      </c>
      <c r="J61" s="9" t="str">
        <f t="shared" si="33"/>
        <v/>
      </c>
      <c r="K61" s="9" t="str">
        <f t="shared" si="33"/>
        <v/>
      </c>
      <c r="L61" s="9" t="str">
        <f t="shared" si="33"/>
        <v/>
      </c>
      <c r="M61" s="9" t="str">
        <f t="shared" si="33"/>
        <v/>
      </c>
      <c r="N61" s="9" t="str">
        <f t="shared" si="33"/>
        <v/>
      </c>
      <c r="O61" s="9" t="str">
        <f t="shared" si="33"/>
        <v/>
      </c>
      <c r="P61" s="9" t="str">
        <f t="shared" si="33"/>
        <v/>
      </c>
      <c r="Q61" s="9" t="str">
        <f t="shared" si="33"/>
        <v/>
      </c>
      <c r="R61" s="9" t="str">
        <f t="shared" si="33"/>
        <v/>
      </c>
      <c r="S61" s="9" t="str">
        <f t="shared" si="33"/>
        <v/>
      </c>
      <c r="T61" s="9" t="str">
        <f t="shared" si="33"/>
        <v/>
      </c>
      <c r="U61" s="9" t="str">
        <f t="shared" si="33"/>
        <v/>
      </c>
      <c r="V61" s="9" t="str">
        <f t="shared" si="33"/>
        <v/>
      </c>
      <c r="W61" s="9" t="str">
        <f t="shared" si="33"/>
        <v/>
      </c>
      <c r="X61" s="9" t="str">
        <f t="shared" si="33"/>
        <v/>
      </c>
      <c r="Y61" s="9" t="str">
        <f t="shared" si="33"/>
        <v/>
      </c>
      <c r="Z61" s="9" t="str">
        <f t="shared" si="33"/>
        <v/>
      </c>
      <c r="AA61" s="9" t="str">
        <f t="shared" si="33"/>
        <v/>
      </c>
      <c r="AB61" s="9" t="str">
        <f t="shared" si="33"/>
        <v/>
      </c>
      <c r="AC61" s="9" t="str">
        <f t="shared" si="33"/>
        <v/>
      </c>
      <c r="AD61" s="9" t="str">
        <f t="shared" si="33"/>
        <v/>
      </c>
      <c r="AE61" s="127" t="s">
        <v>26</v>
      </c>
      <c r="AF61" s="128"/>
      <c r="AG61" s="129"/>
      <c r="AH61" s="115" t="s">
        <v>22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23</v>
      </c>
      <c r="B62" s="114"/>
      <c r="C62" s="9" t="str">
        <f>IF(C61="","",TEXT(C61,"AAA"))</f>
        <v/>
      </c>
      <c r="D62" s="9" t="str">
        <f t="shared" ref="D62:AD62" si="34">IF(D61="","",TEXT(D61,"AAA"))</f>
        <v/>
      </c>
      <c r="E62" s="9" t="str">
        <f t="shared" si="34"/>
        <v/>
      </c>
      <c r="F62" s="9" t="str">
        <f t="shared" si="34"/>
        <v/>
      </c>
      <c r="G62" s="9" t="str">
        <f t="shared" si="34"/>
        <v/>
      </c>
      <c r="H62" s="9" t="str">
        <f t="shared" si="34"/>
        <v/>
      </c>
      <c r="I62" s="9" t="str">
        <f t="shared" si="34"/>
        <v/>
      </c>
      <c r="J62" s="9" t="str">
        <f t="shared" si="34"/>
        <v/>
      </c>
      <c r="K62" s="9" t="str">
        <f t="shared" si="34"/>
        <v/>
      </c>
      <c r="L62" s="9" t="str">
        <f t="shared" si="34"/>
        <v/>
      </c>
      <c r="M62" s="9" t="str">
        <f t="shared" si="34"/>
        <v/>
      </c>
      <c r="N62" s="9" t="str">
        <f t="shared" si="34"/>
        <v/>
      </c>
      <c r="O62" s="9" t="str">
        <f t="shared" si="34"/>
        <v/>
      </c>
      <c r="P62" s="9" t="str">
        <f t="shared" si="34"/>
        <v/>
      </c>
      <c r="Q62" s="9" t="str">
        <f t="shared" si="34"/>
        <v/>
      </c>
      <c r="R62" s="9" t="str">
        <f t="shared" si="34"/>
        <v/>
      </c>
      <c r="S62" s="9" t="str">
        <f t="shared" si="34"/>
        <v/>
      </c>
      <c r="T62" s="9" t="str">
        <f t="shared" si="34"/>
        <v/>
      </c>
      <c r="U62" s="9" t="str">
        <f t="shared" si="34"/>
        <v/>
      </c>
      <c r="V62" s="9" t="str">
        <f t="shared" si="34"/>
        <v/>
      </c>
      <c r="W62" s="9" t="str">
        <f t="shared" si="34"/>
        <v/>
      </c>
      <c r="X62" s="9" t="str">
        <f t="shared" si="34"/>
        <v/>
      </c>
      <c r="Y62" s="9" t="str">
        <f t="shared" si="34"/>
        <v/>
      </c>
      <c r="Z62" s="9" t="str">
        <f t="shared" si="34"/>
        <v/>
      </c>
      <c r="AA62" s="9" t="str">
        <f t="shared" si="34"/>
        <v/>
      </c>
      <c r="AB62" s="9" t="str">
        <f t="shared" si="34"/>
        <v/>
      </c>
      <c r="AC62" s="9" t="str">
        <f t="shared" si="34"/>
        <v/>
      </c>
      <c r="AD62" s="9" t="str">
        <f t="shared" si="34"/>
        <v/>
      </c>
      <c r="AE62" s="130">
        <f>IF(AH63=0,0,ROUNDDOWN(AH65/AH63,4))</f>
        <v>0</v>
      </c>
      <c r="AF62" s="131"/>
      <c r="AG62" s="132"/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 t="str">
        <f>IF($C61&gt;$N$5,"",IF(MAX($C61:$AG61)&lt;$N$5,"",$N$5))</f>
        <v/>
      </c>
      <c r="AU62" s="13" t="str">
        <f>IF($C61&gt;$Q$5,"",IF(MAX($C61:$AG61)&lt;$Q$5,"",$Q$5))</f>
        <v/>
      </c>
      <c r="AV62" s="13" t="str">
        <f>IF($C61&gt;$T$5,"",IF(MAX($C61:$AG61)&lt;$T$5,"",$T$5))</f>
        <v/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7</v>
      </c>
      <c r="B63" s="120"/>
      <c r="C63" s="15" t="str">
        <f t="shared" ref="C63:AD63" si="35">IF(C61="","",IF($D$4&lt;=C61,IF($L$4&gt;=C61,IF(COUNT(MATCH(C61,$AQ62:$BT62,0))&gt;0,"","○"),""),""))</f>
        <v/>
      </c>
      <c r="D63" s="15" t="str">
        <f t="shared" si="35"/>
        <v/>
      </c>
      <c r="E63" s="15" t="str">
        <f t="shared" si="35"/>
        <v/>
      </c>
      <c r="F63" s="15" t="str">
        <f t="shared" si="35"/>
        <v/>
      </c>
      <c r="G63" s="15" t="str">
        <f t="shared" si="35"/>
        <v/>
      </c>
      <c r="H63" s="15" t="str">
        <f t="shared" si="35"/>
        <v/>
      </c>
      <c r="I63" s="15" t="str">
        <f t="shared" si="35"/>
        <v/>
      </c>
      <c r="J63" s="15" t="str">
        <f t="shared" si="35"/>
        <v/>
      </c>
      <c r="K63" s="15" t="str">
        <f t="shared" si="35"/>
        <v/>
      </c>
      <c r="L63" s="15" t="str">
        <f t="shared" si="35"/>
        <v/>
      </c>
      <c r="M63" s="15" t="str">
        <f t="shared" si="35"/>
        <v/>
      </c>
      <c r="N63" s="15" t="str">
        <f t="shared" si="35"/>
        <v/>
      </c>
      <c r="O63" s="15" t="str">
        <f t="shared" si="35"/>
        <v/>
      </c>
      <c r="P63" s="15" t="str">
        <f t="shared" si="35"/>
        <v/>
      </c>
      <c r="Q63" s="15" t="str">
        <f t="shared" si="35"/>
        <v/>
      </c>
      <c r="R63" s="15" t="str">
        <f t="shared" si="35"/>
        <v/>
      </c>
      <c r="S63" s="15" t="str">
        <f t="shared" si="35"/>
        <v/>
      </c>
      <c r="T63" s="15" t="str">
        <f t="shared" si="35"/>
        <v/>
      </c>
      <c r="U63" s="15" t="str">
        <f t="shared" si="35"/>
        <v/>
      </c>
      <c r="V63" s="15" t="str">
        <f t="shared" si="35"/>
        <v/>
      </c>
      <c r="W63" s="15" t="str">
        <f t="shared" si="35"/>
        <v/>
      </c>
      <c r="X63" s="15" t="str">
        <f t="shared" si="35"/>
        <v/>
      </c>
      <c r="Y63" s="15" t="str">
        <f t="shared" si="35"/>
        <v/>
      </c>
      <c r="Z63" s="15" t="str">
        <f t="shared" si="35"/>
        <v/>
      </c>
      <c r="AA63" s="15" t="str">
        <f t="shared" si="35"/>
        <v/>
      </c>
      <c r="AB63" s="15" t="str">
        <f t="shared" si="35"/>
        <v/>
      </c>
      <c r="AC63" s="15" t="str">
        <f t="shared" si="35"/>
        <v/>
      </c>
      <c r="AD63" s="15" t="str">
        <f t="shared" si="35"/>
        <v/>
      </c>
      <c r="AE63" s="15"/>
      <c r="AF63" s="15"/>
      <c r="AG63" s="15"/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24</v>
      </c>
      <c r="B64" s="16" t="s">
        <v>8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6"/>
      <c r="AF64" s="16"/>
      <c r="AG64" s="16"/>
      <c r="AH64" s="16">
        <f t="shared" ref="AH64:AH66" si="36">COUNTIF(C64:AG64,"○")</f>
        <v>0</v>
      </c>
      <c r="AI64" s="11"/>
      <c r="AK64" s="2">
        <f>$AH64</f>
        <v>0</v>
      </c>
      <c r="AQ64" s="21"/>
      <c r="AR64" s="21"/>
      <c r="AS64" s="21"/>
      <c r="AT64" s="21"/>
      <c r="AU64" s="21"/>
      <c r="AV64" s="21"/>
      <c r="AW64" s="21"/>
      <c r="AX64" s="21"/>
    </row>
    <row r="65" spans="1:92" ht="19.5" customHeight="1">
      <c r="A65" s="108"/>
      <c r="B65" s="16" t="s">
        <v>9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6"/>
      <c r="AF65" s="16"/>
      <c r="AG65" s="16"/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09"/>
      <c r="B66" s="16" t="s">
        <v>21</v>
      </c>
      <c r="C66" s="16" t="str">
        <f t="shared" ref="C66:AD66" si="37">IF($AF$2="○",IF(C64="○",IF(C65="","○",""),IF(C65="○","○","")),"")</f>
        <v/>
      </c>
      <c r="D66" s="16" t="str">
        <f t="shared" si="37"/>
        <v/>
      </c>
      <c r="E66" s="16" t="str">
        <f t="shared" si="37"/>
        <v/>
      </c>
      <c r="F66" s="16" t="str">
        <f t="shared" si="37"/>
        <v/>
      </c>
      <c r="G66" s="16" t="str">
        <f t="shared" si="37"/>
        <v/>
      </c>
      <c r="H66" s="16" t="str">
        <f t="shared" si="37"/>
        <v/>
      </c>
      <c r="I66" s="16" t="str">
        <f t="shared" si="37"/>
        <v/>
      </c>
      <c r="J66" s="16" t="str">
        <f t="shared" si="37"/>
        <v/>
      </c>
      <c r="K66" s="16" t="str">
        <f t="shared" si="37"/>
        <v/>
      </c>
      <c r="L66" s="16" t="str">
        <f t="shared" si="37"/>
        <v/>
      </c>
      <c r="M66" s="16" t="str">
        <f t="shared" si="37"/>
        <v/>
      </c>
      <c r="N66" s="16" t="str">
        <f t="shared" si="37"/>
        <v/>
      </c>
      <c r="O66" s="16" t="str">
        <f t="shared" si="37"/>
        <v/>
      </c>
      <c r="P66" s="16" t="str">
        <f t="shared" si="37"/>
        <v/>
      </c>
      <c r="Q66" s="16" t="str">
        <f t="shared" si="37"/>
        <v/>
      </c>
      <c r="R66" s="16" t="str">
        <f t="shared" si="37"/>
        <v/>
      </c>
      <c r="S66" s="16" t="str">
        <f t="shared" si="37"/>
        <v/>
      </c>
      <c r="T66" s="16" t="str">
        <f t="shared" si="37"/>
        <v/>
      </c>
      <c r="U66" s="16" t="str">
        <f t="shared" si="37"/>
        <v/>
      </c>
      <c r="V66" s="16" t="str">
        <f t="shared" si="37"/>
        <v/>
      </c>
      <c r="W66" s="16" t="str">
        <f t="shared" si="37"/>
        <v/>
      </c>
      <c r="X66" s="16" t="str">
        <f t="shared" si="37"/>
        <v/>
      </c>
      <c r="Y66" s="16" t="str">
        <f t="shared" si="37"/>
        <v/>
      </c>
      <c r="Z66" s="16" t="str">
        <f t="shared" si="37"/>
        <v/>
      </c>
      <c r="AA66" s="16" t="str">
        <f t="shared" si="37"/>
        <v/>
      </c>
      <c r="AB66" s="16" t="str">
        <f t="shared" si="37"/>
        <v/>
      </c>
      <c r="AC66" s="16" t="str">
        <f t="shared" si="37"/>
        <v/>
      </c>
      <c r="AD66" s="16" t="str">
        <f t="shared" si="37"/>
        <v/>
      </c>
      <c r="AE66" s="16"/>
      <c r="AF66" s="16"/>
      <c r="AG66" s="16"/>
      <c r="AH66" s="16">
        <f t="shared" si="36"/>
        <v>0</v>
      </c>
      <c r="AM66" s="2">
        <f>$AH66</f>
        <v>0</v>
      </c>
    </row>
    <row r="68" spans="1:92" ht="19.5" customHeight="1">
      <c r="A68" s="112" t="str">
        <f>IF(MAX(C61:AG61)=$AE$3,"",IF(MAX(C61:AG61)=0,"",MAX(C61:AG61)+1))</f>
        <v/>
      </c>
      <c r="B68" s="112"/>
      <c r="C68" s="2" t="str">
        <f>IF(COUNT(C69:AD69)=0,"",IF(MONTH(MAX(C69:AD69))=MONTH(A68),"","～"))</f>
        <v/>
      </c>
      <c r="D68" s="112" t="str">
        <f>IF(C68="","",IF(MONTH(MAX(C69:AD69))=MONTH(A68),"",MAX(C69:AD69)+1))</f>
        <v/>
      </c>
      <c r="E68" s="112"/>
      <c r="F68" s="112"/>
    </row>
    <row r="69" spans="1:92" ht="19.5" customHeight="1">
      <c r="A69" s="113" t="s">
        <v>16</v>
      </c>
      <c r="B69" s="114"/>
      <c r="C69" s="9" t="str">
        <f>IF($AE$3&lt;A68,"",A68)</f>
        <v/>
      </c>
      <c r="D69" s="9" t="str">
        <f t="shared" ref="D69:AD69" si="38">IF($AE$3&lt;=C69,"",IF(MONTH(C69)=MONTH(C69),(C69+1),""))</f>
        <v/>
      </c>
      <c r="E69" s="9" t="str">
        <f t="shared" si="38"/>
        <v/>
      </c>
      <c r="F69" s="9" t="str">
        <f t="shared" si="38"/>
        <v/>
      </c>
      <c r="G69" s="9" t="str">
        <f t="shared" si="38"/>
        <v/>
      </c>
      <c r="H69" s="9" t="str">
        <f t="shared" si="38"/>
        <v/>
      </c>
      <c r="I69" s="9" t="str">
        <f t="shared" si="38"/>
        <v/>
      </c>
      <c r="J69" s="9" t="str">
        <f t="shared" si="38"/>
        <v/>
      </c>
      <c r="K69" s="9" t="str">
        <f t="shared" si="38"/>
        <v/>
      </c>
      <c r="L69" s="9" t="str">
        <f t="shared" si="38"/>
        <v/>
      </c>
      <c r="M69" s="9" t="str">
        <f t="shared" si="38"/>
        <v/>
      </c>
      <c r="N69" s="9" t="str">
        <f t="shared" si="38"/>
        <v/>
      </c>
      <c r="O69" s="9" t="str">
        <f t="shared" si="38"/>
        <v/>
      </c>
      <c r="P69" s="9" t="str">
        <f t="shared" si="38"/>
        <v/>
      </c>
      <c r="Q69" s="9" t="str">
        <f t="shared" si="38"/>
        <v/>
      </c>
      <c r="R69" s="9" t="str">
        <f t="shared" si="38"/>
        <v/>
      </c>
      <c r="S69" s="9" t="str">
        <f t="shared" si="38"/>
        <v/>
      </c>
      <c r="T69" s="9" t="str">
        <f t="shared" si="38"/>
        <v/>
      </c>
      <c r="U69" s="9" t="str">
        <f t="shared" si="38"/>
        <v/>
      </c>
      <c r="V69" s="9" t="str">
        <f t="shared" si="38"/>
        <v/>
      </c>
      <c r="W69" s="9" t="str">
        <f t="shared" si="38"/>
        <v/>
      </c>
      <c r="X69" s="9" t="str">
        <f t="shared" si="38"/>
        <v/>
      </c>
      <c r="Y69" s="9" t="str">
        <f t="shared" si="38"/>
        <v/>
      </c>
      <c r="Z69" s="9" t="str">
        <f t="shared" si="38"/>
        <v/>
      </c>
      <c r="AA69" s="9" t="str">
        <f t="shared" si="38"/>
        <v/>
      </c>
      <c r="AB69" s="9" t="str">
        <f t="shared" si="38"/>
        <v/>
      </c>
      <c r="AC69" s="9" t="str">
        <f t="shared" si="38"/>
        <v/>
      </c>
      <c r="AD69" s="9" t="str">
        <f t="shared" si="38"/>
        <v/>
      </c>
      <c r="AE69" s="127" t="s">
        <v>26</v>
      </c>
      <c r="AF69" s="128"/>
      <c r="AG69" s="129"/>
      <c r="AH69" s="115" t="s">
        <v>22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23</v>
      </c>
      <c r="B70" s="114"/>
      <c r="C70" s="9" t="str">
        <f>IF(C69="","",TEXT(C69,"AAA"))</f>
        <v/>
      </c>
      <c r="D70" s="9" t="str">
        <f t="shared" ref="D70:AD70" si="39">IF(D69="","",TEXT(D69,"AAA"))</f>
        <v/>
      </c>
      <c r="E70" s="9" t="str">
        <f t="shared" si="39"/>
        <v/>
      </c>
      <c r="F70" s="9" t="str">
        <f t="shared" si="39"/>
        <v/>
      </c>
      <c r="G70" s="9" t="str">
        <f t="shared" si="39"/>
        <v/>
      </c>
      <c r="H70" s="9" t="str">
        <f t="shared" si="39"/>
        <v/>
      </c>
      <c r="I70" s="9" t="str">
        <f t="shared" si="39"/>
        <v/>
      </c>
      <c r="J70" s="9" t="str">
        <f t="shared" si="39"/>
        <v/>
      </c>
      <c r="K70" s="9" t="str">
        <f t="shared" si="39"/>
        <v/>
      </c>
      <c r="L70" s="9" t="str">
        <f t="shared" si="39"/>
        <v/>
      </c>
      <c r="M70" s="9" t="str">
        <f t="shared" si="39"/>
        <v/>
      </c>
      <c r="N70" s="9" t="str">
        <f t="shared" si="39"/>
        <v/>
      </c>
      <c r="O70" s="9" t="str">
        <f t="shared" si="39"/>
        <v/>
      </c>
      <c r="P70" s="9" t="str">
        <f t="shared" si="39"/>
        <v/>
      </c>
      <c r="Q70" s="9" t="str">
        <f t="shared" si="39"/>
        <v/>
      </c>
      <c r="R70" s="9" t="str">
        <f t="shared" si="39"/>
        <v/>
      </c>
      <c r="S70" s="9" t="str">
        <f t="shared" si="39"/>
        <v/>
      </c>
      <c r="T70" s="9" t="str">
        <f t="shared" si="39"/>
        <v/>
      </c>
      <c r="U70" s="9" t="str">
        <f t="shared" si="39"/>
        <v/>
      </c>
      <c r="V70" s="9" t="str">
        <f t="shared" si="39"/>
        <v/>
      </c>
      <c r="W70" s="9" t="str">
        <f t="shared" si="39"/>
        <v/>
      </c>
      <c r="X70" s="9" t="str">
        <f t="shared" si="39"/>
        <v/>
      </c>
      <c r="Y70" s="9" t="str">
        <f t="shared" si="39"/>
        <v/>
      </c>
      <c r="Z70" s="9" t="str">
        <f t="shared" si="39"/>
        <v/>
      </c>
      <c r="AA70" s="9" t="str">
        <f t="shared" si="39"/>
        <v/>
      </c>
      <c r="AB70" s="9" t="str">
        <f t="shared" si="39"/>
        <v/>
      </c>
      <c r="AC70" s="9" t="str">
        <f t="shared" si="39"/>
        <v/>
      </c>
      <c r="AD70" s="9" t="str">
        <f t="shared" si="39"/>
        <v/>
      </c>
      <c r="AE70" s="130">
        <f>IF(AH71=0,0,ROUNDDOWN(AH73/AH71,4))</f>
        <v>0</v>
      </c>
      <c r="AF70" s="131"/>
      <c r="AG70" s="132"/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 t="str">
        <f>IF($C69&gt;$N$5,"",IF(MAX($C69:$AG69)&lt;$N$5,"",$N$5))</f>
        <v/>
      </c>
      <c r="AU70" s="13" t="str">
        <f>IF($C69&gt;$Q$5,"",IF(MAX($C69:$AG69)&lt;$Q$5,"",$Q$5))</f>
        <v/>
      </c>
      <c r="AV70" s="13" t="str">
        <f>IF($C69&gt;$T$5,"",IF(MAX($C69:$AG69)&lt;$T$5,"",$T$5))</f>
        <v/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7</v>
      </c>
      <c r="B71" s="120"/>
      <c r="C71" s="15" t="str">
        <f t="shared" ref="C71:AD71" si="40">IF(C69="","",IF($D$4&lt;=C69,IF($L$4&gt;=C69,IF(COUNT(MATCH(C69,$AQ70:$BT70,0))&gt;0,"","○"),""),""))</f>
        <v/>
      </c>
      <c r="D71" s="15" t="str">
        <f t="shared" si="40"/>
        <v/>
      </c>
      <c r="E71" s="15" t="str">
        <f t="shared" si="40"/>
        <v/>
      </c>
      <c r="F71" s="15" t="str">
        <f t="shared" si="40"/>
        <v/>
      </c>
      <c r="G71" s="15" t="str">
        <f t="shared" si="40"/>
        <v/>
      </c>
      <c r="H71" s="15" t="str">
        <f t="shared" si="40"/>
        <v/>
      </c>
      <c r="I71" s="15" t="str">
        <f t="shared" si="40"/>
        <v/>
      </c>
      <c r="J71" s="15" t="str">
        <f t="shared" si="40"/>
        <v/>
      </c>
      <c r="K71" s="15" t="str">
        <f t="shared" si="40"/>
        <v/>
      </c>
      <c r="L71" s="15" t="str">
        <f t="shared" si="40"/>
        <v/>
      </c>
      <c r="M71" s="15" t="str">
        <f t="shared" si="40"/>
        <v/>
      </c>
      <c r="N71" s="15" t="str">
        <f t="shared" si="40"/>
        <v/>
      </c>
      <c r="O71" s="15" t="str">
        <f t="shared" si="40"/>
        <v/>
      </c>
      <c r="P71" s="15" t="str">
        <f t="shared" si="40"/>
        <v/>
      </c>
      <c r="Q71" s="15" t="str">
        <f t="shared" si="40"/>
        <v/>
      </c>
      <c r="R71" s="15" t="str">
        <f t="shared" si="40"/>
        <v/>
      </c>
      <c r="S71" s="15" t="str">
        <f t="shared" si="40"/>
        <v/>
      </c>
      <c r="T71" s="15" t="str">
        <f t="shared" si="40"/>
        <v/>
      </c>
      <c r="U71" s="15" t="str">
        <f t="shared" si="40"/>
        <v/>
      </c>
      <c r="V71" s="15" t="str">
        <f t="shared" si="40"/>
        <v/>
      </c>
      <c r="W71" s="15" t="str">
        <f t="shared" si="40"/>
        <v/>
      </c>
      <c r="X71" s="15" t="str">
        <f t="shared" si="40"/>
        <v/>
      </c>
      <c r="Y71" s="15" t="str">
        <f t="shared" si="40"/>
        <v/>
      </c>
      <c r="Z71" s="15" t="str">
        <f t="shared" si="40"/>
        <v/>
      </c>
      <c r="AA71" s="15" t="str">
        <f t="shared" si="40"/>
        <v/>
      </c>
      <c r="AB71" s="15" t="str">
        <f t="shared" si="40"/>
        <v/>
      </c>
      <c r="AC71" s="15" t="str">
        <f t="shared" si="40"/>
        <v/>
      </c>
      <c r="AD71" s="15" t="str">
        <f t="shared" si="40"/>
        <v/>
      </c>
      <c r="AE71" s="15"/>
      <c r="AF71" s="15"/>
      <c r="AG71" s="15"/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24</v>
      </c>
      <c r="B72" s="16" t="s">
        <v>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6"/>
      <c r="AF72" s="16"/>
      <c r="AG72" s="16"/>
      <c r="AH72" s="16">
        <f t="shared" ref="AH72:AH74" si="41">COUNTIF(C72:AG72,"○")</f>
        <v>0</v>
      </c>
      <c r="AI72" s="11"/>
      <c r="AK72" s="2">
        <f>$AH72</f>
        <v>0</v>
      </c>
    </row>
    <row r="73" spans="1:92" ht="19.5" customHeight="1">
      <c r="A73" s="108"/>
      <c r="B73" s="16" t="s">
        <v>9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6"/>
      <c r="AF73" s="16"/>
      <c r="AG73" s="16"/>
      <c r="AH73" s="16" t="s">
        <v>25</v>
      </c>
      <c r="AI73" s="11"/>
      <c r="AL73" s="2" t="str">
        <f>$AH73</f>
        <v>-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09"/>
      <c r="B74" s="16" t="s">
        <v>21</v>
      </c>
      <c r="C74" s="16" t="str">
        <f>IF(C72="○",IF(C73="","○",""),IF(C73="○","○",""))</f>
        <v/>
      </c>
      <c r="D74" s="16" t="str">
        <f t="shared" ref="D74:AD74" si="42">IF(D72="○",IF(D73="","○",""),IF(D73="○","○",""))</f>
        <v/>
      </c>
      <c r="E74" s="16" t="str">
        <f t="shared" si="42"/>
        <v/>
      </c>
      <c r="F74" s="16" t="str">
        <f t="shared" si="42"/>
        <v/>
      </c>
      <c r="G74" s="16" t="str">
        <f t="shared" si="42"/>
        <v/>
      </c>
      <c r="H74" s="16" t="str">
        <f t="shared" si="42"/>
        <v/>
      </c>
      <c r="I74" s="16" t="str">
        <f t="shared" si="42"/>
        <v/>
      </c>
      <c r="J74" s="16" t="str">
        <f t="shared" si="42"/>
        <v/>
      </c>
      <c r="K74" s="16" t="str">
        <f t="shared" si="42"/>
        <v/>
      </c>
      <c r="L74" s="16" t="str">
        <f t="shared" si="42"/>
        <v/>
      </c>
      <c r="M74" s="16" t="str">
        <f t="shared" si="42"/>
        <v/>
      </c>
      <c r="N74" s="16" t="str">
        <f t="shared" si="42"/>
        <v/>
      </c>
      <c r="O74" s="16" t="str">
        <f t="shared" si="42"/>
        <v/>
      </c>
      <c r="P74" s="16" t="str">
        <f t="shared" si="42"/>
        <v/>
      </c>
      <c r="Q74" s="16" t="str">
        <f t="shared" si="42"/>
        <v/>
      </c>
      <c r="R74" s="16" t="str">
        <f t="shared" si="42"/>
        <v/>
      </c>
      <c r="S74" s="16" t="str">
        <f t="shared" si="42"/>
        <v/>
      </c>
      <c r="T74" s="16" t="str">
        <f t="shared" si="42"/>
        <v/>
      </c>
      <c r="U74" s="16" t="str">
        <f t="shared" si="42"/>
        <v/>
      </c>
      <c r="V74" s="16" t="str">
        <f t="shared" si="42"/>
        <v/>
      </c>
      <c r="W74" s="16" t="str">
        <f t="shared" si="42"/>
        <v/>
      </c>
      <c r="X74" s="16" t="str">
        <f t="shared" si="42"/>
        <v/>
      </c>
      <c r="Y74" s="16" t="str">
        <f t="shared" si="42"/>
        <v/>
      </c>
      <c r="Z74" s="16" t="str">
        <f t="shared" si="42"/>
        <v/>
      </c>
      <c r="AA74" s="16" t="str">
        <f t="shared" si="42"/>
        <v/>
      </c>
      <c r="AB74" s="16" t="str">
        <f t="shared" si="42"/>
        <v/>
      </c>
      <c r="AC74" s="16" t="str">
        <f t="shared" si="42"/>
        <v/>
      </c>
      <c r="AD74" s="16" t="str">
        <f t="shared" si="42"/>
        <v/>
      </c>
      <c r="AE74" s="16"/>
      <c r="AF74" s="16"/>
      <c r="AG74" s="16"/>
      <c r="AH74" s="16">
        <f t="shared" si="41"/>
        <v>0</v>
      </c>
      <c r="AM74" s="2">
        <f>$AH74</f>
        <v>0</v>
      </c>
    </row>
    <row r="76" spans="1:92" ht="19.5" customHeight="1">
      <c r="A76" s="112" t="str">
        <f>IF(MAX(C69:AG69)=$AE$3,"",IF(MAX(C69:AG69)=0,"",MAX(C69:AG69)+1))</f>
        <v/>
      </c>
      <c r="B76" s="112"/>
      <c r="C76" s="2" t="str">
        <f>IF(COUNT(C77:AD77)=0,"",IF(MONTH(MAX(C77:AD77))=MONTH(A76),"","～"))</f>
        <v/>
      </c>
      <c r="D76" s="112" t="str">
        <f>IF(C76="","",IF(MONTH(MAX(C77:AD77))=MONTH(A76),"",MAX(C77:AD77)+1))</f>
        <v/>
      </c>
      <c r="E76" s="112"/>
      <c r="F76" s="112"/>
    </row>
    <row r="77" spans="1:92" ht="19.5" customHeight="1">
      <c r="A77" s="113" t="s">
        <v>16</v>
      </c>
      <c r="B77" s="114"/>
      <c r="C77" s="9" t="str">
        <f>IF($AE$3&lt;A76,"",A76)</f>
        <v/>
      </c>
      <c r="D77" s="9" t="str">
        <f t="shared" ref="D77:AD77" si="43">IF($AE$3&lt;=C77,"",IF(MONTH(C77)=MONTH(C77),(C77+1),""))</f>
        <v/>
      </c>
      <c r="E77" s="9" t="str">
        <f t="shared" si="43"/>
        <v/>
      </c>
      <c r="F77" s="9" t="str">
        <f t="shared" si="43"/>
        <v/>
      </c>
      <c r="G77" s="9" t="str">
        <f t="shared" si="43"/>
        <v/>
      </c>
      <c r="H77" s="9" t="str">
        <f t="shared" si="43"/>
        <v/>
      </c>
      <c r="I77" s="9" t="str">
        <f t="shared" si="43"/>
        <v/>
      </c>
      <c r="J77" s="9" t="str">
        <f t="shared" si="43"/>
        <v/>
      </c>
      <c r="K77" s="9" t="str">
        <f t="shared" si="43"/>
        <v/>
      </c>
      <c r="L77" s="9" t="str">
        <f t="shared" si="43"/>
        <v/>
      </c>
      <c r="M77" s="9" t="str">
        <f t="shared" si="43"/>
        <v/>
      </c>
      <c r="N77" s="9" t="str">
        <f t="shared" si="43"/>
        <v/>
      </c>
      <c r="O77" s="9" t="str">
        <f t="shared" si="43"/>
        <v/>
      </c>
      <c r="P77" s="9" t="str">
        <f t="shared" si="43"/>
        <v/>
      </c>
      <c r="Q77" s="9" t="str">
        <f t="shared" si="43"/>
        <v/>
      </c>
      <c r="R77" s="9" t="str">
        <f t="shared" si="43"/>
        <v/>
      </c>
      <c r="S77" s="9" t="str">
        <f t="shared" si="43"/>
        <v/>
      </c>
      <c r="T77" s="9" t="str">
        <f t="shared" si="43"/>
        <v/>
      </c>
      <c r="U77" s="9" t="str">
        <f t="shared" si="43"/>
        <v/>
      </c>
      <c r="V77" s="9" t="str">
        <f t="shared" si="43"/>
        <v/>
      </c>
      <c r="W77" s="9" t="str">
        <f t="shared" si="43"/>
        <v/>
      </c>
      <c r="X77" s="9" t="str">
        <f t="shared" si="43"/>
        <v/>
      </c>
      <c r="Y77" s="9" t="str">
        <f t="shared" si="43"/>
        <v/>
      </c>
      <c r="Z77" s="9" t="str">
        <f t="shared" si="43"/>
        <v/>
      </c>
      <c r="AA77" s="9" t="str">
        <f t="shared" si="43"/>
        <v/>
      </c>
      <c r="AB77" s="9" t="str">
        <f t="shared" si="43"/>
        <v/>
      </c>
      <c r="AC77" s="9" t="str">
        <f t="shared" si="43"/>
        <v/>
      </c>
      <c r="AD77" s="9" t="str">
        <f t="shared" si="43"/>
        <v/>
      </c>
      <c r="AE77" s="127" t="s">
        <v>26</v>
      </c>
      <c r="AF77" s="128"/>
      <c r="AG77" s="129"/>
      <c r="AH77" s="115" t="s">
        <v>22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23</v>
      </c>
      <c r="B78" s="114"/>
      <c r="C78" s="9" t="str">
        <f>IF(C77="","",TEXT(C77,"AAA"))</f>
        <v/>
      </c>
      <c r="D78" s="9" t="str">
        <f t="shared" ref="D78:AD78" si="44">IF(D77="","",TEXT(D77,"AAA"))</f>
        <v/>
      </c>
      <c r="E78" s="9" t="str">
        <f t="shared" si="44"/>
        <v/>
      </c>
      <c r="F78" s="9" t="str">
        <f t="shared" si="44"/>
        <v/>
      </c>
      <c r="G78" s="9" t="str">
        <f t="shared" si="44"/>
        <v/>
      </c>
      <c r="H78" s="9" t="str">
        <f t="shared" si="44"/>
        <v/>
      </c>
      <c r="I78" s="9" t="str">
        <f t="shared" si="44"/>
        <v/>
      </c>
      <c r="J78" s="9" t="str">
        <f t="shared" si="44"/>
        <v/>
      </c>
      <c r="K78" s="9" t="str">
        <f t="shared" si="44"/>
        <v/>
      </c>
      <c r="L78" s="9" t="str">
        <f t="shared" si="44"/>
        <v/>
      </c>
      <c r="M78" s="9" t="str">
        <f t="shared" si="44"/>
        <v/>
      </c>
      <c r="N78" s="9" t="str">
        <f t="shared" si="44"/>
        <v/>
      </c>
      <c r="O78" s="9" t="str">
        <f t="shared" si="44"/>
        <v/>
      </c>
      <c r="P78" s="9" t="str">
        <f t="shared" si="44"/>
        <v/>
      </c>
      <c r="Q78" s="9" t="str">
        <f t="shared" si="44"/>
        <v/>
      </c>
      <c r="R78" s="9" t="str">
        <f t="shared" si="44"/>
        <v/>
      </c>
      <c r="S78" s="9" t="str">
        <f t="shared" si="44"/>
        <v/>
      </c>
      <c r="T78" s="9" t="str">
        <f t="shared" si="44"/>
        <v/>
      </c>
      <c r="U78" s="9" t="str">
        <f t="shared" si="44"/>
        <v/>
      </c>
      <c r="V78" s="9" t="str">
        <f t="shared" si="44"/>
        <v/>
      </c>
      <c r="W78" s="9" t="str">
        <f t="shared" si="44"/>
        <v/>
      </c>
      <c r="X78" s="9" t="str">
        <f t="shared" si="44"/>
        <v/>
      </c>
      <c r="Y78" s="9" t="str">
        <f t="shared" si="44"/>
        <v/>
      </c>
      <c r="Z78" s="9" t="str">
        <f t="shared" si="44"/>
        <v/>
      </c>
      <c r="AA78" s="9" t="str">
        <f t="shared" si="44"/>
        <v/>
      </c>
      <c r="AB78" s="9" t="str">
        <f t="shared" si="44"/>
        <v/>
      </c>
      <c r="AC78" s="9" t="str">
        <f t="shared" si="44"/>
        <v/>
      </c>
      <c r="AD78" s="9" t="str">
        <f t="shared" si="44"/>
        <v/>
      </c>
      <c r="AE78" s="130">
        <f>IF(AH79=0,0,ROUNDDOWN(AH81/AH79,4))</f>
        <v>0</v>
      </c>
      <c r="AF78" s="131"/>
      <c r="AG78" s="132"/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 t="str">
        <f>IF($C77&gt;$N$5,"",IF(MAX($C77:$AG77)&lt;$N$5,"",$N$5))</f>
        <v/>
      </c>
      <c r="AU78" s="13" t="str">
        <f>IF($C77&gt;$Q$5,"",IF(MAX($C77:$AG77)&lt;$Q$5,"",$Q$5))</f>
        <v/>
      </c>
      <c r="AV78" s="13" t="str">
        <f>IF($C77&gt;$T$5,"",IF(MAX($C77:$AG77)&lt;$T$5,"",$T$5))</f>
        <v/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7</v>
      </c>
      <c r="B79" s="120"/>
      <c r="C79" s="15" t="str">
        <f t="shared" ref="C79:AD79" si="45">IF(C77="","",IF($D$4&lt;=C77,IF($L$4&gt;=C77,IF(COUNT(MATCH(C77,$AQ78:$BT78,0))&gt;0,"","○"),""),""))</f>
        <v/>
      </c>
      <c r="D79" s="15" t="str">
        <f t="shared" si="45"/>
        <v/>
      </c>
      <c r="E79" s="15" t="str">
        <f t="shared" si="45"/>
        <v/>
      </c>
      <c r="F79" s="15" t="str">
        <f t="shared" si="45"/>
        <v/>
      </c>
      <c r="G79" s="15" t="str">
        <f t="shared" si="45"/>
        <v/>
      </c>
      <c r="H79" s="15" t="str">
        <f t="shared" si="45"/>
        <v/>
      </c>
      <c r="I79" s="15" t="str">
        <f t="shared" si="45"/>
        <v/>
      </c>
      <c r="J79" s="15" t="str">
        <f t="shared" si="45"/>
        <v/>
      </c>
      <c r="K79" s="15" t="str">
        <f t="shared" si="45"/>
        <v/>
      </c>
      <c r="L79" s="15" t="str">
        <f t="shared" si="45"/>
        <v/>
      </c>
      <c r="M79" s="15" t="str">
        <f t="shared" si="45"/>
        <v/>
      </c>
      <c r="N79" s="15" t="str">
        <f t="shared" si="45"/>
        <v/>
      </c>
      <c r="O79" s="15" t="str">
        <f t="shared" si="45"/>
        <v/>
      </c>
      <c r="P79" s="15" t="str">
        <f t="shared" si="45"/>
        <v/>
      </c>
      <c r="Q79" s="15" t="str">
        <f t="shared" si="45"/>
        <v/>
      </c>
      <c r="R79" s="15" t="str">
        <f t="shared" si="45"/>
        <v/>
      </c>
      <c r="S79" s="15" t="str">
        <f t="shared" si="45"/>
        <v/>
      </c>
      <c r="T79" s="15" t="str">
        <f t="shared" si="45"/>
        <v/>
      </c>
      <c r="U79" s="15" t="str">
        <f t="shared" si="45"/>
        <v/>
      </c>
      <c r="V79" s="15" t="str">
        <f t="shared" si="45"/>
        <v/>
      </c>
      <c r="W79" s="15" t="str">
        <f t="shared" si="45"/>
        <v/>
      </c>
      <c r="X79" s="15" t="str">
        <f t="shared" si="45"/>
        <v/>
      </c>
      <c r="Y79" s="15" t="str">
        <f t="shared" si="45"/>
        <v/>
      </c>
      <c r="Z79" s="15" t="str">
        <f t="shared" si="45"/>
        <v/>
      </c>
      <c r="AA79" s="15" t="str">
        <f t="shared" si="45"/>
        <v/>
      </c>
      <c r="AB79" s="15" t="str">
        <f t="shared" si="45"/>
        <v/>
      </c>
      <c r="AC79" s="15" t="str">
        <f t="shared" si="45"/>
        <v/>
      </c>
      <c r="AD79" s="15" t="str">
        <f t="shared" si="45"/>
        <v/>
      </c>
      <c r="AE79" s="15"/>
      <c r="AF79" s="15"/>
      <c r="AG79" s="15"/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24</v>
      </c>
      <c r="B80" s="16" t="s">
        <v>8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6"/>
      <c r="AF80" s="16"/>
      <c r="AG80" s="16"/>
      <c r="AH80" s="16">
        <f t="shared" ref="AH80" si="46">COUNTIF(C80:AG80,"○")</f>
        <v>0</v>
      </c>
      <c r="AI80" s="11"/>
      <c r="AK80" s="2">
        <f>$AH80</f>
        <v>0</v>
      </c>
      <c r="AQ80" s="21"/>
      <c r="AR80" s="21"/>
      <c r="AS80" s="21"/>
      <c r="AT80" s="21"/>
      <c r="AU80" s="21"/>
      <c r="AV80" s="21"/>
      <c r="AW80" s="21"/>
      <c r="AX80" s="21"/>
    </row>
    <row r="81" spans="1:92" ht="19.5" customHeight="1">
      <c r="A81" s="108"/>
      <c r="B81" s="16" t="s">
        <v>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6"/>
      <c r="AF81" s="16"/>
      <c r="AG81" s="16"/>
      <c r="AH81" s="16" t="s">
        <v>25</v>
      </c>
      <c r="AI81" s="11"/>
      <c r="AL81" s="2" t="str">
        <f>$AH81</f>
        <v>-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09"/>
      <c r="B82" s="16" t="s">
        <v>21</v>
      </c>
      <c r="C82" s="16" t="str">
        <f>IF(C80="○",IF(C81="","○",""),IF(C81="○","○",""))</f>
        <v/>
      </c>
      <c r="D82" s="16" t="str">
        <f t="shared" ref="D82:AD82" si="47">IF(D80="○",IF(D81="","○",""),IF(D81="○","○",""))</f>
        <v/>
      </c>
      <c r="E82" s="16" t="str">
        <f t="shared" si="47"/>
        <v/>
      </c>
      <c r="F82" s="16" t="str">
        <f t="shared" si="47"/>
        <v/>
      </c>
      <c r="G82" s="16" t="str">
        <f t="shared" si="47"/>
        <v/>
      </c>
      <c r="H82" s="16" t="str">
        <f t="shared" si="47"/>
        <v/>
      </c>
      <c r="I82" s="16" t="str">
        <f t="shared" si="47"/>
        <v/>
      </c>
      <c r="J82" s="16" t="str">
        <f t="shared" si="47"/>
        <v/>
      </c>
      <c r="K82" s="16" t="str">
        <f t="shared" si="47"/>
        <v/>
      </c>
      <c r="L82" s="16" t="str">
        <f t="shared" si="47"/>
        <v/>
      </c>
      <c r="M82" s="16" t="str">
        <f t="shared" si="47"/>
        <v/>
      </c>
      <c r="N82" s="16" t="str">
        <f t="shared" si="47"/>
        <v/>
      </c>
      <c r="O82" s="16" t="str">
        <f t="shared" si="47"/>
        <v/>
      </c>
      <c r="P82" s="16" t="str">
        <f t="shared" si="47"/>
        <v/>
      </c>
      <c r="Q82" s="16" t="str">
        <f t="shared" si="47"/>
        <v/>
      </c>
      <c r="R82" s="16" t="str">
        <f t="shared" si="47"/>
        <v/>
      </c>
      <c r="S82" s="16" t="str">
        <f t="shared" si="47"/>
        <v/>
      </c>
      <c r="T82" s="16" t="str">
        <f t="shared" si="47"/>
        <v/>
      </c>
      <c r="U82" s="16" t="str">
        <f t="shared" si="47"/>
        <v/>
      </c>
      <c r="V82" s="16" t="str">
        <f t="shared" si="47"/>
        <v/>
      </c>
      <c r="W82" s="16" t="str">
        <f t="shared" si="47"/>
        <v/>
      </c>
      <c r="X82" s="16" t="str">
        <f t="shared" si="47"/>
        <v/>
      </c>
      <c r="Y82" s="16" t="str">
        <f t="shared" si="47"/>
        <v/>
      </c>
      <c r="Z82" s="16" t="str">
        <f t="shared" si="47"/>
        <v/>
      </c>
      <c r="AA82" s="16" t="str">
        <f t="shared" si="47"/>
        <v/>
      </c>
      <c r="AB82" s="16" t="str">
        <f t="shared" si="47"/>
        <v/>
      </c>
      <c r="AC82" s="16" t="str">
        <f t="shared" si="47"/>
        <v/>
      </c>
      <c r="AD82" s="16" t="str">
        <f t="shared" si="47"/>
        <v/>
      </c>
      <c r="AE82" s="16"/>
      <c r="AF82" s="16"/>
      <c r="AG82" s="16"/>
      <c r="AH82" s="16">
        <f t="shared" ref="AH82" si="48">COUNTIF(C82:AG82,"○")</f>
        <v>0</v>
      </c>
      <c r="AM82" s="2">
        <f>$AH82</f>
        <v>0</v>
      </c>
    </row>
    <row r="84" spans="1:92" ht="19.5" customHeight="1">
      <c r="A84" s="112" t="str">
        <f>IF(MAX(C77:AG77)=$AE$3,"",IF(MAX(C77:AG77)=0,"",MAX(C77:AG77)+1))</f>
        <v/>
      </c>
      <c r="B84" s="112"/>
      <c r="C84" s="2" t="str">
        <f>IF(COUNT(C85:AD85)=0,"",IF(MONTH(MAX(C85:AD85))=MONTH(A84),"","～"))</f>
        <v/>
      </c>
      <c r="D84" s="112" t="str">
        <f>IF(C84="","",IF(MONTH(MAX(C85:AD85))=MONTH(A84),"",MAX(C85:AD85)+1))</f>
        <v/>
      </c>
      <c r="E84" s="112"/>
      <c r="F84" s="112"/>
    </row>
    <row r="85" spans="1:92" ht="19.5" customHeight="1">
      <c r="A85" s="113" t="s">
        <v>16</v>
      </c>
      <c r="B85" s="114"/>
      <c r="C85" s="9" t="str">
        <f>IF($AE$3&lt;A84,"",A84)</f>
        <v/>
      </c>
      <c r="D85" s="9" t="str">
        <f t="shared" ref="D85:AD85" si="49">IF($AE$3&lt;=C85,"",IF(MONTH(C85)=MONTH(C85),(C85+1),""))</f>
        <v/>
      </c>
      <c r="E85" s="9" t="str">
        <f t="shared" si="49"/>
        <v/>
      </c>
      <c r="F85" s="9" t="str">
        <f t="shared" si="49"/>
        <v/>
      </c>
      <c r="G85" s="9" t="str">
        <f t="shared" si="49"/>
        <v/>
      </c>
      <c r="H85" s="9" t="str">
        <f t="shared" si="49"/>
        <v/>
      </c>
      <c r="I85" s="9" t="str">
        <f t="shared" si="49"/>
        <v/>
      </c>
      <c r="J85" s="9" t="str">
        <f t="shared" si="49"/>
        <v/>
      </c>
      <c r="K85" s="9" t="str">
        <f t="shared" si="49"/>
        <v/>
      </c>
      <c r="L85" s="9" t="str">
        <f t="shared" si="49"/>
        <v/>
      </c>
      <c r="M85" s="9" t="str">
        <f t="shared" si="49"/>
        <v/>
      </c>
      <c r="N85" s="9" t="str">
        <f t="shared" si="49"/>
        <v/>
      </c>
      <c r="O85" s="9" t="str">
        <f t="shared" si="49"/>
        <v/>
      </c>
      <c r="P85" s="9" t="str">
        <f t="shared" si="49"/>
        <v/>
      </c>
      <c r="Q85" s="9" t="str">
        <f t="shared" si="49"/>
        <v/>
      </c>
      <c r="R85" s="9" t="str">
        <f t="shared" si="49"/>
        <v/>
      </c>
      <c r="S85" s="9" t="str">
        <f t="shared" si="49"/>
        <v/>
      </c>
      <c r="T85" s="9" t="str">
        <f t="shared" si="49"/>
        <v/>
      </c>
      <c r="U85" s="9" t="str">
        <f t="shared" si="49"/>
        <v/>
      </c>
      <c r="V85" s="9" t="str">
        <f t="shared" si="49"/>
        <v/>
      </c>
      <c r="W85" s="9" t="str">
        <f t="shared" si="49"/>
        <v/>
      </c>
      <c r="X85" s="9" t="str">
        <f t="shared" si="49"/>
        <v/>
      </c>
      <c r="Y85" s="9" t="str">
        <f t="shared" si="49"/>
        <v/>
      </c>
      <c r="Z85" s="9" t="str">
        <f t="shared" si="49"/>
        <v/>
      </c>
      <c r="AA85" s="9" t="str">
        <f t="shared" si="49"/>
        <v/>
      </c>
      <c r="AB85" s="9" t="str">
        <f t="shared" si="49"/>
        <v/>
      </c>
      <c r="AC85" s="9" t="str">
        <f t="shared" si="49"/>
        <v/>
      </c>
      <c r="AD85" s="9" t="str">
        <f t="shared" si="49"/>
        <v/>
      </c>
      <c r="AE85" s="127" t="s">
        <v>26</v>
      </c>
      <c r="AF85" s="128"/>
      <c r="AG85" s="129"/>
      <c r="AH85" s="115" t="s">
        <v>22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23</v>
      </c>
      <c r="B86" s="114"/>
      <c r="C86" s="9" t="str">
        <f>IF(C85="","",TEXT(C85,"AAA"))</f>
        <v/>
      </c>
      <c r="D86" s="9" t="str">
        <f t="shared" ref="D86:AD86" si="50">IF(D85="","",TEXT(D85,"AAA"))</f>
        <v/>
      </c>
      <c r="E86" s="9" t="str">
        <f t="shared" si="50"/>
        <v/>
      </c>
      <c r="F86" s="9" t="str">
        <f t="shared" si="50"/>
        <v/>
      </c>
      <c r="G86" s="9" t="str">
        <f t="shared" si="50"/>
        <v/>
      </c>
      <c r="H86" s="9" t="str">
        <f t="shared" si="50"/>
        <v/>
      </c>
      <c r="I86" s="9" t="str">
        <f t="shared" si="50"/>
        <v/>
      </c>
      <c r="J86" s="9" t="str">
        <f t="shared" si="50"/>
        <v/>
      </c>
      <c r="K86" s="9" t="str">
        <f t="shared" si="50"/>
        <v/>
      </c>
      <c r="L86" s="9" t="str">
        <f t="shared" si="50"/>
        <v/>
      </c>
      <c r="M86" s="9" t="str">
        <f t="shared" si="50"/>
        <v/>
      </c>
      <c r="N86" s="9" t="str">
        <f t="shared" si="50"/>
        <v/>
      </c>
      <c r="O86" s="9" t="str">
        <f t="shared" si="50"/>
        <v/>
      </c>
      <c r="P86" s="9" t="str">
        <f t="shared" si="50"/>
        <v/>
      </c>
      <c r="Q86" s="9" t="str">
        <f t="shared" si="50"/>
        <v/>
      </c>
      <c r="R86" s="9" t="str">
        <f t="shared" si="50"/>
        <v/>
      </c>
      <c r="S86" s="9" t="str">
        <f t="shared" si="50"/>
        <v/>
      </c>
      <c r="T86" s="9" t="str">
        <f t="shared" si="50"/>
        <v/>
      </c>
      <c r="U86" s="9" t="str">
        <f t="shared" si="50"/>
        <v/>
      </c>
      <c r="V86" s="9" t="str">
        <f t="shared" si="50"/>
        <v/>
      </c>
      <c r="W86" s="9" t="str">
        <f t="shared" si="50"/>
        <v/>
      </c>
      <c r="X86" s="9" t="str">
        <f t="shared" si="50"/>
        <v/>
      </c>
      <c r="Y86" s="9" t="str">
        <f t="shared" si="50"/>
        <v/>
      </c>
      <c r="Z86" s="9" t="str">
        <f t="shared" si="50"/>
        <v/>
      </c>
      <c r="AA86" s="9" t="str">
        <f t="shared" si="50"/>
        <v/>
      </c>
      <c r="AB86" s="9" t="str">
        <f t="shared" si="50"/>
        <v/>
      </c>
      <c r="AC86" s="9" t="str">
        <f t="shared" si="50"/>
        <v/>
      </c>
      <c r="AD86" s="9" t="str">
        <f t="shared" si="50"/>
        <v/>
      </c>
      <c r="AE86" s="130">
        <f>IF(AH87=0,0,ROUNDDOWN(AH89/AH87,4))</f>
        <v>0</v>
      </c>
      <c r="AF86" s="131"/>
      <c r="AG86" s="132"/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 t="str">
        <f>IF($C85&gt;$N$5,"",IF(MAX($C85:$AG85)&lt;$N$5,"",$N$5))</f>
        <v/>
      </c>
      <c r="AU86" s="13" t="str">
        <f>IF($C85&gt;$Q$5,"",IF(MAX($C85:$AG85)&lt;$Q$5,"",$Q$5))</f>
        <v/>
      </c>
      <c r="AV86" s="13" t="str">
        <f>IF($C85&gt;$T$5,"",IF(MAX($C85:$AG85)&lt;$T$5,"",$T$5))</f>
        <v/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7</v>
      </c>
      <c r="B87" s="120"/>
      <c r="C87" s="15" t="str">
        <f t="shared" ref="C87:AD87" si="51">IF(C85="","",IF($D$4&lt;=C85,IF($L$4&gt;=C85,IF(COUNT(MATCH(C85,$AQ86:$BT86,0))&gt;0,"","○"),""),""))</f>
        <v/>
      </c>
      <c r="D87" s="15" t="str">
        <f t="shared" si="51"/>
        <v/>
      </c>
      <c r="E87" s="15" t="str">
        <f t="shared" si="51"/>
        <v/>
      </c>
      <c r="F87" s="15" t="str">
        <f t="shared" si="51"/>
        <v/>
      </c>
      <c r="G87" s="15" t="str">
        <f t="shared" si="51"/>
        <v/>
      </c>
      <c r="H87" s="15" t="str">
        <f t="shared" si="51"/>
        <v/>
      </c>
      <c r="I87" s="15" t="str">
        <f t="shared" si="51"/>
        <v/>
      </c>
      <c r="J87" s="15" t="str">
        <f t="shared" si="51"/>
        <v/>
      </c>
      <c r="K87" s="15" t="str">
        <f t="shared" si="51"/>
        <v/>
      </c>
      <c r="L87" s="15" t="str">
        <f t="shared" si="51"/>
        <v/>
      </c>
      <c r="M87" s="15" t="str">
        <f t="shared" si="51"/>
        <v/>
      </c>
      <c r="N87" s="15" t="str">
        <f t="shared" si="51"/>
        <v/>
      </c>
      <c r="O87" s="15" t="str">
        <f t="shared" si="51"/>
        <v/>
      </c>
      <c r="P87" s="15" t="str">
        <f t="shared" si="51"/>
        <v/>
      </c>
      <c r="Q87" s="15" t="str">
        <f t="shared" si="51"/>
        <v/>
      </c>
      <c r="R87" s="15" t="str">
        <f t="shared" si="51"/>
        <v/>
      </c>
      <c r="S87" s="15" t="str">
        <f t="shared" si="51"/>
        <v/>
      </c>
      <c r="T87" s="15" t="str">
        <f t="shared" si="51"/>
        <v/>
      </c>
      <c r="U87" s="15" t="str">
        <f t="shared" si="51"/>
        <v/>
      </c>
      <c r="V87" s="15" t="str">
        <f t="shared" si="51"/>
        <v/>
      </c>
      <c r="W87" s="15" t="str">
        <f t="shared" si="51"/>
        <v/>
      </c>
      <c r="X87" s="15" t="str">
        <f t="shared" si="51"/>
        <v/>
      </c>
      <c r="Y87" s="15" t="str">
        <f t="shared" si="51"/>
        <v/>
      </c>
      <c r="Z87" s="15" t="str">
        <f t="shared" si="51"/>
        <v/>
      </c>
      <c r="AA87" s="15" t="str">
        <f t="shared" si="51"/>
        <v/>
      </c>
      <c r="AB87" s="15" t="str">
        <f t="shared" si="51"/>
        <v/>
      </c>
      <c r="AC87" s="15" t="str">
        <f t="shared" si="51"/>
        <v/>
      </c>
      <c r="AD87" s="15" t="str">
        <f t="shared" si="51"/>
        <v/>
      </c>
      <c r="AE87" s="15"/>
      <c r="AF87" s="15"/>
      <c r="AG87" s="15"/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24</v>
      </c>
      <c r="B88" s="16" t="s">
        <v>8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6"/>
      <c r="AF88" s="16"/>
      <c r="AG88" s="16"/>
      <c r="AH88" s="16">
        <f t="shared" ref="AH88" si="52">COUNTIF(C88:AG88,"○")</f>
        <v>0</v>
      </c>
      <c r="AI88" s="11"/>
      <c r="AK88" s="2">
        <f>$AH88</f>
        <v>0</v>
      </c>
    </row>
    <row r="89" spans="1:92" ht="19.5" customHeight="1">
      <c r="A89" s="108"/>
      <c r="B89" s="16" t="s">
        <v>9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6"/>
      <c r="AF89" s="16"/>
      <c r="AG89" s="16"/>
      <c r="AH89" s="16" t="s">
        <v>25</v>
      </c>
      <c r="AI89" s="11"/>
      <c r="AL89" s="2" t="str">
        <f>$AH89</f>
        <v>-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09"/>
      <c r="B90" s="16" t="s">
        <v>21</v>
      </c>
      <c r="C90" s="16" t="str">
        <f>IF(C88="○",IF(C89="","○",""),IF(C89="○","○",""))</f>
        <v/>
      </c>
      <c r="D90" s="16" t="str">
        <f t="shared" ref="D90:AD90" si="53">IF(D88="○",IF(D89="","○",""),IF(D89="○","○",""))</f>
        <v/>
      </c>
      <c r="E90" s="16" t="str">
        <f t="shared" si="53"/>
        <v/>
      </c>
      <c r="F90" s="16" t="str">
        <f t="shared" si="53"/>
        <v/>
      </c>
      <c r="G90" s="16" t="str">
        <f t="shared" si="53"/>
        <v/>
      </c>
      <c r="H90" s="16" t="str">
        <f t="shared" si="53"/>
        <v/>
      </c>
      <c r="I90" s="16" t="str">
        <f t="shared" si="53"/>
        <v/>
      </c>
      <c r="J90" s="16" t="str">
        <f t="shared" si="53"/>
        <v/>
      </c>
      <c r="K90" s="16" t="str">
        <f t="shared" si="53"/>
        <v/>
      </c>
      <c r="L90" s="16" t="str">
        <f t="shared" si="53"/>
        <v/>
      </c>
      <c r="M90" s="16" t="str">
        <f t="shared" si="53"/>
        <v/>
      </c>
      <c r="N90" s="16" t="str">
        <f t="shared" si="53"/>
        <v/>
      </c>
      <c r="O90" s="16" t="str">
        <f t="shared" si="53"/>
        <v/>
      </c>
      <c r="P90" s="16" t="str">
        <f t="shared" si="53"/>
        <v/>
      </c>
      <c r="Q90" s="16" t="str">
        <f t="shared" si="53"/>
        <v/>
      </c>
      <c r="R90" s="16" t="str">
        <f t="shared" si="53"/>
        <v/>
      </c>
      <c r="S90" s="16" t="str">
        <f t="shared" si="53"/>
        <v/>
      </c>
      <c r="T90" s="16" t="str">
        <f t="shared" si="53"/>
        <v/>
      </c>
      <c r="U90" s="16" t="str">
        <f t="shared" si="53"/>
        <v/>
      </c>
      <c r="V90" s="16" t="str">
        <f t="shared" si="53"/>
        <v/>
      </c>
      <c r="W90" s="16" t="str">
        <f t="shared" si="53"/>
        <v/>
      </c>
      <c r="X90" s="16" t="str">
        <f t="shared" si="53"/>
        <v/>
      </c>
      <c r="Y90" s="16" t="str">
        <f t="shared" si="53"/>
        <v/>
      </c>
      <c r="Z90" s="16" t="str">
        <f t="shared" si="53"/>
        <v/>
      </c>
      <c r="AA90" s="16" t="str">
        <f t="shared" si="53"/>
        <v/>
      </c>
      <c r="AB90" s="16" t="str">
        <f t="shared" si="53"/>
        <v/>
      </c>
      <c r="AC90" s="16" t="str">
        <f t="shared" si="53"/>
        <v/>
      </c>
      <c r="AD90" s="16" t="str">
        <f t="shared" si="53"/>
        <v/>
      </c>
      <c r="AE90" s="16"/>
      <c r="AF90" s="16"/>
      <c r="AG90" s="16"/>
      <c r="AH90" s="16">
        <f t="shared" ref="AH90" si="54">COUNTIF(C90:AG90,"○")</f>
        <v>0</v>
      </c>
      <c r="AM90" s="2">
        <f>$AH90</f>
        <v>0</v>
      </c>
    </row>
    <row r="92" spans="1:92" ht="19.5" customHeight="1">
      <c r="A92" s="112" t="str">
        <f>IF(MAX(C85:AG85)=$AE$3,"",IF(MAX(C85:AG85)=0,"",MAX(C85:AG85)+1))</f>
        <v/>
      </c>
      <c r="B92" s="112"/>
      <c r="C92" s="2" t="str">
        <f>IF(COUNT(C93:AD93)=0,"",IF(MONTH(MAX(C93:AD93))=MONTH(A92),"","～"))</f>
        <v/>
      </c>
      <c r="D92" s="112" t="str">
        <f>IF(C92="","",IF(MONTH(MAX(C93:AD93))=MONTH(A92),"",MAX(C93:AD93)+1))</f>
        <v/>
      </c>
      <c r="E92" s="112"/>
      <c r="F92" s="112"/>
    </row>
    <row r="93" spans="1:92" ht="19.5" customHeight="1">
      <c r="A93" s="113" t="s">
        <v>16</v>
      </c>
      <c r="B93" s="114"/>
      <c r="C93" s="9" t="str">
        <f>IF($AE$3&lt;A92,"",A92)</f>
        <v/>
      </c>
      <c r="D93" s="9" t="str">
        <f t="shared" ref="D93:AD93" si="55">IF($AE$3&lt;=C93,"",IF(MONTH(C93)=MONTH(C93),(C93+1),""))</f>
        <v/>
      </c>
      <c r="E93" s="9" t="str">
        <f t="shared" si="55"/>
        <v/>
      </c>
      <c r="F93" s="9" t="str">
        <f t="shared" si="55"/>
        <v/>
      </c>
      <c r="G93" s="9" t="str">
        <f t="shared" si="55"/>
        <v/>
      </c>
      <c r="H93" s="9" t="str">
        <f t="shared" si="55"/>
        <v/>
      </c>
      <c r="I93" s="9" t="str">
        <f t="shared" si="55"/>
        <v/>
      </c>
      <c r="J93" s="9" t="str">
        <f t="shared" si="55"/>
        <v/>
      </c>
      <c r="K93" s="9" t="str">
        <f t="shared" si="55"/>
        <v/>
      </c>
      <c r="L93" s="9" t="str">
        <f t="shared" si="55"/>
        <v/>
      </c>
      <c r="M93" s="9" t="str">
        <f t="shared" si="55"/>
        <v/>
      </c>
      <c r="N93" s="9" t="str">
        <f t="shared" si="55"/>
        <v/>
      </c>
      <c r="O93" s="9" t="str">
        <f t="shared" si="55"/>
        <v/>
      </c>
      <c r="P93" s="9" t="str">
        <f t="shared" si="55"/>
        <v/>
      </c>
      <c r="Q93" s="9" t="str">
        <f t="shared" si="55"/>
        <v/>
      </c>
      <c r="R93" s="9" t="str">
        <f t="shared" si="55"/>
        <v/>
      </c>
      <c r="S93" s="9" t="str">
        <f t="shared" si="55"/>
        <v/>
      </c>
      <c r="T93" s="9" t="str">
        <f t="shared" si="55"/>
        <v/>
      </c>
      <c r="U93" s="9" t="str">
        <f t="shared" si="55"/>
        <v/>
      </c>
      <c r="V93" s="9" t="str">
        <f t="shared" si="55"/>
        <v/>
      </c>
      <c r="W93" s="9" t="str">
        <f t="shared" si="55"/>
        <v/>
      </c>
      <c r="X93" s="9" t="str">
        <f t="shared" si="55"/>
        <v/>
      </c>
      <c r="Y93" s="9" t="str">
        <f t="shared" si="55"/>
        <v/>
      </c>
      <c r="Z93" s="9" t="str">
        <f t="shared" si="55"/>
        <v/>
      </c>
      <c r="AA93" s="9" t="str">
        <f t="shared" si="55"/>
        <v/>
      </c>
      <c r="AB93" s="9" t="str">
        <f t="shared" si="55"/>
        <v/>
      </c>
      <c r="AC93" s="9" t="str">
        <f t="shared" si="55"/>
        <v/>
      </c>
      <c r="AD93" s="9" t="str">
        <f t="shared" si="55"/>
        <v/>
      </c>
      <c r="AE93" s="127" t="s">
        <v>26</v>
      </c>
      <c r="AF93" s="128"/>
      <c r="AG93" s="129"/>
      <c r="AH93" s="115" t="s">
        <v>22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23</v>
      </c>
      <c r="B94" s="114"/>
      <c r="C94" s="9" t="str">
        <f>IF(C93="","",TEXT(C93,"AAA"))</f>
        <v/>
      </c>
      <c r="D94" s="9" t="str">
        <f t="shared" ref="D94:AD94" si="56">IF(D93="","",TEXT(D93,"AAA"))</f>
        <v/>
      </c>
      <c r="E94" s="9" t="str">
        <f t="shared" si="56"/>
        <v/>
      </c>
      <c r="F94" s="9" t="str">
        <f t="shared" si="56"/>
        <v/>
      </c>
      <c r="G94" s="9" t="str">
        <f t="shared" si="56"/>
        <v/>
      </c>
      <c r="H94" s="9" t="str">
        <f t="shared" si="56"/>
        <v/>
      </c>
      <c r="I94" s="9" t="str">
        <f t="shared" si="56"/>
        <v/>
      </c>
      <c r="J94" s="9" t="str">
        <f t="shared" si="56"/>
        <v/>
      </c>
      <c r="K94" s="9" t="str">
        <f t="shared" si="56"/>
        <v/>
      </c>
      <c r="L94" s="9" t="str">
        <f t="shared" si="56"/>
        <v/>
      </c>
      <c r="M94" s="9" t="str">
        <f t="shared" si="56"/>
        <v/>
      </c>
      <c r="N94" s="9" t="str">
        <f t="shared" si="56"/>
        <v/>
      </c>
      <c r="O94" s="9" t="str">
        <f t="shared" si="56"/>
        <v/>
      </c>
      <c r="P94" s="9" t="str">
        <f t="shared" si="56"/>
        <v/>
      </c>
      <c r="Q94" s="9" t="str">
        <f t="shared" si="56"/>
        <v/>
      </c>
      <c r="R94" s="9" t="str">
        <f t="shared" si="56"/>
        <v/>
      </c>
      <c r="S94" s="9" t="str">
        <f t="shared" si="56"/>
        <v/>
      </c>
      <c r="T94" s="9" t="str">
        <f t="shared" si="56"/>
        <v/>
      </c>
      <c r="U94" s="9" t="str">
        <f t="shared" si="56"/>
        <v/>
      </c>
      <c r="V94" s="9" t="str">
        <f t="shared" si="56"/>
        <v/>
      </c>
      <c r="W94" s="9" t="str">
        <f t="shared" si="56"/>
        <v/>
      </c>
      <c r="X94" s="9" t="str">
        <f t="shared" si="56"/>
        <v/>
      </c>
      <c r="Y94" s="9" t="str">
        <f t="shared" si="56"/>
        <v/>
      </c>
      <c r="Z94" s="9" t="str">
        <f t="shared" si="56"/>
        <v/>
      </c>
      <c r="AA94" s="9" t="str">
        <f t="shared" si="56"/>
        <v/>
      </c>
      <c r="AB94" s="9" t="str">
        <f t="shared" si="56"/>
        <v/>
      </c>
      <c r="AC94" s="9" t="str">
        <f t="shared" si="56"/>
        <v/>
      </c>
      <c r="AD94" s="9" t="str">
        <f t="shared" si="56"/>
        <v/>
      </c>
      <c r="AE94" s="130">
        <f>IF(AH95=0,0,ROUNDDOWN(AH97/AH95,4))</f>
        <v>0</v>
      </c>
      <c r="AF94" s="131"/>
      <c r="AG94" s="132"/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 t="str">
        <f>IF($C93&gt;$N$5,"",IF(MAX($C93:$AG93)&lt;$N$5,"",$N$5))</f>
        <v/>
      </c>
      <c r="AU94" s="13" t="str">
        <f>IF($C93&gt;$Q$5,"",IF(MAX($C93:$AG93)&lt;$Q$5,"",$Q$5))</f>
        <v/>
      </c>
      <c r="AV94" s="13" t="str">
        <f>IF($C93&gt;$T$5,"",IF(MAX($C93:$AG93)&lt;$T$5,"",$T$5))</f>
        <v/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7</v>
      </c>
      <c r="B95" s="120"/>
      <c r="C95" s="15" t="str">
        <f t="shared" ref="C95:AD95" si="57">IF(C93="","",IF($D$4&lt;=C93,IF($L$4&gt;=C93,IF(COUNT(MATCH(C93,$AQ94:$BT94,0))&gt;0,"","○"),""),""))</f>
        <v/>
      </c>
      <c r="D95" s="15" t="str">
        <f t="shared" si="57"/>
        <v/>
      </c>
      <c r="E95" s="15" t="str">
        <f t="shared" si="57"/>
        <v/>
      </c>
      <c r="F95" s="15" t="str">
        <f t="shared" si="57"/>
        <v/>
      </c>
      <c r="G95" s="15" t="str">
        <f t="shared" si="57"/>
        <v/>
      </c>
      <c r="H95" s="15" t="str">
        <f t="shared" si="57"/>
        <v/>
      </c>
      <c r="I95" s="15" t="str">
        <f t="shared" si="57"/>
        <v/>
      </c>
      <c r="J95" s="15" t="str">
        <f t="shared" si="57"/>
        <v/>
      </c>
      <c r="K95" s="15" t="str">
        <f t="shared" si="57"/>
        <v/>
      </c>
      <c r="L95" s="15" t="str">
        <f t="shared" si="57"/>
        <v/>
      </c>
      <c r="M95" s="15" t="str">
        <f t="shared" si="57"/>
        <v/>
      </c>
      <c r="N95" s="15" t="str">
        <f t="shared" si="57"/>
        <v/>
      </c>
      <c r="O95" s="15" t="str">
        <f t="shared" si="57"/>
        <v/>
      </c>
      <c r="P95" s="15" t="str">
        <f t="shared" si="57"/>
        <v/>
      </c>
      <c r="Q95" s="15" t="str">
        <f t="shared" si="57"/>
        <v/>
      </c>
      <c r="R95" s="15" t="str">
        <f t="shared" si="57"/>
        <v/>
      </c>
      <c r="S95" s="15" t="str">
        <f t="shared" si="57"/>
        <v/>
      </c>
      <c r="T95" s="15" t="str">
        <f t="shared" si="57"/>
        <v/>
      </c>
      <c r="U95" s="15" t="str">
        <f t="shared" si="57"/>
        <v/>
      </c>
      <c r="V95" s="15" t="str">
        <f t="shared" si="57"/>
        <v/>
      </c>
      <c r="W95" s="15" t="str">
        <f t="shared" si="57"/>
        <v/>
      </c>
      <c r="X95" s="15" t="str">
        <f t="shared" si="57"/>
        <v/>
      </c>
      <c r="Y95" s="15" t="str">
        <f t="shared" si="57"/>
        <v/>
      </c>
      <c r="Z95" s="15" t="str">
        <f t="shared" si="57"/>
        <v/>
      </c>
      <c r="AA95" s="15" t="str">
        <f t="shared" si="57"/>
        <v/>
      </c>
      <c r="AB95" s="15" t="str">
        <f t="shared" si="57"/>
        <v/>
      </c>
      <c r="AC95" s="15" t="str">
        <f t="shared" si="57"/>
        <v/>
      </c>
      <c r="AD95" s="15" t="str">
        <f t="shared" si="57"/>
        <v/>
      </c>
      <c r="AE95" s="15"/>
      <c r="AF95" s="15"/>
      <c r="AG95" s="15"/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24</v>
      </c>
      <c r="B96" s="16" t="s">
        <v>8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6"/>
      <c r="AF96" s="16"/>
      <c r="AG96" s="16"/>
      <c r="AH96" s="16">
        <f t="shared" ref="AH96" si="58">COUNTIF(C96:AG96,"○")</f>
        <v>0</v>
      </c>
      <c r="AI96" s="11"/>
      <c r="AK96" s="2">
        <f>$AH96</f>
        <v>0</v>
      </c>
      <c r="AQ96" s="21"/>
      <c r="AR96" s="21"/>
      <c r="AS96" s="21"/>
      <c r="AT96" s="21"/>
      <c r="AU96" s="21"/>
      <c r="AV96" s="21"/>
      <c r="AW96" s="21"/>
      <c r="AX96" s="21"/>
    </row>
    <row r="97" spans="1:92" ht="19.5" customHeight="1">
      <c r="A97" s="108"/>
      <c r="B97" s="16" t="s">
        <v>9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6"/>
      <c r="AF97" s="16"/>
      <c r="AG97" s="16"/>
      <c r="AH97" s="16" t="s">
        <v>25</v>
      </c>
      <c r="AI97" s="11"/>
      <c r="AL97" s="2" t="str">
        <f>$AH97</f>
        <v>-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09"/>
      <c r="B98" s="16" t="s">
        <v>21</v>
      </c>
      <c r="C98" s="16" t="str">
        <f>IF(C96="○",IF(C97="","○",""),IF(C97="○","○",""))</f>
        <v/>
      </c>
      <c r="D98" s="16" t="str">
        <f t="shared" ref="D98:AD98" si="59">IF(D96="○",IF(D97="","○",""),IF(D97="○","○",""))</f>
        <v/>
      </c>
      <c r="E98" s="16" t="str">
        <f t="shared" si="59"/>
        <v/>
      </c>
      <c r="F98" s="16" t="str">
        <f t="shared" si="59"/>
        <v/>
      </c>
      <c r="G98" s="16" t="str">
        <f t="shared" si="59"/>
        <v/>
      </c>
      <c r="H98" s="16" t="str">
        <f t="shared" si="59"/>
        <v/>
      </c>
      <c r="I98" s="16" t="str">
        <f t="shared" si="59"/>
        <v/>
      </c>
      <c r="J98" s="16" t="str">
        <f t="shared" si="59"/>
        <v/>
      </c>
      <c r="K98" s="16" t="str">
        <f t="shared" si="59"/>
        <v/>
      </c>
      <c r="L98" s="16" t="str">
        <f t="shared" si="59"/>
        <v/>
      </c>
      <c r="M98" s="16" t="str">
        <f t="shared" si="59"/>
        <v/>
      </c>
      <c r="N98" s="16" t="str">
        <f t="shared" si="59"/>
        <v/>
      </c>
      <c r="O98" s="16" t="str">
        <f t="shared" si="59"/>
        <v/>
      </c>
      <c r="P98" s="16" t="str">
        <f t="shared" si="59"/>
        <v/>
      </c>
      <c r="Q98" s="16" t="str">
        <f t="shared" si="59"/>
        <v/>
      </c>
      <c r="R98" s="16" t="str">
        <f t="shared" si="59"/>
        <v/>
      </c>
      <c r="S98" s="16" t="str">
        <f t="shared" si="59"/>
        <v/>
      </c>
      <c r="T98" s="16" t="str">
        <f t="shared" si="59"/>
        <v/>
      </c>
      <c r="U98" s="16" t="str">
        <f t="shared" si="59"/>
        <v/>
      </c>
      <c r="V98" s="16" t="str">
        <f t="shared" si="59"/>
        <v/>
      </c>
      <c r="W98" s="16" t="str">
        <f t="shared" si="59"/>
        <v/>
      </c>
      <c r="X98" s="16" t="str">
        <f t="shared" si="59"/>
        <v/>
      </c>
      <c r="Y98" s="16" t="str">
        <f t="shared" si="59"/>
        <v/>
      </c>
      <c r="Z98" s="16" t="str">
        <f t="shared" si="59"/>
        <v/>
      </c>
      <c r="AA98" s="16" t="str">
        <f t="shared" si="59"/>
        <v/>
      </c>
      <c r="AB98" s="16" t="str">
        <f t="shared" si="59"/>
        <v/>
      </c>
      <c r="AC98" s="16" t="str">
        <f t="shared" si="59"/>
        <v/>
      </c>
      <c r="AD98" s="16" t="str">
        <f t="shared" si="59"/>
        <v/>
      </c>
      <c r="AE98" s="16"/>
      <c r="AF98" s="16"/>
      <c r="AG98" s="16"/>
      <c r="AH98" s="16">
        <f t="shared" ref="AH98" si="60">COUNTIF(C98:AG98,"○")</f>
        <v>0</v>
      </c>
      <c r="AM98" s="2">
        <f>$AH98</f>
        <v>0</v>
      </c>
    </row>
    <row r="100" spans="1:92" ht="19.5" customHeight="1">
      <c r="A100" s="112" t="str">
        <f>IF(MAX(C93:AG93)=$AE$3,"",IF(MAX(C93:AG93)=0,"",MAX(C93:AG93)+1))</f>
        <v/>
      </c>
      <c r="B100" s="112"/>
      <c r="C100" s="2" t="str">
        <f>IF(COUNT(C101:AD101)=0,"",IF(MONTH(MAX(C101:AD101))=MONTH(A100),"","～"))</f>
        <v/>
      </c>
      <c r="D100" s="112" t="str">
        <f>IF(C100="","",IF(MONTH(MAX(C101:AD101))=MONTH(A100),"",MAX(C101:AD101)+1))</f>
        <v/>
      </c>
      <c r="E100" s="112"/>
      <c r="F100" s="112"/>
    </row>
    <row r="101" spans="1:92" ht="19.5" customHeight="1">
      <c r="A101" s="113" t="s">
        <v>16</v>
      </c>
      <c r="B101" s="114"/>
      <c r="C101" s="9" t="str">
        <f>IF($AE$3&lt;A100,"",A100)</f>
        <v/>
      </c>
      <c r="D101" s="9" t="str">
        <f t="shared" ref="D101:AD101" si="61">IF($AE$3&lt;=C101,"",IF(MONTH(C101)=MONTH(C101),(C101+1),""))</f>
        <v/>
      </c>
      <c r="E101" s="9" t="str">
        <f t="shared" si="61"/>
        <v/>
      </c>
      <c r="F101" s="9" t="str">
        <f t="shared" si="61"/>
        <v/>
      </c>
      <c r="G101" s="9" t="str">
        <f t="shared" si="61"/>
        <v/>
      </c>
      <c r="H101" s="9" t="str">
        <f t="shared" si="61"/>
        <v/>
      </c>
      <c r="I101" s="9" t="str">
        <f t="shared" si="61"/>
        <v/>
      </c>
      <c r="J101" s="9" t="str">
        <f t="shared" si="61"/>
        <v/>
      </c>
      <c r="K101" s="9" t="str">
        <f t="shared" si="61"/>
        <v/>
      </c>
      <c r="L101" s="9" t="str">
        <f t="shared" si="61"/>
        <v/>
      </c>
      <c r="M101" s="9" t="str">
        <f t="shared" si="61"/>
        <v/>
      </c>
      <c r="N101" s="9" t="str">
        <f t="shared" si="61"/>
        <v/>
      </c>
      <c r="O101" s="9" t="str">
        <f t="shared" si="61"/>
        <v/>
      </c>
      <c r="P101" s="9" t="str">
        <f t="shared" si="61"/>
        <v/>
      </c>
      <c r="Q101" s="9" t="str">
        <f t="shared" si="61"/>
        <v/>
      </c>
      <c r="R101" s="9" t="str">
        <f t="shared" si="61"/>
        <v/>
      </c>
      <c r="S101" s="9" t="str">
        <f t="shared" si="61"/>
        <v/>
      </c>
      <c r="T101" s="9" t="str">
        <f t="shared" si="61"/>
        <v/>
      </c>
      <c r="U101" s="9" t="str">
        <f t="shared" si="61"/>
        <v/>
      </c>
      <c r="V101" s="9" t="str">
        <f t="shared" si="61"/>
        <v/>
      </c>
      <c r="W101" s="9" t="str">
        <f t="shared" si="61"/>
        <v/>
      </c>
      <c r="X101" s="9" t="str">
        <f t="shared" si="61"/>
        <v/>
      </c>
      <c r="Y101" s="9" t="str">
        <f t="shared" si="61"/>
        <v/>
      </c>
      <c r="Z101" s="9" t="str">
        <f t="shared" si="61"/>
        <v/>
      </c>
      <c r="AA101" s="9" t="str">
        <f t="shared" si="61"/>
        <v/>
      </c>
      <c r="AB101" s="9" t="str">
        <f t="shared" si="61"/>
        <v/>
      </c>
      <c r="AC101" s="9" t="str">
        <f t="shared" si="61"/>
        <v/>
      </c>
      <c r="AD101" s="9" t="str">
        <f t="shared" si="61"/>
        <v/>
      </c>
      <c r="AE101" s="127" t="s">
        <v>26</v>
      </c>
      <c r="AF101" s="128"/>
      <c r="AG101" s="129"/>
      <c r="AH101" s="115" t="s">
        <v>22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23</v>
      </c>
      <c r="B102" s="114"/>
      <c r="C102" s="9" t="str">
        <f>IF(C101="","",TEXT(C101,"AAA"))</f>
        <v/>
      </c>
      <c r="D102" s="9" t="str">
        <f t="shared" ref="D102:AD102" si="62">IF(D101="","",TEXT(D101,"AAA"))</f>
        <v/>
      </c>
      <c r="E102" s="9" t="str">
        <f t="shared" si="62"/>
        <v/>
      </c>
      <c r="F102" s="9" t="str">
        <f t="shared" si="62"/>
        <v/>
      </c>
      <c r="G102" s="9" t="str">
        <f t="shared" si="62"/>
        <v/>
      </c>
      <c r="H102" s="9" t="str">
        <f t="shared" si="62"/>
        <v/>
      </c>
      <c r="I102" s="9" t="str">
        <f t="shared" si="62"/>
        <v/>
      </c>
      <c r="J102" s="9" t="str">
        <f t="shared" si="62"/>
        <v/>
      </c>
      <c r="K102" s="9" t="str">
        <f t="shared" si="62"/>
        <v/>
      </c>
      <c r="L102" s="9" t="str">
        <f t="shared" si="62"/>
        <v/>
      </c>
      <c r="M102" s="9" t="str">
        <f t="shared" si="62"/>
        <v/>
      </c>
      <c r="N102" s="9" t="str">
        <f t="shared" si="62"/>
        <v/>
      </c>
      <c r="O102" s="9" t="str">
        <f t="shared" si="62"/>
        <v/>
      </c>
      <c r="P102" s="9" t="str">
        <f t="shared" si="62"/>
        <v/>
      </c>
      <c r="Q102" s="9" t="str">
        <f t="shared" si="62"/>
        <v/>
      </c>
      <c r="R102" s="9" t="str">
        <f t="shared" si="62"/>
        <v/>
      </c>
      <c r="S102" s="9" t="str">
        <f t="shared" si="62"/>
        <v/>
      </c>
      <c r="T102" s="9" t="str">
        <f t="shared" si="62"/>
        <v/>
      </c>
      <c r="U102" s="9" t="str">
        <f t="shared" si="62"/>
        <v/>
      </c>
      <c r="V102" s="9" t="str">
        <f t="shared" si="62"/>
        <v/>
      </c>
      <c r="W102" s="9" t="str">
        <f t="shared" si="62"/>
        <v/>
      </c>
      <c r="X102" s="9" t="str">
        <f t="shared" si="62"/>
        <v/>
      </c>
      <c r="Y102" s="9" t="str">
        <f t="shared" si="62"/>
        <v/>
      </c>
      <c r="Z102" s="9" t="str">
        <f t="shared" si="62"/>
        <v/>
      </c>
      <c r="AA102" s="9" t="str">
        <f t="shared" si="62"/>
        <v/>
      </c>
      <c r="AB102" s="9" t="str">
        <f t="shared" si="62"/>
        <v/>
      </c>
      <c r="AC102" s="9" t="str">
        <f t="shared" si="62"/>
        <v/>
      </c>
      <c r="AD102" s="9" t="str">
        <f t="shared" si="62"/>
        <v/>
      </c>
      <c r="AE102" s="130">
        <f>IF(AH103=0,0,ROUNDDOWN(AH105/AH103,4))</f>
        <v>0</v>
      </c>
      <c r="AF102" s="131"/>
      <c r="AG102" s="132"/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 t="str">
        <f>IF($C101&gt;$N$5,"",IF(MAX($C101:$AG101)&lt;$N$5,"",$N$5))</f>
        <v/>
      </c>
      <c r="AU102" s="13" t="str">
        <f>IF($C101&gt;$Q$5,"",IF(MAX($C101:$AG101)&lt;$Q$5,"",$Q$5))</f>
        <v/>
      </c>
      <c r="AV102" s="13" t="str">
        <f>IF($C101&gt;$T$5,"",IF(MAX($C101:$AG101)&lt;$T$5,"",$T$5))</f>
        <v/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7</v>
      </c>
      <c r="B103" s="120"/>
      <c r="C103" s="15" t="str">
        <f t="shared" ref="C103:AD103" si="63">IF(C101="","",IF($D$4&lt;=C101,IF($L$4&gt;=C101,IF(COUNT(MATCH(C101,$AQ102:$BT102,0))&gt;0,"","○"),""),""))</f>
        <v/>
      </c>
      <c r="D103" s="15" t="str">
        <f t="shared" si="63"/>
        <v/>
      </c>
      <c r="E103" s="15" t="str">
        <f t="shared" si="63"/>
        <v/>
      </c>
      <c r="F103" s="15" t="str">
        <f t="shared" si="63"/>
        <v/>
      </c>
      <c r="G103" s="15" t="str">
        <f t="shared" si="63"/>
        <v/>
      </c>
      <c r="H103" s="15" t="str">
        <f t="shared" si="63"/>
        <v/>
      </c>
      <c r="I103" s="15" t="str">
        <f t="shared" si="63"/>
        <v/>
      </c>
      <c r="J103" s="15" t="str">
        <f t="shared" si="63"/>
        <v/>
      </c>
      <c r="K103" s="15" t="str">
        <f t="shared" si="63"/>
        <v/>
      </c>
      <c r="L103" s="15" t="str">
        <f t="shared" si="63"/>
        <v/>
      </c>
      <c r="M103" s="15" t="str">
        <f t="shared" si="63"/>
        <v/>
      </c>
      <c r="N103" s="15" t="str">
        <f t="shared" si="63"/>
        <v/>
      </c>
      <c r="O103" s="15" t="str">
        <f t="shared" si="63"/>
        <v/>
      </c>
      <c r="P103" s="15" t="str">
        <f t="shared" si="63"/>
        <v/>
      </c>
      <c r="Q103" s="15" t="str">
        <f t="shared" si="63"/>
        <v/>
      </c>
      <c r="R103" s="15" t="str">
        <f t="shared" si="63"/>
        <v/>
      </c>
      <c r="S103" s="15" t="str">
        <f t="shared" si="63"/>
        <v/>
      </c>
      <c r="T103" s="15" t="str">
        <f t="shared" si="63"/>
        <v/>
      </c>
      <c r="U103" s="15" t="str">
        <f t="shared" si="63"/>
        <v/>
      </c>
      <c r="V103" s="15" t="str">
        <f t="shared" si="63"/>
        <v/>
      </c>
      <c r="W103" s="15" t="str">
        <f t="shared" si="63"/>
        <v/>
      </c>
      <c r="X103" s="15" t="str">
        <f t="shared" si="63"/>
        <v/>
      </c>
      <c r="Y103" s="15" t="str">
        <f t="shared" si="63"/>
        <v/>
      </c>
      <c r="Z103" s="15" t="str">
        <f t="shared" si="63"/>
        <v/>
      </c>
      <c r="AA103" s="15" t="str">
        <f t="shared" si="63"/>
        <v/>
      </c>
      <c r="AB103" s="15" t="str">
        <f t="shared" si="63"/>
        <v/>
      </c>
      <c r="AC103" s="15" t="str">
        <f t="shared" si="63"/>
        <v/>
      </c>
      <c r="AD103" s="15" t="str">
        <f t="shared" si="63"/>
        <v/>
      </c>
      <c r="AE103" s="15"/>
      <c r="AF103" s="15"/>
      <c r="AG103" s="15"/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24</v>
      </c>
      <c r="B104" s="16" t="s">
        <v>8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6"/>
      <c r="AF104" s="16"/>
      <c r="AG104" s="16"/>
      <c r="AH104" s="16">
        <f t="shared" ref="AH104" si="64">COUNTIF(C104:AG104,"○")</f>
        <v>0</v>
      </c>
      <c r="AI104" s="11"/>
      <c r="AK104" s="2">
        <f>$AH104</f>
        <v>0</v>
      </c>
    </row>
    <row r="105" spans="1:92" ht="19.5" customHeight="1">
      <c r="A105" s="108"/>
      <c r="B105" s="16" t="s">
        <v>9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6"/>
      <c r="AF105" s="16"/>
      <c r="AG105" s="16"/>
      <c r="AH105" s="16" t="s">
        <v>25</v>
      </c>
      <c r="AI105" s="11"/>
      <c r="AL105" s="2" t="str">
        <f>$AH105</f>
        <v>-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09"/>
      <c r="B106" s="16" t="s">
        <v>21</v>
      </c>
      <c r="C106" s="16" t="str">
        <f>IF(C104="○",IF(C105="","○",""),IF(C105="○","○",""))</f>
        <v/>
      </c>
      <c r="D106" s="16" t="str">
        <f t="shared" ref="D106:AD106" si="65">IF(D104="○",IF(D105="","○",""),IF(D105="○","○",""))</f>
        <v/>
      </c>
      <c r="E106" s="16" t="str">
        <f t="shared" si="65"/>
        <v/>
      </c>
      <c r="F106" s="16" t="str">
        <f t="shared" si="65"/>
        <v/>
      </c>
      <c r="G106" s="16" t="str">
        <f t="shared" si="65"/>
        <v/>
      </c>
      <c r="H106" s="16" t="str">
        <f t="shared" si="65"/>
        <v/>
      </c>
      <c r="I106" s="16" t="str">
        <f t="shared" si="65"/>
        <v/>
      </c>
      <c r="J106" s="16" t="str">
        <f t="shared" si="65"/>
        <v/>
      </c>
      <c r="K106" s="16" t="str">
        <f t="shared" si="65"/>
        <v/>
      </c>
      <c r="L106" s="16" t="str">
        <f t="shared" si="65"/>
        <v/>
      </c>
      <c r="M106" s="16" t="str">
        <f t="shared" si="65"/>
        <v/>
      </c>
      <c r="N106" s="16" t="str">
        <f t="shared" si="65"/>
        <v/>
      </c>
      <c r="O106" s="16" t="str">
        <f t="shared" si="65"/>
        <v/>
      </c>
      <c r="P106" s="16" t="str">
        <f t="shared" si="65"/>
        <v/>
      </c>
      <c r="Q106" s="16" t="str">
        <f t="shared" si="65"/>
        <v/>
      </c>
      <c r="R106" s="16" t="str">
        <f t="shared" si="65"/>
        <v/>
      </c>
      <c r="S106" s="16" t="str">
        <f t="shared" si="65"/>
        <v/>
      </c>
      <c r="T106" s="16" t="str">
        <f t="shared" si="65"/>
        <v/>
      </c>
      <c r="U106" s="16" t="str">
        <f t="shared" si="65"/>
        <v/>
      </c>
      <c r="V106" s="16" t="str">
        <f t="shared" si="65"/>
        <v/>
      </c>
      <c r="W106" s="16" t="str">
        <f t="shared" si="65"/>
        <v/>
      </c>
      <c r="X106" s="16" t="str">
        <f t="shared" si="65"/>
        <v/>
      </c>
      <c r="Y106" s="16" t="str">
        <f t="shared" si="65"/>
        <v/>
      </c>
      <c r="Z106" s="16" t="str">
        <f t="shared" si="65"/>
        <v/>
      </c>
      <c r="AA106" s="16" t="str">
        <f t="shared" si="65"/>
        <v/>
      </c>
      <c r="AB106" s="16" t="str">
        <f t="shared" si="65"/>
        <v/>
      </c>
      <c r="AC106" s="16" t="str">
        <f t="shared" si="65"/>
        <v/>
      </c>
      <c r="AD106" s="16" t="str">
        <f t="shared" si="65"/>
        <v/>
      </c>
      <c r="AE106" s="16"/>
      <c r="AF106" s="16"/>
      <c r="AG106" s="16"/>
      <c r="AH106" s="16">
        <f t="shared" ref="AH106" si="66">COUNTIF(C106:AG106,"○")</f>
        <v>0</v>
      </c>
      <c r="AM106" s="2">
        <f>$AH106</f>
        <v>0</v>
      </c>
    </row>
    <row r="108" spans="1:92" ht="19.5" customHeight="1">
      <c r="A108" s="112" t="str">
        <f>IF(MAX(C101:AG101)=$AE$3,"",IF(MAX(C101:AG101)=0,"",MAX(C101:AG101)+1))</f>
        <v/>
      </c>
      <c r="B108" s="112"/>
      <c r="C108" s="2" t="str">
        <f>IF(COUNT(C109:AD109)=0,"",IF(MONTH(MAX(C109:AD109))=MONTH(A108),"","～"))</f>
        <v/>
      </c>
      <c r="D108" s="112" t="str">
        <f>IF(C108="","",IF(MONTH(MAX(C109:AD109))=MONTH(A108),"",MAX(C109:AD109)+1))</f>
        <v/>
      </c>
      <c r="E108" s="112"/>
      <c r="F108" s="112"/>
    </row>
    <row r="109" spans="1:92" ht="19.5" customHeight="1">
      <c r="A109" s="113" t="s">
        <v>16</v>
      </c>
      <c r="B109" s="114"/>
      <c r="C109" s="9" t="str">
        <f>IF($AE$3&lt;A108,"",A108)</f>
        <v/>
      </c>
      <c r="D109" s="9" t="str">
        <f t="shared" ref="D109:AD109" si="67">IF($AE$3&lt;=C109,"",IF(MONTH(C109)=MONTH(C109),(C109+1),""))</f>
        <v/>
      </c>
      <c r="E109" s="9" t="str">
        <f t="shared" si="67"/>
        <v/>
      </c>
      <c r="F109" s="9" t="str">
        <f t="shared" si="67"/>
        <v/>
      </c>
      <c r="G109" s="9" t="str">
        <f t="shared" si="67"/>
        <v/>
      </c>
      <c r="H109" s="9" t="str">
        <f t="shared" si="67"/>
        <v/>
      </c>
      <c r="I109" s="9" t="str">
        <f t="shared" si="67"/>
        <v/>
      </c>
      <c r="J109" s="9" t="str">
        <f t="shared" si="67"/>
        <v/>
      </c>
      <c r="K109" s="9" t="str">
        <f t="shared" si="67"/>
        <v/>
      </c>
      <c r="L109" s="9" t="str">
        <f t="shared" si="67"/>
        <v/>
      </c>
      <c r="M109" s="9" t="str">
        <f t="shared" si="67"/>
        <v/>
      </c>
      <c r="N109" s="9" t="str">
        <f t="shared" si="67"/>
        <v/>
      </c>
      <c r="O109" s="9" t="str">
        <f t="shared" si="67"/>
        <v/>
      </c>
      <c r="P109" s="9" t="str">
        <f t="shared" si="67"/>
        <v/>
      </c>
      <c r="Q109" s="9" t="str">
        <f t="shared" si="67"/>
        <v/>
      </c>
      <c r="R109" s="9" t="str">
        <f t="shared" si="67"/>
        <v/>
      </c>
      <c r="S109" s="9" t="str">
        <f t="shared" si="67"/>
        <v/>
      </c>
      <c r="T109" s="9" t="str">
        <f t="shared" si="67"/>
        <v/>
      </c>
      <c r="U109" s="9" t="str">
        <f t="shared" si="67"/>
        <v/>
      </c>
      <c r="V109" s="9" t="str">
        <f t="shared" si="67"/>
        <v/>
      </c>
      <c r="W109" s="9" t="str">
        <f t="shared" si="67"/>
        <v/>
      </c>
      <c r="X109" s="9" t="str">
        <f t="shared" si="67"/>
        <v/>
      </c>
      <c r="Y109" s="9" t="str">
        <f t="shared" si="67"/>
        <v/>
      </c>
      <c r="Z109" s="9" t="str">
        <f t="shared" si="67"/>
        <v/>
      </c>
      <c r="AA109" s="9" t="str">
        <f t="shared" si="67"/>
        <v/>
      </c>
      <c r="AB109" s="9" t="str">
        <f t="shared" si="67"/>
        <v/>
      </c>
      <c r="AC109" s="9" t="str">
        <f t="shared" si="67"/>
        <v/>
      </c>
      <c r="AD109" s="9" t="str">
        <f t="shared" si="67"/>
        <v/>
      </c>
      <c r="AE109" s="127" t="s">
        <v>26</v>
      </c>
      <c r="AF109" s="128"/>
      <c r="AG109" s="129"/>
      <c r="AH109" s="115" t="s">
        <v>22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23</v>
      </c>
      <c r="B110" s="114"/>
      <c r="C110" s="9" t="str">
        <f>IF(C109="","",TEXT(C109,"AAA"))</f>
        <v/>
      </c>
      <c r="D110" s="9" t="str">
        <f t="shared" ref="D110:AD110" si="68">IF(D109="","",TEXT(D109,"AAA"))</f>
        <v/>
      </c>
      <c r="E110" s="9" t="str">
        <f t="shared" si="68"/>
        <v/>
      </c>
      <c r="F110" s="9" t="str">
        <f t="shared" si="68"/>
        <v/>
      </c>
      <c r="G110" s="9" t="str">
        <f t="shared" si="68"/>
        <v/>
      </c>
      <c r="H110" s="9" t="str">
        <f t="shared" si="68"/>
        <v/>
      </c>
      <c r="I110" s="9" t="str">
        <f t="shared" si="68"/>
        <v/>
      </c>
      <c r="J110" s="9" t="str">
        <f t="shared" si="68"/>
        <v/>
      </c>
      <c r="K110" s="9" t="str">
        <f t="shared" si="68"/>
        <v/>
      </c>
      <c r="L110" s="9" t="str">
        <f t="shared" si="68"/>
        <v/>
      </c>
      <c r="M110" s="9" t="str">
        <f t="shared" si="68"/>
        <v/>
      </c>
      <c r="N110" s="9" t="str">
        <f t="shared" si="68"/>
        <v/>
      </c>
      <c r="O110" s="9" t="str">
        <f t="shared" si="68"/>
        <v/>
      </c>
      <c r="P110" s="9" t="str">
        <f t="shared" si="68"/>
        <v/>
      </c>
      <c r="Q110" s="9" t="str">
        <f t="shared" si="68"/>
        <v/>
      </c>
      <c r="R110" s="9" t="str">
        <f t="shared" si="68"/>
        <v/>
      </c>
      <c r="S110" s="9" t="str">
        <f t="shared" si="68"/>
        <v/>
      </c>
      <c r="T110" s="9" t="str">
        <f t="shared" si="68"/>
        <v/>
      </c>
      <c r="U110" s="9" t="str">
        <f t="shared" si="68"/>
        <v/>
      </c>
      <c r="V110" s="9" t="str">
        <f t="shared" si="68"/>
        <v/>
      </c>
      <c r="W110" s="9" t="str">
        <f t="shared" si="68"/>
        <v/>
      </c>
      <c r="X110" s="9" t="str">
        <f t="shared" si="68"/>
        <v/>
      </c>
      <c r="Y110" s="9" t="str">
        <f t="shared" si="68"/>
        <v/>
      </c>
      <c r="Z110" s="9" t="str">
        <f t="shared" si="68"/>
        <v/>
      </c>
      <c r="AA110" s="9" t="str">
        <f t="shared" si="68"/>
        <v/>
      </c>
      <c r="AB110" s="9" t="str">
        <f t="shared" si="68"/>
        <v/>
      </c>
      <c r="AC110" s="9" t="str">
        <f t="shared" si="68"/>
        <v/>
      </c>
      <c r="AD110" s="9" t="str">
        <f t="shared" si="68"/>
        <v/>
      </c>
      <c r="AE110" s="130">
        <f>IF(AH111=0,0,ROUNDDOWN(AH113/AH111,4))</f>
        <v>0</v>
      </c>
      <c r="AF110" s="131"/>
      <c r="AG110" s="132"/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 t="str">
        <f>IF($C109&gt;$N$5,"",IF(MAX($C109:$AG109)&lt;$N$5,"",$N$5))</f>
        <v/>
      </c>
      <c r="AU110" s="13" t="str">
        <f>IF($C109&gt;$Q$5,"",IF(MAX($C109:$AG109)&lt;$Q$5,"",$Q$5))</f>
        <v/>
      </c>
      <c r="AV110" s="13" t="str">
        <f>IF($C109&gt;$T$5,"",IF(MAX($C109:$AG109)&lt;$T$5,"",$T$5))</f>
        <v/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7</v>
      </c>
      <c r="B111" s="120"/>
      <c r="C111" s="15" t="str">
        <f t="shared" ref="C111:AD111" si="69">IF(C109="","",IF($D$4&lt;=C109,IF($L$4&gt;=C109,IF(COUNT(MATCH(C109,$AQ110:$BT110,0))&gt;0,"","○"),""),""))</f>
        <v/>
      </c>
      <c r="D111" s="15" t="str">
        <f t="shared" si="69"/>
        <v/>
      </c>
      <c r="E111" s="15" t="str">
        <f t="shared" si="69"/>
        <v/>
      </c>
      <c r="F111" s="15" t="str">
        <f t="shared" si="69"/>
        <v/>
      </c>
      <c r="G111" s="15" t="str">
        <f t="shared" si="69"/>
        <v/>
      </c>
      <c r="H111" s="15" t="str">
        <f t="shared" si="69"/>
        <v/>
      </c>
      <c r="I111" s="15" t="str">
        <f t="shared" si="69"/>
        <v/>
      </c>
      <c r="J111" s="15" t="str">
        <f t="shared" si="69"/>
        <v/>
      </c>
      <c r="K111" s="15" t="str">
        <f t="shared" si="69"/>
        <v/>
      </c>
      <c r="L111" s="15" t="str">
        <f t="shared" si="69"/>
        <v/>
      </c>
      <c r="M111" s="15" t="str">
        <f t="shared" si="69"/>
        <v/>
      </c>
      <c r="N111" s="15" t="str">
        <f t="shared" si="69"/>
        <v/>
      </c>
      <c r="O111" s="15" t="str">
        <f t="shared" si="69"/>
        <v/>
      </c>
      <c r="P111" s="15" t="str">
        <f t="shared" si="69"/>
        <v/>
      </c>
      <c r="Q111" s="15" t="str">
        <f t="shared" si="69"/>
        <v/>
      </c>
      <c r="R111" s="15" t="str">
        <f t="shared" si="69"/>
        <v/>
      </c>
      <c r="S111" s="15" t="str">
        <f t="shared" si="69"/>
        <v/>
      </c>
      <c r="T111" s="15" t="str">
        <f t="shared" si="69"/>
        <v/>
      </c>
      <c r="U111" s="15" t="str">
        <f t="shared" si="69"/>
        <v/>
      </c>
      <c r="V111" s="15" t="str">
        <f t="shared" si="69"/>
        <v/>
      </c>
      <c r="W111" s="15" t="str">
        <f t="shared" si="69"/>
        <v/>
      </c>
      <c r="X111" s="15" t="str">
        <f t="shared" si="69"/>
        <v/>
      </c>
      <c r="Y111" s="15" t="str">
        <f t="shared" si="69"/>
        <v/>
      </c>
      <c r="Z111" s="15" t="str">
        <f t="shared" si="69"/>
        <v/>
      </c>
      <c r="AA111" s="15" t="str">
        <f t="shared" si="69"/>
        <v/>
      </c>
      <c r="AB111" s="15" t="str">
        <f t="shared" si="69"/>
        <v/>
      </c>
      <c r="AC111" s="15" t="str">
        <f t="shared" si="69"/>
        <v/>
      </c>
      <c r="AD111" s="15" t="str">
        <f t="shared" si="69"/>
        <v/>
      </c>
      <c r="AE111" s="15"/>
      <c r="AF111" s="15"/>
      <c r="AG111" s="15"/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24</v>
      </c>
      <c r="B112" s="16" t="s">
        <v>8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6"/>
      <c r="AF112" s="16"/>
      <c r="AG112" s="16"/>
      <c r="AH112" s="16">
        <f t="shared" ref="AH112" si="70">COUNTIF(C112:AG112,"○")</f>
        <v>0</v>
      </c>
      <c r="AI112" s="11"/>
      <c r="AK112" s="2">
        <f>$AH112</f>
        <v>0</v>
      </c>
      <c r="AQ112" s="21"/>
      <c r="AR112" s="21"/>
      <c r="AS112" s="21"/>
      <c r="AT112" s="21"/>
      <c r="AU112" s="21"/>
      <c r="AV112" s="21"/>
      <c r="AW112" s="21"/>
      <c r="AX112" s="21"/>
    </row>
    <row r="113" spans="1:92" ht="19.5" customHeight="1">
      <c r="A113" s="108"/>
      <c r="B113" s="16" t="s">
        <v>9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6"/>
      <c r="AF113" s="16"/>
      <c r="AG113" s="16"/>
      <c r="AH113" s="16" t="s">
        <v>25</v>
      </c>
      <c r="AI113" s="11"/>
      <c r="AL113" s="2" t="str">
        <f>$AH113</f>
        <v>-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09"/>
      <c r="B114" s="16" t="s">
        <v>21</v>
      </c>
      <c r="C114" s="16" t="str">
        <f>IF(C112="○",IF(C113="","○",""),IF(C113="○","○",""))</f>
        <v/>
      </c>
      <c r="D114" s="16" t="str">
        <f t="shared" ref="D114:AD114" si="71">IF(D112="○",IF(D113="","○",""),IF(D113="○","○",""))</f>
        <v/>
      </c>
      <c r="E114" s="16" t="str">
        <f t="shared" si="71"/>
        <v/>
      </c>
      <c r="F114" s="16" t="str">
        <f t="shared" si="71"/>
        <v/>
      </c>
      <c r="G114" s="16" t="str">
        <f t="shared" si="71"/>
        <v/>
      </c>
      <c r="H114" s="16" t="str">
        <f t="shared" si="71"/>
        <v/>
      </c>
      <c r="I114" s="16" t="str">
        <f t="shared" si="71"/>
        <v/>
      </c>
      <c r="J114" s="16" t="str">
        <f t="shared" si="71"/>
        <v/>
      </c>
      <c r="K114" s="16" t="str">
        <f t="shared" si="71"/>
        <v/>
      </c>
      <c r="L114" s="16" t="str">
        <f t="shared" si="71"/>
        <v/>
      </c>
      <c r="M114" s="16" t="str">
        <f t="shared" si="71"/>
        <v/>
      </c>
      <c r="N114" s="16" t="str">
        <f t="shared" si="71"/>
        <v/>
      </c>
      <c r="O114" s="16" t="str">
        <f t="shared" si="71"/>
        <v/>
      </c>
      <c r="P114" s="16" t="str">
        <f t="shared" si="71"/>
        <v/>
      </c>
      <c r="Q114" s="16" t="str">
        <f t="shared" si="71"/>
        <v/>
      </c>
      <c r="R114" s="16" t="str">
        <f t="shared" si="71"/>
        <v/>
      </c>
      <c r="S114" s="16" t="str">
        <f t="shared" si="71"/>
        <v/>
      </c>
      <c r="T114" s="16" t="str">
        <f t="shared" si="71"/>
        <v/>
      </c>
      <c r="U114" s="16" t="str">
        <f t="shared" si="71"/>
        <v/>
      </c>
      <c r="V114" s="16" t="str">
        <f t="shared" si="71"/>
        <v/>
      </c>
      <c r="W114" s="16" t="str">
        <f t="shared" si="71"/>
        <v/>
      </c>
      <c r="X114" s="16" t="str">
        <f t="shared" si="71"/>
        <v/>
      </c>
      <c r="Y114" s="16" t="str">
        <f t="shared" si="71"/>
        <v/>
      </c>
      <c r="Z114" s="16" t="str">
        <f t="shared" si="71"/>
        <v/>
      </c>
      <c r="AA114" s="16" t="str">
        <f t="shared" si="71"/>
        <v/>
      </c>
      <c r="AB114" s="16" t="str">
        <f t="shared" si="71"/>
        <v/>
      </c>
      <c r="AC114" s="16" t="str">
        <f t="shared" si="71"/>
        <v/>
      </c>
      <c r="AD114" s="16" t="str">
        <f t="shared" si="71"/>
        <v/>
      </c>
      <c r="AE114" s="16"/>
      <c r="AF114" s="16"/>
      <c r="AG114" s="16"/>
      <c r="AH114" s="16">
        <f t="shared" ref="AH114" si="72">COUNTIF(C114:AG114,"○")</f>
        <v>0</v>
      </c>
      <c r="AM114" s="2">
        <f>$AH114</f>
        <v>0</v>
      </c>
    </row>
    <row r="116" spans="1:92" ht="19.5" customHeight="1">
      <c r="A116" s="112" t="str">
        <f>IF(MAX(C109:AG109)=$AE$3,"",IF(MAX(C109:AG109)=0,"",MAX(C109:AG109)+1))</f>
        <v/>
      </c>
      <c r="B116" s="112"/>
      <c r="C116" s="2" t="str">
        <f>IF(COUNT(C117:AD117)=0,"",IF(MONTH(MAX(C117:AD117))=MONTH(A116),"","～"))</f>
        <v/>
      </c>
      <c r="D116" s="112" t="str">
        <f>IF(C116="","",IF(MONTH(MAX(C117:AD117))=MONTH(A116),"",MAX(C117:AD117)+1))</f>
        <v/>
      </c>
      <c r="E116" s="112"/>
      <c r="F116" s="112"/>
    </row>
    <row r="117" spans="1:92" ht="19.5" customHeight="1">
      <c r="A117" s="113" t="s">
        <v>16</v>
      </c>
      <c r="B117" s="114"/>
      <c r="C117" s="9" t="str">
        <f>IF($AE$3&lt;A116,"",A116)</f>
        <v/>
      </c>
      <c r="D117" s="9" t="str">
        <f t="shared" ref="D117:AD117" si="73">IF($AE$3&lt;=C117,"",IF(MONTH(C117)=MONTH(C117),(C117+1),""))</f>
        <v/>
      </c>
      <c r="E117" s="9" t="str">
        <f t="shared" si="73"/>
        <v/>
      </c>
      <c r="F117" s="9" t="str">
        <f t="shared" si="73"/>
        <v/>
      </c>
      <c r="G117" s="9" t="str">
        <f t="shared" si="73"/>
        <v/>
      </c>
      <c r="H117" s="9" t="str">
        <f t="shared" si="73"/>
        <v/>
      </c>
      <c r="I117" s="9" t="str">
        <f t="shared" si="73"/>
        <v/>
      </c>
      <c r="J117" s="9" t="str">
        <f t="shared" si="73"/>
        <v/>
      </c>
      <c r="K117" s="9" t="str">
        <f t="shared" si="73"/>
        <v/>
      </c>
      <c r="L117" s="9" t="str">
        <f t="shared" si="73"/>
        <v/>
      </c>
      <c r="M117" s="9" t="str">
        <f t="shared" si="73"/>
        <v/>
      </c>
      <c r="N117" s="9" t="str">
        <f t="shared" si="73"/>
        <v/>
      </c>
      <c r="O117" s="9" t="str">
        <f t="shared" si="73"/>
        <v/>
      </c>
      <c r="P117" s="9" t="str">
        <f t="shared" si="73"/>
        <v/>
      </c>
      <c r="Q117" s="9" t="str">
        <f t="shared" si="73"/>
        <v/>
      </c>
      <c r="R117" s="9" t="str">
        <f t="shared" si="73"/>
        <v/>
      </c>
      <c r="S117" s="9" t="str">
        <f t="shared" si="73"/>
        <v/>
      </c>
      <c r="T117" s="9" t="str">
        <f t="shared" si="73"/>
        <v/>
      </c>
      <c r="U117" s="9" t="str">
        <f t="shared" si="73"/>
        <v/>
      </c>
      <c r="V117" s="9" t="str">
        <f t="shared" si="73"/>
        <v/>
      </c>
      <c r="W117" s="9" t="str">
        <f t="shared" si="73"/>
        <v/>
      </c>
      <c r="X117" s="9" t="str">
        <f t="shared" si="73"/>
        <v/>
      </c>
      <c r="Y117" s="9" t="str">
        <f t="shared" si="73"/>
        <v/>
      </c>
      <c r="Z117" s="9" t="str">
        <f t="shared" si="73"/>
        <v/>
      </c>
      <c r="AA117" s="9" t="str">
        <f t="shared" si="73"/>
        <v/>
      </c>
      <c r="AB117" s="9" t="str">
        <f t="shared" si="73"/>
        <v/>
      </c>
      <c r="AC117" s="9" t="str">
        <f t="shared" si="73"/>
        <v/>
      </c>
      <c r="AD117" s="9" t="str">
        <f t="shared" si="73"/>
        <v/>
      </c>
      <c r="AE117" s="127" t="s">
        <v>26</v>
      </c>
      <c r="AF117" s="128"/>
      <c r="AG117" s="129"/>
      <c r="AH117" s="115" t="s">
        <v>22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23</v>
      </c>
      <c r="B118" s="114"/>
      <c r="C118" s="9" t="str">
        <f>IF(C117="","",TEXT(C117,"AAA"))</f>
        <v/>
      </c>
      <c r="D118" s="9" t="str">
        <f t="shared" ref="D118:AD118" si="74">IF(D117="","",TEXT(D117,"AAA"))</f>
        <v/>
      </c>
      <c r="E118" s="9" t="str">
        <f t="shared" si="74"/>
        <v/>
      </c>
      <c r="F118" s="9" t="str">
        <f t="shared" si="74"/>
        <v/>
      </c>
      <c r="G118" s="9" t="str">
        <f t="shared" si="74"/>
        <v/>
      </c>
      <c r="H118" s="9" t="str">
        <f t="shared" si="74"/>
        <v/>
      </c>
      <c r="I118" s="9" t="str">
        <f t="shared" si="74"/>
        <v/>
      </c>
      <c r="J118" s="9" t="str">
        <f t="shared" si="74"/>
        <v/>
      </c>
      <c r="K118" s="9" t="str">
        <f t="shared" si="74"/>
        <v/>
      </c>
      <c r="L118" s="9" t="str">
        <f t="shared" si="74"/>
        <v/>
      </c>
      <c r="M118" s="9" t="str">
        <f t="shared" si="74"/>
        <v/>
      </c>
      <c r="N118" s="9" t="str">
        <f t="shared" si="74"/>
        <v/>
      </c>
      <c r="O118" s="9" t="str">
        <f t="shared" si="74"/>
        <v/>
      </c>
      <c r="P118" s="9" t="str">
        <f t="shared" si="74"/>
        <v/>
      </c>
      <c r="Q118" s="9" t="str">
        <f t="shared" si="74"/>
        <v/>
      </c>
      <c r="R118" s="9" t="str">
        <f t="shared" si="74"/>
        <v/>
      </c>
      <c r="S118" s="9" t="str">
        <f t="shared" si="74"/>
        <v/>
      </c>
      <c r="T118" s="9" t="str">
        <f t="shared" si="74"/>
        <v/>
      </c>
      <c r="U118" s="9" t="str">
        <f t="shared" si="74"/>
        <v/>
      </c>
      <c r="V118" s="9" t="str">
        <f t="shared" si="74"/>
        <v/>
      </c>
      <c r="W118" s="9" t="str">
        <f t="shared" si="74"/>
        <v/>
      </c>
      <c r="X118" s="9" t="str">
        <f t="shared" si="74"/>
        <v/>
      </c>
      <c r="Y118" s="9" t="str">
        <f t="shared" si="74"/>
        <v/>
      </c>
      <c r="Z118" s="9" t="str">
        <f t="shared" si="74"/>
        <v/>
      </c>
      <c r="AA118" s="9" t="str">
        <f t="shared" si="74"/>
        <v/>
      </c>
      <c r="AB118" s="9" t="str">
        <f t="shared" si="74"/>
        <v/>
      </c>
      <c r="AC118" s="9" t="str">
        <f t="shared" si="74"/>
        <v/>
      </c>
      <c r="AD118" s="9" t="str">
        <f t="shared" si="74"/>
        <v/>
      </c>
      <c r="AE118" s="130">
        <f>IF(AH119=0,0,ROUNDDOWN(AH121/AH119,4))</f>
        <v>0</v>
      </c>
      <c r="AF118" s="131"/>
      <c r="AG118" s="132"/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 t="str">
        <f>IF($C117&gt;$N$5,"",IF(MAX($C117:$AG117)&lt;$N$5,"",$N$5))</f>
        <v/>
      </c>
      <c r="AU118" s="13" t="str">
        <f>IF($C117&gt;$Q$5,"",IF(MAX($C117:$AG117)&lt;$Q$5,"",$Q$5))</f>
        <v/>
      </c>
      <c r="AV118" s="13" t="str">
        <f>IF($C117&gt;$T$5,"",IF(MAX($C117:$AG117)&lt;$T$5,"",$T$5))</f>
        <v/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7</v>
      </c>
      <c r="B119" s="120"/>
      <c r="C119" s="15" t="str">
        <f t="shared" ref="C119:AD119" si="75">IF(C117="","",IF($D$4&lt;=C117,IF($L$4&gt;=C117,IF(COUNT(MATCH(C117,$AQ118:$BT118,0))&gt;0,"","○"),""),""))</f>
        <v/>
      </c>
      <c r="D119" s="15" t="str">
        <f t="shared" si="75"/>
        <v/>
      </c>
      <c r="E119" s="15" t="str">
        <f t="shared" si="75"/>
        <v/>
      </c>
      <c r="F119" s="15" t="str">
        <f t="shared" si="75"/>
        <v/>
      </c>
      <c r="G119" s="15" t="str">
        <f t="shared" si="75"/>
        <v/>
      </c>
      <c r="H119" s="15" t="str">
        <f t="shared" si="75"/>
        <v/>
      </c>
      <c r="I119" s="15" t="str">
        <f t="shared" si="75"/>
        <v/>
      </c>
      <c r="J119" s="15" t="str">
        <f t="shared" si="75"/>
        <v/>
      </c>
      <c r="K119" s="15" t="str">
        <f t="shared" si="75"/>
        <v/>
      </c>
      <c r="L119" s="15" t="str">
        <f t="shared" si="75"/>
        <v/>
      </c>
      <c r="M119" s="15" t="str">
        <f t="shared" si="75"/>
        <v/>
      </c>
      <c r="N119" s="15" t="str">
        <f t="shared" si="75"/>
        <v/>
      </c>
      <c r="O119" s="15" t="str">
        <f t="shared" si="75"/>
        <v/>
      </c>
      <c r="P119" s="15" t="str">
        <f t="shared" si="75"/>
        <v/>
      </c>
      <c r="Q119" s="15" t="str">
        <f t="shared" si="75"/>
        <v/>
      </c>
      <c r="R119" s="15" t="str">
        <f t="shared" si="75"/>
        <v/>
      </c>
      <c r="S119" s="15" t="str">
        <f t="shared" si="75"/>
        <v/>
      </c>
      <c r="T119" s="15" t="str">
        <f t="shared" si="75"/>
        <v/>
      </c>
      <c r="U119" s="15" t="str">
        <f t="shared" si="75"/>
        <v/>
      </c>
      <c r="V119" s="15" t="str">
        <f t="shared" si="75"/>
        <v/>
      </c>
      <c r="W119" s="15" t="str">
        <f t="shared" si="75"/>
        <v/>
      </c>
      <c r="X119" s="15" t="str">
        <f t="shared" si="75"/>
        <v/>
      </c>
      <c r="Y119" s="15" t="str">
        <f t="shared" si="75"/>
        <v/>
      </c>
      <c r="Z119" s="15" t="str">
        <f t="shared" si="75"/>
        <v/>
      </c>
      <c r="AA119" s="15" t="str">
        <f t="shared" si="75"/>
        <v/>
      </c>
      <c r="AB119" s="15" t="str">
        <f t="shared" si="75"/>
        <v/>
      </c>
      <c r="AC119" s="15" t="str">
        <f t="shared" si="75"/>
        <v/>
      </c>
      <c r="AD119" s="15" t="str">
        <f t="shared" si="75"/>
        <v/>
      </c>
      <c r="AE119" s="15"/>
      <c r="AF119" s="15"/>
      <c r="AG119" s="15"/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24</v>
      </c>
      <c r="B120" s="16" t="s">
        <v>8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6"/>
      <c r="AF120" s="16"/>
      <c r="AG120" s="16"/>
      <c r="AH120" s="16">
        <f t="shared" ref="AH120" si="76">COUNTIF(C120:AG120,"○")</f>
        <v>0</v>
      </c>
      <c r="AI120" s="11"/>
      <c r="AK120" s="2">
        <f>$AH120</f>
        <v>0</v>
      </c>
    </row>
    <row r="121" spans="1:92" ht="19.5" customHeight="1">
      <c r="A121" s="108"/>
      <c r="B121" s="16" t="s">
        <v>9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6"/>
      <c r="AF121" s="16"/>
      <c r="AG121" s="16"/>
      <c r="AH121" s="16" t="s">
        <v>25</v>
      </c>
      <c r="AI121" s="11"/>
      <c r="AL121" s="2" t="str">
        <f>$AH121</f>
        <v>-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09"/>
      <c r="B122" s="16" t="s">
        <v>21</v>
      </c>
      <c r="C122" s="16" t="str">
        <f>IF(C120="○",IF(C121="","○",""),IF(C121="○","○",""))</f>
        <v/>
      </c>
      <c r="D122" s="16" t="str">
        <f t="shared" ref="D122:AD122" si="77">IF(D120="○",IF(D121="","○",""),IF(D121="○","○",""))</f>
        <v/>
      </c>
      <c r="E122" s="16" t="str">
        <f t="shared" si="77"/>
        <v/>
      </c>
      <c r="F122" s="16" t="str">
        <f t="shared" si="77"/>
        <v/>
      </c>
      <c r="G122" s="16" t="str">
        <f t="shared" si="77"/>
        <v/>
      </c>
      <c r="H122" s="16" t="str">
        <f t="shared" si="77"/>
        <v/>
      </c>
      <c r="I122" s="16" t="str">
        <f t="shared" si="77"/>
        <v/>
      </c>
      <c r="J122" s="16" t="str">
        <f t="shared" si="77"/>
        <v/>
      </c>
      <c r="K122" s="16" t="str">
        <f t="shared" si="77"/>
        <v/>
      </c>
      <c r="L122" s="16" t="str">
        <f t="shared" si="77"/>
        <v/>
      </c>
      <c r="M122" s="16" t="str">
        <f t="shared" si="77"/>
        <v/>
      </c>
      <c r="N122" s="16" t="str">
        <f t="shared" si="77"/>
        <v/>
      </c>
      <c r="O122" s="16" t="str">
        <f t="shared" si="77"/>
        <v/>
      </c>
      <c r="P122" s="16" t="str">
        <f t="shared" si="77"/>
        <v/>
      </c>
      <c r="Q122" s="16" t="str">
        <f t="shared" si="77"/>
        <v/>
      </c>
      <c r="R122" s="16" t="str">
        <f t="shared" si="77"/>
        <v/>
      </c>
      <c r="S122" s="16" t="str">
        <f t="shared" si="77"/>
        <v/>
      </c>
      <c r="T122" s="16" t="str">
        <f t="shared" si="77"/>
        <v/>
      </c>
      <c r="U122" s="16" t="str">
        <f t="shared" si="77"/>
        <v/>
      </c>
      <c r="V122" s="16" t="str">
        <f t="shared" si="77"/>
        <v/>
      </c>
      <c r="W122" s="16" t="str">
        <f t="shared" si="77"/>
        <v/>
      </c>
      <c r="X122" s="16" t="str">
        <f t="shared" si="77"/>
        <v/>
      </c>
      <c r="Y122" s="16" t="str">
        <f t="shared" si="77"/>
        <v/>
      </c>
      <c r="Z122" s="16" t="str">
        <f t="shared" si="77"/>
        <v/>
      </c>
      <c r="AA122" s="16" t="str">
        <f t="shared" si="77"/>
        <v/>
      </c>
      <c r="AB122" s="16" t="str">
        <f t="shared" si="77"/>
        <v/>
      </c>
      <c r="AC122" s="16" t="str">
        <f t="shared" si="77"/>
        <v/>
      </c>
      <c r="AD122" s="16" t="str">
        <f t="shared" si="77"/>
        <v/>
      </c>
      <c r="AE122" s="16"/>
      <c r="AF122" s="16"/>
      <c r="AG122" s="16"/>
      <c r="AH122" s="16">
        <f t="shared" ref="AH122" si="78">COUNTIF(C122:AG122,"○")</f>
        <v>0</v>
      </c>
      <c r="AM122" s="2">
        <f>$AH122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C124" s="2" t="str">
        <f>IF(COUNT(C125:AD125)=0,"",IF(MONTH(MAX(C125:AD125))=MONTH(A124),"","～"))</f>
        <v/>
      </c>
      <c r="D124" s="112" t="str">
        <f>IF(C124="","",IF(MONTH(MAX(C125:AD125))=MONTH(A124),"",MAX(C125:AD125)+1))</f>
        <v/>
      </c>
      <c r="E124" s="112"/>
      <c r="F124" s="112"/>
    </row>
    <row r="125" spans="1:92" ht="19.5" customHeight="1">
      <c r="A125" s="113" t="s">
        <v>16</v>
      </c>
      <c r="B125" s="114"/>
      <c r="C125" s="9" t="str">
        <f>IF($AE$3&lt;A124,"",A124)</f>
        <v/>
      </c>
      <c r="D125" s="9" t="str">
        <f t="shared" ref="D125:AD125" si="79">IF($AE$3&lt;=C125,"",IF(MONTH(C125)=MONTH(C125),(C125+1),""))</f>
        <v/>
      </c>
      <c r="E125" s="9" t="str">
        <f t="shared" si="79"/>
        <v/>
      </c>
      <c r="F125" s="9" t="str">
        <f t="shared" si="79"/>
        <v/>
      </c>
      <c r="G125" s="9" t="str">
        <f t="shared" si="79"/>
        <v/>
      </c>
      <c r="H125" s="9" t="str">
        <f t="shared" si="79"/>
        <v/>
      </c>
      <c r="I125" s="9" t="str">
        <f t="shared" si="79"/>
        <v/>
      </c>
      <c r="J125" s="9" t="str">
        <f t="shared" si="79"/>
        <v/>
      </c>
      <c r="K125" s="9" t="str">
        <f t="shared" si="79"/>
        <v/>
      </c>
      <c r="L125" s="9" t="str">
        <f t="shared" si="79"/>
        <v/>
      </c>
      <c r="M125" s="9" t="str">
        <f t="shared" si="79"/>
        <v/>
      </c>
      <c r="N125" s="9" t="str">
        <f t="shared" si="79"/>
        <v/>
      </c>
      <c r="O125" s="9" t="str">
        <f t="shared" si="79"/>
        <v/>
      </c>
      <c r="P125" s="9" t="str">
        <f t="shared" si="79"/>
        <v/>
      </c>
      <c r="Q125" s="9" t="str">
        <f t="shared" si="79"/>
        <v/>
      </c>
      <c r="R125" s="9" t="str">
        <f t="shared" si="79"/>
        <v/>
      </c>
      <c r="S125" s="9" t="str">
        <f t="shared" si="79"/>
        <v/>
      </c>
      <c r="T125" s="9" t="str">
        <f t="shared" si="79"/>
        <v/>
      </c>
      <c r="U125" s="9" t="str">
        <f t="shared" si="79"/>
        <v/>
      </c>
      <c r="V125" s="9" t="str">
        <f t="shared" si="79"/>
        <v/>
      </c>
      <c r="W125" s="9" t="str">
        <f t="shared" si="79"/>
        <v/>
      </c>
      <c r="X125" s="9" t="str">
        <f t="shared" si="79"/>
        <v/>
      </c>
      <c r="Y125" s="9" t="str">
        <f t="shared" si="79"/>
        <v/>
      </c>
      <c r="Z125" s="9" t="str">
        <f t="shared" si="79"/>
        <v/>
      </c>
      <c r="AA125" s="9" t="str">
        <f t="shared" si="79"/>
        <v/>
      </c>
      <c r="AB125" s="9" t="str">
        <f t="shared" si="79"/>
        <v/>
      </c>
      <c r="AC125" s="9" t="str">
        <f t="shared" si="79"/>
        <v/>
      </c>
      <c r="AD125" s="9" t="str">
        <f t="shared" si="79"/>
        <v/>
      </c>
      <c r="AE125" s="127" t="s">
        <v>26</v>
      </c>
      <c r="AF125" s="128"/>
      <c r="AG125" s="129"/>
      <c r="AH125" s="115" t="s">
        <v>22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23</v>
      </c>
      <c r="B126" s="114"/>
      <c r="C126" s="9" t="str">
        <f>IF(C125="","",TEXT(C125,"AAA"))</f>
        <v/>
      </c>
      <c r="D126" s="9" t="str">
        <f t="shared" ref="D126:AD126" si="80">IF(D125="","",TEXT(D125,"AAA"))</f>
        <v/>
      </c>
      <c r="E126" s="9" t="str">
        <f t="shared" si="80"/>
        <v/>
      </c>
      <c r="F126" s="9" t="str">
        <f t="shared" si="80"/>
        <v/>
      </c>
      <c r="G126" s="9" t="str">
        <f t="shared" si="80"/>
        <v/>
      </c>
      <c r="H126" s="9" t="str">
        <f t="shared" si="80"/>
        <v/>
      </c>
      <c r="I126" s="9" t="str">
        <f t="shared" si="80"/>
        <v/>
      </c>
      <c r="J126" s="9" t="str">
        <f t="shared" si="80"/>
        <v/>
      </c>
      <c r="K126" s="9" t="str">
        <f t="shared" si="80"/>
        <v/>
      </c>
      <c r="L126" s="9" t="str">
        <f t="shared" si="80"/>
        <v/>
      </c>
      <c r="M126" s="9" t="str">
        <f t="shared" si="80"/>
        <v/>
      </c>
      <c r="N126" s="9" t="str">
        <f t="shared" si="80"/>
        <v/>
      </c>
      <c r="O126" s="9" t="str">
        <f t="shared" si="80"/>
        <v/>
      </c>
      <c r="P126" s="9" t="str">
        <f t="shared" si="80"/>
        <v/>
      </c>
      <c r="Q126" s="9" t="str">
        <f t="shared" si="80"/>
        <v/>
      </c>
      <c r="R126" s="9" t="str">
        <f t="shared" si="80"/>
        <v/>
      </c>
      <c r="S126" s="9" t="str">
        <f t="shared" si="80"/>
        <v/>
      </c>
      <c r="T126" s="9" t="str">
        <f t="shared" si="80"/>
        <v/>
      </c>
      <c r="U126" s="9" t="str">
        <f t="shared" si="80"/>
        <v/>
      </c>
      <c r="V126" s="9" t="str">
        <f t="shared" si="80"/>
        <v/>
      </c>
      <c r="W126" s="9" t="str">
        <f t="shared" si="80"/>
        <v/>
      </c>
      <c r="X126" s="9" t="str">
        <f t="shared" si="80"/>
        <v/>
      </c>
      <c r="Y126" s="9" t="str">
        <f t="shared" si="80"/>
        <v/>
      </c>
      <c r="Z126" s="9" t="str">
        <f t="shared" si="80"/>
        <v/>
      </c>
      <c r="AA126" s="9" t="str">
        <f t="shared" si="80"/>
        <v/>
      </c>
      <c r="AB126" s="9" t="str">
        <f t="shared" si="80"/>
        <v/>
      </c>
      <c r="AC126" s="9" t="str">
        <f t="shared" si="80"/>
        <v/>
      </c>
      <c r="AD126" s="9" t="str">
        <f t="shared" si="80"/>
        <v/>
      </c>
      <c r="AE126" s="130">
        <f>IF(AH127=0,0,ROUNDDOWN(AH129/AH127,4))</f>
        <v>0</v>
      </c>
      <c r="AF126" s="131"/>
      <c r="AG126" s="132"/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 t="str">
        <f>IF($C125&gt;$N$5,"",IF(MAX($C125:$AG125)&lt;$N$5,"",$N$5))</f>
        <v/>
      </c>
      <c r="AU126" s="13" t="str">
        <f>IF($C125&gt;$Q$5,"",IF(MAX($C125:$AG125)&lt;$Q$5,"",$Q$5))</f>
        <v/>
      </c>
      <c r="AV126" s="13" t="str">
        <f>IF($C125&gt;$T$5,"",IF(MAX($C125:$AG125)&lt;$T$5,"",$T$5))</f>
        <v/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7</v>
      </c>
      <c r="B127" s="120"/>
      <c r="C127" s="15" t="str">
        <f t="shared" ref="C127:AD127" si="81">IF(C125="","",IF($D$4&lt;=C125,IF($L$4&gt;=C125,IF(COUNT(MATCH(C125,$AQ126:$BT126,0))&gt;0,"","○"),""),""))</f>
        <v/>
      </c>
      <c r="D127" s="15" t="str">
        <f t="shared" si="81"/>
        <v/>
      </c>
      <c r="E127" s="15" t="str">
        <f t="shared" si="81"/>
        <v/>
      </c>
      <c r="F127" s="15" t="str">
        <f t="shared" si="81"/>
        <v/>
      </c>
      <c r="G127" s="15" t="str">
        <f t="shared" si="81"/>
        <v/>
      </c>
      <c r="H127" s="15" t="str">
        <f t="shared" si="81"/>
        <v/>
      </c>
      <c r="I127" s="15" t="str">
        <f t="shared" si="81"/>
        <v/>
      </c>
      <c r="J127" s="15" t="str">
        <f t="shared" si="81"/>
        <v/>
      </c>
      <c r="K127" s="15" t="str">
        <f t="shared" si="81"/>
        <v/>
      </c>
      <c r="L127" s="15" t="str">
        <f t="shared" si="81"/>
        <v/>
      </c>
      <c r="M127" s="15" t="str">
        <f t="shared" si="81"/>
        <v/>
      </c>
      <c r="N127" s="15" t="str">
        <f t="shared" si="81"/>
        <v/>
      </c>
      <c r="O127" s="15" t="str">
        <f t="shared" si="81"/>
        <v/>
      </c>
      <c r="P127" s="15" t="str">
        <f t="shared" si="81"/>
        <v/>
      </c>
      <c r="Q127" s="15" t="str">
        <f t="shared" si="81"/>
        <v/>
      </c>
      <c r="R127" s="15" t="str">
        <f t="shared" si="81"/>
        <v/>
      </c>
      <c r="S127" s="15" t="str">
        <f t="shared" si="81"/>
        <v/>
      </c>
      <c r="T127" s="15" t="str">
        <f t="shared" si="81"/>
        <v/>
      </c>
      <c r="U127" s="15" t="str">
        <f t="shared" si="81"/>
        <v/>
      </c>
      <c r="V127" s="15" t="str">
        <f t="shared" si="81"/>
        <v/>
      </c>
      <c r="W127" s="15" t="str">
        <f t="shared" si="81"/>
        <v/>
      </c>
      <c r="X127" s="15" t="str">
        <f t="shared" si="81"/>
        <v/>
      </c>
      <c r="Y127" s="15" t="str">
        <f t="shared" si="81"/>
        <v/>
      </c>
      <c r="Z127" s="15" t="str">
        <f t="shared" si="81"/>
        <v/>
      </c>
      <c r="AA127" s="15" t="str">
        <f t="shared" si="81"/>
        <v/>
      </c>
      <c r="AB127" s="15" t="str">
        <f t="shared" si="81"/>
        <v/>
      </c>
      <c r="AC127" s="15" t="str">
        <f t="shared" si="81"/>
        <v/>
      </c>
      <c r="AD127" s="15" t="str">
        <f t="shared" si="81"/>
        <v/>
      </c>
      <c r="AE127" s="15"/>
      <c r="AF127" s="15"/>
      <c r="AG127" s="15"/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24</v>
      </c>
      <c r="B128" s="16" t="s">
        <v>8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6"/>
      <c r="AF128" s="16"/>
      <c r="AG128" s="16"/>
      <c r="AH128" s="16">
        <f t="shared" ref="AH128" si="82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108"/>
      <c r="B129" s="16" t="s">
        <v>9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6"/>
      <c r="AF129" s="16"/>
      <c r="AG129" s="16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09"/>
      <c r="B130" s="16" t="s">
        <v>21</v>
      </c>
      <c r="C130" s="16" t="str">
        <f t="shared" ref="C130:AD130" si="83">IF($AF$2="○",IF(C128="○",IF(C129="","○",""),IF(C129="○","○","")),"")</f>
        <v/>
      </c>
      <c r="D130" s="16" t="str">
        <f t="shared" si="83"/>
        <v/>
      </c>
      <c r="E130" s="16" t="str">
        <f t="shared" si="83"/>
        <v/>
      </c>
      <c r="F130" s="16" t="str">
        <f t="shared" si="83"/>
        <v/>
      </c>
      <c r="G130" s="16" t="str">
        <f t="shared" si="83"/>
        <v/>
      </c>
      <c r="H130" s="16" t="str">
        <f t="shared" si="83"/>
        <v/>
      </c>
      <c r="I130" s="16" t="str">
        <f t="shared" si="83"/>
        <v/>
      </c>
      <c r="J130" s="16" t="str">
        <f t="shared" si="83"/>
        <v/>
      </c>
      <c r="K130" s="16" t="str">
        <f t="shared" si="83"/>
        <v/>
      </c>
      <c r="L130" s="16" t="str">
        <f t="shared" si="83"/>
        <v/>
      </c>
      <c r="M130" s="16" t="str">
        <f t="shared" si="83"/>
        <v/>
      </c>
      <c r="N130" s="16" t="str">
        <f t="shared" si="83"/>
        <v/>
      </c>
      <c r="O130" s="16" t="str">
        <f t="shared" si="83"/>
        <v/>
      </c>
      <c r="P130" s="16" t="str">
        <f t="shared" si="83"/>
        <v/>
      </c>
      <c r="Q130" s="16" t="str">
        <f t="shared" si="83"/>
        <v/>
      </c>
      <c r="R130" s="16" t="str">
        <f t="shared" si="83"/>
        <v/>
      </c>
      <c r="S130" s="16" t="str">
        <f t="shared" si="83"/>
        <v/>
      </c>
      <c r="T130" s="16" t="str">
        <f t="shared" si="83"/>
        <v/>
      </c>
      <c r="U130" s="16" t="str">
        <f t="shared" si="83"/>
        <v/>
      </c>
      <c r="V130" s="16" t="str">
        <f t="shared" si="83"/>
        <v/>
      </c>
      <c r="W130" s="16" t="str">
        <f t="shared" si="83"/>
        <v/>
      </c>
      <c r="X130" s="16" t="str">
        <f t="shared" si="83"/>
        <v/>
      </c>
      <c r="Y130" s="16" t="str">
        <f t="shared" si="83"/>
        <v/>
      </c>
      <c r="Z130" s="16" t="str">
        <f t="shared" si="83"/>
        <v/>
      </c>
      <c r="AA130" s="16" t="str">
        <f t="shared" si="83"/>
        <v/>
      </c>
      <c r="AB130" s="16" t="str">
        <f t="shared" si="83"/>
        <v/>
      </c>
      <c r="AC130" s="16" t="str">
        <f t="shared" si="83"/>
        <v/>
      </c>
      <c r="AD130" s="16" t="str">
        <f t="shared" si="83"/>
        <v/>
      </c>
      <c r="AE130" s="16"/>
      <c r="AF130" s="16"/>
      <c r="AG130" s="16"/>
      <c r="AH130" s="16">
        <f t="shared" ref="AH130" si="84">COUNTIF(C130:AG130,"○")</f>
        <v>0</v>
      </c>
      <c r="AM130" s="2">
        <f>$AH130</f>
        <v>0</v>
      </c>
    </row>
    <row r="132" spans="1:92" ht="19.5" customHeight="1">
      <c r="A132" s="112" t="str">
        <f>IF(MAX(C125:AG125)=$AE$3,"",IF(MAX(C125:AG125)=0,"",MAX(C125:AG125)+1))</f>
        <v/>
      </c>
      <c r="B132" s="112"/>
      <c r="C132" s="2" t="str">
        <f>IF(COUNT(C133:AD133)=0,"",IF(MONTH(MAX(C133:AD133))=MONTH(A132),"","～"))</f>
        <v/>
      </c>
      <c r="D132" s="112" t="str">
        <f>IF(C132="","",IF(MONTH(MAX(C133:AD133))=MONTH(A132),"",MAX(C133:AD133)+1))</f>
        <v/>
      </c>
      <c r="E132" s="112"/>
      <c r="F132" s="112"/>
    </row>
    <row r="133" spans="1:92" ht="19.5" customHeight="1">
      <c r="A133" s="113" t="s">
        <v>16</v>
      </c>
      <c r="B133" s="114"/>
      <c r="C133" s="9" t="str">
        <f>IF($AE$3&lt;A132,"",A132)</f>
        <v/>
      </c>
      <c r="D133" s="9" t="str">
        <f t="shared" ref="D133:AD133" si="85">IF($AE$3&lt;=C133,"",IF(MONTH(C133)=MONTH(C133),(C133+1),""))</f>
        <v/>
      </c>
      <c r="E133" s="9" t="str">
        <f t="shared" si="85"/>
        <v/>
      </c>
      <c r="F133" s="9" t="str">
        <f t="shared" si="85"/>
        <v/>
      </c>
      <c r="G133" s="9" t="str">
        <f t="shared" si="85"/>
        <v/>
      </c>
      <c r="H133" s="9" t="str">
        <f t="shared" si="85"/>
        <v/>
      </c>
      <c r="I133" s="9" t="str">
        <f t="shared" si="85"/>
        <v/>
      </c>
      <c r="J133" s="9" t="str">
        <f t="shared" si="85"/>
        <v/>
      </c>
      <c r="K133" s="9" t="str">
        <f t="shared" si="85"/>
        <v/>
      </c>
      <c r="L133" s="9" t="str">
        <f t="shared" si="85"/>
        <v/>
      </c>
      <c r="M133" s="9" t="str">
        <f t="shared" si="85"/>
        <v/>
      </c>
      <c r="N133" s="9" t="str">
        <f t="shared" si="85"/>
        <v/>
      </c>
      <c r="O133" s="9" t="str">
        <f t="shared" si="85"/>
        <v/>
      </c>
      <c r="P133" s="9" t="str">
        <f t="shared" si="85"/>
        <v/>
      </c>
      <c r="Q133" s="9" t="str">
        <f t="shared" si="85"/>
        <v/>
      </c>
      <c r="R133" s="9" t="str">
        <f t="shared" si="85"/>
        <v/>
      </c>
      <c r="S133" s="9" t="str">
        <f t="shared" si="85"/>
        <v/>
      </c>
      <c r="T133" s="9" t="str">
        <f t="shared" si="85"/>
        <v/>
      </c>
      <c r="U133" s="9" t="str">
        <f t="shared" si="85"/>
        <v/>
      </c>
      <c r="V133" s="9" t="str">
        <f t="shared" si="85"/>
        <v/>
      </c>
      <c r="W133" s="9" t="str">
        <f t="shared" si="85"/>
        <v/>
      </c>
      <c r="X133" s="9" t="str">
        <f t="shared" si="85"/>
        <v/>
      </c>
      <c r="Y133" s="9" t="str">
        <f t="shared" si="85"/>
        <v/>
      </c>
      <c r="Z133" s="9" t="str">
        <f t="shared" si="85"/>
        <v/>
      </c>
      <c r="AA133" s="9" t="str">
        <f t="shared" si="85"/>
        <v/>
      </c>
      <c r="AB133" s="9" t="str">
        <f t="shared" si="85"/>
        <v/>
      </c>
      <c r="AC133" s="9" t="str">
        <f t="shared" si="85"/>
        <v/>
      </c>
      <c r="AD133" s="9" t="str">
        <f t="shared" si="85"/>
        <v/>
      </c>
      <c r="AE133" s="127" t="s">
        <v>26</v>
      </c>
      <c r="AF133" s="128"/>
      <c r="AG133" s="129"/>
      <c r="AH133" s="115" t="s">
        <v>22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23</v>
      </c>
      <c r="B134" s="114"/>
      <c r="C134" s="9" t="str">
        <f>IF(C133="","",TEXT(C133,"AAA"))</f>
        <v/>
      </c>
      <c r="D134" s="9" t="str">
        <f t="shared" ref="D134:AD134" si="86">IF(D133="","",TEXT(D133,"AAA"))</f>
        <v/>
      </c>
      <c r="E134" s="9" t="str">
        <f t="shared" si="86"/>
        <v/>
      </c>
      <c r="F134" s="9" t="str">
        <f t="shared" si="86"/>
        <v/>
      </c>
      <c r="G134" s="9" t="str">
        <f t="shared" si="86"/>
        <v/>
      </c>
      <c r="H134" s="9" t="str">
        <f t="shared" si="86"/>
        <v/>
      </c>
      <c r="I134" s="9" t="str">
        <f t="shared" si="86"/>
        <v/>
      </c>
      <c r="J134" s="9" t="str">
        <f t="shared" si="86"/>
        <v/>
      </c>
      <c r="K134" s="9" t="str">
        <f t="shared" si="86"/>
        <v/>
      </c>
      <c r="L134" s="9" t="str">
        <f t="shared" si="86"/>
        <v/>
      </c>
      <c r="M134" s="9" t="str">
        <f t="shared" si="86"/>
        <v/>
      </c>
      <c r="N134" s="9" t="str">
        <f t="shared" si="86"/>
        <v/>
      </c>
      <c r="O134" s="9" t="str">
        <f t="shared" si="86"/>
        <v/>
      </c>
      <c r="P134" s="9" t="str">
        <f t="shared" si="86"/>
        <v/>
      </c>
      <c r="Q134" s="9" t="str">
        <f t="shared" si="86"/>
        <v/>
      </c>
      <c r="R134" s="9" t="str">
        <f t="shared" si="86"/>
        <v/>
      </c>
      <c r="S134" s="9" t="str">
        <f t="shared" si="86"/>
        <v/>
      </c>
      <c r="T134" s="9" t="str">
        <f t="shared" si="86"/>
        <v/>
      </c>
      <c r="U134" s="9" t="str">
        <f t="shared" si="86"/>
        <v/>
      </c>
      <c r="V134" s="9" t="str">
        <f t="shared" si="86"/>
        <v/>
      </c>
      <c r="W134" s="9" t="str">
        <f t="shared" si="86"/>
        <v/>
      </c>
      <c r="X134" s="9" t="str">
        <f t="shared" si="86"/>
        <v/>
      </c>
      <c r="Y134" s="9" t="str">
        <f t="shared" si="86"/>
        <v/>
      </c>
      <c r="Z134" s="9" t="str">
        <f t="shared" si="86"/>
        <v/>
      </c>
      <c r="AA134" s="9" t="str">
        <f t="shared" si="86"/>
        <v/>
      </c>
      <c r="AB134" s="9" t="str">
        <f t="shared" si="86"/>
        <v/>
      </c>
      <c r="AC134" s="9" t="str">
        <f t="shared" si="86"/>
        <v/>
      </c>
      <c r="AD134" s="9" t="str">
        <f t="shared" si="86"/>
        <v/>
      </c>
      <c r="AE134" s="130">
        <f>IF(AH135=0,0,ROUNDDOWN(AH137/AH135,4))</f>
        <v>0</v>
      </c>
      <c r="AF134" s="131"/>
      <c r="AG134" s="132"/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 t="str">
        <f>IF($C133&gt;$N$5,"",IF(MAX($C133:$AG133)&lt;$N$5,"",$N$5))</f>
        <v/>
      </c>
      <c r="AU134" s="13" t="str">
        <f>IF($C133&gt;$Q$5,"",IF(MAX($C133:$AG133)&lt;$Q$5,"",$Q$5))</f>
        <v/>
      </c>
      <c r="AV134" s="13" t="str">
        <f>IF($C133&gt;$T$5,"",IF(MAX($C133:$AG133)&lt;$T$5,"",$T$5))</f>
        <v/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7</v>
      </c>
      <c r="B135" s="120"/>
      <c r="C135" s="15" t="str">
        <f t="shared" ref="C135:AD135" si="87">IF(C133="","",IF($D$4&lt;=C133,IF($L$4&gt;=C133,IF(COUNT(MATCH(C133,$AQ134:$BT134,0))&gt;0,"","○"),""),""))</f>
        <v/>
      </c>
      <c r="D135" s="15" t="str">
        <f t="shared" si="87"/>
        <v/>
      </c>
      <c r="E135" s="15" t="str">
        <f t="shared" si="87"/>
        <v/>
      </c>
      <c r="F135" s="15" t="str">
        <f t="shared" si="87"/>
        <v/>
      </c>
      <c r="G135" s="15" t="str">
        <f t="shared" si="87"/>
        <v/>
      </c>
      <c r="H135" s="15" t="str">
        <f t="shared" si="87"/>
        <v/>
      </c>
      <c r="I135" s="15" t="str">
        <f t="shared" si="87"/>
        <v/>
      </c>
      <c r="J135" s="15" t="str">
        <f t="shared" si="87"/>
        <v/>
      </c>
      <c r="K135" s="15" t="str">
        <f t="shared" si="87"/>
        <v/>
      </c>
      <c r="L135" s="15" t="str">
        <f t="shared" si="87"/>
        <v/>
      </c>
      <c r="M135" s="15" t="str">
        <f t="shared" si="87"/>
        <v/>
      </c>
      <c r="N135" s="15" t="str">
        <f t="shared" si="87"/>
        <v/>
      </c>
      <c r="O135" s="15" t="str">
        <f t="shared" si="87"/>
        <v/>
      </c>
      <c r="P135" s="15" t="str">
        <f t="shared" si="87"/>
        <v/>
      </c>
      <c r="Q135" s="15" t="str">
        <f t="shared" si="87"/>
        <v/>
      </c>
      <c r="R135" s="15" t="str">
        <f t="shared" si="87"/>
        <v/>
      </c>
      <c r="S135" s="15" t="str">
        <f t="shared" si="87"/>
        <v/>
      </c>
      <c r="T135" s="15" t="str">
        <f t="shared" si="87"/>
        <v/>
      </c>
      <c r="U135" s="15" t="str">
        <f t="shared" si="87"/>
        <v/>
      </c>
      <c r="V135" s="15" t="str">
        <f t="shared" si="87"/>
        <v/>
      </c>
      <c r="W135" s="15" t="str">
        <f t="shared" si="87"/>
        <v/>
      </c>
      <c r="X135" s="15" t="str">
        <f t="shared" si="87"/>
        <v/>
      </c>
      <c r="Y135" s="15" t="str">
        <f t="shared" si="87"/>
        <v/>
      </c>
      <c r="Z135" s="15" t="str">
        <f t="shared" si="87"/>
        <v/>
      </c>
      <c r="AA135" s="15" t="str">
        <f t="shared" si="87"/>
        <v/>
      </c>
      <c r="AB135" s="15" t="str">
        <f t="shared" si="87"/>
        <v/>
      </c>
      <c r="AC135" s="15" t="str">
        <f t="shared" si="87"/>
        <v/>
      </c>
      <c r="AD135" s="15" t="str">
        <f t="shared" si="87"/>
        <v/>
      </c>
      <c r="AE135" s="15"/>
      <c r="AF135" s="15"/>
      <c r="AG135" s="15"/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24</v>
      </c>
      <c r="B136" s="16" t="s">
        <v>8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6"/>
      <c r="AF136" s="16"/>
      <c r="AG136" s="16"/>
      <c r="AH136" s="16">
        <f t="shared" ref="AH136" si="88">COUNTIF(C136:AG136,"○")</f>
        <v>0</v>
      </c>
      <c r="AI136" s="11"/>
      <c r="AK136" s="2">
        <f>$AH136</f>
        <v>0</v>
      </c>
    </row>
    <row r="137" spans="1:92" ht="19.5" customHeight="1">
      <c r="A137" s="108"/>
      <c r="B137" s="16" t="s">
        <v>9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6"/>
      <c r="AF137" s="16"/>
      <c r="AG137" s="16"/>
      <c r="AH137" s="16" t="s">
        <v>25</v>
      </c>
      <c r="AI137" s="11"/>
      <c r="AL137" s="2" t="str">
        <f>$AH137</f>
        <v>-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09"/>
      <c r="B138" s="16" t="s">
        <v>21</v>
      </c>
      <c r="C138" s="16" t="str">
        <f>IF(C136="○",IF(C137="","○",""),IF(C137="○","○",""))</f>
        <v/>
      </c>
      <c r="D138" s="16" t="str">
        <f t="shared" ref="D138:AD138" si="89">IF(D136="○",IF(D137="","○",""),IF(D137="○","○",""))</f>
        <v/>
      </c>
      <c r="E138" s="16" t="str">
        <f t="shared" si="89"/>
        <v/>
      </c>
      <c r="F138" s="16" t="str">
        <f t="shared" si="89"/>
        <v/>
      </c>
      <c r="G138" s="16" t="str">
        <f t="shared" si="89"/>
        <v/>
      </c>
      <c r="H138" s="16" t="str">
        <f t="shared" si="89"/>
        <v/>
      </c>
      <c r="I138" s="16" t="str">
        <f t="shared" si="89"/>
        <v/>
      </c>
      <c r="J138" s="16" t="str">
        <f t="shared" si="89"/>
        <v/>
      </c>
      <c r="K138" s="16" t="str">
        <f t="shared" si="89"/>
        <v/>
      </c>
      <c r="L138" s="16" t="str">
        <f t="shared" si="89"/>
        <v/>
      </c>
      <c r="M138" s="16" t="str">
        <f t="shared" si="89"/>
        <v/>
      </c>
      <c r="N138" s="16" t="str">
        <f t="shared" si="89"/>
        <v/>
      </c>
      <c r="O138" s="16" t="str">
        <f t="shared" si="89"/>
        <v/>
      </c>
      <c r="P138" s="16" t="str">
        <f t="shared" si="89"/>
        <v/>
      </c>
      <c r="Q138" s="16" t="str">
        <f t="shared" si="89"/>
        <v/>
      </c>
      <c r="R138" s="16" t="str">
        <f t="shared" si="89"/>
        <v/>
      </c>
      <c r="S138" s="16" t="str">
        <f t="shared" si="89"/>
        <v/>
      </c>
      <c r="T138" s="16" t="str">
        <f t="shared" si="89"/>
        <v/>
      </c>
      <c r="U138" s="16" t="str">
        <f t="shared" si="89"/>
        <v/>
      </c>
      <c r="V138" s="16" t="str">
        <f t="shared" si="89"/>
        <v/>
      </c>
      <c r="W138" s="16" t="str">
        <f t="shared" si="89"/>
        <v/>
      </c>
      <c r="X138" s="16" t="str">
        <f t="shared" si="89"/>
        <v/>
      </c>
      <c r="Y138" s="16" t="str">
        <f t="shared" si="89"/>
        <v/>
      </c>
      <c r="Z138" s="16" t="str">
        <f t="shared" si="89"/>
        <v/>
      </c>
      <c r="AA138" s="16" t="str">
        <f t="shared" si="89"/>
        <v/>
      </c>
      <c r="AB138" s="16" t="str">
        <f t="shared" si="89"/>
        <v/>
      </c>
      <c r="AC138" s="16" t="str">
        <f t="shared" si="89"/>
        <v/>
      </c>
      <c r="AD138" s="16" t="str">
        <f t="shared" si="89"/>
        <v/>
      </c>
      <c r="AE138" s="16"/>
      <c r="AF138" s="16"/>
      <c r="AG138" s="16"/>
      <c r="AH138" s="16">
        <f t="shared" ref="AH138" si="90">COUNTIF(C138:AG138,"○")</f>
        <v>0</v>
      </c>
      <c r="AM138" s="2">
        <f>$AH138</f>
        <v>0</v>
      </c>
    </row>
    <row r="140" spans="1:92" ht="19.5" customHeight="1">
      <c r="A140" s="112" t="str">
        <f>IF(MAX(C133:AG133)=$AE$3,"",IF(MAX(C133:AG133)=0,"",MAX(C133:AG133)+1))</f>
        <v/>
      </c>
      <c r="B140" s="112"/>
      <c r="C140" s="2" t="str">
        <f>IF(COUNT(C141:AD141)=0,"",IF(MONTH(MAX(C141:AD141))=MONTH(A140),"","～"))</f>
        <v/>
      </c>
      <c r="D140" s="112" t="str">
        <f>IF(C140="","",IF(MONTH(MAX(C141:AD141))=MONTH(A140),"",MAX(C141:AD141)+1))</f>
        <v/>
      </c>
      <c r="E140" s="112"/>
      <c r="F140" s="112"/>
    </row>
    <row r="141" spans="1:92" ht="19.5" customHeight="1">
      <c r="A141" s="113" t="s">
        <v>16</v>
      </c>
      <c r="B141" s="114"/>
      <c r="C141" s="9" t="str">
        <f>IF($AE$3&lt;A140,"",A140)</f>
        <v/>
      </c>
      <c r="D141" s="9" t="str">
        <f t="shared" ref="D141:AD141" si="91">IF($AE$3&lt;=C141,"",IF(MONTH(C141)=MONTH(C141),(C141+1),""))</f>
        <v/>
      </c>
      <c r="E141" s="9" t="str">
        <f t="shared" si="91"/>
        <v/>
      </c>
      <c r="F141" s="9" t="str">
        <f t="shared" si="91"/>
        <v/>
      </c>
      <c r="G141" s="9" t="str">
        <f t="shared" si="91"/>
        <v/>
      </c>
      <c r="H141" s="9" t="str">
        <f t="shared" si="91"/>
        <v/>
      </c>
      <c r="I141" s="9" t="str">
        <f t="shared" si="91"/>
        <v/>
      </c>
      <c r="J141" s="9" t="str">
        <f t="shared" si="91"/>
        <v/>
      </c>
      <c r="K141" s="9" t="str">
        <f t="shared" si="91"/>
        <v/>
      </c>
      <c r="L141" s="9" t="str">
        <f t="shared" si="91"/>
        <v/>
      </c>
      <c r="M141" s="9" t="str">
        <f t="shared" si="91"/>
        <v/>
      </c>
      <c r="N141" s="9" t="str">
        <f t="shared" si="91"/>
        <v/>
      </c>
      <c r="O141" s="9" t="str">
        <f t="shared" si="91"/>
        <v/>
      </c>
      <c r="P141" s="9" t="str">
        <f t="shared" si="91"/>
        <v/>
      </c>
      <c r="Q141" s="9" t="str">
        <f t="shared" si="91"/>
        <v/>
      </c>
      <c r="R141" s="9" t="str">
        <f t="shared" si="91"/>
        <v/>
      </c>
      <c r="S141" s="9" t="str">
        <f t="shared" si="91"/>
        <v/>
      </c>
      <c r="T141" s="9" t="str">
        <f t="shared" si="91"/>
        <v/>
      </c>
      <c r="U141" s="9" t="str">
        <f t="shared" si="91"/>
        <v/>
      </c>
      <c r="V141" s="9" t="str">
        <f t="shared" si="91"/>
        <v/>
      </c>
      <c r="W141" s="9" t="str">
        <f t="shared" si="91"/>
        <v/>
      </c>
      <c r="X141" s="9" t="str">
        <f t="shared" si="91"/>
        <v/>
      </c>
      <c r="Y141" s="9" t="str">
        <f t="shared" si="91"/>
        <v/>
      </c>
      <c r="Z141" s="9" t="str">
        <f t="shared" si="91"/>
        <v/>
      </c>
      <c r="AA141" s="9" t="str">
        <f t="shared" si="91"/>
        <v/>
      </c>
      <c r="AB141" s="9" t="str">
        <f t="shared" si="91"/>
        <v/>
      </c>
      <c r="AC141" s="9" t="str">
        <f t="shared" si="91"/>
        <v/>
      </c>
      <c r="AD141" s="9" t="str">
        <f t="shared" si="91"/>
        <v/>
      </c>
      <c r="AE141" s="127" t="s">
        <v>26</v>
      </c>
      <c r="AF141" s="128"/>
      <c r="AG141" s="129"/>
      <c r="AH141" s="115" t="s">
        <v>22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23</v>
      </c>
      <c r="B142" s="114"/>
      <c r="C142" s="9" t="str">
        <f>IF(C141="","",TEXT(C141,"AAA"))</f>
        <v/>
      </c>
      <c r="D142" s="9" t="str">
        <f t="shared" ref="D142:AD142" si="92">IF(D141="","",TEXT(D141,"AAA"))</f>
        <v/>
      </c>
      <c r="E142" s="9" t="str">
        <f t="shared" si="92"/>
        <v/>
      </c>
      <c r="F142" s="9" t="str">
        <f t="shared" si="92"/>
        <v/>
      </c>
      <c r="G142" s="9" t="str">
        <f t="shared" si="92"/>
        <v/>
      </c>
      <c r="H142" s="9" t="str">
        <f t="shared" si="92"/>
        <v/>
      </c>
      <c r="I142" s="9" t="str">
        <f t="shared" si="92"/>
        <v/>
      </c>
      <c r="J142" s="9" t="str">
        <f t="shared" si="92"/>
        <v/>
      </c>
      <c r="K142" s="9" t="str">
        <f t="shared" si="92"/>
        <v/>
      </c>
      <c r="L142" s="9" t="str">
        <f t="shared" si="92"/>
        <v/>
      </c>
      <c r="M142" s="9" t="str">
        <f t="shared" si="92"/>
        <v/>
      </c>
      <c r="N142" s="9" t="str">
        <f t="shared" si="92"/>
        <v/>
      </c>
      <c r="O142" s="9" t="str">
        <f t="shared" si="92"/>
        <v/>
      </c>
      <c r="P142" s="9" t="str">
        <f t="shared" si="92"/>
        <v/>
      </c>
      <c r="Q142" s="9" t="str">
        <f t="shared" si="92"/>
        <v/>
      </c>
      <c r="R142" s="9" t="str">
        <f t="shared" si="92"/>
        <v/>
      </c>
      <c r="S142" s="9" t="str">
        <f t="shared" si="92"/>
        <v/>
      </c>
      <c r="T142" s="9" t="str">
        <f t="shared" si="92"/>
        <v/>
      </c>
      <c r="U142" s="9" t="str">
        <f t="shared" si="92"/>
        <v/>
      </c>
      <c r="V142" s="9" t="str">
        <f t="shared" si="92"/>
        <v/>
      </c>
      <c r="W142" s="9" t="str">
        <f t="shared" si="92"/>
        <v/>
      </c>
      <c r="X142" s="9" t="str">
        <f t="shared" si="92"/>
        <v/>
      </c>
      <c r="Y142" s="9" t="str">
        <f t="shared" si="92"/>
        <v/>
      </c>
      <c r="Z142" s="9" t="str">
        <f t="shared" si="92"/>
        <v/>
      </c>
      <c r="AA142" s="9" t="str">
        <f t="shared" si="92"/>
        <v/>
      </c>
      <c r="AB142" s="9" t="str">
        <f t="shared" si="92"/>
        <v/>
      </c>
      <c r="AC142" s="9" t="str">
        <f t="shared" si="92"/>
        <v/>
      </c>
      <c r="AD142" s="9" t="str">
        <f t="shared" si="92"/>
        <v/>
      </c>
      <c r="AE142" s="130">
        <f>IF(AH143=0,0,ROUNDDOWN(AH145/AH143,4))</f>
        <v>0</v>
      </c>
      <c r="AF142" s="131"/>
      <c r="AG142" s="132"/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 t="str">
        <f>IF($C141&gt;$N$5,"",IF(MAX($C141:$AG141)&lt;$N$5,"",$N$5))</f>
        <v/>
      </c>
      <c r="AU142" s="13" t="str">
        <f>IF($C141&gt;$Q$5,"",IF(MAX($C141:$AG141)&lt;$Q$5,"",$Q$5))</f>
        <v/>
      </c>
      <c r="AV142" s="13" t="str">
        <f>IF($C141&gt;$T$5,"",IF(MAX($C141:$AG141)&lt;$T$5,"",$T$5))</f>
        <v/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7</v>
      </c>
      <c r="B143" s="120"/>
      <c r="C143" s="15" t="str">
        <f t="shared" ref="C143:AD143" si="93">IF(C141="","",IF($D$4&lt;=C141,IF($L$4&gt;=C141,IF(COUNT(MATCH(C141,$AQ142:$BT142,0))&gt;0,"","○"),""),""))</f>
        <v/>
      </c>
      <c r="D143" s="15" t="str">
        <f t="shared" si="93"/>
        <v/>
      </c>
      <c r="E143" s="15" t="str">
        <f t="shared" si="93"/>
        <v/>
      </c>
      <c r="F143" s="15" t="str">
        <f t="shared" si="93"/>
        <v/>
      </c>
      <c r="G143" s="15" t="str">
        <f t="shared" si="93"/>
        <v/>
      </c>
      <c r="H143" s="15" t="str">
        <f t="shared" si="93"/>
        <v/>
      </c>
      <c r="I143" s="15" t="str">
        <f t="shared" si="93"/>
        <v/>
      </c>
      <c r="J143" s="15" t="str">
        <f t="shared" si="93"/>
        <v/>
      </c>
      <c r="K143" s="15" t="str">
        <f t="shared" si="93"/>
        <v/>
      </c>
      <c r="L143" s="15" t="str">
        <f t="shared" si="93"/>
        <v/>
      </c>
      <c r="M143" s="15" t="str">
        <f t="shared" si="93"/>
        <v/>
      </c>
      <c r="N143" s="15" t="str">
        <f t="shared" si="93"/>
        <v/>
      </c>
      <c r="O143" s="15" t="str">
        <f t="shared" si="93"/>
        <v/>
      </c>
      <c r="P143" s="15" t="str">
        <f t="shared" si="93"/>
        <v/>
      </c>
      <c r="Q143" s="15" t="str">
        <f t="shared" si="93"/>
        <v/>
      </c>
      <c r="R143" s="15" t="str">
        <f t="shared" si="93"/>
        <v/>
      </c>
      <c r="S143" s="15" t="str">
        <f t="shared" si="93"/>
        <v/>
      </c>
      <c r="T143" s="15" t="str">
        <f t="shared" si="93"/>
        <v/>
      </c>
      <c r="U143" s="15" t="str">
        <f t="shared" si="93"/>
        <v/>
      </c>
      <c r="V143" s="15" t="str">
        <f t="shared" si="93"/>
        <v/>
      </c>
      <c r="W143" s="15" t="str">
        <f t="shared" si="93"/>
        <v/>
      </c>
      <c r="X143" s="15" t="str">
        <f t="shared" si="93"/>
        <v/>
      </c>
      <c r="Y143" s="15" t="str">
        <f t="shared" si="93"/>
        <v/>
      </c>
      <c r="Z143" s="15" t="str">
        <f t="shared" si="93"/>
        <v/>
      </c>
      <c r="AA143" s="15" t="str">
        <f t="shared" si="93"/>
        <v/>
      </c>
      <c r="AB143" s="15" t="str">
        <f t="shared" si="93"/>
        <v/>
      </c>
      <c r="AC143" s="15" t="str">
        <f t="shared" si="93"/>
        <v/>
      </c>
      <c r="AD143" s="15" t="str">
        <f t="shared" si="93"/>
        <v/>
      </c>
      <c r="AE143" s="15"/>
      <c r="AF143" s="15"/>
      <c r="AG143" s="15"/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24</v>
      </c>
      <c r="B144" s="16" t="s">
        <v>8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6"/>
      <c r="AF144" s="16"/>
      <c r="AG144" s="16"/>
      <c r="AH144" s="16">
        <f t="shared" ref="AH144" si="94">COUNTIF(C144:AG144,"○")</f>
        <v>0</v>
      </c>
      <c r="AI144" s="11"/>
      <c r="AK144" s="2">
        <f>$AH144</f>
        <v>0</v>
      </c>
      <c r="AQ144" s="21"/>
      <c r="AR144" s="21"/>
      <c r="AS144" s="21"/>
      <c r="AT144" s="21"/>
      <c r="AU144" s="21"/>
      <c r="AV144" s="21"/>
      <c r="AW144" s="21"/>
      <c r="AX144" s="21"/>
    </row>
    <row r="145" spans="1:92" ht="19.5" customHeight="1">
      <c r="A145" s="108"/>
      <c r="B145" s="16" t="s">
        <v>9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6"/>
      <c r="AF145" s="16"/>
      <c r="AG145" s="16"/>
      <c r="AH145" s="16" t="s">
        <v>25</v>
      </c>
      <c r="AI145" s="11"/>
      <c r="AL145" s="2" t="str">
        <f>$AH145</f>
        <v>-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09"/>
      <c r="B146" s="16" t="s">
        <v>21</v>
      </c>
      <c r="C146" s="16" t="str">
        <f>IF(C144="○",IF(C145="","○",""),IF(C145="○","○",""))</f>
        <v/>
      </c>
      <c r="D146" s="16" t="str">
        <f t="shared" ref="D146:AD146" si="95">IF(D144="○",IF(D145="","○",""),IF(D145="○","○",""))</f>
        <v/>
      </c>
      <c r="E146" s="16" t="str">
        <f t="shared" si="95"/>
        <v/>
      </c>
      <c r="F146" s="16" t="str">
        <f t="shared" si="95"/>
        <v/>
      </c>
      <c r="G146" s="16" t="str">
        <f t="shared" si="95"/>
        <v/>
      </c>
      <c r="H146" s="16" t="str">
        <f t="shared" si="95"/>
        <v/>
      </c>
      <c r="I146" s="16" t="str">
        <f t="shared" si="95"/>
        <v/>
      </c>
      <c r="J146" s="16" t="str">
        <f t="shared" si="95"/>
        <v/>
      </c>
      <c r="K146" s="16" t="str">
        <f t="shared" si="95"/>
        <v/>
      </c>
      <c r="L146" s="16" t="str">
        <f t="shared" si="95"/>
        <v/>
      </c>
      <c r="M146" s="16" t="str">
        <f t="shared" si="95"/>
        <v/>
      </c>
      <c r="N146" s="16" t="str">
        <f t="shared" si="95"/>
        <v/>
      </c>
      <c r="O146" s="16" t="str">
        <f t="shared" si="95"/>
        <v/>
      </c>
      <c r="P146" s="16" t="str">
        <f t="shared" si="95"/>
        <v/>
      </c>
      <c r="Q146" s="16" t="str">
        <f t="shared" si="95"/>
        <v/>
      </c>
      <c r="R146" s="16" t="str">
        <f t="shared" si="95"/>
        <v/>
      </c>
      <c r="S146" s="16" t="str">
        <f t="shared" si="95"/>
        <v/>
      </c>
      <c r="T146" s="16" t="str">
        <f t="shared" si="95"/>
        <v/>
      </c>
      <c r="U146" s="16" t="str">
        <f t="shared" si="95"/>
        <v/>
      </c>
      <c r="V146" s="16" t="str">
        <f t="shared" si="95"/>
        <v/>
      </c>
      <c r="W146" s="16" t="str">
        <f t="shared" si="95"/>
        <v/>
      </c>
      <c r="X146" s="16" t="str">
        <f t="shared" si="95"/>
        <v/>
      </c>
      <c r="Y146" s="16" t="str">
        <f t="shared" si="95"/>
        <v/>
      </c>
      <c r="Z146" s="16" t="str">
        <f t="shared" si="95"/>
        <v/>
      </c>
      <c r="AA146" s="16" t="str">
        <f t="shared" si="95"/>
        <v/>
      </c>
      <c r="AB146" s="16" t="str">
        <f t="shared" si="95"/>
        <v/>
      </c>
      <c r="AC146" s="16" t="str">
        <f t="shared" si="95"/>
        <v/>
      </c>
      <c r="AD146" s="16" t="str">
        <f t="shared" si="95"/>
        <v/>
      </c>
      <c r="AE146" s="16"/>
      <c r="AF146" s="16"/>
      <c r="AG146" s="16"/>
      <c r="AH146" s="16">
        <f t="shared" ref="AH146" si="96">COUNTIF(C146:AG146,"○")</f>
        <v>0</v>
      </c>
      <c r="AM146" s="2">
        <f>$AH146</f>
        <v>0</v>
      </c>
    </row>
    <row r="148" spans="1:92" ht="19.5" customHeight="1">
      <c r="A148" s="112" t="str">
        <f>IF(MAX(C141:AG141)=$AE$3,"",IF(MAX(C141:AG141)=0,"",MAX(C141:AG141)+1))</f>
        <v/>
      </c>
      <c r="B148" s="112"/>
      <c r="C148" s="2" t="str">
        <f>IF(COUNT(C149:AD149)=0,"",IF(MONTH(MAX(C149:AD149))=MONTH(A148),"","～"))</f>
        <v/>
      </c>
      <c r="D148" s="112" t="str">
        <f>IF(C148="","",IF(MONTH(MAX(C149:AD149))=MONTH(A148),"",MAX(C149:AD149)+1))</f>
        <v/>
      </c>
      <c r="E148" s="112"/>
      <c r="F148" s="112"/>
    </row>
    <row r="149" spans="1:92" ht="19.5" customHeight="1">
      <c r="A149" s="113" t="s">
        <v>16</v>
      </c>
      <c r="B149" s="114"/>
      <c r="C149" s="9" t="str">
        <f>IF($AE$3&lt;A148,"",A148)</f>
        <v/>
      </c>
      <c r="D149" s="9" t="str">
        <f t="shared" ref="D149:AD149" si="97">IF($AE$3&lt;=C149,"",IF(MONTH(C149)=MONTH(C149),(C149+1),""))</f>
        <v/>
      </c>
      <c r="E149" s="9" t="str">
        <f t="shared" si="97"/>
        <v/>
      </c>
      <c r="F149" s="9" t="str">
        <f t="shared" si="97"/>
        <v/>
      </c>
      <c r="G149" s="9" t="str">
        <f t="shared" si="97"/>
        <v/>
      </c>
      <c r="H149" s="9" t="str">
        <f t="shared" si="97"/>
        <v/>
      </c>
      <c r="I149" s="9" t="str">
        <f t="shared" si="97"/>
        <v/>
      </c>
      <c r="J149" s="9" t="str">
        <f t="shared" si="97"/>
        <v/>
      </c>
      <c r="K149" s="9" t="str">
        <f t="shared" si="97"/>
        <v/>
      </c>
      <c r="L149" s="9" t="str">
        <f t="shared" si="97"/>
        <v/>
      </c>
      <c r="M149" s="9" t="str">
        <f t="shared" si="97"/>
        <v/>
      </c>
      <c r="N149" s="9" t="str">
        <f t="shared" si="97"/>
        <v/>
      </c>
      <c r="O149" s="9" t="str">
        <f t="shared" si="97"/>
        <v/>
      </c>
      <c r="P149" s="9" t="str">
        <f t="shared" si="97"/>
        <v/>
      </c>
      <c r="Q149" s="9" t="str">
        <f t="shared" si="97"/>
        <v/>
      </c>
      <c r="R149" s="9" t="str">
        <f t="shared" si="97"/>
        <v/>
      </c>
      <c r="S149" s="9" t="str">
        <f t="shared" si="97"/>
        <v/>
      </c>
      <c r="T149" s="9" t="str">
        <f t="shared" si="97"/>
        <v/>
      </c>
      <c r="U149" s="9" t="str">
        <f t="shared" si="97"/>
        <v/>
      </c>
      <c r="V149" s="9" t="str">
        <f t="shared" si="97"/>
        <v/>
      </c>
      <c r="W149" s="9" t="str">
        <f t="shared" si="97"/>
        <v/>
      </c>
      <c r="X149" s="9" t="str">
        <f t="shared" si="97"/>
        <v/>
      </c>
      <c r="Y149" s="9" t="str">
        <f t="shared" si="97"/>
        <v/>
      </c>
      <c r="Z149" s="9" t="str">
        <f t="shared" si="97"/>
        <v/>
      </c>
      <c r="AA149" s="9" t="str">
        <f t="shared" si="97"/>
        <v/>
      </c>
      <c r="AB149" s="9" t="str">
        <f t="shared" si="97"/>
        <v/>
      </c>
      <c r="AC149" s="9" t="str">
        <f t="shared" si="97"/>
        <v/>
      </c>
      <c r="AD149" s="9" t="str">
        <f t="shared" si="97"/>
        <v/>
      </c>
      <c r="AE149" s="127" t="s">
        <v>26</v>
      </c>
      <c r="AF149" s="128"/>
      <c r="AG149" s="129"/>
      <c r="AH149" s="115" t="s">
        <v>22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23</v>
      </c>
      <c r="B150" s="114"/>
      <c r="C150" s="9" t="str">
        <f>IF(C149="","",TEXT(C149,"AAA"))</f>
        <v/>
      </c>
      <c r="D150" s="9" t="str">
        <f t="shared" ref="D150:AD150" si="98">IF(D149="","",TEXT(D149,"AAA"))</f>
        <v/>
      </c>
      <c r="E150" s="9" t="str">
        <f t="shared" si="98"/>
        <v/>
      </c>
      <c r="F150" s="9" t="str">
        <f t="shared" si="98"/>
        <v/>
      </c>
      <c r="G150" s="9" t="str">
        <f t="shared" si="98"/>
        <v/>
      </c>
      <c r="H150" s="9" t="str">
        <f t="shared" si="98"/>
        <v/>
      </c>
      <c r="I150" s="9" t="str">
        <f t="shared" si="98"/>
        <v/>
      </c>
      <c r="J150" s="9" t="str">
        <f t="shared" si="98"/>
        <v/>
      </c>
      <c r="K150" s="9" t="str">
        <f t="shared" si="98"/>
        <v/>
      </c>
      <c r="L150" s="9" t="str">
        <f t="shared" si="98"/>
        <v/>
      </c>
      <c r="M150" s="9" t="str">
        <f t="shared" si="98"/>
        <v/>
      </c>
      <c r="N150" s="9" t="str">
        <f t="shared" si="98"/>
        <v/>
      </c>
      <c r="O150" s="9" t="str">
        <f t="shared" si="98"/>
        <v/>
      </c>
      <c r="P150" s="9" t="str">
        <f t="shared" si="98"/>
        <v/>
      </c>
      <c r="Q150" s="9" t="str">
        <f t="shared" si="98"/>
        <v/>
      </c>
      <c r="R150" s="9" t="str">
        <f t="shared" si="98"/>
        <v/>
      </c>
      <c r="S150" s="9" t="str">
        <f t="shared" si="98"/>
        <v/>
      </c>
      <c r="T150" s="9" t="str">
        <f t="shared" si="98"/>
        <v/>
      </c>
      <c r="U150" s="9" t="str">
        <f t="shared" si="98"/>
        <v/>
      </c>
      <c r="V150" s="9" t="str">
        <f t="shared" si="98"/>
        <v/>
      </c>
      <c r="W150" s="9" t="str">
        <f t="shared" si="98"/>
        <v/>
      </c>
      <c r="X150" s="9" t="str">
        <f t="shared" si="98"/>
        <v/>
      </c>
      <c r="Y150" s="9" t="str">
        <f t="shared" si="98"/>
        <v/>
      </c>
      <c r="Z150" s="9" t="str">
        <f t="shared" si="98"/>
        <v/>
      </c>
      <c r="AA150" s="9" t="str">
        <f t="shared" si="98"/>
        <v/>
      </c>
      <c r="AB150" s="9" t="str">
        <f t="shared" si="98"/>
        <v/>
      </c>
      <c r="AC150" s="9" t="str">
        <f t="shared" si="98"/>
        <v/>
      </c>
      <c r="AD150" s="9" t="str">
        <f t="shared" si="98"/>
        <v/>
      </c>
      <c r="AE150" s="130">
        <f>IF(AH151=0,0,ROUNDDOWN(AH153/AH151,4))</f>
        <v>0</v>
      </c>
      <c r="AF150" s="131"/>
      <c r="AG150" s="132"/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 t="str">
        <f>IF($C149&gt;$N$5,"",IF(MAX($C149:$AG149)&lt;$N$5,"",$N$5))</f>
        <v/>
      </c>
      <c r="AU150" s="13" t="str">
        <f>IF($C149&gt;$Q$5,"",IF(MAX($C149:$AG149)&lt;$Q$5,"",$Q$5))</f>
        <v/>
      </c>
      <c r="AV150" s="13" t="str">
        <f>IF($C149&gt;$T$5,"",IF(MAX($C149:$AG149)&lt;$T$5,"",$T$5))</f>
        <v/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7</v>
      </c>
      <c r="B151" s="120"/>
      <c r="C151" s="15" t="str">
        <f t="shared" ref="C151:AD151" si="99">IF(C149="","",IF($D$4&lt;=C149,IF($L$4&gt;=C149,IF(COUNT(MATCH(C149,$AQ150:$BT150,0))&gt;0,"","○"),""),""))</f>
        <v/>
      </c>
      <c r="D151" s="15" t="str">
        <f t="shared" si="99"/>
        <v/>
      </c>
      <c r="E151" s="15" t="str">
        <f t="shared" si="99"/>
        <v/>
      </c>
      <c r="F151" s="15" t="str">
        <f t="shared" si="99"/>
        <v/>
      </c>
      <c r="G151" s="15" t="str">
        <f t="shared" si="99"/>
        <v/>
      </c>
      <c r="H151" s="15" t="str">
        <f t="shared" si="99"/>
        <v/>
      </c>
      <c r="I151" s="15" t="str">
        <f t="shared" si="99"/>
        <v/>
      </c>
      <c r="J151" s="15" t="str">
        <f t="shared" si="99"/>
        <v/>
      </c>
      <c r="K151" s="15" t="str">
        <f t="shared" si="99"/>
        <v/>
      </c>
      <c r="L151" s="15" t="str">
        <f t="shared" si="99"/>
        <v/>
      </c>
      <c r="M151" s="15" t="str">
        <f t="shared" si="99"/>
        <v/>
      </c>
      <c r="N151" s="15" t="str">
        <f t="shared" si="99"/>
        <v/>
      </c>
      <c r="O151" s="15" t="str">
        <f t="shared" si="99"/>
        <v/>
      </c>
      <c r="P151" s="15" t="str">
        <f t="shared" si="99"/>
        <v/>
      </c>
      <c r="Q151" s="15" t="str">
        <f t="shared" si="99"/>
        <v/>
      </c>
      <c r="R151" s="15" t="str">
        <f t="shared" si="99"/>
        <v/>
      </c>
      <c r="S151" s="15" t="str">
        <f t="shared" si="99"/>
        <v/>
      </c>
      <c r="T151" s="15" t="str">
        <f t="shared" si="99"/>
        <v/>
      </c>
      <c r="U151" s="15" t="str">
        <f t="shared" si="99"/>
        <v/>
      </c>
      <c r="V151" s="15" t="str">
        <f t="shared" si="99"/>
        <v/>
      </c>
      <c r="W151" s="15" t="str">
        <f t="shared" si="99"/>
        <v/>
      </c>
      <c r="X151" s="15" t="str">
        <f t="shared" si="99"/>
        <v/>
      </c>
      <c r="Y151" s="15" t="str">
        <f t="shared" si="99"/>
        <v/>
      </c>
      <c r="Z151" s="15" t="str">
        <f t="shared" si="99"/>
        <v/>
      </c>
      <c r="AA151" s="15" t="str">
        <f t="shared" si="99"/>
        <v/>
      </c>
      <c r="AB151" s="15" t="str">
        <f t="shared" si="99"/>
        <v/>
      </c>
      <c r="AC151" s="15" t="str">
        <f t="shared" si="99"/>
        <v/>
      </c>
      <c r="AD151" s="15" t="str">
        <f t="shared" si="99"/>
        <v/>
      </c>
      <c r="AE151" s="15"/>
      <c r="AF151" s="15"/>
      <c r="AG151" s="15"/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24</v>
      </c>
      <c r="B152" s="16" t="s">
        <v>8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6"/>
      <c r="AF152" s="16"/>
      <c r="AG152" s="16"/>
      <c r="AH152" s="16">
        <f t="shared" ref="AH152" si="100">COUNTIF(C152:AG152,"○")</f>
        <v>0</v>
      </c>
      <c r="AI152" s="11"/>
      <c r="AK152" s="2">
        <f>$AH152</f>
        <v>0</v>
      </c>
    </row>
    <row r="153" spans="1:92" ht="19.5" customHeight="1">
      <c r="A153" s="108"/>
      <c r="B153" s="16" t="s">
        <v>9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6"/>
      <c r="AF153" s="16"/>
      <c r="AG153" s="16"/>
      <c r="AH153" s="16" t="s">
        <v>25</v>
      </c>
      <c r="AI153" s="11"/>
      <c r="AL153" s="2" t="str">
        <f>$AH153</f>
        <v>-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09"/>
      <c r="B154" s="16" t="s">
        <v>21</v>
      </c>
      <c r="C154" s="16" t="str">
        <f>IF(C152="○",IF(C153="","○",""),IF(C153="○","○",""))</f>
        <v/>
      </c>
      <c r="D154" s="16" t="str">
        <f t="shared" ref="D154:AD154" si="101">IF(D152="○",IF(D153="","○",""),IF(D153="○","○",""))</f>
        <v/>
      </c>
      <c r="E154" s="16" t="str">
        <f t="shared" si="101"/>
        <v/>
      </c>
      <c r="F154" s="16" t="str">
        <f t="shared" si="101"/>
        <v/>
      </c>
      <c r="G154" s="16" t="str">
        <f t="shared" si="101"/>
        <v/>
      </c>
      <c r="H154" s="16" t="str">
        <f t="shared" si="101"/>
        <v/>
      </c>
      <c r="I154" s="16" t="str">
        <f t="shared" si="101"/>
        <v/>
      </c>
      <c r="J154" s="16" t="str">
        <f t="shared" si="101"/>
        <v/>
      </c>
      <c r="K154" s="16" t="str">
        <f t="shared" si="101"/>
        <v/>
      </c>
      <c r="L154" s="16" t="str">
        <f t="shared" si="101"/>
        <v/>
      </c>
      <c r="M154" s="16" t="str">
        <f t="shared" si="101"/>
        <v/>
      </c>
      <c r="N154" s="16" t="str">
        <f t="shared" si="101"/>
        <v/>
      </c>
      <c r="O154" s="16" t="str">
        <f t="shared" si="101"/>
        <v/>
      </c>
      <c r="P154" s="16" t="str">
        <f t="shared" si="101"/>
        <v/>
      </c>
      <c r="Q154" s="16" t="str">
        <f t="shared" si="101"/>
        <v/>
      </c>
      <c r="R154" s="16" t="str">
        <f t="shared" si="101"/>
        <v/>
      </c>
      <c r="S154" s="16" t="str">
        <f t="shared" si="101"/>
        <v/>
      </c>
      <c r="T154" s="16" t="str">
        <f t="shared" si="101"/>
        <v/>
      </c>
      <c r="U154" s="16" t="str">
        <f t="shared" si="101"/>
        <v/>
      </c>
      <c r="V154" s="16" t="str">
        <f t="shared" si="101"/>
        <v/>
      </c>
      <c r="W154" s="16" t="str">
        <f t="shared" si="101"/>
        <v/>
      </c>
      <c r="X154" s="16" t="str">
        <f t="shared" si="101"/>
        <v/>
      </c>
      <c r="Y154" s="16" t="str">
        <f t="shared" si="101"/>
        <v/>
      </c>
      <c r="Z154" s="16" t="str">
        <f t="shared" si="101"/>
        <v/>
      </c>
      <c r="AA154" s="16" t="str">
        <f t="shared" si="101"/>
        <v/>
      </c>
      <c r="AB154" s="16" t="str">
        <f t="shared" si="101"/>
        <v/>
      </c>
      <c r="AC154" s="16" t="str">
        <f t="shared" si="101"/>
        <v/>
      </c>
      <c r="AD154" s="16" t="str">
        <f t="shared" si="101"/>
        <v/>
      </c>
      <c r="AE154" s="16"/>
      <c r="AF154" s="16"/>
      <c r="AG154" s="16"/>
      <c r="AH154" s="16">
        <f t="shared" ref="AH154" si="102">COUNTIF(C154:AG154,"○")</f>
        <v>0</v>
      </c>
      <c r="AM154" s="2">
        <f>$AH154</f>
        <v>0</v>
      </c>
    </row>
    <row r="156" spans="1:92" ht="19.5" customHeight="1">
      <c r="A156" s="112" t="str">
        <f>IF(MAX(C149:AG149)=$AE$3,"",IF(MAX(C149:AG149)=0,"",MAX(C149:AG149)+1))</f>
        <v/>
      </c>
      <c r="B156" s="112"/>
      <c r="C156" s="2" t="str">
        <f>IF(COUNT(C157:AD157)=0,"",IF(MONTH(MAX(C157:AD157))=MONTH(A156),"","～"))</f>
        <v/>
      </c>
      <c r="D156" s="112" t="str">
        <f>IF(C156="","",IF(MONTH(MAX(C157:AD157))=MONTH(A156),"",MAX(C157:AD157)+1))</f>
        <v/>
      </c>
      <c r="E156" s="112"/>
      <c r="F156" s="112"/>
    </row>
    <row r="157" spans="1:92" ht="19.5" customHeight="1">
      <c r="A157" s="113" t="s">
        <v>16</v>
      </c>
      <c r="B157" s="114"/>
      <c r="C157" s="9" t="str">
        <f>IF($AE$3&lt;A156,"",A156)</f>
        <v/>
      </c>
      <c r="D157" s="9" t="str">
        <f t="shared" ref="D157:AD157" si="103">IF($AE$3&lt;=C157,"",IF(MONTH(C157)=MONTH(C157),(C157+1),""))</f>
        <v/>
      </c>
      <c r="E157" s="9" t="str">
        <f t="shared" si="103"/>
        <v/>
      </c>
      <c r="F157" s="9" t="str">
        <f t="shared" si="103"/>
        <v/>
      </c>
      <c r="G157" s="9" t="str">
        <f t="shared" si="103"/>
        <v/>
      </c>
      <c r="H157" s="9" t="str">
        <f t="shared" si="103"/>
        <v/>
      </c>
      <c r="I157" s="9" t="str">
        <f t="shared" si="103"/>
        <v/>
      </c>
      <c r="J157" s="9" t="str">
        <f t="shared" si="103"/>
        <v/>
      </c>
      <c r="K157" s="9" t="str">
        <f t="shared" si="103"/>
        <v/>
      </c>
      <c r="L157" s="9" t="str">
        <f t="shared" si="103"/>
        <v/>
      </c>
      <c r="M157" s="9" t="str">
        <f t="shared" si="103"/>
        <v/>
      </c>
      <c r="N157" s="9" t="str">
        <f t="shared" si="103"/>
        <v/>
      </c>
      <c r="O157" s="9" t="str">
        <f t="shared" si="103"/>
        <v/>
      </c>
      <c r="P157" s="9" t="str">
        <f t="shared" si="103"/>
        <v/>
      </c>
      <c r="Q157" s="9" t="str">
        <f t="shared" si="103"/>
        <v/>
      </c>
      <c r="R157" s="9" t="str">
        <f t="shared" si="103"/>
        <v/>
      </c>
      <c r="S157" s="9" t="str">
        <f t="shared" si="103"/>
        <v/>
      </c>
      <c r="T157" s="9" t="str">
        <f t="shared" si="103"/>
        <v/>
      </c>
      <c r="U157" s="9" t="str">
        <f t="shared" si="103"/>
        <v/>
      </c>
      <c r="V157" s="9" t="str">
        <f t="shared" si="103"/>
        <v/>
      </c>
      <c r="W157" s="9" t="str">
        <f t="shared" si="103"/>
        <v/>
      </c>
      <c r="X157" s="9" t="str">
        <f t="shared" si="103"/>
        <v/>
      </c>
      <c r="Y157" s="9" t="str">
        <f t="shared" si="103"/>
        <v/>
      </c>
      <c r="Z157" s="9" t="str">
        <f t="shared" si="103"/>
        <v/>
      </c>
      <c r="AA157" s="9" t="str">
        <f t="shared" si="103"/>
        <v/>
      </c>
      <c r="AB157" s="9" t="str">
        <f t="shared" si="103"/>
        <v/>
      </c>
      <c r="AC157" s="9" t="str">
        <f t="shared" si="103"/>
        <v/>
      </c>
      <c r="AD157" s="9" t="str">
        <f t="shared" si="103"/>
        <v/>
      </c>
      <c r="AE157" s="127" t="s">
        <v>26</v>
      </c>
      <c r="AF157" s="128"/>
      <c r="AG157" s="129"/>
      <c r="AH157" s="115" t="s">
        <v>22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23</v>
      </c>
      <c r="B158" s="114"/>
      <c r="C158" s="9" t="str">
        <f>IF(C157="","",TEXT(C157,"AAA"))</f>
        <v/>
      </c>
      <c r="D158" s="9" t="str">
        <f t="shared" ref="D158:AD158" si="104">IF(D157="","",TEXT(D157,"AAA"))</f>
        <v/>
      </c>
      <c r="E158" s="9" t="str">
        <f t="shared" si="104"/>
        <v/>
      </c>
      <c r="F158" s="9" t="str">
        <f t="shared" si="104"/>
        <v/>
      </c>
      <c r="G158" s="9" t="str">
        <f t="shared" si="104"/>
        <v/>
      </c>
      <c r="H158" s="9" t="str">
        <f t="shared" si="104"/>
        <v/>
      </c>
      <c r="I158" s="9" t="str">
        <f t="shared" si="104"/>
        <v/>
      </c>
      <c r="J158" s="9" t="str">
        <f t="shared" si="104"/>
        <v/>
      </c>
      <c r="K158" s="9" t="str">
        <f t="shared" si="104"/>
        <v/>
      </c>
      <c r="L158" s="9" t="str">
        <f t="shared" si="104"/>
        <v/>
      </c>
      <c r="M158" s="9" t="str">
        <f t="shared" si="104"/>
        <v/>
      </c>
      <c r="N158" s="9" t="str">
        <f t="shared" si="104"/>
        <v/>
      </c>
      <c r="O158" s="9" t="str">
        <f t="shared" si="104"/>
        <v/>
      </c>
      <c r="P158" s="9" t="str">
        <f t="shared" si="104"/>
        <v/>
      </c>
      <c r="Q158" s="9" t="str">
        <f t="shared" si="104"/>
        <v/>
      </c>
      <c r="R158" s="9" t="str">
        <f t="shared" si="104"/>
        <v/>
      </c>
      <c r="S158" s="9" t="str">
        <f t="shared" si="104"/>
        <v/>
      </c>
      <c r="T158" s="9" t="str">
        <f t="shared" si="104"/>
        <v/>
      </c>
      <c r="U158" s="9" t="str">
        <f t="shared" si="104"/>
        <v/>
      </c>
      <c r="V158" s="9" t="str">
        <f t="shared" si="104"/>
        <v/>
      </c>
      <c r="W158" s="9" t="str">
        <f t="shared" si="104"/>
        <v/>
      </c>
      <c r="X158" s="9" t="str">
        <f t="shared" si="104"/>
        <v/>
      </c>
      <c r="Y158" s="9" t="str">
        <f t="shared" si="104"/>
        <v/>
      </c>
      <c r="Z158" s="9" t="str">
        <f t="shared" si="104"/>
        <v/>
      </c>
      <c r="AA158" s="9" t="str">
        <f t="shared" si="104"/>
        <v/>
      </c>
      <c r="AB158" s="9" t="str">
        <f t="shared" si="104"/>
        <v/>
      </c>
      <c r="AC158" s="9" t="str">
        <f t="shared" si="104"/>
        <v/>
      </c>
      <c r="AD158" s="9" t="str">
        <f t="shared" si="104"/>
        <v/>
      </c>
      <c r="AE158" s="130">
        <f>IF(AH159=0,0,ROUNDDOWN(AH161/AH159,4))</f>
        <v>0</v>
      </c>
      <c r="AF158" s="131"/>
      <c r="AG158" s="132"/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 t="str">
        <f>IF($C157&gt;$N$5,"",IF(MAX($C157:$AG157)&lt;$N$5,"",$N$5))</f>
        <v/>
      </c>
      <c r="AU158" s="13" t="str">
        <f>IF($C157&gt;$Q$5,"",IF(MAX($C157:$AG157)&lt;$Q$5,"",$Q$5))</f>
        <v/>
      </c>
      <c r="AV158" s="13" t="str">
        <f>IF($C157&gt;$T$5,"",IF(MAX($C157:$AG157)&lt;$T$5,"",$T$5))</f>
        <v/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7</v>
      </c>
      <c r="B159" s="120"/>
      <c r="C159" s="15" t="str">
        <f t="shared" ref="C159:AD159" si="105">IF(C157="","",IF($D$4&lt;=C157,IF($L$4&gt;=C157,IF(COUNT(MATCH(C157,$AQ158:$BT158,0))&gt;0,"","○"),""),""))</f>
        <v/>
      </c>
      <c r="D159" s="15" t="str">
        <f t="shared" si="105"/>
        <v/>
      </c>
      <c r="E159" s="15" t="str">
        <f t="shared" si="105"/>
        <v/>
      </c>
      <c r="F159" s="15" t="str">
        <f t="shared" si="105"/>
        <v/>
      </c>
      <c r="G159" s="15" t="str">
        <f t="shared" si="105"/>
        <v/>
      </c>
      <c r="H159" s="15" t="str">
        <f t="shared" si="105"/>
        <v/>
      </c>
      <c r="I159" s="15" t="str">
        <f t="shared" si="105"/>
        <v/>
      </c>
      <c r="J159" s="15" t="str">
        <f t="shared" si="105"/>
        <v/>
      </c>
      <c r="K159" s="15" t="str">
        <f t="shared" si="105"/>
        <v/>
      </c>
      <c r="L159" s="15" t="str">
        <f t="shared" si="105"/>
        <v/>
      </c>
      <c r="M159" s="15" t="str">
        <f t="shared" si="105"/>
        <v/>
      </c>
      <c r="N159" s="15" t="str">
        <f t="shared" si="105"/>
        <v/>
      </c>
      <c r="O159" s="15" t="str">
        <f t="shared" si="105"/>
        <v/>
      </c>
      <c r="P159" s="15" t="str">
        <f t="shared" si="105"/>
        <v/>
      </c>
      <c r="Q159" s="15" t="str">
        <f t="shared" si="105"/>
        <v/>
      </c>
      <c r="R159" s="15" t="str">
        <f t="shared" si="105"/>
        <v/>
      </c>
      <c r="S159" s="15" t="str">
        <f t="shared" si="105"/>
        <v/>
      </c>
      <c r="T159" s="15" t="str">
        <f t="shared" si="105"/>
        <v/>
      </c>
      <c r="U159" s="15" t="str">
        <f t="shared" si="105"/>
        <v/>
      </c>
      <c r="V159" s="15" t="str">
        <f t="shared" si="105"/>
        <v/>
      </c>
      <c r="W159" s="15" t="str">
        <f t="shared" si="105"/>
        <v/>
      </c>
      <c r="X159" s="15" t="str">
        <f t="shared" si="105"/>
        <v/>
      </c>
      <c r="Y159" s="15" t="str">
        <f t="shared" si="105"/>
        <v/>
      </c>
      <c r="Z159" s="15" t="str">
        <f t="shared" si="105"/>
        <v/>
      </c>
      <c r="AA159" s="15" t="str">
        <f t="shared" si="105"/>
        <v/>
      </c>
      <c r="AB159" s="15" t="str">
        <f t="shared" si="105"/>
        <v/>
      </c>
      <c r="AC159" s="15" t="str">
        <f t="shared" si="105"/>
        <v/>
      </c>
      <c r="AD159" s="15" t="str">
        <f t="shared" si="105"/>
        <v/>
      </c>
      <c r="AE159" s="15"/>
      <c r="AF159" s="15"/>
      <c r="AG159" s="15"/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24</v>
      </c>
      <c r="B160" s="16" t="s">
        <v>8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6"/>
      <c r="AF160" s="16"/>
      <c r="AG160" s="16"/>
      <c r="AH160" s="16">
        <f t="shared" ref="AH160" si="106">COUNTIF(C160:AG160,"○")</f>
        <v>0</v>
      </c>
      <c r="AI160" s="11"/>
      <c r="AK160" s="2">
        <f>$AH160</f>
        <v>0</v>
      </c>
      <c r="AQ160" s="21"/>
      <c r="AR160" s="21"/>
      <c r="AS160" s="21"/>
      <c r="AT160" s="21"/>
      <c r="AU160" s="21"/>
      <c r="AV160" s="21"/>
      <c r="AW160" s="21"/>
      <c r="AX160" s="21"/>
    </row>
    <row r="161" spans="1:92" ht="19.5" customHeight="1">
      <c r="A161" s="108"/>
      <c r="B161" s="16" t="s">
        <v>9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6"/>
      <c r="AF161" s="16"/>
      <c r="AG161" s="16"/>
      <c r="AH161" s="16" t="s">
        <v>25</v>
      </c>
      <c r="AI161" s="11"/>
      <c r="AL161" s="2" t="str">
        <f>$AH161</f>
        <v>-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09"/>
      <c r="B162" s="16" t="s">
        <v>21</v>
      </c>
      <c r="C162" s="16" t="str">
        <f>IF(C160="○",IF(C161="","○",""),IF(C161="○","○",""))</f>
        <v/>
      </c>
      <c r="D162" s="16" t="str">
        <f t="shared" ref="D162:AD162" si="107">IF(D160="○",IF(D161="","○",""),IF(D161="○","○",""))</f>
        <v/>
      </c>
      <c r="E162" s="16" t="str">
        <f t="shared" si="107"/>
        <v/>
      </c>
      <c r="F162" s="16" t="str">
        <f t="shared" si="107"/>
        <v/>
      </c>
      <c r="G162" s="16" t="str">
        <f t="shared" si="107"/>
        <v/>
      </c>
      <c r="H162" s="16" t="str">
        <f t="shared" si="107"/>
        <v/>
      </c>
      <c r="I162" s="16" t="str">
        <f t="shared" si="107"/>
        <v/>
      </c>
      <c r="J162" s="16" t="str">
        <f t="shared" si="107"/>
        <v/>
      </c>
      <c r="K162" s="16" t="str">
        <f t="shared" si="107"/>
        <v/>
      </c>
      <c r="L162" s="16" t="str">
        <f t="shared" si="107"/>
        <v/>
      </c>
      <c r="M162" s="16" t="str">
        <f t="shared" si="107"/>
        <v/>
      </c>
      <c r="N162" s="16" t="str">
        <f t="shared" si="107"/>
        <v/>
      </c>
      <c r="O162" s="16" t="str">
        <f t="shared" si="107"/>
        <v/>
      </c>
      <c r="P162" s="16" t="str">
        <f t="shared" si="107"/>
        <v/>
      </c>
      <c r="Q162" s="16" t="str">
        <f t="shared" si="107"/>
        <v/>
      </c>
      <c r="R162" s="16" t="str">
        <f t="shared" si="107"/>
        <v/>
      </c>
      <c r="S162" s="16" t="str">
        <f t="shared" si="107"/>
        <v/>
      </c>
      <c r="T162" s="16" t="str">
        <f t="shared" si="107"/>
        <v/>
      </c>
      <c r="U162" s="16" t="str">
        <f t="shared" si="107"/>
        <v/>
      </c>
      <c r="V162" s="16" t="str">
        <f t="shared" si="107"/>
        <v/>
      </c>
      <c r="W162" s="16" t="str">
        <f t="shared" si="107"/>
        <v/>
      </c>
      <c r="X162" s="16" t="str">
        <f t="shared" si="107"/>
        <v/>
      </c>
      <c r="Y162" s="16" t="str">
        <f t="shared" si="107"/>
        <v/>
      </c>
      <c r="Z162" s="16" t="str">
        <f t="shared" si="107"/>
        <v/>
      </c>
      <c r="AA162" s="16" t="str">
        <f t="shared" si="107"/>
        <v/>
      </c>
      <c r="AB162" s="16" t="str">
        <f t="shared" si="107"/>
        <v/>
      </c>
      <c r="AC162" s="16" t="str">
        <f t="shared" si="107"/>
        <v/>
      </c>
      <c r="AD162" s="16" t="str">
        <f t="shared" si="107"/>
        <v/>
      </c>
      <c r="AE162" s="16"/>
      <c r="AF162" s="16"/>
      <c r="AG162" s="16"/>
      <c r="AH162" s="16">
        <f t="shared" ref="AH162" si="108">COUNTIF(C162:AG162,"○")</f>
        <v>0</v>
      </c>
      <c r="AM162" s="2">
        <f>$AH162</f>
        <v>0</v>
      </c>
    </row>
    <row r="164" spans="1:92" ht="19.5" customHeight="1">
      <c r="A164" s="112" t="str">
        <f>IF(MAX(C157:AG157)=$AE$3,"",IF(MAX(C157:AG157)=0,"",MAX(C157:AG157)+1))</f>
        <v/>
      </c>
      <c r="B164" s="112"/>
      <c r="C164" s="2" t="str">
        <f>IF(COUNT(C165:AD165)=0,"",IF(MONTH(MAX(C165:AD165))=MONTH(A164),"","～"))</f>
        <v/>
      </c>
      <c r="D164" s="112" t="str">
        <f>IF(C164="","",IF(MONTH(MAX(C165:AD165))=MONTH(A164),"",MAX(C165:AD165)+1))</f>
        <v/>
      </c>
      <c r="E164" s="112"/>
      <c r="F164" s="112"/>
    </row>
    <row r="165" spans="1:92" ht="19.5" customHeight="1">
      <c r="A165" s="113" t="s">
        <v>16</v>
      </c>
      <c r="B165" s="114"/>
      <c r="C165" s="9" t="str">
        <f>IF($AE$3&lt;A164,"",A164)</f>
        <v/>
      </c>
      <c r="D165" s="9" t="str">
        <f t="shared" ref="D165:AD165" si="109">IF($AE$3&lt;=C165,"",IF(MONTH(C165)=MONTH(C165),(C165+1),""))</f>
        <v/>
      </c>
      <c r="E165" s="9" t="str">
        <f t="shared" si="109"/>
        <v/>
      </c>
      <c r="F165" s="9" t="str">
        <f t="shared" si="109"/>
        <v/>
      </c>
      <c r="G165" s="9" t="str">
        <f t="shared" si="109"/>
        <v/>
      </c>
      <c r="H165" s="9" t="str">
        <f t="shared" si="109"/>
        <v/>
      </c>
      <c r="I165" s="9" t="str">
        <f t="shared" si="109"/>
        <v/>
      </c>
      <c r="J165" s="9" t="str">
        <f t="shared" si="109"/>
        <v/>
      </c>
      <c r="K165" s="9" t="str">
        <f t="shared" si="109"/>
        <v/>
      </c>
      <c r="L165" s="9" t="str">
        <f t="shared" si="109"/>
        <v/>
      </c>
      <c r="M165" s="9" t="str">
        <f t="shared" si="109"/>
        <v/>
      </c>
      <c r="N165" s="9" t="str">
        <f t="shared" si="109"/>
        <v/>
      </c>
      <c r="O165" s="9" t="str">
        <f t="shared" si="109"/>
        <v/>
      </c>
      <c r="P165" s="9" t="str">
        <f t="shared" si="109"/>
        <v/>
      </c>
      <c r="Q165" s="9" t="str">
        <f t="shared" si="109"/>
        <v/>
      </c>
      <c r="R165" s="9" t="str">
        <f t="shared" si="109"/>
        <v/>
      </c>
      <c r="S165" s="9" t="str">
        <f t="shared" si="109"/>
        <v/>
      </c>
      <c r="T165" s="9" t="str">
        <f t="shared" si="109"/>
        <v/>
      </c>
      <c r="U165" s="9" t="str">
        <f t="shared" si="109"/>
        <v/>
      </c>
      <c r="V165" s="9" t="str">
        <f t="shared" si="109"/>
        <v/>
      </c>
      <c r="W165" s="9" t="str">
        <f t="shared" si="109"/>
        <v/>
      </c>
      <c r="X165" s="9" t="str">
        <f t="shared" si="109"/>
        <v/>
      </c>
      <c r="Y165" s="9" t="str">
        <f t="shared" si="109"/>
        <v/>
      </c>
      <c r="Z165" s="9" t="str">
        <f t="shared" si="109"/>
        <v/>
      </c>
      <c r="AA165" s="9" t="str">
        <f t="shared" si="109"/>
        <v/>
      </c>
      <c r="AB165" s="9" t="str">
        <f t="shared" si="109"/>
        <v/>
      </c>
      <c r="AC165" s="9" t="str">
        <f t="shared" si="109"/>
        <v/>
      </c>
      <c r="AD165" s="9" t="str">
        <f t="shared" si="109"/>
        <v/>
      </c>
      <c r="AE165" s="127" t="s">
        <v>26</v>
      </c>
      <c r="AF165" s="128"/>
      <c r="AG165" s="129"/>
      <c r="AH165" s="115" t="s">
        <v>22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23</v>
      </c>
      <c r="B166" s="114"/>
      <c r="C166" s="9" t="str">
        <f>IF(C165="","",TEXT(C165,"AAA"))</f>
        <v/>
      </c>
      <c r="D166" s="9" t="str">
        <f t="shared" ref="D166:AD166" si="110">IF(D165="","",TEXT(D165,"AAA"))</f>
        <v/>
      </c>
      <c r="E166" s="9" t="str">
        <f t="shared" si="110"/>
        <v/>
      </c>
      <c r="F166" s="9" t="str">
        <f t="shared" si="110"/>
        <v/>
      </c>
      <c r="G166" s="9" t="str">
        <f t="shared" si="110"/>
        <v/>
      </c>
      <c r="H166" s="9" t="str">
        <f t="shared" si="110"/>
        <v/>
      </c>
      <c r="I166" s="9" t="str">
        <f t="shared" si="110"/>
        <v/>
      </c>
      <c r="J166" s="9" t="str">
        <f t="shared" si="110"/>
        <v/>
      </c>
      <c r="K166" s="9" t="str">
        <f t="shared" si="110"/>
        <v/>
      </c>
      <c r="L166" s="9" t="str">
        <f t="shared" si="110"/>
        <v/>
      </c>
      <c r="M166" s="9" t="str">
        <f t="shared" si="110"/>
        <v/>
      </c>
      <c r="N166" s="9" t="str">
        <f t="shared" si="110"/>
        <v/>
      </c>
      <c r="O166" s="9" t="str">
        <f t="shared" si="110"/>
        <v/>
      </c>
      <c r="P166" s="9" t="str">
        <f t="shared" si="110"/>
        <v/>
      </c>
      <c r="Q166" s="9" t="str">
        <f t="shared" si="110"/>
        <v/>
      </c>
      <c r="R166" s="9" t="str">
        <f t="shared" si="110"/>
        <v/>
      </c>
      <c r="S166" s="9" t="str">
        <f t="shared" si="110"/>
        <v/>
      </c>
      <c r="T166" s="9" t="str">
        <f t="shared" si="110"/>
        <v/>
      </c>
      <c r="U166" s="9" t="str">
        <f t="shared" si="110"/>
        <v/>
      </c>
      <c r="V166" s="9" t="str">
        <f t="shared" si="110"/>
        <v/>
      </c>
      <c r="W166" s="9" t="str">
        <f t="shared" si="110"/>
        <v/>
      </c>
      <c r="X166" s="9" t="str">
        <f t="shared" si="110"/>
        <v/>
      </c>
      <c r="Y166" s="9" t="str">
        <f t="shared" si="110"/>
        <v/>
      </c>
      <c r="Z166" s="9" t="str">
        <f t="shared" si="110"/>
        <v/>
      </c>
      <c r="AA166" s="9" t="str">
        <f t="shared" si="110"/>
        <v/>
      </c>
      <c r="AB166" s="9" t="str">
        <f t="shared" si="110"/>
        <v/>
      </c>
      <c r="AC166" s="9" t="str">
        <f t="shared" si="110"/>
        <v/>
      </c>
      <c r="AD166" s="9" t="str">
        <f t="shared" si="110"/>
        <v/>
      </c>
      <c r="AE166" s="130">
        <f>IF(AH167=0,0,ROUNDDOWN(AH169/AH167,4))</f>
        <v>0</v>
      </c>
      <c r="AF166" s="131"/>
      <c r="AG166" s="132"/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 t="str">
        <f>IF($C165&gt;$N$5,"",IF(MAX($C165:$AG165)&lt;$N$5,"",$N$5))</f>
        <v/>
      </c>
      <c r="AU166" s="13" t="str">
        <f>IF($C165&gt;$Q$5,"",IF(MAX($C165:$AG165)&lt;$Q$5,"",$Q$5))</f>
        <v/>
      </c>
      <c r="AV166" s="13" t="str">
        <f>IF($C165&gt;$T$5,"",IF(MAX($C165:$AG165)&lt;$T$5,"",$T$5))</f>
        <v/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7</v>
      </c>
      <c r="B167" s="120"/>
      <c r="C167" s="15" t="str">
        <f t="shared" ref="C167:AD167" si="111">IF(C165="","",IF($D$4&lt;=C165,IF($L$4&gt;=C165,IF(COUNT(MATCH(C165,$AQ166:$BT166,0))&gt;0,"","○"),""),""))</f>
        <v/>
      </c>
      <c r="D167" s="15" t="str">
        <f t="shared" si="111"/>
        <v/>
      </c>
      <c r="E167" s="15" t="str">
        <f t="shared" si="111"/>
        <v/>
      </c>
      <c r="F167" s="15" t="str">
        <f t="shared" si="111"/>
        <v/>
      </c>
      <c r="G167" s="15" t="str">
        <f t="shared" si="111"/>
        <v/>
      </c>
      <c r="H167" s="15" t="str">
        <f t="shared" si="111"/>
        <v/>
      </c>
      <c r="I167" s="15" t="str">
        <f t="shared" si="111"/>
        <v/>
      </c>
      <c r="J167" s="15" t="str">
        <f t="shared" si="111"/>
        <v/>
      </c>
      <c r="K167" s="15" t="str">
        <f t="shared" si="111"/>
        <v/>
      </c>
      <c r="L167" s="15" t="str">
        <f t="shared" si="111"/>
        <v/>
      </c>
      <c r="M167" s="15" t="str">
        <f t="shared" si="111"/>
        <v/>
      </c>
      <c r="N167" s="15" t="str">
        <f t="shared" si="111"/>
        <v/>
      </c>
      <c r="O167" s="15" t="str">
        <f t="shared" si="111"/>
        <v/>
      </c>
      <c r="P167" s="15" t="str">
        <f t="shared" si="111"/>
        <v/>
      </c>
      <c r="Q167" s="15" t="str">
        <f t="shared" si="111"/>
        <v/>
      </c>
      <c r="R167" s="15" t="str">
        <f t="shared" si="111"/>
        <v/>
      </c>
      <c r="S167" s="15" t="str">
        <f t="shared" si="111"/>
        <v/>
      </c>
      <c r="T167" s="15" t="str">
        <f t="shared" si="111"/>
        <v/>
      </c>
      <c r="U167" s="15" t="str">
        <f t="shared" si="111"/>
        <v/>
      </c>
      <c r="V167" s="15" t="str">
        <f t="shared" si="111"/>
        <v/>
      </c>
      <c r="W167" s="15" t="str">
        <f t="shared" si="111"/>
        <v/>
      </c>
      <c r="X167" s="15" t="str">
        <f t="shared" si="111"/>
        <v/>
      </c>
      <c r="Y167" s="15" t="str">
        <f t="shared" si="111"/>
        <v/>
      </c>
      <c r="Z167" s="15" t="str">
        <f t="shared" si="111"/>
        <v/>
      </c>
      <c r="AA167" s="15" t="str">
        <f t="shared" si="111"/>
        <v/>
      </c>
      <c r="AB167" s="15" t="str">
        <f t="shared" si="111"/>
        <v/>
      </c>
      <c r="AC167" s="15" t="str">
        <f t="shared" si="111"/>
        <v/>
      </c>
      <c r="AD167" s="15" t="str">
        <f t="shared" si="111"/>
        <v/>
      </c>
      <c r="AE167" s="15"/>
      <c r="AF167" s="15"/>
      <c r="AG167" s="15"/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24</v>
      </c>
      <c r="B168" s="16" t="s">
        <v>8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6"/>
      <c r="AF168" s="16"/>
      <c r="AG168" s="16"/>
      <c r="AH168" s="16">
        <f t="shared" ref="AH168" si="112">COUNTIF(C168:AG168,"○")</f>
        <v>0</v>
      </c>
      <c r="AI168" s="11"/>
      <c r="AK168" s="2">
        <f>$AH168</f>
        <v>0</v>
      </c>
    </row>
    <row r="169" spans="1:92" ht="19.5" customHeight="1">
      <c r="A169" s="108"/>
      <c r="B169" s="16" t="s">
        <v>9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6"/>
      <c r="AF169" s="16"/>
      <c r="AG169" s="16"/>
      <c r="AH169" s="16" t="s">
        <v>25</v>
      </c>
      <c r="AI169" s="11"/>
      <c r="AL169" s="2" t="str">
        <f>$AH169</f>
        <v>-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09"/>
      <c r="B170" s="16" t="s">
        <v>21</v>
      </c>
      <c r="C170" s="16" t="str">
        <f>IF(C168="○",IF(C169="","○",""),IF(C169="○","○",""))</f>
        <v/>
      </c>
      <c r="D170" s="16" t="str">
        <f t="shared" ref="D170:AD170" si="113">IF(D168="○",IF(D169="","○",""),IF(D169="○","○",""))</f>
        <v/>
      </c>
      <c r="E170" s="16" t="str">
        <f t="shared" si="113"/>
        <v/>
      </c>
      <c r="F170" s="16" t="str">
        <f t="shared" si="113"/>
        <v/>
      </c>
      <c r="G170" s="16" t="str">
        <f t="shared" si="113"/>
        <v/>
      </c>
      <c r="H170" s="16" t="str">
        <f t="shared" si="113"/>
        <v/>
      </c>
      <c r="I170" s="16" t="str">
        <f t="shared" si="113"/>
        <v/>
      </c>
      <c r="J170" s="16" t="str">
        <f t="shared" si="113"/>
        <v/>
      </c>
      <c r="K170" s="16" t="str">
        <f t="shared" si="113"/>
        <v/>
      </c>
      <c r="L170" s="16" t="str">
        <f t="shared" si="113"/>
        <v/>
      </c>
      <c r="M170" s="16" t="str">
        <f t="shared" si="113"/>
        <v/>
      </c>
      <c r="N170" s="16" t="str">
        <f t="shared" si="113"/>
        <v/>
      </c>
      <c r="O170" s="16" t="str">
        <f t="shared" si="113"/>
        <v/>
      </c>
      <c r="P170" s="16" t="str">
        <f t="shared" si="113"/>
        <v/>
      </c>
      <c r="Q170" s="16" t="str">
        <f t="shared" si="113"/>
        <v/>
      </c>
      <c r="R170" s="16" t="str">
        <f t="shared" si="113"/>
        <v/>
      </c>
      <c r="S170" s="16" t="str">
        <f t="shared" si="113"/>
        <v/>
      </c>
      <c r="T170" s="16" t="str">
        <f t="shared" si="113"/>
        <v/>
      </c>
      <c r="U170" s="16" t="str">
        <f t="shared" si="113"/>
        <v/>
      </c>
      <c r="V170" s="16" t="str">
        <f t="shared" si="113"/>
        <v/>
      </c>
      <c r="W170" s="16" t="str">
        <f t="shared" si="113"/>
        <v/>
      </c>
      <c r="X170" s="16" t="str">
        <f t="shared" si="113"/>
        <v/>
      </c>
      <c r="Y170" s="16" t="str">
        <f t="shared" si="113"/>
        <v/>
      </c>
      <c r="Z170" s="16" t="str">
        <f t="shared" si="113"/>
        <v/>
      </c>
      <c r="AA170" s="16" t="str">
        <f t="shared" si="113"/>
        <v/>
      </c>
      <c r="AB170" s="16" t="str">
        <f t="shared" si="113"/>
        <v/>
      </c>
      <c r="AC170" s="16" t="str">
        <f t="shared" si="113"/>
        <v/>
      </c>
      <c r="AD170" s="16" t="str">
        <f t="shared" si="113"/>
        <v/>
      </c>
      <c r="AE170" s="16"/>
      <c r="AF170" s="16"/>
      <c r="AG170" s="16"/>
      <c r="AH170" s="16">
        <f t="shared" ref="AH170" si="114">COUNTIF(C170:AG170,"○")</f>
        <v>0</v>
      </c>
      <c r="AM170" s="2">
        <f>$AH170</f>
        <v>0</v>
      </c>
    </row>
    <row r="172" spans="1:92" ht="19.5" customHeight="1">
      <c r="A172" s="112" t="str">
        <f>IF(MAX(C165:AG165)=$AE$3,"",IF(MAX(C165:AG165)=0,"",MAX(C165:AG165)+1))</f>
        <v/>
      </c>
      <c r="B172" s="112"/>
      <c r="C172" s="2" t="str">
        <f>IF(COUNT(C173:AD173)=0,"",IF(MONTH(MAX(C173:AD173))=MONTH(A172),"","～"))</f>
        <v/>
      </c>
      <c r="D172" s="112" t="str">
        <f>IF(C172="","",IF(MONTH(MAX(C173:AD173))=MONTH(A172),"",MAX(C173:AD173)+1))</f>
        <v/>
      </c>
      <c r="E172" s="112"/>
      <c r="F172" s="112"/>
    </row>
    <row r="173" spans="1:92" ht="19.5" customHeight="1">
      <c r="A173" s="113" t="s">
        <v>16</v>
      </c>
      <c r="B173" s="114"/>
      <c r="C173" s="9" t="str">
        <f>IF($AE$3&lt;A172,"",A172)</f>
        <v/>
      </c>
      <c r="D173" s="9" t="str">
        <f t="shared" ref="D173:AD173" si="115">IF($AE$3&lt;=C173,"",IF(MONTH(C173)=MONTH(C173),(C173+1),""))</f>
        <v/>
      </c>
      <c r="E173" s="9" t="str">
        <f t="shared" si="115"/>
        <v/>
      </c>
      <c r="F173" s="9" t="str">
        <f t="shared" si="115"/>
        <v/>
      </c>
      <c r="G173" s="9" t="str">
        <f t="shared" si="115"/>
        <v/>
      </c>
      <c r="H173" s="9" t="str">
        <f t="shared" si="115"/>
        <v/>
      </c>
      <c r="I173" s="9" t="str">
        <f t="shared" si="115"/>
        <v/>
      </c>
      <c r="J173" s="9" t="str">
        <f t="shared" si="115"/>
        <v/>
      </c>
      <c r="K173" s="9" t="str">
        <f t="shared" si="115"/>
        <v/>
      </c>
      <c r="L173" s="9" t="str">
        <f t="shared" si="115"/>
        <v/>
      </c>
      <c r="M173" s="9" t="str">
        <f t="shared" si="115"/>
        <v/>
      </c>
      <c r="N173" s="9" t="str">
        <f t="shared" si="115"/>
        <v/>
      </c>
      <c r="O173" s="9" t="str">
        <f t="shared" si="115"/>
        <v/>
      </c>
      <c r="P173" s="9" t="str">
        <f t="shared" si="115"/>
        <v/>
      </c>
      <c r="Q173" s="9" t="str">
        <f t="shared" si="115"/>
        <v/>
      </c>
      <c r="R173" s="9" t="str">
        <f t="shared" si="115"/>
        <v/>
      </c>
      <c r="S173" s="9" t="str">
        <f t="shared" si="115"/>
        <v/>
      </c>
      <c r="T173" s="9" t="str">
        <f t="shared" si="115"/>
        <v/>
      </c>
      <c r="U173" s="9" t="str">
        <f t="shared" si="115"/>
        <v/>
      </c>
      <c r="V173" s="9" t="str">
        <f t="shared" si="115"/>
        <v/>
      </c>
      <c r="W173" s="9" t="str">
        <f t="shared" si="115"/>
        <v/>
      </c>
      <c r="X173" s="9" t="str">
        <f t="shared" si="115"/>
        <v/>
      </c>
      <c r="Y173" s="9" t="str">
        <f t="shared" si="115"/>
        <v/>
      </c>
      <c r="Z173" s="9" t="str">
        <f t="shared" si="115"/>
        <v/>
      </c>
      <c r="AA173" s="9" t="str">
        <f t="shared" si="115"/>
        <v/>
      </c>
      <c r="AB173" s="9" t="str">
        <f t="shared" si="115"/>
        <v/>
      </c>
      <c r="AC173" s="9" t="str">
        <f t="shared" si="115"/>
        <v/>
      </c>
      <c r="AD173" s="9" t="str">
        <f t="shared" si="115"/>
        <v/>
      </c>
      <c r="AE173" s="127" t="s">
        <v>26</v>
      </c>
      <c r="AF173" s="128"/>
      <c r="AG173" s="129"/>
      <c r="AH173" s="115" t="s">
        <v>22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23</v>
      </c>
      <c r="B174" s="114"/>
      <c r="C174" s="9" t="str">
        <f>IF(C173="","",TEXT(C173,"AAA"))</f>
        <v/>
      </c>
      <c r="D174" s="9" t="str">
        <f t="shared" ref="D174:AD174" si="116">IF(D173="","",TEXT(D173,"AAA"))</f>
        <v/>
      </c>
      <c r="E174" s="9" t="str">
        <f t="shared" si="116"/>
        <v/>
      </c>
      <c r="F174" s="9" t="str">
        <f t="shared" si="116"/>
        <v/>
      </c>
      <c r="G174" s="9" t="str">
        <f t="shared" si="116"/>
        <v/>
      </c>
      <c r="H174" s="9" t="str">
        <f t="shared" si="116"/>
        <v/>
      </c>
      <c r="I174" s="9" t="str">
        <f t="shared" si="116"/>
        <v/>
      </c>
      <c r="J174" s="9" t="str">
        <f t="shared" si="116"/>
        <v/>
      </c>
      <c r="K174" s="9" t="str">
        <f t="shared" si="116"/>
        <v/>
      </c>
      <c r="L174" s="9" t="str">
        <f t="shared" si="116"/>
        <v/>
      </c>
      <c r="M174" s="9" t="str">
        <f t="shared" si="116"/>
        <v/>
      </c>
      <c r="N174" s="9" t="str">
        <f t="shared" si="116"/>
        <v/>
      </c>
      <c r="O174" s="9" t="str">
        <f t="shared" si="116"/>
        <v/>
      </c>
      <c r="P174" s="9" t="str">
        <f t="shared" si="116"/>
        <v/>
      </c>
      <c r="Q174" s="9" t="str">
        <f t="shared" si="116"/>
        <v/>
      </c>
      <c r="R174" s="9" t="str">
        <f t="shared" si="116"/>
        <v/>
      </c>
      <c r="S174" s="9" t="str">
        <f t="shared" si="116"/>
        <v/>
      </c>
      <c r="T174" s="9" t="str">
        <f t="shared" si="116"/>
        <v/>
      </c>
      <c r="U174" s="9" t="str">
        <f t="shared" si="116"/>
        <v/>
      </c>
      <c r="V174" s="9" t="str">
        <f t="shared" si="116"/>
        <v/>
      </c>
      <c r="W174" s="9" t="str">
        <f t="shared" si="116"/>
        <v/>
      </c>
      <c r="X174" s="9" t="str">
        <f t="shared" si="116"/>
        <v/>
      </c>
      <c r="Y174" s="9" t="str">
        <f t="shared" si="116"/>
        <v/>
      </c>
      <c r="Z174" s="9" t="str">
        <f t="shared" si="116"/>
        <v/>
      </c>
      <c r="AA174" s="9" t="str">
        <f t="shared" si="116"/>
        <v/>
      </c>
      <c r="AB174" s="9" t="str">
        <f t="shared" si="116"/>
        <v/>
      </c>
      <c r="AC174" s="9" t="str">
        <f t="shared" si="116"/>
        <v/>
      </c>
      <c r="AD174" s="9" t="str">
        <f t="shared" si="116"/>
        <v/>
      </c>
      <c r="AE174" s="130">
        <f>IF(AH175=0,0,ROUNDDOWN(AH177/AH175,4))</f>
        <v>0</v>
      </c>
      <c r="AF174" s="131"/>
      <c r="AG174" s="132"/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 t="str">
        <f>IF($C173&gt;$N$5,"",IF(MAX($C173:$AG173)&lt;$N$5,"",$N$5))</f>
        <v/>
      </c>
      <c r="AU174" s="13" t="str">
        <f>IF($C173&gt;$Q$5,"",IF(MAX($C173:$AG173)&lt;$Q$5,"",$Q$5))</f>
        <v/>
      </c>
      <c r="AV174" s="13" t="str">
        <f>IF($C173&gt;$T$5,"",IF(MAX($C173:$AG173)&lt;$T$5,"",$T$5))</f>
        <v/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7</v>
      </c>
      <c r="B175" s="120"/>
      <c r="C175" s="15" t="str">
        <f t="shared" ref="C175:AD175" si="117">IF(C173="","",IF($D$4&lt;=C173,IF($L$4&gt;=C173,IF(COUNT(MATCH(C173,$AQ174:$BT174,0))&gt;0,"","○"),""),""))</f>
        <v/>
      </c>
      <c r="D175" s="15" t="str">
        <f t="shared" si="117"/>
        <v/>
      </c>
      <c r="E175" s="15" t="str">
        <f t="shared" si="117"/>
        <v/>
      </c>
      <c r="F175" s="15" t="str">
        <f t="shared" si="117"/>
        <v/>
      </c>
      <c r="G175" s="15" t="str">
        <f t="shared" si="117"/>
        <v/>
      </c>
      <c r="H175" s="15" t="str">
        <f t="shared" si="117"/>
        <v/>
      </c>
      <c r="I175" s="15" t="str">
        <f t="shared" si="117"/>
        <v/>
      </c>
      <c r="J175" s="15" t="str">
        <f t="shared" si="117"/>
        <v/>
      </c>
      <c r="K175" s="15" t="str">
        <f t="shared" si="117"/>
        <v/>
      </c>
      <c r="L175" s="15" t="str">
        <f t="shared" si="117"/>
        <v/>
      </c>
      <c r="M175" s="15" t="str">
        <f t="shared" si="117"/>
        <v/>
      </c>
      <c r="N175" s="15" t="str">
        <f t="shared" si="117"/>
        <v/>
      </c>
      <c r="O175" s="15" t="str">
        <f t="shared" si="117"/>
        <v/>
      </c>
      <c r="P175" s="15" t="str">
        <f t="shared" si="117"/>
        <v/>
      </c>
      <c r="Q175" s="15" t="str">
        <f t="shared" si="117"/>
        <v/>
      </c>
      <c r="R175" s="15" t="str">
        <f t="shared" si="117"/>
        <v/>
      </c>
      <c r="S175" s="15" t="str">
        <f t="shared" si="117"/>
        <v/>
      </c>
      <c r="T175" s="15" t="str">
        <f t="shared" si="117"/>
        <v/>
      </c>
      <c r="U175" s="15" t="str">
        <f t="shared" si="117"/>
        <v/>
      </c>
      <c r="V175" s="15" t="str">
        <f t="shared" si="117"/>
        <v/>
      </c>
      <c r="W175" s="15" t="str">
        <f t="shared" si="117"/>
        <v/>
      </c>
      <c r="X175" s="15" t="str">
        <f t="shared" si="117"/>
        <v/>
      </c>
      <c r="Y175" s="15" t="str">
        <f t="shared" si="117"/>
        <v/>
      </c>
      <c r="Z175" s="15" t="str">
        <f t="shared" si="117"/>
        <v/>
      </c>
      <c r="AA175" s="15" t="str">
        <f t="shared" si="117"/>
        <v/>
      </c>
      <c r="AB175" s="15" t="str">
        <f t="shared" si="117"/>
        <v/>
      </c>
      <c r="AC175" s="15" t="str">
        <f t="shared" si="117"/>
        <v/>
      </c>
      <c r="AD175" s="15" t="str">
        <f t="shared" si="117"/>
        <v/>
      </c>
      <c r="AE175" s="15"/>
      <c r="AF175" s="15"/>
      <c r="AG175" s="15"/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24</v>
      </c>
      <c r="B176" s="16" t="s">
        <v>8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6"/>
      <c r="AF176" s="16"/>
      <c r="AG176" s="16"/>
      <c r="AH176" s="16">
        <f t="shared" ref="AH176" si="118">COUNTIF(C176:AG176,"○")</f>
        <v>0</v>
      </c>
      <c r="AI176" s="11"/>
      <c r="AK176" s="2">
        <f>$AH176</f>
        <v>0</v>
      </c>
      <c r="AQ176" s="21"/>
      <c r="AR176" s="21"/>
      <c r="AS176" s="21"/>
      <c r="AT176" s="21"/>
      <c r="AU176" s="21"/>
      <c r="AV176" s="21"/>
      <c r="AW176" s="21"/>
      <c r="AX176" s="21"/>
    </row>
    <row r="177" spans="1:92" ht="19.5" customHeight="1">
      <c r="A177" s="108"/>
      <c r="B177" s="16" t="s">
        <v>9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6"/>
      <c r="AF177" s="16"/>
      <c r="AG177" s="16"/>
      <c r="AH177" s="16" t="s">
        <v>25</v>
      </c>
      <c r="AI177" s="11"/>
      <c r="AL177" s="2" t="str">
        <f>$AH177</f>
        <v>-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09"/>
      <c r="B178" s="16" t="s">
        <v>21</v>
      </c>
      <c r="C178" s="16" t="str">
        <f>IF(C176="○",IF(C177="","○",""),IF(C177="○","○",""))</f>
        <v/>
      </c>
      <c r="D178" s="16" t="str">
        <f t="shared" ref="D178:AD178" si="119">IF(D176="○",IF(D177="","○",""),IF(D177="○","○",""))</f>
        <v/>
      </c>
      <c r="E178" s="16" t="str">
        <f t="shared" si="119"/>
        <v/>
      </c>
      <c r="F178" s="16" t="str">
        <f t="shared" si="119"/>
        <v/>
      </c>
      <c r="G178" s="16" t="str">
        <f t="shared" si="119"/>
        <v/>
      </c>
      <c r="H178" s="16" t="str">
        <f t="shared" si="119"/>
        <v/>
      </c>
      <c r="I178" s="16" t="str">
        <f t="shared" si="119"/>
        <v/>
      </c>
      <c r="J178" s="16" t="str">
        <f t="shared" si="119"/>
        <v/>
      </c>
      <c r="K178" s="16" t="str">
        <f t="shared" si="119"/>
        <v/>
      </c>
      <c r="L178" s="16" t="str">
        <f t="shared" si="119"/>
        <v/>
      </c>
      <c r="M178" s="16" t="str">
        <f t="shared" si="119"/>
        <v/>
      </c>
      <c r="N178" s="16" t="str">
        <f t="shared" si="119"/>
        <v/>
      </c>
      <c r="O178" s="16" t="str">
        <f t="shared" si="119"/>
        <v/>
      </c>
      <c r="P178" s="16" t="str">
        <f t="shared" si="119"/>
        <v/>
      </c>
      <c r="Q178" s="16" t="str">
        <f t="shared" si="119"/>
        <v/>
      </c>
      <c r="R178" s="16" t="str">
        <f t="shared" si="119"/>
        <v/>
      </c>
      <c r="S178" s="16" t="str">
        <f t="shared" si="119"/>
        <v/>
      </c>
      <c r="T178" s="16" t="str">
        <f t="shared" si="119"/>
        <v/>
      </c>
      <c r="U178" s="16" t="str">
        <f t="shared" si="119"/>
        <v/>
      </c>
      <c r="V178" s="16" t="str">
        <f t="shared" si="119"/>
        <v/>
      </c>
      <c r="W178" s="16" t="str">
        <f t="shared" si="119"/>
        <v/>
      </c>
      <c r="X178" s="16" t="str">
        <f t="shared" si="119"/>
        <v/>
      </c>
      <c r="Y178" s="16" t="str">
        <f t="shared" si="119"/>
        <v/>
      </c>
      <c r="Z178" s="16" t="str">
        <f t="shared" si="119"/>
        <v/>
      </c>
      <c r="AA178" s="16" t="str">
        <f t="shared" si="119"/>
        <v/>
      </c>
      <c r="AB178" s="16" t="str">
        <f t="shared" si="119"/>
        <v/>
      </c>
      <c r="AC178" s="16" t="str">
        <f t="shared" si="119"/>
        <v/>
      </c>
      <c r="AD178" s="16" t="str">
        <f t="shared" si="119"/>
        <v/>
      </c>
      <c r="AE178" s="16"/>
      <c r="AF178" s="16"/>
      <c r="AG178" s="16"/>
      <c r="AH178" s="16">
        <f t="shared" ref="AH178" si="120">COUNTIF(C178:AG178,"○")</f>
        <v>0</v>
      </c>
      <c r="AM178" s="2">
        <f>$AH178</f>
        <v>0</v>
      </c>
    </row>
    <row r="180" spans="1:92" ht="19.5" customHeight="1">
      <c r="A180" s="112" t="str">
        <f>IF(MAX(C173:AG173)=$AE$3,"",IF(MAX(C173:AG173)=0,"",MAX(C173:AG173)+1))</f>
        <v/>
      </c>
      <c r="B180" s="112"/>
      <c r="C180" s="2" t="str">
        <f>IF(COUNT(C181:AD181)=0,"",IF(MONTH(MAX(C181:AD181))=MONTH(A180),"","～"))</f>
        <v/>
      </c>
      <c r="D180" s="112" t="str">
        <f>IF(C180="","",IF(MONTH(MAX(C181:AD181))=MONTH(A180),"",MAX(C181:AD181)+1))</f>
        <v/>
      </c>
      <c r="E180" s="112"/>
      <c r="F180" s="112"/>
    </row>
    <row r="181" spans="1:92" ht="19.5" customHeight="1">
      <c r="A181" s="113" t="s">
        <v>16</v>
      </c>
      <c r="B181" s="114"/>
      <c r="C181" s="9" t="str">
        <f>IF($AE$3&lt;A180,"",A180)</f>
        <v/>
      </c>
      <c r="D181" s="9" t="str">
        <f t="shared" ref="D181:AD181" si="121">IF($AE$3&lt;=C181,"",IF(MONTH(C181)=MONTH(C181),(C181+1),""))</f>
        <v/>
      </c>
      <c r="E181" s="9" t="str">
        <f t="shared" si="121"/>
        <v/>
      </c>
      <c r="F181" s="9" t="str">
        <f t="shared" si="121"/>
        <v/>
      </c>
      <c r="G181" s="9" t="str">
        <f t="shared" si="121"/>
        <v/>
      </c>
      <c r="H181" s="9" t="str">
        <f t="shared" si="121"/>
        <v/>
      </c>
      <c r="I181" s="9" t="str">
        <f t="shared" si="121"/>
        <v/>
      </c>
      <c r="J181" s="9" t="str">
        <f t="shared" si="121"/>
        <v/>
      </c>
      <c r="K181" s="9" t="str">
        <f t="shared" si="121"/>
        <v/>
      </c>
      <c r="L181" s="9" t="str">
        <f t="shared" si="121"/>
        <v/>
      </c>
      <c r="M181" s="9" t="str">
        <f t="shared" si="121"/>
        <v/>
      </c>
      <c r="N181" s="9" t="str">
        <f t="shared" si="121"/>
        <v/>
      </c>
      <c r="O181" s="9" t="str">
        <f t="shared" si="121"/>
        <v/>
      </c>
      <c r="P181" s="9" t="str">
        <f t="shared" si="121"/>
        <v/>
      </c>
      <c r="Q181" s="9" t="str">
        <f t="shared" si="121"/>
        <v/>
      </c>
      <c r="R181" s="9" t="str">
        <f t="shared" si="121"/>
        <v/>
      </c>
      <c r="S181" s="9" t="str">
        <f t="shared" si="121"/>
        <v/>
      </c>
      <c r="T181" s="9" t="str">
        <f t="shared" si="121"/>
        <v/>
      </c>
      <c r="U181" s="9" t="str">
        <f t="shared" si="121"/>
        <v/>
      </c>
      <c r="V181" s="9" t="str">
        <f t="shared" si="121"/>
        <v/>
      </c>
      <c r="W181" s="9" t="str">
        <f t="shared" si="121"/>
        <v/>
      </c>
      <c r="X181" s="9" t="str">
        <f t="shared" si="121"/>
        <v/>
      </c>
      <c r="Y181" s="9" t="str">
        <f t="shared" si="121"/>
        <v/>
      </c>
      <c r="Z181" s="9" t="str">
        <f t="shared" si="121"/>
        <v/>
      </c>
      <c r="AA181" s="9" t="str">
        <f t="shared" si="121"/>
        <v/>
      </c>
      <c r="AB181" s="9" t="str">
        <f t="shared" si="121"/>
        <v/>
      </c>
      <c r="AC181" s="9" t="str">
        <f t="shared" si="121"/>
        <v/>
      </c>
      <c r="AD181" s="9" t="str">
        <f t="shared" si="121"/>
        <v/>
      </c>
      <c r="AE181" s="127" t="s">
        <v>26</v>
      </c>
      <c r="AF181" s="128"/>
      <c r="AG181" s="129"/>
      <c r="AH181" s="115" t="s">
        <v>22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23</v>
      </c>
      <c r="B182" s="114"/>
      <c r="C182" s="9" t="str">
        <f>IF(C181="","",TEXT(C181,"AAA"))</f>
        <v/>
      </c>
      <c r="D182" s="9" t="str">
        <f t="shared" ref="D182:AD182" si="122">IF(D181="","",TEXT(D181,"AAA"))</f>
        <v/>
      </c>
      <c r="E182" s="9" t="str">
        <f t="shared" si="122"/>
        <v/>
      </c>
      <c r="F182" s="9" t="str">
        <f t="shared" si="122"/>
        <v/>
      </c>
      <c r="G182" s="9" t="str">
        <f t="shared" si="122"/>
        <v/>
      </c>
      <c r="H182" s="9" t="str">
        <f t="shared" si="122"/>
        <v/>
      </c>
      <c r="I182" s="9" t="str">
        <f t="shared" si="122"/>
        <v/>
      </c>
      <c r="J182" s="9" t="str">
        <f t="shared" si="122"/>
        <v/>
      </c>
      <c r="K182" s="9" t="str">
        <f t="shared" si="122"/>
        <v/>
      </c>
      <c r="L182" s="9" t="str">
        <f t="shared" si="122"/>
        <v/>
      </c>
      <c r="M182" s="9" t="str">
        <f t="shared" si="122"/>
        <v/>
      </c>
      <c r="N182" s="9" t="str">
        <f t="shared" si="122"/>
        <v/>
      </c>
      <c r="O182" s="9" t="str">
        <f t="shared" si="122"/>
        <v/>
      </c>
      <c r="P182" s="9" t="str">
        <f t="shared" si="122"/>
        <v/>
      </c>
      <c r="Q182" s="9" t="str">
        <f t="shared" si="122"/>
        <v/>
      </c>
      <c r="R182" s="9" t="str">
        <f t="shared" si="122"/>
        <v/>
      </c>
      <c r="S182" s="9" t="str">
        <f t="shared" si="122"/>
        <v/>
      </c>
      <c r="T182" s="9" t="str">
        <f t="shared" si="122"/>
        <v/>
      </c>
      <c r="U182" s="9" t="str">
        <f t="shared" si="122"/>
        <v/>
      </c>
      <c r="V182" s="9" t="str">
        <f t="shared" si="122"/>
        <v/>
      </c>
      <c r="W182" s="9" t="str">
        <f t="shared" si="122"/>
        <v/>
      </c>
      <c r="X182" s="9" t="str">
        <f t="shared" si="122"/>
        <v/>
      </c>
      <c r="Y182" s="9" t="str">
        <f t="shared" si="122"/>
        <v/>
      </c>
      <c r="Z182" s="9" t="str">
        <f t="shared" si="122"/>
        <v/>
      </c>
      <c r="AA182" s="9" t="str">
        <f t="shared" si="122"/>
        <v/>
      </c>
      <c r="AB182" s="9" t="str">
        <f t="shared" si="122"/>
        <v/>
      </c>
      <c r="AC182" s="9" t="str">
        <f t="shared" si="122"/>
        <v/>
      </c>
      <c r="AD182" s="9" t="str">
        <f t="shared" si="122"/>
        <v/>
      </c>
      <c r="AE182" s="130">
        <f>IF(AH183=0,0,ROUNDDOWN(AH185/AH183,4))</f>
        <v>0</v>
      </c>
      <c r="AF182" s="131"/>
      <c r="AG182" s="132"/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 t="str">
        <f>IF($C181&gt;$N$5,"",IF(MAX($C181:$AG181)&lt;$N$5,"",$N$5))</f>
        <v/>
      </c>
      <c r="AU182" s="13" t="str">
        <f>IF($C181&gt;$Q$5,"",IF(MAX($C181:$AG181)&lt;$Q$5,"",$Q$5))</f>
        <v/>
      </c>
      <c r="AV182" s="13" t="str">
        <f>IF($C181&gt;$T$5,"",IF(MAX($C181:$AG181)&lt;$T$5,"",$T$5))</f>
        <v/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7</v>
      </c>
      <c r="B183" s="120"/>
      <c r="C183" s="15" t="str">
        <f t="shared" ref="C183:AD183" si="123">IF(C181="","",IF($D$4&lt;=C181,IF($L$4&gt;=C181,IF(COUNT(MATCH(C181,$AQ182:$BT182,0))&gt;0,"","○"),""),""))</f>
        <v/>
      </c>
      <c r="D183" s="15" t="str">
        <f t="shared" si="123"/>
        <v/>
      </c>
      <c r="E183" s="15" t="str">
        <f t="shared" si="123"/>
        <v/>
      </c>
      <c r="F183" s="15" t="str">
        <f t="shared" si="123"/>
        <v/>
      </c>
      <c r="G183" s="15" t="str">
        <f t="shared" si="123"/>
        <v/>
      </c>
      <c r="H183" s="15" t="str">
        <f t="shared" si="123"/>
        <v/>
      </c>
      <c r="I183" s="15" t="str">
        <f t="shared" si="123"/>
        <v/>
      </c>
      <c r="J183" s="15" t="str">
        <f t="shared" si="123"/>
        <v/>
      </c>
      <c r="K183" s="15" t="str">
        <f t="shared" si="123"/>
        <v/>
      </c>
      <c r="L183" s="15" t="str">
        <f t="shared" si="123"/>
        <v/>
      </c>
      <c r="M183" s="15" t="str">
        <f t="shared" si="123"/>
        <v/>
      </c>
      <c r="N183" s="15" t="str">
        <f t="shared" si="123"/>
        <v/>
      </c>
      <c r="O183" s="15" t="str">
        <f t="shared" si="123"/>
        <v/>
      </c>
      <c r="P183" s="15" t="str">
        <f t="shared" si="123"/>
        <v/>
      </c>
      <c r="Q183" s="15" t="str">
        <f t="shared" si="123"/>
        <v/>
      </c>
      <c r="R183" s="15" t="str">
        <f t="shared" si="123"/>
        <v/>
      </c>
      <c r="S183" s="15" t="str">
        <f t="shared" si="123"/>
        <v/>
      </c>
      <c r="T183" s="15" t="str">
        <f t="shared" si="123"/>
        <v/>
      </c>
      <c r="U183" s="15" t="str">
        <f t="shared" si="123"/>
        <v/>
      </c>
      <c r="V183" s="15" t="str">
        <f t="shared" si="123"/>
        <v/>
      </c>
      <c r="W183" s="15" t="str">
        <f t="shared" si="123"/>
        <v/>
      </c>
      <c r="X183" s="15" t="str">
        <f t="shared" si="123"/>
        <v/>
      </c>
      <c r="Y183" s="15" t="str">
        <f t="shared" si="123"/>
        <v/>
      </c>
      <c r="Z183" s="15" t="str">
        <f t="shared" si="123"/>
        <v/>
      </c>
      <c r="AA183" s="15" t="str">
        <f t="shared" si="123"/>
        <v/>
      </c>
      <c r="AB183" s="15" t="str">
        <f t="shared" si="123"/>
        <v/>
      </c>
      <c r="AC183" s="15" t="str">
        <f t="shared" si="123"/>
        <v/>
      </c>
      <c r="AD183" s="15" t="str">
        <f t="shared" si="123"/>
        <v/>
      </c>
      <c r="AE183" s="15"/>
      <c r="AF183" s="15"/>
      <c r="AG183" s="15"/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24</v>
      </c>
      <c r="B184" s="16" t="s">
        <v>8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6"/>
      <c r="AF184" s="16"/>
      <c r="AG184" s="16"/>
      <c r="AH184" s="16">
        <f t="shared" ref="AH184" si="124">COUNTIF(C184:AG184,"○")</f>
        <v>0</v>
      </c>
      <c r="AI184" s="11"/>
      <c r="AK184" s="2">
        <f>$AH184</f>
        <v>0</v>
      </c>
    </row>
    <row r="185" spans="1:92" ht="19.5" customHeight="1">
      <c r="A185" s="108"/>
      <c r="B185" s="16" t="s">
        <v>9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6"/>
      <c r="AF185" s="16"/>
      <c r="AG185" s="16"/>
      <c r="AH185" s="16" t="s">
        <v>25</v>
      </c>
      <c r="AI185" s="11"/>
      <c r="AL185" s="2" t="str">
        <f>$AH185</f>
        <v>-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09"/>
      <c r="B186" s="16" t="s">
        <v>21</v>
      </c>
      <c r="C186" s="16" t="str">
        <f>IF(C184="○",IF(C185="","○",""),IF(C185="○","○",""))</f>
        <v/>
      </c>
      <c r="D186" s="16" t="str">
        <f t="shared" ref="D186:AD186" si="125">IF(D184="○",IF(D185="","○",""),IF(D185="○","○",""))</f>
        <v/>
      </c>
      <c r="E186" s="16" t="str">
        <f t="shared" si="125"/>
        <v/>
      </c>
      <c r="F186" s="16" t="str">
        <f t="shared" si="125"/>
        <v/>
      </c>
      <c r="G186" s="16" t="str">
        <f t="shared" si="125"/>
        <v/>
      </c>
      <c r="H186" s="16" t="str">
        <f t="shared" si="125"/>
        <v/>
      </c>
      <c r="I186" s="16" t="str">
        <f t="shared" si="125"/>
        <v/>
      </c>
      <c r="J186" s="16" t="str">
        <f t="shared" si="125"/>
        <v/>
      </c>
      <c r="K186" s="16" t="str">
        <f t="shared" si="125"/>
        <v/>
      </c>
      <c r="L186" s="16" t="str">
        <f t="shared" si="125"/>
        <v/>
      </c>
      <c r="M186" s="16" t="str">
        <f t="shared" si="125"/>
        <v/>
      </c>
      <c r="N186" s="16" t="str">
        <f t="shared" si="125"/>
        <v/>
      </c>
      <c r="O186" s="16" t="str">
        <f t="shared" si="125"/>
        <v/>
      </c>
      <c r="P186" s="16" t="str">
        <f t="shared" si="125"/>
        <v/>
      </c>
      <c r="Q186" s="16" t="str">
        <f t="shared" si="125"/>
        <v/>
      </c>
      <c r="R186" s="16" t="str">
        <f t="shared" si="125"/>
        <v/>
      </c>
      <c r="S186" s="16" t="str">
        <f t="shared" si="125"/>
        <v/>
      </c>
      <c r="T186" s="16" t="str">
        <f t="shared" si="125"/>
        <v/>
      </c>
      <c r="U186" s="16" t="str">
        <f t="shared" si="125"/>
        <v/>
      </c>
      <c r="V186" s="16" t="str">
        <f t="shared" si="125"/>
        <v/>
      </c>
      <c r="W186" s="16" t="str">
        <f t="shared" si="125"/>
        <v/>
      </c>
      <c r="X186" s="16" t="str">
        <f t="shared" si="125"/>
        <v/>
      </c>
      <c r="Y186" s="16" t="str">
        <f t="shared" si="125"/>
        <v/>
      </c>
      <c r="Z186" s="16" t="str">
        <f t="shared" si="125"/>
        <v/>
      </c>
      <c r="AA186" s="16" t="str">
        <f t="shared" si="125"/>
        <v/>
      </c>
      <c r="AB186" s="16" t="str">
        <f t="shared" si="125"/>
        <v/>
      </c>
      <c r="AC186" s="16" t="str">
        <f t="shared" si="125"/>
        <v/>
      </c>
      <c r="AD186" s="16" t="str">
        <f t="shared" si="125"/>
        <v/>
      </c>
      <c r="AE186" s="16"/>
      <c r="AF186" s="16"/>
      <c r="AG186" s="16"/>
      <c r="AH186" s="16">
        <f t="shared" ref="AH186" si="126">COUNTIF(C186:AG186,"○")</f>
        <v>0</v>
      </c>
      <c r="AM186" s="2">
        <f>$AH186</f>
        <v>0</v>
      </c>
    </row>
    <row r="188" spans="1:92" ht="19.5" customHeight="1">
      <c r="A188" s="112" t="str">
        <f>IF(MAX(C181:AG181)=$AE$3,"",IF(MAX(C181:AG181)=0,"",MAX(C181:AG181)+1))</f>
        <v/>
      </c>
      <c r="B188" s="112"/>
      <c r="C188" s="2" t="str">
        <f>IF(COUNT(C189:AD189)=0,"",IF(MONTH(MAX(C189:AD189))=MONTH(A188),"","～"))</f>
        <v/>
      </c>
      <c r="D188" s="112" t="str">
        <f>IF(C188="","",IF(MONTH(MAX(C189:AD189))=MONTH(A188),"",MAX(C189:AD189)+1))</f>
        <v/>
      </c>
      <c r="E188" s="112"/>
      <c r="F188" s="112"/>
    </row>
    <row r="189" spans="1:92" ht="19.5" customHeight="1">
      <c r="A189" s="113" t="s">
        <v>16</v>
      </c>
      <c r="B189" s="114"/>
      <c r="C189" s="9" t="str">
        <f>IF($AE$3&lt;A188,"",A188)</f>
        <v/>
      </c>
      <c r="D189" s="9" t="str">
        <f t="shared" ref="D189:AD189" si="127">IF($AE$3&lt;=C189,"",IF(MONTH(C189)=MONTH(C189),(C189+1),""))</f>
        <v/>
      </c>
      <c r="E189" s="9" t="str">
        <f t="shared" si="127"/>
        <v/>
      </c>
      <c r="F189" s="9" t="str">
        <f t="shared" si="127"/>
        <v/>
      </c>
      <c r="G189" s="9" t="str">
        <f t="shared" si="127"/>
        <v/>
      </c>
      <c r="H189" s="9" t="str">
        <f t="shared" si="127"/>
        <v/>
      </c>
      <c r="I189" s="9" t="str">
        <f t="shared" si="127"/>
        <v/>
      </c>
      <c r="J189" s="9" t="str">
        <f t="shared" si="127"/>
        <v/>
      </c>
      <c r="K189" s="9" t="str">
        <f t="shared" si="127"/>
        <v/>
      </c>
      <c r="L189" s="9" t="str">
        <f t="shared" si="127"/>
        <v/>
      </c>
      <c r="M189" s="9" t="str">
        <f t="shared" si="127"/>
        <v/>
      </c>
      <c r="N189" s="9" t="str">
        <f t="shared" si="127"/>
        <v/>
      </c>
      <c r="O189" s="9" t="str">
        <f t="shared" si="127"/>
        <v/>
      </c>
      <c r="P189" s="9" t="str">
        <f t="shared" si="127"/>
        <v/>
      </c>
      <c r="Q189" s="9" t="str">
        <f t="shared" si="127"/>
        <v/>
      </c>
      <c r="R189" s="9" t="str">
        <f t="shared" si="127"/>
        <v/>
      </c>
      <c r="S189" s="9" t="str">
        <f t="shared" si="127"/>
        <v/>
      </c>
      <c r="T189" s="9" t="str">
        <f t="shared" si="127"/>
        <v/>
      </c>
      <c r="U189" s="9" t="str">
        <f t="shared" si="127"/>
        <v/>
      </c>
      <c r="V189" s="9" t="str">
        <f t="shared" si="127"/>
        <v/>
      </c>
      <c r="W189" s="9" t="str">
        <f t="shared" si="127"/>
        <v/>
      </c>
      <c r="X189" s="9" t="str">
        <f t="shared" si="127"/>
        <v/>
      </c>
      <c r="Y189" s="9" t="str">
        <f t="shared" si="127"/>
        <v/>
      </c>
      <c r="Z189" s="9" t="str">
        <f t="shared" si="127"/>
        <v/>
      </c>
      <c r="AA189" s="9" t="str">
        <f t="shared" si="127"/>
        <v/>
      </c>
      <c r="AB189" s="9" t="str">
        <f t="shared" si="127"/>
        <v/>
      </c>
      <c r="AC189" s="9" t="str">
        <f t="shared" si="127"/>
        <v/>
      </c>
      <c r="AD189" s="9" t="str">
        <f t="shared" si="127"/>
        <v/>
      </c>
      <c r="AE189" s="127" t="s">
        <v>26</v>
      </c>
      <c r="AF189" s="128"/>
      <c r="AG189" s="129"/>
      <c r="AH189" s="115" t="s">
        <v>22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23</v>
      </c>
      <c r="B190" s="114"/>
      <c r="C190" s="9" t="str">
        <f>IF(C189="","",TEXT(C189,"AAA"))</f>
        <v/>
      </c>
      <c r="D190" s="9" t="str">
        <f t="shared" ref="D190:AD190" si="128">IF(D189="","",TEXT(D189,"AAA"))</f>
        <v/>
      </c>
      <c r="E190" s="9" t="str">
        <f t="shared" si="128"/>
        <v/>
      </c>
      <c r="F190" s="9" t="str">
        <f t="shared" si="128"/>
        <v/>
      </c>
      <c r="G190" s="9" t="str">
        <f t="shared" si="128"/>
        <v/>
      </c>
      <c r="H190" s="9" t="str">
        <f t="shared" si="128"/>
        <v/>
      </c>
      <c r="I190" s="9" t="str">
        <f t="shared" si="128"/>
        <v/>
      </c>
      <c r="J190" s="9" t="str">
        <f t="shared" si="128"/>
        <v/>
      </c>
      <c r="K190" s="9" t="str">
        <f t="shared" si="128"/>
        <v/>
      </c>
      <c r="L190" s="9" t="str">
        <f t="shared" si="128"/>
        <v/>
      </c>
      <c r="M190" s="9" t="str">
        <f t="shared" si="128"/>
        <v/>
      </c>
      <c r="N190" s="9" t="str">
        <f t="shared" si="128"/>
        <v/>
      </c>
      <c r="O190" s="9" t="str">
        <f t="shared" si="128"/>
        <v/>
      </c>
      <c r="P190" s="9" t="str">
        <f t="shared" si="128"/>
        <v/>
      </c>
      <c r="Q190" s="9" t="str">
        <f t="shared" si="128"/>
        <v/>
      </c>
      <c r="R190" s="9" t="str">
        <f t="shared" si="128"/>
        <v/>
      </c>
      <c r="S190" s="9" t="str">
        <f t="shared" si="128"/>
        <v/>
      </c>
      <c r="T190" s="9" t="str">
        <f t="shared" si="128"/>
        <v/>
      </c>
      <c r="U190" s="9" t="str">
        <f t="shared" si="128"/>
        <v/>
      </c>
      <c r="V190" s="9" t="str">
        <f t="shared" si="128"/>
        <v/>
      </c>
      <c r="W190" s="9" t="str">
        <f t="shared" si="128"/>
        <v/>
      </c>
      <c r="X190" s="9" t="str">
        <f t="shared" si="128"/>
        <v/>
      </c>
      <c r="Y190" s="9" t="str">
        <f t="shared" si="128"/>
        <v/>
      </c>
      <c r="Z190" s="9" t="str">
        <f t="shared" si="128"/>
        <v/>
      </c>
      <c r="AA190" s="9" t="str">
        <f t="shared" si="128"/>
        <v/>
      </c>
      <c r="AB190" s="9" t="str">
        <f t="shared" si="128"/>
        <v/>
      </c>
      <c r="AC190" s="9" t="str">
        <f t="shared" si="128"/>
        <v/>
      </c>
      <c r="AD190" s="9" t="str">
        <f t="shared" si="128"/>
        <v/>
      </c>
      <c r="AE190" s="130">
        <f>IF(AH191=0,0,ROUNDDOWN(AH193/AH191,4))</f>
        <v>0</v>
      </c>
      <c r="AF190" s="131"/>
      <c r="AG190" s="132"/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 t="str">
        <f>IF($C189&gt;$N$5,"",IF(MAX($C189:$AG189)&lt;$N$5,"",$N$5))</f>
        <v/>
      </c>
      <c r="AU190" s="13" t="str">
        <f>IF($C189&gt;$Q$5,"",IF(MAX($C189:$AG189)&lt;$Q$5,"",$Q$5))</f>
        <v/>
      </c>
      <c r="AV190" s="13" t="str">
        <f>IF($C189&gt;$T$5,"",IF(MAX($C189:$AG189)&lt;$T$5,"",$T$5))</f>
        <v/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7</v>
      </c>
      <c r="B191" s="120"/>
      <c r="C191" s="15" t="str">
        <f t="shared" ref="C191:AD191" si="129">IF(C189="","",IF($D$4&lt;=C189,IF($L$4&gt;=C189,IF(COUNT(MATCH(C189,$AQ190:$BT190,0))&gt;0,"","○"),""),""))</f>
        <v/>
      </c>
      <c r="D191" s="15" t="str">
        <f t="shared" si="129"/>
        <v/>
      </c>
      <c r="E191" s="15" t="str">
        <f t="shared" si="129"/>
        <v/>
      </c>
      <c r="F191" s="15" t="str">
        <f t="shared" si="129"/>
        <v/>
      </c>
      <c r="G191" s="15" t="str">
        <f t="shared" si="129"/>
        <v/>
      </c>
      <c r="H191" s="15" t="str">
        <f t="shared" si="129"/>
        <v/>
      </c>
      <c r="I191" s="15" t="str">
        <f t="shared" si="129"/>
        <v/>
      </c>
      <c r="J191" s="15" t="str">
        <f t="shared" si="129"/>
        <v/>
      </c>
      <c r="K191" s="15" t="str">
        <f t="shared" si="129"/>
        <v/>
      </c>
      <c r="L191" s="15" t="str">
        <f t="shared" si="129"/>
        <v/>
      </c>
      <c r="M191" s="15" t="str">
        <f t="shared" si="129"/>
        <v/>
      </c>
      <c r="N191" s="15" t="str">
        <f t="shared" si="129"/>
        <v/>
      </c>
      <c r="O191" s="15" t="str">
        <f t="shared" si="129"/>
        <v/>
      </c>
      <c r="P191" s="15" t="str">
        <f t="shared" si="129"/>
        <v/>
      </c>
      <c r="Q191" s="15" t="str">
        <f t="shared" si="129"/>
        <v/>
      </c>
      <c r="R191" s="15" t="str">
        <f t="shared" si="129"/>
        <v/>
      </c>
      <c r="S191" s="15" t="str">
        <f t="shared" si="129"/>
        <v/>
      </c>
      <c r="T191" s="15" t="str">
        <f t="shared" si="129"/>
        <v/>
      </c>
      <c r="U191" s="15" t="str">
        <f t="shared" si="129"/>
        <v/>
      </c>
      <c r="V191" s="15" t="str">
        <f t="shared" si="129"/>
        <v/>
      </c>
      <c r="W191" s="15" t="str">
        <f t="shared" si="129"/>
        <v/>
      </c>
      <c r="X191" s="15" t="str">
        <f t="shared" si="129"/>
        <v/>
      </c>
      <c r="Y191" s="15" t="str">
        <f t="shared" si="129"/>
        <v/>
      </c>
      <c r="Z191" s="15" t="str">
        <f t="shared" si="129"/>
        <v/>
      </c>
      <c r="AA191" s="15" t="str">
        <f t="shared" si="129"/>
        <v/>
      </c>
      <c r="AB191" s="15" t="str">
        <f t="shared" si="129"/>
        <v/>
      </c>
      <c r="AC191" s="15" t="str">
        <f t="shared" si="129"/>
        <v/>
      </c>
      <c r="AD191" s="15" t="str">
        <f t="shared" si="129"/>
        <v/>
      </c>
      <c r="AE191" s="15"/>
      <c r="AF191" s="15"/>
      <c r="AG191" s="15"/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24</v>
      </c>
      <c r="B192" s="16" t="s">
        <v>8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6"/>
      <c r="AF192" s="16"/>
      <c r="AG192" s="16"/>
      <c r="AH192" s="16">
        <f t="shared" ref="AH192" si="130">COUNTIF(C192:AG192,"○")</f>
        <v>0</v>
      </c>
      <c r="AI192" s="11"/>
      <c r="AK192" s="2">
        <f>$AH192</f>
        <v>0</v>
      </c>
      <c r="AQ192" s="21"/>
      <c r="AR192" s="21"/>
      <c r="AS192" s="21"/>
      <c r="AT192" s="21"/>
      <c r="AU192" s="21"/>
      <c r="AV192" s="21"/>
      <c r="AW192" s="21"/>
      <c r="AX192" s="21"/>
    </row>
    <row r="193" spans="1:92" ht="19.5" customHeight="1">
      <c r="A193" s="108"/>
      <c r="B193" s="16" t="s">
        <v>9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6"/>
      <c r="AF193" s="16"/>
      <c r="AG193" s="16"/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09"/>
      <c r="B194" s="16" t="s">
        <v>21</v>
      </c>
      <c r="C194" s="16" t="str">
        <f t="shared" ref="C194:AD194" si="131">IF($AF$2="○",IF(C192="○",IF(C193="","○",""),IF(C193="○","○","")),"")</f>
        <v/>
      </c>
      <c r="D194" s="16" t="str">
        <f t="shared" si="131"/>
        <v/>
      </c>
      <c r="E194" s="16" t="str">
        <f t="shared" si="131"/>
        <v/>
      </c>
      <c r="F194" s="16" t="str">
        <f t="shared" si="131"/>
        <v/>
      </c>
      <c r="G194" s="16" t="str">
        <f t="shared" si="131"/>
        <v/>
      </c>
      <c r="H194" s="16" t="str">
        <f t="shared" si="131"/>
        <v/>
      </c>
      <c r="I194" s="16" t="str">
        <f t="shared" si="131"/>
        <v/>
      </c>
      <c r="J194" s="16" t="str">
        <f t="shared" si="131"/>
        <v/>
      </c>
      <c r="K194" s="16" t="str">
        <f t="shared" si="131"/>
        <v/>
      </c>
      <c r="L194" s="16" t="str">
        <f t="shared" si="131"/>
        <v/>
      </c>
      <c r="M194" s="16" t="str">
        <f t="shared" si="131"/>
        <v/>
      </c>
      <c r="N194" s="16" t="str">
        <f t="shared" si="131"/>
        <v/>
      </c>
      <c r="O194" s="16" t="str">
        <f t="shared" si="131"/>
        <v/>
      </c>
      <c r="P194" s="16" t="str">
        <f t="shared" si="131"/>
        <v/>
      </c>
      <c r="Q194" s="16" t="str">
        <f t="shared" si="131"/>
        <v/>
      </c>
      <c r="R194" s="16" t="str">
        <f t="shared" si="131"/>
        <v/>
      </c>
      <c r="S194" s="16" t="str">
        <f t="shared" si="131"/>
        <v/>
      </c>
      <c r="T194" s="16" t="str">
        <f t="shared" si="131"/>
        <v/>
      </c>
      <c r="U194" s="16" t="str">
        <f t="shared" si="131"/>
        <v/>
      </c>
      <c r="V194" s="16" t="str">
        <f t="shared" si="131"/>
        <v/>
      </c>
      <c r="W194" s="16" t="str">
        <f t="shared" si="131"/>
        <v/>
      </c>
      <c r="X194" s="16" t="str">
        <f t="shared" si="131"/>
        <v/>
      </c>
      <c r="Y194" s="16" t="str">
        <f t="shared" si="131"/>
        <v/>
      </c>
      <c r="Z194" s="16" t="str">
        <f t="shared" si="131"/>
        <v/>
      </c>
      <c r="AA194" s="16" t="str">
        <f t="shared" si="131"/>
        <v/>
      </c>
      <c r="AB194" s="16" t="str">
        <f t="shared" si="131"/>
        <v/>
      </c>
      <c r="AC194" s="16" t="str">
        <f t="shared" si="131"/>
        <v/>
      </c>
      <c r="AD194" s="16" t="str">
        <f t="shared" si="131"/>
        <v/>
      </c>
      <c r="AE194" s="16"/>
      <c r="AF194" s="16"/>
      <c r="AG194" s="16"/>
      <c r="AH194" s="16">
        <f t="shared" ref="AH194" si="132">COUNTIF(C194:AG194,"○")</f>
        <v>0</v>
      </c>
      <c r="AM194" s="2">
        <f>$AH194</f>
        <v>0</v>
      </c>
    </row>
    <row r="196" spans="1:92" ht="19.5" customHeight="1">
      <c r="A196" s="112" t="str">
        <f>IF(MAX(C189:AG189)=$AE$3,"",IF(MAX(C189:AG189)=0,"",MAX(C189:AG189)+1))</f>
        <v/>
      </c>
      <c r="B196" s="112"/>
      <c r="C196" s="2" t="str">
        <f>IF(COUNT(C197:AD197)=0,"",IF(MONTH(MAX(C197:AD197))=MONTH(A196),"","～"))</f>
        <v/>
      </c>
      <c r="D196" s="112" t="str">
        <f>IF(C196="","",IF(MONTH(MAX(C197:AD197))=MONTH(A196),"",MAX(C197:AD197)+1))</f>
        <v/>
      </c>
      <c r="E196" s="112"/>
      <c r="F196" s="112"/>
    </row>
    <row r="197" spans="1:92" ht="19.5" customHeight="1">
      <c r="A197" s="113" t="s">
        <v>16</v>
      </c>
      <c r="B197" s="114"/>
      <c r="C197" s="9" t="str">
        <f>IF($AE$3&lt;A196,"",A196)</f>
        <v/>
      </c>
      <c r="D197" s="9" t="str">
        <f t="shared" ref="D197:AD197" si="133">IF($AE$3&lt;=C197,"",IF(MONTH(C197)=MONTH(C197),(C197+1),""))</f>
        <v/>
      </c>
      <c r="E197" s="9" t="str">
        <f t="shared" si="133"/>
        <v/>
      </c>
      <c r="F197" s="9" t="str">
        <f t="shared" si="133"/>
        <v/>
      </c>
      <c r="G197" s="9" t="str">
        <f t="shared" si="133"/>
        <v/>
      </c>
      <c r="H197" s="9" t="str">
        <f t="shared" si="133"/>
        <v/>
      </c>
      <c r="I197" s="9" t="str">
        <f t="shared" si="133"/>
        <v/>
      </c>
      <c r="J197" s="9" t="str">
        <f t="shared" si="133"/>
        <v/>
      </c>
      <c r="K197" s="9" t="str">
        <f t="shared" si="133"/>
        <v/>
      </c>
      <c r="L197" s="9" t="str">
        <f t="shared" si="133"/>
        <v/>
      </c>
      <c r="M197" s="9" t="str">
        <f t="shared" si="133"/>
        <v/>
      </c>
      <c r="N197" s="9" t="str">
        <f t="shared" si="133"/>
        <v/>
      </c>
      <c r="O197" s="9" t="str">
        <f t="shared" si="133"/>
        <v/>
      </c>
      <c r="P197" s="9" t="str">
        <f t="shared" si="133"/>
        <v/>
      </c>
      <c r="Q197" s="9" t="str">
        <f t="shared" si="133"/>
        <v/>
      </c>
      <c r="R197" s="9" t="str">
        <f t="shared" si="133"/>
        <v/>
      </c>
      <c r="S197" s="9" t="str">
        <f t="shared" si="133"/>
        <v/>
      </c>
      <c r="T197" s="9" t="str">
        <f t="shared" si="133"/>
        <v/>
      </c>
      <c r="U197" s="9" t="str">
        <f t="shared" si="133"/>
        <v/>
      </c>
      <c r="V197" s="9" t="str">
        <f t="shared" si="133"/>
        <v/>
      </c>
      <c r="W197" s="9" t="str">
        <f t="shared" si="133"/>
        <v/>
      </c>
      <c r="X197" s="9" t="str">
        <f t="shared" si="133"/>
        <v/>
      </c>
      <c r="Y197" s="9" t="str">
        <f t="shared" si="133"/>
        <v/>
      </c>
      <c r="Z197" s="9" t="str">
        <f t="shared" si="133"/>
        <v/>
      </c>
      <c r="AA197" s="9" t="str">
        <f t="shared" si="133"/>
        <v/>
      </c>
      <c r="AB197" s="9" t="str">
        <f t="shared" si="133"/>
        <v/>
      </c>
      <c r="AC197" s="9" t="str">
        <f t="shared" si="133"/>
        <v/>
      </c>
      <c r="AD197" s="9" t="str">
        <f t="shared" si="133"/>
        <v/>
      </c>
      <c r="AE197" s="127" t="s">
        <v>26</v>
      </c>
      <c r="AF197" s="128"/>
      <c r="AG197" s="129"/>
      <c r="AH197" s="115" t="s">
        <v>22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23</v>
      </c>
      <c r="B198" s="114"/>
      <c r="C198" s="9" t="str">
        <f>IF(C197="","",TEXT(C197,"AAA"))</f>
        <v/>
      </c>
      <c r="D198" s="9" t="str">
        <f t="shared" ref="D198:AD198" si="134">IF(D197="","",TEXT(D197,"AAA"))</f>
        <v/>
      </c>
      <c r="E198" s="9" t="str">
        <f t="shared" si="134"/>
        <v/>
      </c>
      <c r="F198" s="9" t="str">
        <f t="shared" si="134"/>
        <v/>
      </c>
      <c r="G198" s="9" t="str">
        <f t="shared" si="134"/>
        <v/>
      </c>
      <c r="H198" s="9" t="str">
        <f t="shared" si="134"/>
        <v/>
      </c>
      <c r="I198" s="9" t="str">
        <f t="shared" si="134"/>
        <v/>
      </c>
      <c r="J198" s="9" t="str">
        <f t="shared" si="134"/>
        <v/>
      </c>
      <c r="K198" s="9" t="str">
        <f t="shared" si="134"/>
        <v/>
      </c>
      <c r="L198" s="9" t="str">
        <f t="shared" si="134"/>
        <v/>
      </c>
      <c r="M198" s="9" t="str">
        <f t="shared" si="134"/>
        <v/>
      </c>
      <c r="N198" s="9" t="str">
        <f t="shared" si="134"/>
        <v/>
      </c>
      <c r="O198" s="9" t="str">
        <f t="shared" si="134"/>
        <v/>
      </c>
      <c r="P198" s="9" t="str">
        <f t="shared" si="134"/>
        <v/>
      </c>
      <c r="Q198" s="9" t="str">
        <f t="shared" si="134"/>
        <v/>
      </c>
      <c r="R198" s="9" t="str">
        <f t="shared" si="134"/>
        <v/>
      </c>
      <c r="S198" s="9" t="str">
        <f t="shared" si="134"/>
        <v/>
      </c>
      <c r="T198" s="9" t="str">
        <f t="shared" si="134"/>
        <v/>
      </c>
      <c r="U198" s="9" t="str">
        <f t="shared" si="134"/>
        <v/>
      </c>
      <c r="V198" s="9" t="str">
        <f t="shared" si="134"/>
        <v/>
      </c>
      <c r="W198" s="9" t="str">
        <f t="shared" si="134"/>
        <v/>
      </c>
      <c r="X198" s="9" t="str">
        <f t="shared" si="134"/>
        <v/>
      </c>
      <c r="Y198" s="9" t="str">
        <f t="shared" si="134"/>
        <v/>
      </c>
      <c r="Z198" s="9" t="str">
        <f t="shared" si="134"/>
        <v/>
      </c>
      <c r="AA198" s="9" t="str">
        <f t="shared" si="134"/>
        <v/>
      </c>
      <c r="AB198" s="9" t="str">
        <f t="shared" si="134"/>
        <v/>
      </c>
      <c r="AC198" s="9" t="str">
        <f t="shared" si="134"/>
        <v/>
      </c>
      <c r="AD198" s="9" t="str">
        <f t="shared" si="134"/>
        <v/>
      </c>
      <c r="AE198" s="130">
        <f>IF(AH199=0,0,ROUNDDOWN(AH201/AH199,4))</f>
        <v>0</v>
      </c>
      <c r="AF198" s="131"/>
      <c r="AG198" s="132"/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 t="str">
        <f>IF($C197&gt;$N$5,"",IF(MAX($C197:$AG197)&lt;$N$5,"",$N$5))</f>
        <v/>
      </c>
      <c r="AU198" s="13" t="str">
        <f>IF($C197&gt;$Q$5,"",IF(MAX($C197:$AG197)&lt;$Q$5,"",$Q$5))</f>
        <v/>
      </c>
      <c r="AV198" s="13" t="str">
        <f>IF($C197&gt;$T$5,"",IF(MAX($C197:$AG197)&lt;$T$5,"",$T$5))</f>
        <v/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7</v>
      </c>
      <c r="B199" s="120"/>
      <c r="C199" s="15" t="str">
        <f t="shared" ref="C199:AD199" si="135">IF(C197="","",IF($D$4&lt;=C197,IF($L$4&gt;=C197,IF(COUNT(MATCH(C197,$AQ198:$BT198,0))&gt;0,"","○"),""),""))</f>
        <v/>
      </c>
      <c r="D199" s="15" t="str">
        <f t="shared" si="135"/>
        <v/>
      </c>
      <c r="E199" s="15" t="str">
        <f t="shared" si="135"/>
        <v/>
      </c>
      <c r="F199" s="15" t="str">
        <f t="shared" si="135"/>
        <v/>
      </c>
      <c r="G199" s="15" t="str">
        <f t="shared" si="135"/>
        <v/>
      </c>
      <c r="H199" s="15" t="str">
        <f t="shared" si="135"/>
        <v/>
      </c>
      <c r="I199" s="15" t="str">
        <f t="shared" si="135"/>
        <v/>
      </c>
      <c r="J199" s="15" t="str">
        <f t="shared" si="135"/>
        <v/>
      </c>
      <c r="K199" s="15" t="str">
        <f t="shared" si="135"/>
        <v/>
      </c>
      <c r="L199" s="15" t="str">
        <f t="shared" si="135"/>
        <v/>
      </c>
      <c r="M199" s="15" t="str">
        <f t="shared" si="135"/>
        <v/>
      </c>
      <c r="N199" s="15" t="str">
        <f t="shared" si="135"/>
        <v/>
      </c>
      <c r="O199" s="15" t="str">
        <f t="shared" si="135"/>
        <v/>
      </c>
      <c r="P199" s="15" t="str">
        <f t="shared" si="135"/>
        <v/>
      </c>
      <c r="Q199" s="15" t="str">
        <f t="shared" si="135"/>
        <v/>
      </c>
      <c r="R199" s="15" t="str">
        <f t="shared" si="135"/>
        <v/>
      </c>
      <c r="S199" s="15" t="str">
        <f t="shared" si="135"/>
        <v/>
      </c>
      <c r="T199" s="15" t="str">
        <f t="shared" si="135"/>
        <v/>
      </c>
      <c r="U199" s="15" t="str">
        <f t="shared" si="135"/>
        <v/>
      </c>
      <c r="V199" s="15" t="str">
        <f t="shared" si="135"/>
        <v/>
      </c>
      <c r="W199" s="15" t="str">
        <f t="shared" si="135"/>
        <v/>
      </c>
      <c r="X199" s="15" t="str">
        <f t="shared" si="135"/>
        <v/>
      </c>
      <c r="Y199" s="15" t="str">
        <f t="shared" si="135"/>
        <v/>
      </c>
      <c r="Z199" s="15" t="str">
        <f t="shared" si="135"/>
        <v/>
      </c>
      <c r="AA199" s="15" t="str">
        <f t="shared" si="135"/>
        <v/>
      </c>
      <c r="AB199" s="15" t="str">
        <f t="shared" si="135"/>
        <v/>
      </c>
      <c r="AC199" s="15" t="str">
        <f t="shared" si="135"/>
        <v/>
      </c>
      <c r="AD199" s="15" t="str">
        <f t="shared" si="135"/>
        <v/>
      </c>
      <c r="AE199" s="15"/>
      <c r="AF199" s="15"/>
      <c r="AG199" s="15"/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24</v>
      </c>
      <c r="B200" s="16" t="s">
        <v>8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6"/>
      <c r="AF200" s="16"/>
      <c r="AG200" s="16"/>
      <c r="AH200" s="16">
        <f t="shared" ref="AH200" si="136">COUNTIF(C200:AG200,"○")</f>
        <v>0</v>
      </c>
      <c r="AI200" s="11"/>
      <c r="AK200" s="2">
        <f>$AH200</f>
        <v>0</v>
      </c>
    </row>
    <row r="201" spans="1:92" ht="19.5" customHeight="1">
      <c r="A201" s="108"/>
      <c r="B201" s="16" t="s">
        <v>9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6"/>
      <c r="AF201" s="16"/>
      <c r="AG201" s="16"/>
      <c r="AH201" s="16" t="s">
        <v>25</v>
      </c>
      <c r="AI201" s="11"/>
      <c r="AL201" s="2" t="str">
        <f>$AH201</f>
        <v>-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09"/>
      <c r="B202" s="16" t="s">
        <v>21</v>
      </c>
      <c r="C202" s="16" t="str">
        <f>IF(C200="○",IF(C201="","○",""),IF(C201="○","○",""))</f>
        <v/>
      </c>
      <c r="D202" s="16" t="str">
        <f t="shared" ref="D202:AD202" si="137">IF(D200="○",IF(D201="","○",""),IF(D201="○","○",""))</f>
        <v/>
      </c>
      <c r="E202" s="16" t="str">
        <f t="shared" si="137"/>
        <v/>
      </c>
      <c r="F202" s="16" t="str">
        <f t="shared" si="137"/>
        <v/>
      </c>
      <c r="G202" s="16" t="str">
        <f t="shared" si="137"/>
        <v/>
      </c>
      <c r="H202" s="16" t="str">
        <f t="shared" si="137"/>
        <v/>
      </c>
      <c r="I202" s="16" t="str">
        <f t="shared" si="137"/>
        <v/>
      </c>
      <c r="J202" s="16" t="str">
        <f t="shared" si="137"/>
        <v/>
      </c>
      <c r="K202" s="16" t="str">
        <f t="shared" si="137"/>
        <v/>
      </c>
      <c r="L202" s="16" t="str">
        <f t="shared" si="137"/>
        <v/>
      </c>
      <c r="M202" s="16" t="str">
        <f t="shared" si="137"/>
        <v/>
      </c>
      <c r="N202" s="16" t="str">
        <f t="shared" si="137"/>
        <v/>
      </c>
      <c r="O202" s="16" t="str">
        <f t="shared" si="137"/>
        <v/>
      </c>
      <c r="P202" s="16" t="str">
        <f t="shared" si="137"/>
        <v/>
      </c>
      <c r="Q202" s="16" t="str">
        <f t="shared" si="137"/>
        <v/>
      </c>
      <c r="R202" s="16" t="str">
        <f t="shared" si="137"/>
        <v/>
      </c>
      <c r="S202" s="16" t="str">
        <f t="shared" si="137"/>
        <v/>
      </c>
      <c r="T202" s="16" t="str">
        <f t="shared" si="137"/>
        <v/>
      </c>
      <c r="U202" s="16" t="str">
        <f t="shared" si="137"/>
        <v/>
      </c>
      <c r="V202" s="16" t="str">
        <f t="shared" si="137"/>
        <v/>
      </c>
      <c r="W202" s="16" t="str">
        <f t="shared" si="137"/>
        <v/>
      </c>
      <c r="X202" s="16" t="str">
        <f t="shared" si="137"/>
        <v/>
      </c>
      <c r="Y202" s="16" t="str">
        <f t="shared" si="137"/>
        <v/>
      </c>
      <c r="Z202" s="16" t="str">
        <f t="shared" si="137"/>
        <v/>
      </c>
      <c r="AA202" s="16" t="str">
        <f t="shared" si="137"/>
        <v/>
      </c>
      <c r="AB202" s="16" t="str">
        <f t="shared" si="137"/>
        <v/>
      </c>
      <c r="AC202" s="16" t="str">
        <f t="shared" si="137"/>
        <v/>
      </c>
      <c r="AD202" s="16" t="str">
        <f t="shared" si="137"/>
        <v/>
      </c>
      <c r="AE202" s="16"/>
      <c r="AF202" s="16"/>
      <c r="AG202" s="16"/>
      <c r="AH202" s="16">
        <f t="shared" ref="AH202" si="138">COUNTIF(C202:AG202,"○")</f>
        <v>0</v>
      </c>
      <c r="AM202" s="2">
        <f>$AH202</f>
        <v>0</v>
      </c>
    </row>
    <row r="204" spans="1:92" ht="19.5" customHeight="1">
      <c r="A204" s="112" t="str">
        <f>IF(MAX(C197:AG197)=$AE$3,"",IF(MAX(C197:AG197)=0,"",MAX(C197:AG197)+1))</f>
        <v/>
      </c>
      <c r="B204" s="112"/>
      <c r="C204" s="2" t="str">
        <f>IF(COUNT(C205:AD205)=0,"",IF(MONTH(MAX(C205:AD205))=MONTH(A204),"","～"))</f>
        <v/>
      </c>
      <c r="D204" s="112" t="str">
        <f>IF(C204="","",IF(MONTH(MAX(C205:AD205))=MONTH(A204),"",MAX(C205:AD205)+1))</f>
        <v/>
      </c>
      <c r="E204" s="112"/>
      <c r="F204" s="112"/>
    </row>
    <row r="205" spans="1:92" ht="19.5" customHeight="1">
      <c r="A205" s="113" t="s">
        <v>16</v>
      </c>
      <c r="B205" s="114"/>
      <c r="C205" s="9" t="str">
        <f>IF($AE$3&lt;A204,"",A204)</f>
        <v/>
      </c>
      <c r="D205" s="9" t="str">
        <f t="shared" ref="D205:AD205" si="139">IF($AE$3&lt;=C205,"",IF(MONTH(C205)=MONTH(C205),(C205+1),""))</f>
        <v/>
      </c>
      <c r="E205" s="9" t="str">
        <f t="shared" si="139"/>
        <v/>
      </c>
      <c r="F205" s="9" t="str">
        <f t="shared" si="139"/>
        <v/>
      </c>
      <c r="G205" s="9" t="str">
        <f t="shared" si="139"/>
        <v/>
      </c>
      <c r="H205" s="9" t="str">
        <f t="shared" si="139"/>
        <v/>
      </c>
      <c r="I205" s="9" t="str">
        <f t="shared" si="139"/>
        <v/>
      </c>
      <c r="J205" s="9" t="str">
        <f t="shared" si="139"/>
        <v/>
      </c>
      <c r="K205" s="9" t="str">
        <f t="shared" si="139"/>
        <v/>
      </c>
      <c r="L205" s="9" t="str">
        <f t="shared" si="139"/>
        <v/>
      </c>
      <c r="M205" s="9" t="str">
        <f t="shared" si="139"/>
        <v/>
      </c>
      <c r="N205" s="9" t="str">
        <f t="shared" si="139"/>
        <v/>
      </c>
      <c r="O205" s="9" t="str">
        <f t="shared" si="139"/>
        <v/>
      </c>
      <c r="P205" s="9" t="str">
        <f t="shared" si="139"/>
        <v/>
      </c>
      <c r="Q205" s="9" t="str">
        <f t="shared" si="139"/>
        <v/>
      </c>
      <c r="R205" s="9" t="str">
        <f t="shared" si="139"/>
        <v/>
      </c>
      <c r="S205" s="9" t="str">
        <f t="shared" si="139"/>
        <v/>
      </c>
      <c r="T205" s="9" t="str">
        <f t="shared" si="139"/>
        <v/>
      </c>
      <c r="U205" s="9" t="str">
        <f t="shared" si="139"/>
        <v/>
      </c>
      <c r="V205" s="9" t="str">
        <f t="shared" si="139"/>
        <v/>
      </c>
      <c r="W205" s="9" t="str">
        <f t="shared" si="139"/>
        <v/>
      </c>
      <c r="X205" s="9" t="str">
        <f t="shared" si="139"/>
        <v/>
      </c>
      <c r="Y205" s="9" t="str">
        <f t="shared" si="139"/>
        <v/>
      </c>
      <c r="Z205" s="9" t="str">
        <f t="shared" si="139"/>
        <v/>
      </c>
      <c r="AA205" s="9" t="str">
        <f t="shared" si="139"/>
        <v/>
      </c>
      <c r="AB205" s="9" t="str">
        <f t="shared" si="139"/>
        <v/>
      </c>
      <c r="AC205" s="9" t="str">
        <f t="shared" si="139"/>
        <v/>
      </c>
      <c r="AD205" s="9" t="str">
        <f t="shared" si="139"/>
        <v/>
      </c>
      <c r="AE205" s="127" t="s">
        <v>26</v>
      </c>
      <c r="AF205" s="128"/>
      <c r="AG205" s="129"/>
      <c r="AH205" s="115" t="s">
        <v>22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23</v>
      </c>
      <c r="B206" s="114"/>
      <c r="C206" s="9" t="str">
        <f>IF(C205="","",TEXT(C205,"AAA"))</f>
        <v/>
      </c>
      <c r="D206" s="9" t="str">
        <f t="shared" ref="D206:AD206" si="140">IF(D205="","",TEXT(D205,"AAA"))</f>
        <v/>
      </c>
      <c r="E206" s="9" t="str">
        <f t="shared" si="140"/>
        <v/>
      </c>
      <c r="F206" s="9" t="str">
        <f t="shared" si="140"/>
        <v/>
      </c>
      <c r="G206" s="9" t="str">
        <f t="shared" si="140"/>
        <v/>
      </c>
      <c r="H206" s="9" t="str">
        <f t="shared" si="140"/>
        <v/>
      </c>
      <c r="I206" s="9" t="str">
        <f t="shared" si="140"/>
        <v/>
      </c>
      <c r="J206" s="9" t="str">
        <f t="shared" si="140"/>
        <v/>
      </c>
      <c r="K206" s="9" t="str">
        <f t="shared" si="140"/>
        <v/>
      </c>
      <c r="L206" s="9" t="str">
        <f t="shared" si="140"/>
        <v/>
      </c>
      <c r="M206" s="9" t="str">
        <f t="shared" si="140"/>
        <v/>
      </c>
      <c r="N206" s="9" t="str">
        <f t="shared" si="140"/>
        <v/>
      </c>
      <c r="O206" s="9" t="str">
        <f t="shared" si="140"/>
        <v/>
      </c>
      <c r="P206" s="9" t="str">
        <f t="shared" si="140"/>
        <v/>
      </c>
      <c r="Q206" s="9" t="str">
        <f t="shared" si="140"/>
        <v/>
      </c>
      <c r="R206" s="9" t="str">
        <f t="shared" si="140"/>
        <v/>
      </c>
      <c r="S206" s="9" t="str">
        <f t="shared" si="140"/>
        <v/>
      </c>
      <c r="T206" s="9" t="str">
        <f t="shared" si="140"/>
        <v/>
      </c>
      <c r="U206" s="9" t="str">
        <f t="shared" si="140"/>
        <v/>
      </c>
      <c r="V206" s="9" t="str">
        <f t="shared" si="140"/>
        <v/>
      </c>
      <c r="W206" s="9" t="str">
        <f t="shared" si="140"/>
        <v/>
      </c>
      <c r="X206" s="9" t="str">
        <f t="shared" si="140"/>
        <v/>
      </c>
      <c r="Y206" s="9" t="str">
        <f t="shared" si="140"/>
        <v/>
      </c>
      <c r="Z206" s="9" t="str">
        <f t="shared" si="140"/>
        <v/>
      </c>
      <c r="AA206" s="9" t="str">
        <f t="shared" si="140"/>
        <v/>
      </c>
      <c r="AB206" s="9" t="str">
        <f t="shared" si="140"/>
        <v/>
      </c>
      <c r="AC206" s="9" t="str">
        <f t="shared" si="140"/>
        <v/>
      </c>
      <c r="AD206" s="9" t="str">
        <f t="shared" si="140"/>
        <v/>
      </c>
      <c r="AE206" s="130">
        <f>IF(AH207=0,0,ROUNDDOWN(AH209/AH207,4))</f>
        <v>0</v>
      </c>
      <c r="AF206" s="131"/>
      <c r="AG206" s="132"/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 t="str">
        <f>IF($C205&gt;$N$5,"",IF(MAX($C205:$AG205)&lt;$N$5,"",$N$5))</f>
        <v/>
      </c>
      <c r="AU206" s="13" t="str">
        <f>IF($C205&gt;$Q$5,"",IF(MAX($C205:$AG205)&lt;$Q$5,"",$Q$5))</f>
        <v/>
      </c>
      <c r="AV206" s="13" t="str">
        <f>IF($C205&gt;$T$5,"",IF(MAX($C205:$AG205)&lt;$T$5,"",$T$5))</f>
        <v/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7</v>
      </c>
      <c r="B207" s="120"/>
      <c r="C207" s="15" t="str">
        <f t="shared" ref="C207:AD207" si="141">IF(C205="","",IF($D$4&lt;=C205,IF($L$4&gt;=C205,IF(COUNT(MATCH(C205,$AQ206:$BT206,0))&gt;0,"","○"),""),""))</f>
        <v/>
      </c>
      <c r="D207" s="15" t="str">
        <f t="shared" si="141"/>
        <v/>
      </c>
      <c r="E207" s="15" t="str">
        <f t="shared" si="141"/>
        <v/>
      </c>
      <c r="F207" s="15" t="str">
        <f t="shared" si="141"/>
        <v/>
      </c>
      <c r="G207" s="15" t="str">
        <f t="shared" si="141"/>
        <v/>
      </c>
      <c r="H207" s="15" t="str">
        <f t="shared" si="141"/>
        <v/>
      </c>
      <c r="I207" s="15" t="str">
        <f t="shared" si="141"/>
        <v/>
      </c>
      <c r="J207" s="15" t="str">
        <f t="shared" si="141"/>
        <v/>
      </c>
      <c r="K207" s="15" t="str">
        <f t="shared" si="141"/>
        <v/>
      </c>
      <c r="L207" s="15" t="str">
        <f t="shared" si="141"/>
        <v/>
      </c>
      <c r="M207" s="15" t="str">
        <f t="shared" si="141"/>
        <v/>
      </c>
      <c r="N207" s="15" t="str">
        <f t="shared" si="141"/>
        <v/>
      </c>
      <c r="O207" s="15" t="str">
        <f t="shared" si="141"/>
        <v/>
      </c>
      <c r="P207" s="15" t="str">
        <f t="shared" si="141"/>
        <v/>
      </c>
      <c r="Q207" s="15" t="str">
        <f t="shared" si="141"/>
        <v/>
      </c>
      <c r="R207" s="15" t="str">
        <f t="shared" si="141"/>
        <v/>
      </c>
      <c r="S207" s="15" t="str">
        <f t="shared" si="141"/>
        <v/>
      </c>
      <c r="T207" s="15" t="str">
        <f t="shared" si="141"/>
        <v/>
      </c>
      <c r="U207" s="15" t="str">
        <f t="shared" si="141"/>
        <v/>
      </c>
      <c r="V207" s="15" t="str">
        <f t="shared" si="141"/>
        <v/>
      </c>
      <c r="W207" s="15" t="str">
        <f t="shared" si="141"/>
        <v/>
      </c>
      <c r="X207" s="15" t="str">
        <f t="shared" si="141"/>
        <v/>
      </c>
      <c r="Y207" s="15" t="str">
        <f t="shared" si="141"/>
        <v/>
      </c>
      <c r="Z207" s="15" t="str">
        <f t="shared" si="141"/>
        <v/>
      </c>
      <c r="AA207" s="15" t="str">
        <f t="shared" si="141"/>
        <v/>
      </c>
      <c r="AB207" s="15" t="str">
        <f t="shared" si="141"/>
        <v/>
      </c>
      <c r="AC207" s="15" t="str">
        <f t="shared" si="141"/>
        <v/>
      </c>
      <c r="AD207" s="15" t="str">
        <f t="shared" si="141"/>
        <v/>
      </c>
      <c r="AE207" s="15"/>
      <c r="AF207" s="15"/>
      <c r="AG207" s="15"/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24</v>
      </c>
      <c r="B208" s="16" t="s">
        <v>8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6"/>
      <c r="AF208" s="16"/>
      <c r="AG208" s="16"/>
      <c r="AH208" s="16">
        <f t="shared" ref="AH208" si="142">COUNTIF(C208:AG208,"○")</f>
        <v>0</v>
      </c>
      <c r="AI208" s="11"/>
      <c r="AK208" s="2">
        <f>$AH208</f>
        <v>0</v>
      </c>
      <c r="AQ208" s="21"/>
      <c r="AR208" s="21"/>
      <c r="AS208" s="21"/>
      <c r="AT208" s="21"/>
      <c r="AU208" s="21"/>
      <c r="AV208" s="21"/>
      <c r="AW208" s="21"/>
      <c r="AX208" s="21"/>
    </row>
    <row r="209" spans="1:92" ht="19.5" customHeight="1">
      <c r="A209" s="108"/>
      <c r="B209" s="16" t="s">
        <v>9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6"/>
      <c r="AF209" s="16"/>
      <c r="AG209" s="16"/>
      <c r="AH209" s="16" t="s">
        <v>25</v>
      </c>
      <c r="AI209" s="11"/>
      <c r="AL209" s="2" t="str">
        <f>$AH209</f>
        <v>-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09"/>
      <c r="B210" s="16" t="s">
        <v>21</v>
      </c>
      <c r="C210" s="16" t="str">
        <f>IF(C208="○",IF(C209="","○",""),IF(C209="○","○",""))</f>
        <v/>
      </c>
      <c r="D210" s="16" t="str">
        <f t="shared" ref="D210:AD210" si="143">IF(D208="○",IF(D209="","○",""),IF(D209="○","○",""))</f>
        <v/>
      </c>
      <c r="E210" s="16" t="str">
        <f t="shared" si="143"/>
        <v/>
      </c>
      <c r="F210" s="16" t="str">
        <f t="shared" si="143"/>
        <v/>
      </c>
      <c r="G210" s="16" t="str">
        <f t="shared" si="143"/>
        <v/>
      </c>
      <c r="H210" s="16" t="str">
        <f t="shared" si="143"/>
        <v/>
      </c>
      <c r="I210" s="16" t="str">
        <f t="shared" si="143"/>
        <v/>
      </c>
      <c r="J210" s="16" t="str">
        <f t="shared" si="143"/>
        <v/>
      </c>
      <c r="K210" s="16" t="str">
        <f t="shared" si="143"/>
        <v/>
      </c>
      <c r="L210" s="16" t="str">
        <f t="shared" si="143"/>
        <v/>
      </c>
      <c r="M210" s="16" t="str">
        <f t="shared" si="143"/>
        <v/>
      </c>
      <c r="N210" s="16" t="str">
        <f t="shared" si="143"/>
        <v/>
      </c>
      <c r="O210" s="16" t="str">
        <f t="shared" si="143"/>
        <v/>
      </c>
      <c r="P210" s="16" t="str">
        <f t="shared" si="143"/>
        <v/>
      </c>
      <c r="Q210" s="16" t="str">
        <f t="shared" si="143"/>
        <v/>
      </c>
      <c r="R210" s="16" t="str">
        <f t="shared" si="143"/>
        <v/>
      </c>
      <c r="S210" s="16" t="str">
        <f t="shared" si="143"/>
        <v/>
      </c>
      <c r="T210" s="16" t="str">
        <f t="shared" si="143"/>
        <v/>
      </c>
      <c r="U210" s="16" t="str">
        <f t="shared" si="143"/>
        <v/>
      </c>
      <c r="V210" s="16" t="str">
        <f t="shared" si="143"/>
        <v/>
      </c>
      <c r="W210" s="16" t="str">
        <f t="shared" si="143"/>
        <v/>
      </c>
      <c r="X210" s="16" t="str">
        <f t="shared" si="143"/>
        <v/>
      </c>
      <c r="Y210" s="16" t="str">
        <f t="shared" si="143"/>
        <v/>
      </c>
      <c r="Z210" s="16" t="str">
        <f t="shared" si="143"/>
        <v/>
      </c>
      <c r="AA210" s="16" t="str">
        <f t="shared" si="143"/>
        <v/>
      </c>
      <c r="AB210" s="16" t="str">
        <f t="shared" si="143"/>
        <v/>
      </c>
      <c r="AC210" s="16" t="str">
        <f t="shared" si="143"/>
        <v/>
      </c>
      <c r="AD210" s="16" t="str">
        <f t="shared" si="143"/>
        <v/>
      </c>
      <c r="AE210" s="16"/>
      <c r="AF210" s="16"/>
      <c r="AG210" s="16"/>
      <c r="AH210" s="16">
        <f t="shared" ref="AH210" si="144">COUNTIF(C210:AG210,"○")</f>
        <v>0</v>
      </c>
      <c r="AM210" s="2">
        <f>$AH210</f>
        <v>0</v>
      </c>
    </row>
    <row r="212" spans="1:92" ht="19.5" customHeight="1">
      <c r="A212" s="112" t="str">
        <f>IF(MAX(C205:AG205)=$AE$3,"",IF(MAX(C205:AG205)=0,"",MAX(C205:AG205)+1))</f>
        <v/>
      </c>
      <c r="B212" s="112"/>
      <c r="C212" s="2" t="str">
        <f>IF(COUNT(C213:AD213)=0,"",IF(MONTH(MAX(C213:AD213))=MONTH(A212),"","～"))</f>
        <v/>
      </c>
      <c r="D212" s="112" t="str">
        <f>IF(C212="","",IF(MONTH(MAX(C213:AD213))=MONTH(A212),"",MAX(C213:AD213)+1))</f>
        <v/>
      </c>
      <c r="E212" s="112"/>
      <c r="F212" s="112"/>
    </row>
    <row r="213" spans="1:92" ht="19.5" customHeight="1">
      <c r="A213" s="113" t="s">
        <v>16</v>
      </c>
      <c r="B213" s="114"/>
      <c r="C213" s="9" t="str">
        <f>IF($AE$3&lt;A212,"",A212)</f>
        <v/>
      </c>
      <c r="D213" s="9" t="str">
        <f t="shared" ref="D213:AD213" si="145">IF($AE$3&lt;=C213,"",IF(MONTH(C213)=MONTH(C213),(C213+1),""))</f>
        <v/>
      </c>
      <c r="E213" s="9" t="str">
        <f t="shared" si="145"/>
        <v/>
      </c>
      <c r="F213" s="9" t="str">
        <f t="shared" si="145"/>
        <v/>
      </c>
      <c r="G213" s="9" t="str">
        <f t="shared" si="145"/>
        <v/>
      </c>
      <c r="H213" s="9" t="str">
        <f t="shared" si="145"/>
        <v/>
      </c>
      <c r="I213" s="9" t="str">
        <f t="shared" si="145"/>
        <v/>
      </c>
      <c r="J213" s="9" t="str">
        <f t="shared" si="145"/>
        <v/>
      </c>
      <c r="K213" s="9" t="str">
        <f t="shared" si="145"/>
        <v/>
      </c>
      <c r="L213" s="9" t="str">
        <f t="shared" si="145"/>
        <v/>
      </c>
      <c r="M213" s="9" t="str">
        <f t="shared" si="145"/>
        <v/>
      </c>
      <c r="N213" s="9" t="str">
        <f t="shared" si="145"/>
        <v/>
      </c>
      <c r="O213" s="9" t="str">
        <f t="shared" si="145"/>
        <v/>
      </c>
      <c r="P213" s="9" t="str">
        <f t="shared" si="145"/>
        <v/>
      </c>
      <c r="Q213" s="9" t="str">
        <f t="shared" si="145"/>
        <v/>
      </c>
      <c r="R213" s="9" t="str">
        <f t="shared" si="145"/>
        <v/>
      </c>
      <c r="S213" s="9" t="str">
        <f t="shared" si="145"/>
        <v/>
      </c>
      <c r="T213" s="9" t="str">
        <f t="shared" si="145"/>
        <v/>
      </c>
      <c r="U213" s="9" t="str">
        <f t="shared" si="145"/>
        <v/>
      </c>
      <c r="V213" s="9" t="str">
        <f t="shared" si="145"/>
        <v/>
      </c>
      <c r="W213" s="9" t="str">
        <f t="shared" si="145"/>
        <v/>
      </c>
      <c r="X213" s="9" t="str">
        <f t="shared" si="145"/>
        <v/>
      </c>
      <c r="Y213" s="9" t="str">
        <f t="shared" si="145"/>
        <v/>
      </c>
      <c r="Z213" s="9" t="str">
        <f t="shared" si="145"/>
        <v/>
      </c>
      <c r="AA213" s="9" t="str">
        <f t="shared" si="145"/>
        <v/>
      </c>
      <c r="AB213" s="9" t="str">
        <f t="shared" si="145"/>
        <v/>
      </c>
      <c r="AC213" s="9" t="str">
        <f t="shared" si="145"/>
        <v/>
      </c>
      <c r="AD213" s="9" t="str">
        <f t="shared" si="145"/>
        <v/>
      </c>
      <c r="AE213" s="127" t="s">
        <v>26</v>
      </c>
      <c r="AF213" s="128"/>
      <c r="AG213" s="129"/>
      <c r="AH213" s="115" t="s">
        <v>22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23</v>
      </c>
      <c r="B214" s="114"/>
      <c r="C214" s="9" t="str">
        <f>IF(C213="","",TEXT(C213,"AAA"))</f>
        <v/>
      </c>
      <c r="D214" s="9" t="str">
        <f t="shared" ref="D214:AD214" si="146">IF(D213="","",TEXT(D213,"AAA"))</f>
        <v/>
      </c>
      <c r="E214" s="9" t="str">
        <f t="shared" si="146"/>
        <v/>
      </c>
      <c r="F214" s="9" t="str">
        <f t="shared" si="146"/>
        <v/>
      </c>
      <c r="G214" s="9" t="str">
        <f t="shared" si="146"/>
        <v/>
      </c>
      <c r="H214" s="9" t="str">
        <f t="shared" si="146"/>
        <v/>
      </c>
      <c r="I214" s="9" t="str">
        <f t="shared" si="146"/>
        <v/>
      </c>
      <c r="J214" s="9" t="str">
        <f t="shared" si="146"/>
        <v/>
      </c>
      <c r="K214" s="9" t="str">
        <f t="shared" si="146"/>
        <v/>
      </c>
      <c r="L214" s="9" t="str">
        <f t="shared" si="146"/>
        <v/>
      </c>
      <c r="M214" s="9" t="str">
        <f t="shared" si="146"/>
        <v/>
      </c>
      <c r="N214" s="9" t="str">
        <f t="shared" si="146"/>
        <v/>
      </c>
      <c r="O214" s="9" t="str">
        <f t="shared" si="146"/>
        <v/>
      </c>
      <c r="P214" s="9" t="str">
        <f t="shared" si="146"/>
        <v/>
      </c>
      <c r="Q214" s="9" t="str">
        <f t="shared" si="146"/>
        <v/>
      </c>
      <c r="R214" s="9" t="str">
        <f t="shared" si="146"/>
        <v/>
      </c>
      <c r="S214" s="9" t="str">
        <f t="shared" si="146"/>
        <v/>
      </c>
      <c r="T214" s="9" t="str">
        <f t="shared" si="146"/>
        <v/>
      </c>
      <c r="U214" s="9" t="str">
        <f t="shared" si="146"/>
        <v/>
      </c>
      <c r="V214" s="9" t="str">
        <f t="shared" si="146"/>
        <v/>
      </c>
      <c r="W214" s="9" t="str">
        <f t="shared" si="146"/>
        <v/>
      </c>
      <c r="X214" s="9" t="str">
        <f t="shared" si="146"/>
        <v/>
      </c>
      <c r="Y214" s="9" t="str">
        <f t="shared" si="146"/>
        <v/>
      </c>
      <c r="Z214" s="9" t="str">
        <f t="shared" si="146"/>
        <v/>
      </c>
      <c r="AA214" s="9" t="str">
        <f t="shared" si="146"/>
        <v/>
      </c>
      <c r="AB214" s="9" t="str">
        <f t="shared" si="146"/>
        <v/>
      </c>
      <c r="AC214" s="9" t="str">
        <f t="shared" si="146"/>
        <v/>
      </c>
      <c r="AD214" s="9" t="str">
        <f t="shared" si="146"/>
        <v/>
      </c>
      <c r="AE214" s="130">
        <f>IF(AH215=0,0,ROUNDDOWN(AH217/AH215,4))</f>
        <v>0</v>
      </c>
      <c r="AF214" s="131"/>
      <c r="AG214" s="132"/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 t="str">
        <f>IF($C213&gt;$N$5,"",IF(MAX($C213:$AG213)&lt;$N$5,"",$N$5))</f>
        <v/>
      </c>
      <c r="AU214" s="13" t="str">
        <f>IF($C213&gt;$Q$5,"",IF(MAX($C213:$AG213)&lt;$Q$5,"",$Q$5))</f>
        <v/>
      </c>
      <c r="AV214" s="13" t="str">
        <f>IF($C213&gt;$T$5,"",IF(MAX($C213:$AG213)&lt;$T$5,"",$T$5))</f>
        <v/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7</v>
      </c>
      <c r="B215" s="120"/>
      <c r="C215" s="15" t="str">
        <f t="shared" ref="C215:AD215" si="147">IF(C213="","",IF($D$4&lt;=C213,IF($L$4&gt;=C213,IF(COUNT(MATCH(C213,$AQ214:$BT214,0))&gt;0,"","○"),""),""))</f>
        <v/>
      </c>
      <c r="D215" s="15" t="str">
        <f t="shared" si="147"/>
        <v/>
      </c>
      <c r="E215" s="15" t="str">
        <f t="shared" si="147"/>
        <v/>
      </c>
      <c r="F215" s="15" t="str">
        <f t="shared" si="147"/>
        <v/>
      </c>
      <c r="G215" s="15" t="str">
        <f t="shared" si="147"/>
        <v/>
      </c>
      <c r="H215" s="15" t="str">
        <f t="shared" si="147"/>
        <v/>
      </c>
      <c r="I215" s="15" t="str">
        <f t="shared" si="147"/>
        <v/>
      </c>
      <c r="J215" s="15" t="str">
        <f t="shared" si="147"/>
        <v/>
      </c>
      <c r="K215" s="15" t="str">
        <f t="shared" si="147"/>
        <v/>
      </c>
      <c r="L215" s="15" t="str">
        <f t="shared" si="147"/>
        <v/>
      </c>
      <c r="M215" s="15" t="str">
        <f t="shared" si="147"/>
        <v/>
      </c>
      <c r="N215" s="15" t="str">
        <f t="shared" si="147"/>
        <v/>
      </c>
      <c r="O215" s="15" t="str">
        <f t="shared" si="147"/>
        <v/>
      </c>
      <c r="P215" s="15" t="str">
        <f t="shared" si="147"/>
        <v/>
      </c>
      <c r="Q215" s="15" t="str">
        <f t="shared" si="147"/>
        <v/>
      </c>
      <c r="R215" s="15" t="str">
        <f t="shared" si="147"/>
        <v/>
      </c>
      <c r="S215" s="15" t="str">
        <f t="shared" si="147"/>
        <v/>
      </c>
      <c r="T215" s="15" t="str">
        <f t="shared" si="147"/>
        <v/>
      </c>
      <c r="U215" s="15" t="str">
        <f t="shared" si="147"/>
        <v/>
      </c>
      <c r="V215" s="15" t="str">
        <f t="shared" si="147"/>
        <v/>
      </c>
      <c r="W215" s="15" t="str">
        <f t="shared" si="147"/>
        <v/>
      </c>
      <c r="X215" s="15" t="str">
        <f t="shared" si="147"/>
        <v/>
      </c>
      <c r="Y215" s="15" t="str">
        <f t="shared" si="147"/>
        <v/>
      </c>
      <c r="Z215" s="15" t="str">
        <f t="shared" si="147"/>
        <v/>
      </c>
      <c r="AA215" s="15" t="str">
        <f t="shared" si="147"/>
        <v/>
      </c>
      <c r="AB215" s="15" t="str">
        <f t="shared" si="147"/>
        <v/>
      </c>
      <c r="AC215" s="15" t="str">
        <f t="shared" si="147"/>
        <v/>
      </c>
      <c r="AD215" s="15" t="str">
        <f t="shared" si="147"/>
        <v/>
      </c>
      <c r="AE215" s="15"/>
      <c r="AF215" s="15"/>
      <c r="AG215" s="15"/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24</v>
      </c>
      <c r="B216" s="16" t="s">
        <v>8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6"/>
      <c r="AF216" s="16"/>
      <c r="AG216" s="16"/>
      <c r="AH216" s="16">
        <f t="shared" ref="AH216" si="148">COUNTIF(C216:AG216,"○")</f>
        <v>0</v>
      </c>
      <c r="AI216" s="11"/>
      <c r="AK216" s="2">
        <f>$AH216</f>
        <v>0</v>
      </c>
    </row>
    <row r="217" spans="1:92" ht="19.5" customHeight="1">
      <c r="A217" s="108"/>
      <c r="B217" s="16" t="s">
        <v>9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6"/>
      <c r="AF217" s="16"/>
      <c r="AG217" s="16"/>
      <c r="AH217" s="16" t="s">
        <v>25</v>
      </c>
      <c r="AI217" s="11"/>
      <c r="AL217" s="2" t="str">
        <f>$AH217</f>
        <v>-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09"/>
      <c r="B218" s="16" t="s">
        <v>21</v>
      </c>
      <c r="C218" s="16" t="str">
        <f>IF(C216="○",IF(C217="","○",""),IF(C217="○","○",""))</f>
        <v/>
      </c>
      <c r="D218" s="16" t="str">
        <f t="shared" ref="D218:AD218" si="149">IF(D216="○",IF(D217="","○",""),IF(D217="○","○",""))</f>
        <v/>
      </c>
      <c r="E218" s="16" t="str">
        <f t="shared" si="149"/>
        <v/>
      </c>
      <c r="F218" s="16" t="str">
        <f t="shared" si="149"/>
        <v/>
      </c>
      <c r="G218" s="16" t="str">
        <f t="shared" si="149"/>
        <v/>
      </c>
      <c r="H218" s="16" t="str">
        <f t="shared" si="149"/>
        <v/>
      </c>
      <c r="I218" s="16" t="str">
        <f t="shared" si="149"/>
        <v/>
      </c>
      <c r="J218" s="16" t="str">
        <f t="shared" si="149"/>
        <v/>
      </c>
      <c r="K218" s="16" t="str">
        <f t="shared" si="149"/>
        <v/>
      </c>
      <c r="L218" s="16" t="str">
        <f t="shared" si="149"/>
        <v/>
      </c>
      <c r="M218" s="16" t="str">
        <f t="shared" si="149"/>
        <v/>
      </c>
      <c r="N218" s="16" t="str">
        <f t="shared" si="149"/>
        <v/>
      </c>
      <c r="O218" s="16" t="str">
        <f t="shared" si="149"/>
        <v/>
      </c>
      <c r="P218" s="16" t="str">
        <f t="shared" si="149"/>
        <v/>
      </c>
      <c r="Q218" s="16" t="str">
        <f t="shared" si="149"/>
        <v/>
      </c>
      <c r="R218" s="16" t="str">
        <f t="shared" si="149"/>
        <v/>
      </c>
      <c r="S218" s="16" t="str">
        <f t="shared" si="149"/>
        <v/>
      </c>
      <c r="T218" s="16" t="str">
        <f t="shared" si="149"/>
        <v/>
      </c>
      <c r="U218" s="16" t="str">
        <f t="shared" si="149"/>
        <v/>
      </c>
      <c r="V218" s="16" t="str">
        <f t="shared" si="149"/>
        <v/>
      </c>
      <c r="W218" s="16" t="str">
        <f t="shared" si="149"/>
        <v/>
      </c>
      <c r="X218" s="16" t="str">
        <f t="shared" si="149"/>
        <v/>
      </c>
      <c r="Y218" s="16" t="str">
        <f t="shared" si="149"/>
        <v/>
      </c>
      <c r="Z218" s="16" t="str">
        <f t="shared" si="149"/>
        <v/>
      </c>
      <c r="AA218" s="16" t="str">
        <f t="shared" si="149"/>
        <v/>
      </c>
      <c r="AB218" s="16" t="str">
        <f t="shared" si="149"/>
        <v/>
      </c>
      <c r="AC218" s="16" t="str">
        <f t="shared" si="149"/>
        <v/>
      </c>
      <c r="AD218" s="16" t="str">
        <f t="shared" si="149"/>
        <v/>
      </c>
      <c r="AE218" s="16"/>
      <c r="AF218" s="16"/>
      <c r="AG218" s="16"/>
      <c r="AH218" s="16">
        <f t="shared" ref="AH218" si="150">COUNTIF(C218:AG218,"○")</f>
        <v>0</v>
      </c>
      <c r="AM218" s="2">
        <f>$AH218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C220" s="2" t="str">
        <f>IF(COUNT(C221:AD221)=0,"",IF(MONTH(MAX(C221:AD221))=MONTH(A220),"","～"))</f>
        <v/>
      </c>
      <c r="D220" s="112" t="str">
        <f>IF(C220="","",IF(MONTH(MAX(C221:AD221))=MONTH(A220),"",MAX(C221:AD221)+1))</f>
        <v/>
      </c>
      <c r="E220" s="112"/>
      <c r="F220" s="112"/>
    </row>
    <row r="221" spans="1:92" ht="19.5" customHeight="1">
      <c r="A221" s="113" t="s">
        <v>16</v>
      </c>
      <c r="B221" s="114"/>
      <c r="C221" s="9" t="str">
        <f>IF($AE$3&lt;A220,"",A220)</f>
        <v/>
      </c>
      <c r="D221" s="9" t="str">
        <f t="shared" ref="D221:AD221" si="151">IF($AE$3&lt;=C221,"",IF(MONTH(C221)=MONTH(C221),(C221+1),""))</f>
        <v/>
      </c>
      <c r="E221" s="9" t="str">
        <f t="shared" si="151"/>
        <v/>
      </c>
      <c r="F221" s="9" t="str">
        <f t="shared" si="151"/>
        <v/>
      </c>
      <c r="G221" s="9" t="str">
        <f t="shared" si="151"/>
        <v/>
      </c>
      <c r="H221" s="9" t="str">
        <f t="shared" si="151"/>
        <v/>
      </c>
      <c r="I221" s="9" t="str">
        <f t="shared" si="151"/>
        <v/>
      </c>
      <c r="J221" s="9" t="str">
        <f t="shared" si="151"/>
        <v/>
      </c>
      <c r="K221" s="9" t="str">
        <f t="shared" si="151"/>
        <v/>
      </c>
      <c r="L221" s="9" t="str">
        <f t="shared" si="151"/>
        <v/>
      </c>
      <c r="M221" s="9" t="str">
        <f t="shared" si="151"/>
        <v/>
      </c>
      <c r="N221" s="9" t="str">
        <f t="shared" si="151"/>
        <v/>
      </c>
      <c r="O221" s="9" t="str">
        <f t="shared" si="151"/>
        <v/>
      </c>
      <c r="P221" s="9" t="str">
        <f t="shared" si="151"/>
        <v/>
      </c>
      <c r="Q221" s="9" t="str">
        <f t="shared" si="151"/>
        <v/>
      </c>
      <c r="R221" s="9" t="str">
        <f t="shared" si="151"/>
        <v/>
      </c>
      <c r="S221" s="9" t="str">
        <f t="shared" si="151"/>
        <v/>
      </c>
      <c r="T221" s="9" t="str">
        <f t="shared" si="151"/>
        <v/>
      </c>
      <c r="U221" s="9" t="str">
        <f t="shared" si="151"/>
        <v/>
      </c>
      <c r="V221" s="9" t="str">
        <f t="shared" si="151"/>
        <v/>
      </c>
      <c r="W221" s="9" t="str">
        <f t="shared" si="151"/>
        <v/>
      </c>
      <c r="X221" s="9" t="str">
        <f t="shared" si="151"/>
        <v/>
      </c>
      <c r="Y221" s="9" t="str">
        <f t="shared" si="151"/>
        <v/>
      </c>
      <c r="Z221" s="9" t="str">
        <f t="shared" si="151"/>
        <v/>
      </c>
      <c r="AA221" s="9" t="str">
        <f t="shared" si="151"/>
        <v/>
      </c>
      <c r="AB221" s="9" t="str">
        <f t="shared" si="151"/>
        <v/>
      </c>
      <c r="AC221" s="9" t="str">
        <f t="shared" si="151"/>
        <v/>
      </c>
      <c r="AD221" s="9" t="str">
        <f t="shared" si="151"/>
        <v/>
      </c>
      <c r="AE221" s="127" t="s">
        <v>26</v>
      </c>
      <c r="AF221" s="128"/>
      <c r="AG221" s="129"/>
      <c r="AH221" s="115" t="s">
        <v>22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23</v>
      </c>
      <c r="B222" s="114"/>
      <c r="C222" s="9" t="str">
        <f>IF(C221="","",TEXT(C221,"AAA"))</f>
        <v/>
      </c>
      <c r="D222" s="9" t="str">
        <f t="shared" ref="D222:AD222" si="152">IF(D221="","",TEXT(D221,"AAA"))</f>
        <v/>
      </c>
      <c r="E222" s="9" t="str">
        <f t="shared" si="152"/>
        <v/>
      </c>
      <c r="F222" s="9" t="str">
        <f t="shared" si="152"/>
        <v/>
      </c>
      <c r="G222" s="9" t="str">
        <f t="shared" si="152"/>
        <v/>
      </c>
      <c r="H222" s="9" t="str">
        <f t="shared" si="152"/>
        <v/>
      </c>
      <c r="I222" s="9" t="str">
        <f t="shared" si="152"/>
        <v/>
      </c>
      <c r="J222" s="9" t="str">
        <f t="shared" si="152"/>
        <v/>
      </c>
      <c r="K222" s="9" t="str">
        <f t="shared" si="152"/>
        <v/>
      </c>
      <c r="L222" s="9" t="str">
        <f t="shared" si="152"/>
        <v/>
      </c>
      <c r="M222" s="9" t="str">
        <f t="shared" si="152"/>
        <v/>
      </c>
      <c r="N222" s="9" t="str">
        <f t="shared" si="152"/>
        <v/>
      </c>
      <c r="O222" s="9" t="str">
        <f t="shared" si="152"/>
        <v/>
      </c>
      <c r="P222" s="9" t="str">
        <f t="shared" si="152"/>
        <v/>
      </c>
      <c r="Q222" s="9" t="str">
        <f t="shared" si="152"/>
        <v/>
      </c>
      <c r="R222" s="9" t="str">
        <f t="shared" si="152"/>
        <v/>
      </c>
      <c r="S222" s="9" t="str">
        <f t="shared" si="152"/>
        <v/>
      </c>
      <c r="T222" s="9" t="str">
        <f t="shared" si="152"/>
        <v/>
      </c>
      <c r="U222" s="9" t="str">
        <f t="shared" si="152"/>
        <v/>
      </c>
      <c r="V222" s="9" t="str">
        <f t="shared" si="152"/>
        <v/>
      </c>
      <c r="W222" s="9" t="str">
        <f t="shared" si="152"/>
        <v/>
      </c>
      <c r="X222" s="9" t="str">
        <f t="shared" si="152"/>
        <v/>
      </c>
      <c r="Y222" s="9" t="str">
        <f t="shared" si="152"/>
        <v/>
      </c>
      <c r="Z222" s="9" t="str">
        <f t="shared" si="152"/>
        <v/>
      </c>
      <c r="AA222" s="9" t="str">
        <f t="shared" si="152"/>
        <v/>
      </c>
      <c r="AB222" s="9" t="str">
        <f t="shared" si="152"/>
        <v/>
      </c>
      <c r="AC222" s="9" t="str">
        <f t="shared" si="152"/>
        <v/>
      </c>
      <c r="AD222" s="9" t="str">
        <f t="shared" si="152"/>
        <v/>
      </c>
      <c r="AE222" s="130">
        <f>IF(AH223=0,0,ROUNDDOWN(AH225/AH223,4))</f>
        <v>0</v>
      </c>
      <c r="AF222" s="131"/>
      <c r="AG222" s="132"/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 t="str">
        <f>IF($C221&gt;$N$5,"",IF(MAX($C221:$AG221)&lt;$N$5,"",$N$5))</f>
        <v/>
      </c>
      <c r="AU222" s="13" t="str">
        <f>IF($C221&gt;$Q$5,"",IF(MAX($C221:$AG221)&lt;$Q$5,"",$Q$5))</f>
        <v/>
      </c>
      <c r="AV222" s="13" t="str">
        <f>IF($C221&gt;$T$5,"",IF(MAX($C221:$AG221)&lt;$T$5,"",$T$5))</f>
        <v/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7</v>
      </c>
      <c r="B223" s="120"/>
      <c r="C223" s="15" t="str">
        <f t="shared" ref="C223:AD223" si="153">IF(C221="","",IF($D$4&lt;=C221,IF($L$4&gt;=C221,IF(COUNT(MATCH(C221,$AQ222:$BT222,0))&gt;0,"","○"),""),""))</f>
        <v/>
      </c>
      <c r="D223" s="15" t="str">
        <f t="shared" si="153"/>
        <v/>
      </c>
      <c r="E223" s="15" t="str">
        <f t="shared" si="153"/>
        <v/>
      </c>
      <c r="F223" s="15" t="str">
        <f t="shared" si="153"/>
        <v/>
      </c>
      <c r="G223" s="15" t="str">
        <f t="shared" si="153"/>
        <v/>
      </c>
      <c r="H223" s="15" t="str">
        <f t="shared" si="153"/>
        <v/>
      </c>
      <c r="I223" s="15" t="str">
        <f t="shared" si="153"/>
        <v/>
      </c>
      <c r="J223" s="15" t="str">
        <f t="shared" si="153"/>
        <v/>
      </c>
      <c r="K223" s="15" t="str">
        <f t="shared" si="153"/>
        <v/>
      </c>
      <c r="L223" s="15" t="str">
        <f t="shared" si="153"/>
        <v/>
      </c>
      <c r="M223" s="15" t="str">
        <f t="shared" si="153"/>
        <v/>
      </c>
      <c r="N223" s="15" t="str">
        <f t="shared" si="153"/>
        <v/>
      </c>
      <c r="O223" s="15" t="str">
        <f t="shared" si="153"/>
        <v/>
      </c>
      <c r="P223" s="15" t="str">
        <f t="shared" si="153"/>
        <v/>
      </c>
      <c r="Q223" s="15" t="str">
        <f t="shared" si="153"/>
        <v/>
      </c>
      <c r="R223" s="15" t="str">
        <f t="shared" si="153"/>
        <v/>
      </c>
      <c r="S223" s="15" t="str">
        <f t="shared" si="153"/>
        <v/>
      </c>
      <c r="T223" s="15" t="str">
        <f t="shared" si="153"/>
        <v/>
      </c>
      <c r="U223" s="15" t="str">
        <f t="shared" si="153"/>
        <v/>
      </c>
      <c r="V223" s="15" t="str">
        <f t="shared" si="153"/>
        <v/>
      </c>
      <c r="W223" s="15" t="str">
        <f t="shared" si="153"/>
        <v/>
      </c>
      <c r="X223" s="15" t="str">
        <f t="shared" si="153"/>
        <v/>
      </c>
      <c r="Y223" s="15" t="str">
        <f t="shared" si="153"/>
        <v/>
      </c>
      <c r="Z223" s="15" t="str">
        <f t="shared" si="153"/>
        <v/>
      </c>
      <c r="AA223" s="15" t="str">
        <f t="shared" si="153"/>
        <v/>
      </c>
      <c r="AB223" s="15" t="str">
        <f t="shared" si="153"/>
        <v/>
      </c>
      <c r="AC223" s="15" t="str">
        <f t="shared" si="153"/>
        <v/>
      </c>
      <c r="AD223" s="15" t="str">
        <f t="shared" si="153"/>
        <v/>
      </c>
      <c r="AE223" s="15"/>
      <c r="AF223" s="15"/>
      <c r="AG223" s="15"/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24</v>
      </c>
      <c r="B224" s="16" t="s">
        <v>8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6"/>
      <c r="AF224" s="16"/>
      <c r="AG224" s="16"/>
      <c r="AH224" s="16">
        <f t="shared" ref="AH224" si="154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108"/>
      <c r="B225" s="16" t="s">
        <v>9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6"/>
      <c r="AF225" s="16"/>
      <c r="AG225" s="16"/>
      <c r="AH225" s="16" t="s">
        <v>25</v>
      </c>
      <c r="AI225" s="11"/>
      <c r="AL225" s="2" t="str">
        <f>$AH225</f>
        <v>-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09"/>
      <c r="B226" s="16" t="s">
        <v>21</v>
      </c>
      <c r="C226" s="16" t="str">
        <f>IF(C224="○",IF(C225="","○",""),IF(C225="○","○",""))</f>
        <v/>
      </c>
      <c r="D226" s="16" t="str">
        <f t="shared" ref="D226:AD226" si="155">IF(D224="○",IF(D225="","○",""),IF(D225="○","○",""))</f>
        <v/>
      </c>
      <c r="E226" s="16" t="str">
        <f t="shared" si="155"/>
        <v/>
      </c>
      <c r="F226" s="16" t="str">
        <f t="shared" si="155"/>
        <v/>
      </c>
      <c r="G226" s="16" t="str">
        <f t="shared" si="155"/>
        <v/>
      </c>
      <c r="H226" s="16" t="str">
        <f t="shared" si="155"/>
        <v/>
      </c>
      <c r="I226" s="16" t="str">
        <f t="shared" si="155"/>
        <v/>
      </c>
      <c r="J226" s="16" t="str">
        <f t="shared" si="155"/>
        <v/>
      </c>
      <c r="K226" s="16" t="str">
        <f t="shared" si="155"/>
        <v/>
      </c>
      <c r="L226" s="16" t="str">
        <f t="shared" si="155"/>
        <v/>
      </c>
      <c r="M226" s="16" t="str">
        <f t="shared" si="155"/>
        <v/>
      </c>
      <c r="N226" s="16" t="str">
        <f t="shared" si="155"/>
        <v/>
      </c>
      <c r="O226" s="16" t="str">
        <f t="shared" si="155"/>
        <v/>
      </c>
      <c r="P226" s="16" t="str">
        <f t="shared" si="155"/>
        <v/>
      </c>
      <c r="Q226" s="16" t="str">
        <f t="shared" si="155"/>
        <v/>
      </c>
      <c r="R226" s="16" t="str">
        <f t="shared" si="155"/>
        <v/>
      </c>
      <c r="S226" s="16" t="str">
        <f t="shared" si="155"/>
        <v/>
      </c>
      <c r="T226" s="16" t="str">
        <f t="shared" si="155"/>
        <v/>
      </c>
      <c r="U226" s="16" t="str">
        <f t="shared" si="155"/>
        <v/>
      </c>
      <c r="V226" s="16" t="str">
        <f t="shared" si="155"/>
        <v/>
      </c>
      <c r="W226" s="16" t="str">
        <f t="shared" si="155"/>
        <v/>
      </c>
      <c r="X226" s="16" t="str">
        <f t="shared" si="155"/>
        <v/>
      </c>
      <c r="Y226" s="16" t="str">
        <f t="shared" si="155"/>
        <v/>
      </c>
      <c r="Z226" s="16" t="str">
        <f t="shared" si="155"/>
        <v/>
      </c>
      <c r="AA226" s="16" t="str">
        <f t="shared" si="155"/>
        <v/>
      </c>
      <c r="AB226" s="16" t="str">
        <f t="shared" si="155"/>
        <v/>
      </c>
      <c r="AC226" s="16" t="str">
        <f t="shared" si="155"/>
        <v/>
      </c>
      <c r="AD226" s="16" t="str">
        <f t="shared" si="155"/>
        <v/>
      </c>
      <c r="AE226" s="16"/>
      <c r="AF226" s="16"/>
      <c r="AG226" s="16"/>
      <c r="AH226" s="16">
        <f t="shared" ref="AH226" si="156">COUNTIF(C226:AG226,"○")</f>
        <v>0</v>
      </c>
      <c r="AM226" s="2">
        <f>$AH226</f>
        <v>0</v>
      </c>
    </row>
    <row r="228" spans="1:92" ht="19.5" customHeight="1">
      <c r="A228" s="112" t="str">
        <f>IF(MAX(C221:AG221)=$AE$3,"",IF(MAX(C221:AG221)=0,"",MAX(C221:AG221)+1))</f>
        <v/>
      </c>
      <c r="B228" s="112"/>
      <c r="C228" s="2" t="str">
        <f>IF(COUNT(C229:AD229)=0,"",IF(MONTH(MAX(C229:AD229))=MONTH(A228),"","～"))</f>
        <v/>
      </c>
      <c r="D228" s="112" t="str">
        <f>IF(C228="","",IF(MONTH(MAX(C229:AD229))=MONTH(A228),"",MAX(C229:AD229)+1))</f>
        <v/>
      </c>
      <c r="E228" s="112"/>
      <c r="F228" s="112"/>
    </row>
    <row r="229" spans="1:92" ht="19.5" customHeight="1">
      <c r="A229" s="113" t="s">
        <v>16</v>
      </c>
      <c r="B229" s="114"/>
      <c r="C229" s="9" t="str">
        <f>IF($AE$3&lt;A228,"",A228)</f>
        <v/>
      </c>
      <c r="D229" s="9" t="str">
        <f t="shared" ref="D229:AD229" si="157">IF($AE$3&lt;=C229,"",IF(MONTH(C229)=MONTH(C229),(C229+1),""))</f>
        <v/>
      </c>
      <c r="E229" s="9" t="str">
        <f t="shared" si="157"/>
        <v/>
      </c>
      <c r="F229" s="9" t="str">
        <f t="shared" si="157"/>
        <v/>
      </c>
      <c r="G229" s="9" t="str">
        <f t="shared" si="157"/>
        <v/>
      </c>
      <c r="H229" s="9" t="str">
        <f t="shared" si="157"/>
        <v/>
      </c>
      <c r="I229" s="9" t="str">
        <f t="shared" si="157"/>
        <v/>
      </c>
      <c r="J229" s="9" t="str">
        <f t="shared" si="157"/>
        <v/>
      </c>
      <c r="K229" s="9" t="str">
        <f t="shared" si="157"/>
        <v/>
      </c>
      <c r="L229" s="9" t="str">
        <f t="shared" si="157"/>
        <v/>
      </c>
      <c r="M229" s="9" t="str">
        <f t="shared" si="157"/>
        <v/>
      </c>
      <c r="N229" s="9" t="str">
        <f t="shared" si="157"/>
        <v/>
      </c>
      <c r="O229" s="9" t="str">
        <f t="shared" si="157"/>
        <v/>
      </c>
      <c r="P229" s="9" t="str">
        <f t="shared" si="157"/>
        <v/>
      </c>
      <c r="Q229" s="9" t="str">
        <f t="shared" si="157"/>
        <v/>
      </c>
      <c r="R229" s="9" t="str">
        <f t="shared" si="157"/>
        <v/>
      </c>
      <c r="S229" s="9" t="str">
        <f t="shared" si="157"/>
        <v/>
      </c>
      <c r="T229" s="9" t="str">
        <f t="shared" si="157"/>
        <v/>
      </c>
      <c r="U229" s="9" t="str">
        <f t="shared" si="157"/>
        <v/>
      </c>
      <c r="V229" s="9" t="str">
        <f t="shared" si="157"/>
        <v/>
      </c>
      <c r="W229" s="9" t="str">
        <f t="shared" si="157"/>
        <v/>
      </c>
      <c r="X229" s="9" t="str">
        <f t="shared" si="157"/>
        <v/>
      </c>
      <c r="Y229" s="9" t="str">
        <f t="shared" si="157"/>
        <v/>
      </c>
      <c r="Z229" s="9" t="str">
        <f t="shared" si="157"/>
        <v/>
      </c>
      <c r="AA229" s="9" t="str">
        <f t="shared" si="157"/>
        <v/>
      </c>
      <c r="AB229" s="9" t="str">
        <f t="shared" si="157"/>
        <v/>
      </c>
      <c r="AC229" s="9" t="str">
        <f t="shared" si="157"/>
        <v/>
      </c>
      <c r="AD229" s="9" t="str">
        <f t="shared" si="157"/>
        <v/>
      </c>
      <c r="AE229" s="127" t="s">
        <v>26</v>
      </c>
      <c r="AF229" s="128"/>
      <c r="AG229" s="129"/>
      <c r="AH229" s="115" t="s">
        <v>22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23</v>
      </c>
      <c r="B230" s="114"/>
      <c r="C230" s="9" t="str">
        <f>IF(C229="","",TEXT(C229,"AAA"))</f>
        <v/>
      </c>
      <c r="D230" s="9" t="str">
        <f t="shared" ref="D230:AD230" si="158">IF(D229="","",TEXT(D229,"AAA"))</f>
        <v/>
      </c>
      <c r="E230" s="9" t="str">
        <f t="shared" si="158"/>
        <v/>
      </c>
      <c r="F230" s="9" t="str">
        <f t="shared" si="158"/>
        <v/>
      </c>
      <c r="G230" s="9" t="str">
        <f t="shared" si="158"/>
        <v/>
      </c>
      <c r="H230" s="9" t="str">
        <f t="shared" si="158"/>
        <v/>
      </c>
      <c r="I230" s="9" t="str">
        <f t="shared" si="158"/>
        <v/>
      </c>
      <c r="J230" s="9" t="str">
        <f t="shared" si="158"/>
        <v/>
      </c>
      <c r="K230" s="9" t="str">
        <f t="shared" si="158"/>
        <v/>
      </c>
      <c r="L230" s="9" t="str">
        <f t="shared" si="158"/>
        <v/>
      </c>
      <c r="M230" s="9" t="str">
        <f t="shared" si="158"/>
        <v/>
      </c>
      <c r="N230" s="9" t="str">
        <f t="shared" si="158"/>
        <v/>
      </c>
      <c r="O230" s="9" t="str">
        <f t="shared" si="158"/>
        <v/>
      </c>
      <c r="P230" s="9" t="str">
        <f t="shared" si="158"/>
        <v/>
      </c>
      <c r="Q230" s="9" t="str">
        <f t="shared" si="158"/>
        <v/>
      </c>
      <c r="R230" s="9" t="str">
        <f t="shared" si="158"/>
        <v/>
      </c>
      <c r="S230" s="9" t="str">
        <f t="shared" si="158"/>
        <v/>
      </c>
      <c r="T230" s="9" t="str">
        <f t="shared" si="158"/>
        <v/>
      </c>
      <c r="U230" s="9" t="str">
        <f t="shared" si="158"/>
        <v/>
      </c>
      <c r="V230" s="9" t="str">
        <f t="shared" si="158"/>
        <v/>
      </c>
      <c r="W230" s="9" t="str">
        <f t="shared" si="158"/>
        <v/>
      </c>
      <c r="X230" s="9" t="str">
        <f t="shared" si="158"/>
        <v/>
      </c>
      <c r="Y230" s="9" t="str">
        <f t="shared" si="158"/>
        <v/>
      </c>
      <c r="Z230" s="9" t="str">
        <f t="shared" si="158"/>
        <v/>
      </c>
      <c r="AA230" s="9" t="str">
        <f t="shared" si="158"/>
        <v/>
      </c>
      <c r="AB230" s="9" t="str">
        <f t="shared" si="158"/>
        <v/>
      </c>
      <c r="AC230" s="9" t="str">
        <f t="shared" si="158"/>
        <v/>
      </c>
      <c r="AD230" s="9" t="str">
        <f t="shared" si="158"/>
        <v/>
      </c>
      <c r="AE230" s="130">
        <f>IF(AH231=0,0,ROUNDDOWN(AH233/AH231,4))</f>
        <v>0</v>
      </c>
      <c r="AF230" s="131"/>
      <c r="AG230" s="132"/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 t="str">
        <f>IF($C229&gt;$N$5,"",IF(MAX($C229:$AG229)&lt;$N$5,"",$N$5))</f>
        <v/>
      </c>
      <c r="AU230" s="13" t="str">
        <f>IF($C229&gt;$Q$5,"",IF(MAX($C229:$AG229)&lt;$Q$5,"",$Q$5))</f>
        <v/>
      </c>
      <c r="AV230" s="13" t="str">
        <f>IF($C229&gt;$T$5,"",IF(MAX($C229:$AG229)&lt;$T$5,"",$T$5))</f>
        <v/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7</v>
      </c>
      <c r="B231" s="120"/>
      <c r="C231" s="15" t="str">
        <f t="shared" ref="C231:AD231" si="159">IF(C229="","",IF($D$4&lt;=C229,IF($L$4&gt;=C229,IF(COUNT(MATCH(C229,$AQ230:$BT230,0))&gt;0,"","○"),""),""))</f>
        <v/>
      </c>
      <c r="D231" s="15" t="str">
        <f t="shared" si="159"/>
        <v/>
      </c>
      <c r="E231" s="15" t="str">
        <f t="shared" si="159"/>
        <v/>
      </c>
      <c r="F231" s="15" t="str">
        <f t="shared" si="159"/>
        <v/>
      </c>
      <c r="G231" s="15" t="str">
        <f t="shared" si="159"/>
        <v/>
      </c>
      <c r="H231" s="15" t="str">
        <f t="shared" si="159"/>
        <v/>
      </c>
      <c r="I231" s="15" t="str">
        <f t="shared" si="159"/>
        <v/>
      </c>
      <c r="J231" s="15" t="str">
        <f t="shared" si="159"/>
        <v/>
      </c>
      <c r="K231" s="15" t="str">
        <f t="shared" si="159"/>
        <v/>
      </c>
      <c r="L231" s="15" t="str">
        <f t="shared" si="159"/>
        <v/>
      </c>
      <c r="M231" s="15" t="str">
        <f t="shared" si="159"/>
        <v/>
      </c>
      <c r="N231" s="15" t="str">
        <f t="shared" si="159"/>
        <v/>
      </c>
      <c r="O231" s="15" t="str">
        <f t="shared" si="159"/>
        <v/>
      </c>
      <c r="P231" s="15" t="str">
        <f t="shared" si="159"/>
        <v/>
      </c>
      <c r="Q231" s="15" t="str">
        <f t="shared" si="159"/>
        <v/>
      </c>
      <c r="R231" s="15" t="str">
        <f t="shared" si="159"/>
        <v/>
      </c>
      <c r="S231" s="15" t="str">
        <f t="shared" si="159"/>
        <v/>
      </c>
      <c r="T231" s="15" t="str">
        <f t="shared" si="159"/>
        <v/>
      </c>
      <c r="U231" s="15" t="str">
        <f t="shared" si="159"/>
        <v/>
      </c>
      <c r="V231" s="15" t="str">
        <f t="shared" si="159"/>
        <v/>
      </c>
      <c r="W231" s="15" t="str">
        <f t="shared" si="159"/>
        <v/>
      </c>
      <c r="X231" s="15" t="str">
        <f t="shared" si="159"/>
        <v/>
      </c>
      <c r="Y231" s="15" t="str">
        <f t="shared" si="159"/>
        <v/>
      </c>
      <c r="Z231" s="15" t="str">
        <f t="shared" si="159"/>
        <v/>
      </c>
      <c r="AA231" s="15" t="str">
        <f t="shared" si="159"/>
        <v/>
      </c>
      <c r="AB231" s="15" t="str">
        <f t="shared" si="159"/>
        <v/>
      </c>
      <c r="AC231" s="15" t="str">
        <f t="shared" si="159"/>
        <v/>
      </c>
      <c r="AD231" s="15" t="str">
        <f t="shared" si="159"/>
        <v/>
      </c>
      <c r="AE231" s="15"/>
      <c r="AF231" s="15"/>
      <c r="AG231" s="15"/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24</v>
      </c>
      <c r="B232" s="16" t="s">
        <v>8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6"/>
      <c r="AF232" s="16"/>
      <c r="AG232" s="16"/>
      <c r="AH232" s="16">
        <f t="shared" ref="AH232" si="160">COUNTIF(C232:AG232,"○")</f>
        <v>0</v>
      </c>
      <c r="AI232" s="11"/>
      <c r="AK232" s="2">
        <f>$AH232</f>
        <v>0</v>
      </c>
    </row>
    <row r="233" spans="1:92" ht="19.5" customHeight="1">
      <c r="A233" s="108"/>
      <c r="B233" s="16" t="s">
        <v>9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6"/>
      <c r="AF233" s="16"/>
      <c r="AG233" s="16"/>
      <c r="AH233" s="16" t="s">
        <v>25</v>
      </c>
      <c r="AI233" s="11"/>
      <c r="AL233" s="2" t="str">
        <f>$AH233</f>
        <v>-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09"/>
      <c r="B234" s="16" t="s">
        <v>21</v>
      </c>
      <c r="C234" s="16" t="str">
        <f>IF(C232="○",IF(C233="","○",""),IF(C233="○","○",""))</f>
        <v/>
      </c>
      <c r="D234" s="16" t="str">
        <f t="shared" ref="D234:AD234" si="161">IF(D232="○",IF(D233="","○",""),IF(D233="○","○",""))</f>
        <v/>
      </c>
      <c r="E234" s="16" t="str">
        <f t="shared" si="161"/>
        <v/>
      </c>
      <c r="F234" s="16" t="str">
        <f t="shared" si="161"/>
        <v/>
      </c>
      <c r="G234" s="16" t="str">
        <f t="shared" si="161"/>
        <v/>
      </c>
      <c r="H234" s="16" t="str">
        <f t="shared" si="161"/>
        <v/>
      </c>
      <c r="I234" s="16" t="str">
        <f t="shared" si="161"/>
        <v/>
      </c>
      <c r="J234" s="16" t="str">
        <f t="shared" si="161"/>
        <v/>
      </c>
      <c r="K234" s="16" t="str">
        <f t="shared" si="161"/>
        <v/>
      </c>
      <c r="L234" s="16" t="str">
        <f t="shared" si="161"/>
        <v/>
      </c>
      <c r="M234" s="16" t="str">
        <f t="shared" si="161"/>
        <v/>
      </c>
      <c r="N234" s="16" t="str">
        <f t="shared" si="161"/>
        <v/>
      </c>
      <c r="O234" s="16" t="str">
        <f t="shared" si="161"/>
        <v/>
      </c>
      <c r="P234" s="16" t="str">
        <f t="shared" si="161"/>
        <v/>
      </c>
      <c r="Q234" s="16" t="str">
        <f t="shared" si="161"/>
        <v/>
      </c>
      <c r="R234" s="16" t="str">
        <f t="shared" si="161"/>
        <v/>
      </c>
      <c r="S234" s="16" t="str">
        <f t="shared" si="161"/>
        <v/>
      </c>
      <c r="T234" s="16" t="str">
        <f t="shared" si="161"/>
        <v/>
      </c>
      <c r="U234" s="16" t="str">
        <f t="shared" si="161"/>
        <v/>
      </c>
      <c r="V234" s="16" t="str">
        <f t="shared" si="161"/>
        <v/>
      </c>
      <c r="W234" s="16" t="str">
        <f t="shared" si="161"/>
        <v/>
      </c>
      <c r="X234" s="16" t="str">
        <f t="shared" si="161"/>
        <v/>
      </c>
      <c r="Y234" s="16" t="str">
        <f t="shared" si="161"/>
        <v/>
      </c>
      <c r="Z234" s="16" t="str">
        <f t="shared" si="161"/>
        <v/>
      </c>
      <c r="AA234" s="16" t="str">
        <f t="shared" si="161"/>
        <v/>
      </c>
      <c r="AB234" s="16" t="str">
        <f t="shared" si="161"/>
        <v/>
      </c>
      <c r="AC234" s="16" t="str">
        <f t="shared" si="161"/>
        <v/>
      </c>
      <c r="AD234" s="16" t="str">
        <f t="shared" si="161"/>
        <v/>
      </c>
      <c r="AE234" s="16"/>
      <c r="AF234" s="16"/>
      <c r="AG234" s="16"/>
      <c r="AH234" s="16">
        <f t="shared" ref="AH234" si="162">COUNTIF(C234:AG234,"○")</f>
        <v>0</v>
      </c>
      <c r="AM234" s="2">
        <f>$AH234</f>
        <v>0</v>
      </c>
    </row>
    <row r="236" spans="1:92" ht="19.5" customHeight="1">
      <c r="A236" s="112" t="str">
        <f>IF(MAX(C229:AG229)=$AE$3,"",IF(MAX(C229:AG229)=0,"",MAX(C229:AG229)+1))</f>
        <v/>
      </c>
      <c r="B236" s="112"/>
      <c r="C236" s="2" t="str">
        <f>IF(COUNT(C237:AD237)=0,"",IF(MONTH(MAX(C237:AD237))=MONTH(A236),"","～"))</f>
        <v/>
      </c>
      <c r="D236" s="112" t="str">
        <f>IF(C236="","",IF(MONTH(MAX(C237:AD237))=MONTH(A236),"",MAX(C237:AD237)+1))</f>
        <v/>
      </c>
      <c r="E236" s="112"/>
      <c r="F236" s="112"/>
    </row>
    <row r="237" spans="1:92" ht="19.5" customHeight="1">
      <c r="A237" s="113" t="s">
        <v>16</v>
      </c>
      <c r="B237" s="114"/>
      <c r="C237" s="9" t="str">
        <f>IF($AE$3&lt;A236,"",A236)</f>
        <v/>
      </c>
      <c r="D237" s="9" t="str">
        <f t="shared" ref="D237:AD237" si="163">IF($AE$3&lt;=C237,"",IF(MONTH(C237)=MONTH(C237),(C237+1),""))</f>
        <v/>
      </c>
      <c r="E237" s="9" t="str">
        <f t="shared" si="163"/>
        <v/>
      </c>
      <c r="F237" s="9" t="str">
        <f t="shared" si="163"/>
        <v/>
      </c>
      <c r="G237" s="9" t="str">
        <f t="shared" si="163"/>
        <v/>
      </c>
      <c r="H237" s="9" t="str">
        <f t="shared" si="163"/>
        <v/>
      </c>
      <c r="I237" s="9" t="str">
        <f t="shared" si="163"/>
        <v/>
      </c>
      <c r="J237" s="9" t="str">
        <f t="shared" si="163"/>
        <v/>
      </c>
      <c r="K237" s="9" t="str">
        <f t="shared" si="163"/>
        <v/>
      </c>
      <c r="L237" s="9" t="str">
        <f t="shared" si="163"/>
        <v/>
      </c>
      <c r="M237" s="9" t="str">
        <f t="shared" si="163"/>
        <v/>
      </c>
      <c r="N237" s="9" t="str">
        <f t="shared" si="163"/>
        <v/>
      </c>
      <c r="O237" s="9" t="str">
        <f t="shared" si="163"/>
        <v/>
      </c>
      <c r="P237" s="9" t="str">
        <f t="shared" si="163"/>
        <v/>
      </c>
      <c r="Q237" s="9" t="str">
        <f t="shared" si="163"/>
        <v/>
      </c>
      <c r="R237" s="9" t="str">
        <f t="shared" si="163"/>
        <v/>
      </c>
      <c r="S237" s="9" t="str">
        <f t="shared" si="163"/>
        <v/>
      </c>
      <c r="T237" s="9" t="str">
        <f t="shared" si="163"/>
        <v/>
      </c>
      <c r="U237" s="9" t="str">
        <f t="shared" si="163"/>
        <v/>
      </c>
      <c r="V237" s="9" t="str">
        <f t="shared" si="163"/>
        <v/>
      </c>
      <c r="W237" s="9" t="str">
        <f t="shared" si="163"/>
        <v/>
      </c>
      <c r="X237" s="9" t="str">
        <f t="shared" si="163"/>
        <v/>
      </c>
      <c r="Y237" s="9" t="str">
        <f t="shared" si="163"/>
        <v/>
      </c>
      <c r="Z237" s="9" t="str">
        <f t="shared" si="163"/>
        <v/>
      </c>
      <c r="AA237" s="9" t="str">
        <f t="shared" si="163"/>
        <v/>
      </c>
      <c r="AB237" s="9" t="str">
        <f t="shared" si="163"/>
        <v/>
      </c>
      <c r="AC237" s="9" t="str">
        <f t="shared" si="163"/>
        <v/>
      </c>
      <c r="AD237" s="9" t="str">
        <f t="shared" si="163"/>
        <v/>
      </c>
      <c r="AE237" s="127" t="s">
        <v>26</v>
      </c>
      <c r="AF237" s="128"/>
      <c r="AG237" s="129"/>
      <c r="AH237" s="115" t="s">
        <v>22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23</v>
      </c>
      <c r="B238" s="114"/>
      <c r="C238" s="9" t="str">
        <f>IF(C237="","",TEXT(C237,"AAA"))</f>
        <v/>
      </c>
      <c r="D238" s="9" t="str">
        <f t="shared" ref="D238:AD238" si="164">IF(D237="","",TEXT(D237,"AAA"))</f>
        <v/>
      </c>
      <c r="E238" s="9" t="str">
        <f t="shared" si="164"/>
        <v/>
      </c>
      <c r="F238" s="9" t="str">
        <f t="shared" si="164"/>
        <v/>
      </c>
      <c r="G238" s="9" t="str">
        <f t="shared" si="164"/>
        <v/>
      </c>
      <c r="H238" s="9" t="str">
        <f t="shared" si="164"/>
        <v/>
      </c>
      <c r="I238" s="9" t="str">
        <f t="shared" si="164"/>
        <v/>
      </c>
      <c r="J238" s="9" t="str">
        <f t="shared" si="164"/>
        <v/>
      </c>
      <c r="K238" s="9" t="str">
        <f t="shared" si="164"/>
        <v/>
      </c>
      <c r="L238" s="9" t="str">
        <f t="shared" si="164"/>
        <v/>
      </c>
      <c r="M238" s="9" t="str">
        <f t="shared" si="164"/>
        <v/>
      </c>
      <c r="N238" s="9" t="str">
        <f t="shared" si="164"/>
        <v/>
      </c>
      <c r="O238" s="9" t="str">
        <f t="shared" si="164"/>
        <v/>
      </c>
      <c r="P238" s="9" t="str">
        <f t="shared" si="164"/>
        <v/>
      </c>
      <c r="Q238" s="9" t="str">
        <f t="shared" si="164"/>
        <v/>
      </c>
      <c r="R238" s="9" t="str">
        <f t="shared" si="164"/>
        <v/>
      </c>
      <c r="S238" s="9" t="str">
        <f t="shared" si="164"/>
        <v/>
      </c>
      <c r="T238" s="9" t="str">
        <f t="shared" si="164"/>
        <v/>
      </c>
      <c r="U238" s="9" t="str">
        <f t="shared" si="164"/>
        <v/>
      </c>
      <c r="V238" s="9" t="str">
        <f t="shared" si="164"/>
        <v/>
      </c>
      <c r="W238" s="9" t="str">
        <f t="shared" si="164"/>
        <v/>
      </c>
      <c r="X238" s="9" t="str">
        <f t="shared" si="164"/>
        <v/>
      </c>
      <c r="Y238" s="9" t="str">
        <f t="shared" si="164"/>
        <v/>
      </c>
      <c r="Z238" s="9" t="str">
        <f t="shared" si="164"/>
        <v/>
      </c>
      <c r="AA238" s="9" t="str">
        <f t="shared" si="164"/>
        <v/>
      </c>
      <c r="AB238" s="9" t="str">
        <f t="shared" si="164"/>
        <v/>
      </c>
      <c r="AC238" s="9" t="str">
        <f t="shared" si="164"/>
        <v/>
      </c>
      <c r="AD238" s="9" t="str">
        <f t="shared" si="164"/>
        <v/>
      </c>
      <c r="AE238" s="130">
        <f>IF(AH239=0,0,ROUNDDOWN(AH241/AH239,4))</f>
        <v>0</v>
      </c>
      <c r="AF238" s="131"/>
      <c r="AG238" s="132"/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 t="str">
        <f>IF($C237&gt;$N$5,"",IF(MAX($C237:$AG237)&lt;$N$5,"",$N$5))</f>
        <v/>
      </c>
      <c r="AU238" s="13" t="str">
        <f>IF($C237&gt;$Q$5,"",IF(MAX($C237:$AG237)&lt;$Q$5,"",$Q$5))</f>
        <v/>
      </c>
      <c r="AV238" s="13" t="str">
        <f>IF($C237&gt;$T$5,"",IF(MAX($C237:$AG237)&lt;$T$5,"",$T$5))</f>
        <v/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7</v>
      </c>
      <c r="B239" s="120"/>
      <c r="C239" s="15" t="str">
        <f t="shared" ref="C239:AD239" si="165">IF(C237="","",IF($D$4&lt;=C237,IF($L$4&gt;=C237,IF(COUNT(MATCH(C237,$AQ238:$BT238,0))&gt;0,"","○"),""),""))</f>
        <v/>
      </c>
      <c r="D239" s="15" t="str">
        <f t="shared" si="165"/>
        <v/>
      </c>
      <c r="E239" s="15" t="str">
        <f t="shared" si="165"/>
        <v/>
      </c>
      <c r="F239" s="15" t="str">
        <f t="shared" si="165"/>
        <v/>
      </c>
      <c r="G239" s="15" t="str">
        <f t="shared" si="165"/>
        <v/>
      </c>
      <c r="H239" s="15" t="str">
        <f t="shared" si="165"/>
        <v/>
      </c>
      <c r="I239" s="15" t="str">
        <f t="shared" si="165"/>
        <v/>
      </c>
      <c r="J239" s="15" t="str">
        <f t="shared" si="165"/>
        <v/>
      </c>
      <c r="K239" s="15" t="str">
        <f t="shared" si="165"/>
        <v/>
      </c>
      <c r="L239" s="15" t="str">
        <f t="shared" si="165"/>
        <v/>
      </c>
      <c r="M239" s="15" t="str">
        <f t="shared" si="165"/>
        <v/>
      </c>
      <c r="N239" s="15" t="str">
        <f t="shared" si="165"/>
        <v/>
      </c>
      <c r="O239" s="15" t="str">
        <f t="shared" si="165"/>
        <v/>
      </c>
      <c r="P239" s="15" t="str">
        <f t="shared" si="165"/>
        <v/>
      </c>
      <c r="Q239" s="15" t="str">
        <f t="shared" si="165"/>
        <v/>
      </c>
      <c r="R239" s="15" t="str">
        <f t="shared" si="165"/>
        <v/>
      </c>
      <c r="S239" s="15" t="str">
        <f t="shared" si="165"/>
        <v/>
      </c>
      <c r="T239" s="15" t="str">
        <f t="shared" si="165"/>
        <v/>
      </c>
      <c r="U239" s="15" t="str">
        <f t="shared" si="165"/>
        <v/>
      </c>
      <c r="V239" s="15" t="str">
        <f t="shared" si="165"/>
        <v/>
      </c>
      <c r="W239" s="15" t="str">
        <f t="shared" si="165"/>
        <v/>
      </c>
      <c r="X239" s="15" t="str">
        <f t="shared" si="165"/>
        <v/>
      </c>
      <c r="Y239" s="15" t="str">
        <f t="shared" si="165"/>
        <v/>
      </c>
      <c r="Z239" s="15" t="str">
        <f t="shared" si="165"/>
        <v/>
      </c>
      <c r="AA239" s="15" t="str">
        <f t="shared" si="165"/>
        <v/>
      </c>
      <c r="AB239" s="15" t="str">
        <f t="shared" si="165"/>
        <v/>
      </c>
      <c r="AC239" s="15" t="str">
        <f t="shared" si="165"/>
        <v/>
      </c>
      <c r="AD239" s="15" t="str">
        <f t="shared" si="165"/>
        <v/>
      </c>
      <c r="AE239" s="15"/>
      <c r="AF239" s="15"/>
      <c r="AG239" s="15"/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24</v>
      </c>
      <c r="B240" s="16" t="s">
        <v>8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6"/>
      <c r="AF240" s="16"/>
      <c r="AG240" s="16"/>
      <c r="AH240" s="16">
        <f t="shared" ref="AH240" si="166">COUNTIF(C240:AG240,"○")</f>
        <v>0</v>
      </c>
      <c r="AI240" s="11"/>
      <c r="AK240" s="2">
        <f>$AH240</f>
        <v>0</v>
      </c>
      <c r="AQ240" s="21"/>
      <c r="AR240" s="21"/>
      <c r="AS240" s="21"/>
      <c r="AT240" s="21"/>
      <c r="AU240" s="21"/>
      <c r="AV240" s="21"/>
      <c r="AW240" s="21"/>
      <c r="AX240" s="21"/>
    </row>
    <row r="241" spans="1:92" ht="19.5" customHeight="1">
      <c r="A241" s="108"/>
      <c r="B241" s="16" t="s">
        <v>9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6"/>
      <c r="AF241" s="16"/>
      <c r="AG241" s="16"/>
      <c r="AH241" s="16" t="s">
        <v>25</v>
      </c>
      <c r="AI241" s="11"/>
      <c r="AL241" s="2" t="str">
        <f>$AH241</f>
        <v>-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09"/>
      <c r="B242" s="16" t="s">
        <v>21</v>
      </c>
      <c r="C242" s="16" t="str">
        <f>IF(C240="○",IF(C241="","○",""),IF(C241="○","○",""))</f>
        <v/>
      </c>
      <c r="D242" s="16" t="str">
        <f t="shared" ref="D242:AD242" si="167">IF(D240="○",IF(D241="","○",""),IF(D241="○","○",""))</f>
        <v/>
      </c>
      <c r="E242" s="16" t="str">
        <f t="shared" si="167"/>
        <v/>
      </c>
      <c r="F242" s="16" t="str">
        <f t="shared" si="167"/>
        <v/>
      </c>
      <c r="G242" s="16" t="str">
        <f t="shared" si="167"/>
        <v/>
      </c>
      <c r="H242" s="16" t="str">
        <f t="shared" si="167"/>
        <v/>
      </c>
      <c r="I242" s="16" t="str">
        <f t="shared" si="167"/>
        <v/>
      </c>
      <c r="J242" s="16" t="str">
        <f t="shared" si="167"/>
        <v/>
      </c>
      <c r="K242" s="16" t="str">
        <f t="shared" si="167"/>
        <v/>
      </c>
      <c r="L242" s="16" t="str">
        <f t="shared" si="167"/>
        <v/>
      </c>
      <c r="M242" s="16" t="str">
        <f t="shared" si="167"/>
        <v/>
      </c>
      <c r="N242" s="16" t="str">
        <f t="shared" si="167"/>
        <v/>
      </c>
      <c r="O242" s="16" t="str">
        <f t="shared" si="167"/>
        <v/>
      </c>
      <c r="P242" s="16" t="str">
        <f t="shared" si="167"/>
        <v/>
      </c>
      <c r="Q242" s="16" t="str">
        <f t="shared" si="167"/>
        <v/>
      </c>
      <c r="R242" s="16" t="str">
        <f t="shared" si="167"/>
        <v/>
      </c>
      <c r="S242" s="16" t="str">
        <f t="shared" si="167"/>
        <v/>
      </c>
      <c r="T242" s="16" t="str">
        <f t="shared" si="167"/>
        <v/>
      </c>
      <c r="U242" s="16" t="str">
        <f t="shared" si="167"/>
        <v/>
      </c>
      <c r="V242" s="16" t="str">
        <f t="shared" si="167"/>
        <v/>
      </c>
      <c r="W242" s="16" t="str">
        <f t="shared" si="167"/>
        <v/>
      </c>
      <c r="X242" s="16" t="str">
        <f t="shared" si="167"/>
        <v/>
      </c>
      <c r="Y242" s="16" t="str">
        <f t="shared" si="167"/>
        <v/>
      </c>
      <c r="Z242" s="16" t="str">
        <f t="shared" si="167"/>
        <v/>
      </c>
      <c r="AA242" s="16" t="str">
        <f t="shared" si="167"/>
        <v/>
      </c>
      <c r="AB242" s="16" t="str">
        <f t="shared" si="167"/>
        <v/>
      </c>
      <c r="AC242" s="16" t="str">
        <f t="shared" si="167"/>
        <v/>
      </c>
      <c r="AD242" s="16" t="str">
        <f t="shared" si="167"/>
        <v/>
      </c>
      <c r="AE242" s="16"/>
      <c r="AF242" s="16"/>
      <c r="AG242" s="16"/>
      <c r="AH242" s="16">
        <f t="shared" ref="AH242" si="168">COUNTIF(C242:AG242,"○")</f>
        <v>0</v>
      </c>
      <c r="AM242" s="2">
        <f>$AH242</f>
        <v>0</v>
      </c>
    </row>
    <row r="244" spans="1:92" ht="19.5" customHeight="1">
      <c r="A244" s="112" t="str">
        <f>IF(MAX(C237:AG237)=$AE$3,"",IF(MAX(C237:AG237)=0,"",MAX(C237:AG237)+1))</f>
        <v/>
      </c>
      <c r="B244" s="112"/>
      <c r="C244" s="2" t="str">
        <f>IF(COUNT(C245:AD245)=0,"",IF(MONTH(MAX(C245:AD245))=MONTH(A244),"","～"))</f>
        <v/>
      </c>
      <c r="D244" s="112" t="str">
        <f>IF(C244="","",IF(MONTH(MAX(C245:AD245))=MONTH(A244),"",MAX(C245:AD245)+1))</f>
        <v/>
      </c>
      <c r="E244" s="112"/>
      <c r="F244" s="112"/>
    </row>
    <row r="245" spans="1:92" ht="19.5" customHeight="1">
      <c r="A245" s="113" t="s">
        <v>16</v>
      </c>
      <c r="B245" s="114"/>
      <c r="C245" s="9" t="str">
        <f>IF($AE$3&lt;A244,"",A244)</f>
        <v/>
      </c>
      <c r="D245" s="9" t="str">
        <f t="shared" ref="D245:AD245" si="169">IF($AE$3&lt;=C245,"",IF(MONTH(C245)=MONTH(C245),(C245+1),""))</f>
        <v/>
      </c>
      <c r="E245" s="9" t="str">
        <f t="shared" si="169"/>
        <v/>
      </c>
      <c r="F245" s="9" t="str">
        <f t="shared" si="169"/>
        <v/>
      </c>
      <c r="G245" s="9" t="str">
        <f t="shared" si="169"/>
        <v/>
      </c>
      <c r="H245" s="9" t="str">
        <f t="shared" si="169"/>
        <v/>
      </c>
      <c r="I245" s="9" t="str">
        <f t="shared" si="169"/>
        <v/>
      </c>
      <c r="J245" s="9" t="str">
        <f t="shared" si="169"/>
        <v/>
      </c>
      <c r="K245" s="9" t="str">
        <f t="shared" si="169"/>
        <v/>
      </c>
      <c r="L245" s="9" t="str">
        <f t="shared" si="169"/>
        <v/>
      </c>
      <c r="M245" s="9" t="str">
        <f t="shared" si="169"/>
        <v/>
      </c>
      <c r="N245" s="9" t="str">
        <f t="shared" si="169"/>
        <v/>
      </c>
      <c r="O245" s="9" t="str">
        <f t="shared" si="169"/>
        <v/>
      </c>
      <c r="P245" s="9" t="str">
        <f t="shared" si="169"/>
        <v/>
      </c>
      <c r="Q245" s="9" t="str">
        <f t="shared" si="169"/>
        <v/>
      </c>
      <c r="R245" s="9" t="str">
        <f t="shared" si="169"/>
        <v/>
      </c>
      <c r="S245" s="9" t="str">
        <f t="shared" si="169"/>
        <v/>
      </c>
      <c r="T245" s="9" t="str">
        <f t="shared" si="169"/>
        <v/>
      </c>
      <c r="U245" s="9" t="str">
        <f t="shared" si="169"/>
        <v/>
      </c>
      <c r="V245" s="9" t="str">
        <f t="shared" si="169"/>
        <v/>
      </c>
      <c r="W245" s="9" t="str">
        <f t="shared" si="169"/>
        <v/>
      </c>
      <c r="X245" s="9" t="str">
        <f t="shared" si="169"/>
        <v/>
      </c>
      <c r="Y245" s="9" t="str">
        <f t="shared" si="169"/>
        <v/>
      </c>
      <c r="Z245" s="9" t="str">
        <f t="shared" si="169"/>
        <v/>
      </c>
      <c r="AA245" s="9" t="str">
        <f t="shared" si="169"/>
        <v/>
      </c>
      <c r="AB245" s="9" t="str">
        <f t="shared" si="169"/>
        <v/>
      </c>
      <c r="AC245" s="9" t="str">
        <f t="shared" si="169"/>
        <v/>
      </c>
      <c r="AD245" s="9" t="str">
        <f t="shared" si="169"/>
        <v/>
      </c>
      <c r="AE245" s="127" t="s">
        <v>26</v>
      </c>
      <c r="AF245" s="128"/>
      <c r="AG245" s="129"/>
      <c r="AH245" s="115" t="s">
        <v>22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23</v>
      </c>
      <c r="B246" s="114"/>
      <c r="C246" s="9" t="str">
        <f>IF(C245="","",TEXT(C245,"AAA"))</f>
        <v/>
      </c>
      <c r="D246" s="9" t="str">
        <f t="shared" ref="D246:AD246" si="170">IF(D245="","",TEXT(D245,"AAA"))</f>
        <v/>
      </c>
      <c r="E246" s="9" t="str">
        <f t="shared" si="170"/>
        <v/>
      </c>
      <c r="F246" s="9" t="str">
        <f t="shared" si="170"/>
        <v/>
      </c>
      <c r="G246" s="9" t="str">
        <f t="shared" si="170"/>
        <v/>
      </c>
      <c r="H246" s="9" t="str">
        <f t="shared" si="170"/>
        <v/>
      </c>
      <c r="I246" s="9" t="str">
        <f t="shared" si="170"/>
        <v/>
      </c>
      <c r="J246" s="9" t="str">
        <f t="shared" si="170"/>
        <v/>
      </c>
      <c r="K246" s="9" t="str">
        <f t="shared" si="170"/>
        <v/>
      </c>
      <c r="L246" s="9" t="str">
        <f t="shared" si="170"/>
        <v/>
      </c>
      <c r="M246" s="9" t="str">
        <f t="shared" si="170"/>
        <v/>
      </c>
      <c r="N246" s="9" t="str">
        <f t="shared" si="170"/>
        <v/>
      </c>
      <c r="O246" s="9" t="str">
        <f t="shared" si="170"/>
        <v/>
      </c>
      <c r="P246" s="9" t="str">
        <f t="shared" si="170"/>
        <v/>
      </c>
      <c r="Q246" s="9" t="str">
        <f t="shared" si="170"/>
        <v/>
      </c>
      <c r="R246" s="9" t="str">
        <f t="shared" si="170"/>
        <v/>
      </c>
      <c r="S246" s="9" t="str">
        <f t="shared" si="170"/>
        <v/>
      </c>
      <c r="T246" s="9" t="str">
        <f t="shared" si="170"/>
        <v/>
      </c>
      <c r="U246" s="9" t="str">
        <f t="shared" si="170"/>
        <v/>
      </c>
      <c r="V246" s="9" t="str">
        <f t="shared" si="170"/>
        <v/>
      </c>
      <c r="W246" s="9" t="str">
        <f t="shared" si="170"/>
        <v/>
      </c>
      <c r="X246" s="9" t="str">
        <f t="shared" si="170"/>
        <v/>
      </c>
      <c r="Y246" s="9" t="str">
        <f t="shared" si="170"/>
        <v/>
      </c>
      <c r="Z246" s="9" t="str">
        <f t="shared" si="170"/>
        <v/>
      </c>
      <c r="AA246" s="9" t="str">
        <f t="shared" si="170"/>
        <v/>
      </c>
      <c r="AB246" s="9" t="str">
        <f t="shared" si="170"/>
        <v/>
      </c>
      <c r="AC246" s="9" t="str">
        <f t="shared" si="170"/>
        <v/>
      </c>
      <c r="AD246" s="9" t="str">
        <f t="shared" si="170"/>
        <v/>
      </c>
      <c r="AE246" s="130">
        <f>IF(AH247=0,0,ROUNDDOWN(AH249/AH247,4))</f>
        <v>0</v>
      </c>
      <c r="AF246" s="131"/>
      <c r="AG246" s="132"/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 t="str">
        <f>IF($C245&gt;$N$5,"",IF(MAX($C245:$AG245)&lt;$N$5,"",$N$5))</f>
        <v/>
      </c>
      <c r="AU246" s="13" t="str">
        <f>IF($C245&gt;$Q$5,"",IF(MAX($C245:$AG245)&lt;$Q$5,"",$Q$5))</f>
        <v/>
      </c>
      <c r="AV246" s="13" t="str">
        <f>IF($C245&gt;$T$5,"",IF(MAX($C245:$AG245)&lt;$T$5,"",$T$5))</f>
        <v/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7</v>
      </c>
      <c r="B247" s="120"/>
      <c r="C247" s="15" t="str">
        <f t="shared" ref="C247:AD247" si="171">IF(C245="","",IF($D$4&lt;=C245,IF($L$4&gt;=C245,IF(COUNT(MATCH(C245,$AQ246:$BT246,0))&gt;0,"","○"),""),""))</f>
        <v/>
      </c>
      <c r="D247" s="15" t="str">
        <f t="shared" si="171"/>
        <v/>
      </c>
      <c r="E247" s="15" t="str">
        <f t="shared" si="171"/>
        <v/>
      </c>
      <c r="F247" s="15" t="str">
        <f t="shared" si="171"/>
        <v/>
      </c>
      <c r="G247" s="15" t="str">
        <f t="shared" si="171"/>
        <v/>
      </c>
      <c r="H247" s="15" t="str">
        <f t="shared" si="171"/>
        <v/>
      </c>
      <c r="I247" s="15" t="str">
        <f t="shared" si="171"/>
        <v/>
      </c>
      <c r="J247" s="15" t="str">
        <f t="shared" si="171"/>
        <v/>
      </c>
      <c r="K247" s="15" t="str">
        <f t="shared" si="171"/>
        <v/>
      </c>
      <c r="L247" s="15" t="str">
        <f t="shared" si="171"/>
        <v/>
      </c>
      <c r="M247" s="15" t="str">
        <f t="shared" si="171"/>
        <v/>
      </c>
      <c r="N247" s="15" t="str">
        <f t="shared" si="171"/>
        <v/>
      </c>
      <c r="O247" s="15" t="str">
        <f t="shared" si="171"/>
        <v/>
      </c>
      <c r="P247" s="15" t="str">
        <f t="shared" si="171"/>
        <v/>
      </c>
      <c r="Q247" s="15" t="str">
        <f t="shared" si="171"/>
        <v/>
      </c>
      <c r="R247" s="15" t="str">
        <f t="shared" si="171"/>
        <v/>
      </c>
      <c r="S247" s="15" t="str">
        <f t="shared" si="171"/>
        <v/>
      </c>
      <c r="T247" s="15" t="str">
        <f t="shared" si="171"/>
        <v/>
      </c>
      <c r="U247" s="15" t="str">
        <f t="shared" si="171"/>
        <v/>
      </c>
      <c r="V247" s="15" t="str">
        <f t="shared" si="171"/>
        <v/>
      </c>
      <c r="W247" s="15" t="str">
        <f t="shared" si="171"/>
        <v/>
      </c>
      <c r="X247" s="15" t="str">
        <f t="shared" si="171"/>
        <v/>
      </c>
      <c r="Y247" s="15" t="str">
        <f t="shared" si="171"/>
        <v/>
      </c>
      <c r="Z247" s="15" t="str">
        <f t="shared" si="171"/>
        <v/>
      </c>
      <c r="AA247" s="15" t="str">
        <f t="shared" si="171"/>
        <v/>
      </c>
      <c r="AB247" s="15" t="str">
        <f t="shared" si="171"/>
        <v/>
      </c>
      <c r="AC247" s="15" t="str">
        <f t="shared" si="171"/>
        <v/>
      </c>
      <c r="AD247" s="15" t="str">
        <f t="shared" si="171"/>
        <v/>
      </c>
      <c r="AE247" s="15"/>
      <c r="AF247" s="15"/>
      <c r="AG247" s="15"/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24</v>
      </c>
      <c r="B248" s="16" t="s">
        <v>8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6"/>
      <c r="AF248" s="16"/>
      <c r="AG248" s="16"/>
      <c r="AH248" s="16">
        <f t="shared" ref="AH248" si="172">COUNTIF(C248:AG248,"○")</f>
        <v>0</v>
      </c>
      <c r="AI248" s="11"/>
      <c r="AK248" s="2">
        <f>$AH248</f>
        <v>0</v>
      </c>
    </row>
    <row r="249" spans="1:92" ht="19.5" customHeight="1">
      <c r="A249" s="108"/>
      <c r="B249" s="16" t="s">
        <v>9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6"/>
      <c r="AF249" s="16"/>
      <c r="AG249" s="16"/>
      <c r="AH249" s="16" t="s">
        <v>25</v>
      </c>
      <c r="AI249" s="11"/>
      <c r="AL249" s="2" t="str">
        <f>$AH249</f>
        <v>-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09"/>
      <c r="B250" s="16" t="s">
        <v>21</v>
      </c>
      <c r="C250" s="16" t="str">
        <f>IF(C248="○",IF(C249="","○",""),IF(C249="○","○",""))</f>
        <v/>
      </c>
      <c r="D250" s="16" t="str">
        <f t="shared" ref="D250:AD250" si="173">IF(D248="○",IF(D249="","○",""),IF(D249="○","○",""))</f>
        <v/>
      </c>
      <c r="E250" s="16" t="str">
        <f t="shared" si="173"/>
        <v/>
      </c>
      <c r="F250" s="16" t="str">
        <f t="shared" si="173"/>
        <v/>
      </c>
      <c r="G250" s="16" t="str">
        <f t="shared" si="173"/>
        <v/>
      </c>
      <c r="H250" s="16" t="str">
        <f t="shared" si="173"/>
        <v/>
      </c>
      <c r="I250" s="16" t="str">
        <f t="shared" si="173"/>
        <v/>
      </c>
      <c r="J250" s="16" t="str">
        <f t="shared" si="173"/>
        <v/>
      </c>
      <c r="K250" s="16" t="str">
        <f t="shared" si="173"/>
        <v/>
      </c>
      <c r="L250" s="16" t="str">
        <f t="shared" si="173"/>
        <v/>
      </c>
      <c r="M250" s="16" t="str">
        <f t="shared" si="173"/>
        <v/>
      </c>
      <c r="N250" s="16" t="str">
        <f t="shared" si="173"/>
        <v/>
      </c>
      <c r="O250" s="16" t="str">
        <f t="shared" si="173"/>
        <v/>
      </c>
      <c r="P250" s="16" t="str">
        <f t="shared" si="173"/>
        <v/>
      </c>
      <c r="Q250" s="16" t="str">
        <f t="shared" si="173"/>
        <v/>
      </c>
      <c r="R250" s="16" t="str">
        <f t="shared" si="173"/>
        <v/>
      </c>
      <c r="S250" s="16" t="str">
        <f t="shared" si="173"/>
        <v/>
      </c>
      <c r="T250" s="16" t="str">
        <f t="shared" si="173"/>
        <v/>
      </c>
      <c r="U250" s="16" t="str">
        <f t="shared" si="173"/>
        <v/>
      </c>
      <c r="V250" s="16" t="str">
        <f t="shared" si="173"/>
        <v/>
      </c>
      <c r="W250" s="16" t="str">
        <f t="shared" si="173"/>
        <v/>
      </c>
      <c r="X250" s="16" t="str">
        <f t="shared" si="173"/>
        <v/>
      </c>
      <c r="Y250" s="16" t="str">
        <f t="shared" si="173"/>
        <v/>
      </c>
      <c r="Z250" s="16" t="str">
        <f t="shared" si="173"/>
        <v/>
      </c>
      <c r="AA250" s="16" t="str">
        <f t="shared" si="173"/>
        <v/>
      </c>
      <c r="AB250" s="16" t="str">
        <f t="shared" si="173"/>
        <v/>
      </c>
      <c r="AC250" s="16" t="str">
        <f t="shared" si="173"/>
        <v/>
      </c>
      <c r="AD250" s="16" t="str">
        <f t="shared" si="173"/>
        <v/>
      </c>
      <c r="AE250" s="16"/>
      <c r="AF250" s="16"/>
      <c r="AG250" s="16"/>
      <c r="AH250" s="16">
        <f t="shared" ref="AH250" si="174">COUNTIF(C250:AG250,"○")</f>
        <v>0</v>
      </c>
      <c r="AM250" s="2">
        <f>$AH250</f>
        <v>0</v>
      </c>
    </row>
    <row r="252" spans="1:92" ht="19.5" customHeight="1">
      <c r="A252" s="112" t="str">
        <f>IF(MAX(C245:AG245)=$AE$3,"",IF(MAX(C245:AG245)=0,"",MAX(C245:AG245)+1))</f>
        <v/>
      </c>
      <c r="B252" s="112"/>
      <c r="C252" s="2" t="str">
        <f>IF(COUNT(C253:AD253)=0,"",IF(MONTH(MAX(C253:AD253))=MONTH(A252),"","～"))</f>
        <v/>
      </c>
      <c r="D252" s="112" t="str">
        <f>IF(C252="","",IF(MONTH(MAX(C253:AD253))=MONTH(A252),"",MAX(C253:AD253)+1))</f>
        <v/>
      </c>
      <c r="E252" s="112"/>
      <c r="F252" s="112"/>
    </row>
    <row r="253" spans="1:92" ht="19.5" customHeight="1">
      <c r="A253" s="113" t="s">
        <v>16</v>
      </c>
      <c r="B253" s="114"/>
      <c r="C253" s="9" t="str">
        <f>IF($AE$3&lt;A252,"",A252)</f>
        <v/>
      </c>
      <c r="D253" s="9" t="str">
        <f t="shared" ref="D253:AD253" si="175">IF($AE$3&lt;=C253,"",IF(MONTH(C253)=MONTH(C253),(C253+1),""))</f>
        <v/>
      </c>
      <c r="E253" s="9" t="str">
        <f t="shared" si="175"/>
        <v/>
      </c>
      <c r="F253" s="9" t="str">
        <f t="shared" si="175"/>
        <v/>
      </c>
      <c r="G253" s="9" t="str">
        <f t="shared" si="175"/>
        <v/>
      </c>
      <c r="H253" s="9" t="str">
        <f t="shared" si="175"/>
        <v/>
      </c>
      <c r="I253" s="9" t="str">
        <f t="shared" si="175"/>
        <v/>
      </c>
      <c r="J253" s="9" t="str">
        <f t="shared" si="175"/>
        <v/>
      </c>
      <c r="K253" s="9" t="str">
        <f t="shared" si="175"/>
        <v/>
      </c>
      <c r="L253" s="9" t="str">
        <f t="shared" si="175"/>
        <v/>
      </c>
      <c r="M253" s="9" t="str">
        <f t="shared" si="175"/>
        <v/>
      </c>
      <c r="N253" s="9" t="str">
        <f t="shared" si="175"/>
        <v/>
      </c>
      <c r="O253" s="9" t="str">
        <f t="shared" si="175"/>
        <v/>
      </c>
      <c r="P253" s="9" t="str">
        <f t="shared" si="175"/>
        <v/>
      </c>
      <c r="Q253" s="9" t="str">
        <f t="shared" si="175"/>
        <v/>
      </c>
      <c r="R253" s="9" t="str">
        <f t="shared" si="175"/>
        <v/>
      </c>
      <c r="S253" s="9" t="str">
        <f t="shared" si="175"/>
        <v/>
      </c>
      <c r="T253" s="9" t="str">
        <f t="shared" si="175"/>
        <v/>
      </c>
      <c r="U253" s="9" t="str">
        <f t="shared" si="175"/>
        <v/>
      </c>
      <c r="V253" s="9" t="str">
        <f t="shared" si="175"/>
        <v/>
      </c>
      <c r="W253" s="9" t="str">
        <f t="shared" si="175"/>
        <v/>
      </c>
      <c r="X253" s="9" t="str">
        <f t="shared" si="175"/>
        <v/>
      </c>
      <c r="Y253" s="9" t="str">
        <f t="shared" si="175"/>
        <v/>
      </c>
      <c r="Z253" s="9" t="str">
        <f t="shared" si="175"/>
        <v/>
      </c>
      <c r="AA253" s="9" t="str">
        <f t="shared" si="175"/>
        <v/>
      </c>
      <c r="AB253" s="9" t="str">
        <f t="shared" si="175"/>
        <v/>
      </c>
      <c r="AC253" s="9" t="str">
        <f t="shared" si="175"/>
        <v/>
      </c>
      <c r="AD253" s="9" t="str">
        <f t="shared" si="175"/>
        <v/>
      </c>
      <c r="AE253" s="127" t="s">
        <v>26</v>
      </c>
      <c r="AF253" s="128"/>
      <c r="AG253" s="129"/>
      <c r="AH253" s="115" t="s">
        <v>22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23</v>
      </c>
      <c r="B254" s="114"/>
      <c r="C254" s="9" t="str">
        <f>IF(C253="","",TEXT(C253,"AAA"))</f>
        <v/>
      </c>
      <c r="D254" s="9" t="str">
        <f t="shared" ref="D254:AD254" si="176">IF(D253="","",TEXT(D253,"AAA"))</f>
        <v/>
      </c>
      <c r="E254" s="9" t="str">
        <f t="shared" si="176"/>
        <v/>
      </c>
      <c r="F254" s="9" t="str">
        <f t="shared" si="176"/>
        <v/>
      </c>
      <c r="G254" s="9" t="str">
        <f t="shared" si="176"/>
        <v/>
      </c>
      <c r="H254" s="9" t="str">
        <f t="shared" si="176"/>
        <v/>
      </c>
      <c r="I254" s="9" t="str">
        <f t="shared" si="176"/>
        <v/>
      </c>
      <c r="J254" s="9" t="str">
        <f t="shared" si="176"/>
        <v/>
      </c>
      <c r="K254" s="9" t="str">
        <f t="shared" si="176"/>
        <v/>
      </c>
      <c r="L254" s="9" t="str">
        <f t="shared" si="176"/>
        <v/>
      </c>
      <c r="M254" s="9" t="str">
        <f t="shared" si="176"/>
        <v/>
      </c>
      <c r="N254" s="9" t="str">
        <f t="shared" si="176"/>
        <v/>
      </c>
      <c r="O254" s="9" t="str">
        <f t="shared" si="176"/>
        <v/>
      </c>
      <c r="P254" s="9" t="str">
        <f t="shared" si="176"/>
        <v/>
      </c>
      <c r="Q254" s="9" t="str">
        <f t="shared" si="176"/>
        <v/>
      </c>
      <c r="R254" s="9" t="str">
        <f t="shared" si="176"/>
        <v/>
      </c>
      <c r="S254" s="9" t="str">
        <f t="shared" si="176"/>
        <v/>
      </c>
      <c r="T254" s="9" t="str">
        <f t="shared" si="176"/>
        <v/>
      </c>
      <c r="U254" s="9" t="str">
        <f t="shared" si="176"/>
        <v/>
      </c>
      <c r="V254" s="9" t="str">
        <f t="shared" si="176"/>
        <v/>
      </c>
      <c r="W254" s="9" t="str">
        <f t="shared" si="176"/>
        <v/>
      </c>
      <c r="X254" s="9" t="str">
        <f t="shared" si="176"/>
        <v/>
      </c>
      <c r="Y254" s="9" t="str">
        <f t="shared" si="176"/>
        <v/>
      </c>
      <c r="Z254" s="9" t="str">
        <f t="shared" si="176"/>
        <v/>
      </c>
      <c r="AA254" s="9" t="str">
        <f t="shared" si="176"/>
        <v/>
      </c>
      <c r="AB254" s="9" t="str">
        <f t="shared" si="176"/>
        <v/>
      </c>
      <c r="AC254" s="9" t="str">
        <f t="shared" si="176"/>
        <v/>
      </c>
      <c r="AD254" s="9" t="str">
        <f t="shared" si="176"/>
        <v/>
      </c>
      <c r="AE254" s="130">
        <f>IF(AH255=0,0,ROUNDDOWN(AH257/AH255,4))</f>
        <v>0</v>
      </c>
      <c r="AF254" s="131"/>
      <c r="AG254" s="132"/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 t="str">
        <f>IF($C253&gt;$N$5,"",IF(MAX($C253:$AG253)&lt;$N$5,"",$N$5))</f>
        <v/>
      </c>
      <c r="AU254" s="13" t="str">
        <f>IF($C253&gt;$Q$5,"",IF(MAX($C253:$AG253)&lt;$Q$5,"",$Q$5))</f>
        <v/>
      </c>
      <c r="AV254" s="13" t="str">
        <f>IF($C253&gt;$T$5,"",IF(MAX($C253:$AG253)&lt;$T$5,"",$T$5))</f>
        <v/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7</v>
      </c>
      <c r="B255" s="120"/>
      <c r="C255" s="15" t="str">
        <f t="shared" ref="C255:AD255" si="177">IF(C253="","",IF($D$4&lt;=C253,IF($L$4&gt;=C253,IF(COUNT(MATCH(C253,$AQ254:$BT254,0))&gt;0,"","○"),""),""))</f>
        <v/>
      </c>
      <c r="D255" s="15" t="str">
        <f t="shared" si="177"/>
        <v/>
      </c>
      <c r="E255" s="15" t="str">
        <f t="shared" si="177"/>
        <v/>
      </c>
      <c r="F255" s="15" t="str">
        <f t="shared" si="177"/>
        <v/>
      </c>
      <c r="G255" s="15" t="str">
        <f t="shared" si="177"/>
        <v/>
      </c>
      <c r="H255" s="15" t="str">
        <f t="shared" si="177"/>
        <v/>
      </c>
      <c r="I255" s="15" t="str">
        <f t="shared" si="177"/>
        <v/>
      </c>
      <c r="J255" s="15" t="str">
        <f t="shared" si="177"/>
        <v/>
      </c>
      <c r="K255" s="15" t="str">
        <f t="shared" si="177"/>
        <v/>
      </c>
      <c r="L255" s="15" t="str">
        <f t="shared" si="177"/>
        <v/>
      </c>
      <c r="M255" s="15" t="str">
        <f t="shared" si="177"/>
        <v/>
      </c>
      <c r="N255" s="15" t="str">
        <f t="shared" si="177"/>
        <v/>
      </c>
      <c r="O255" s="15" t="str">
        <f t="shared" si="177"/>
        <v/>
      </c>
      <c r="P255" s="15" t="str">
        <f t="shared" si="177"/>
        <v/>
      </c>
      <c r="Q255" s="15" t="str">
        <f t="shared" si="177"/>
        <v/>
      </c>
      <c r="R255" s="15" t="str">
        <f t="shared" si="177"/>
        <v/>
      </c>
      <c r="S255" s="15" t="str">
        <f t="shared" si="177"/>
        <v/>
      </c>
      <c r="T255" s="15" t="str">
        <f t="shared" si="177"/>
        <v/>
      </c>
      <c r="U255" s="15" t="str">
        <f t="shared" si="177"/>
        <v/>
      </c>
      <c r="V255" s="15" t="str">
        <f t="shared" si="177"/>
        <v/>
      </c>
      <c r="W255" s="15" t="str">
        <f t="shared" si="177"/>
        <v/>
      </c>
      <c r="X255" s="15" t="str">
        <f t="shared" si="177"/>
        <v/>
      </c>
      <c r="Y255" s="15" t="str">
        <f t="shared" si="177"/>
        <v/>
      </c>
      <c r="Z255" s="15" t="str">
        <f t="shared" si="177"/>
        <v/>
      </c>
      <c r="AA255" s="15" t="str">
        <f t="shared" si="177"/>
        <v/>
      </c>
      <c r="AB255" s="15" t="str">
        <f t="shared" si="177"/>
        <v/>
      </c>
      <c r="AC255" s="15" t="str">
        <f t="shared" si="177"/>
        <v/>
      </c>
      <c r="AD255" s="15" t="str">
        <f t="shared" si="177"/>
        <v/>
      </c>
      <c r="AE255" s="15"/>
      <c r="AF255" s="15"/>
      <c r="AG255" s="15"/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24</v>
      </c>
      <c r="B256" s="16" t="s">
        <v>8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6"/>
      <c r="AF256" s="16"/>
      <c r="AG256" s="16"/>
      <c r="AH256" s="16">
        <f t="shared" ref="AH256" si="178">COUNTIF(C256:AG256,"○")</f>
        <v>0</v>
      </c>
      <c r="AI256" s="11"/>
      <c r="AK256" s="2">
        <f>$AH256</f>
        <v>0</v>
      </c>
      <c r="AQ256" s="21"/>
      <c r="AR256" s="21"/>
      <c r="AS256" s="21"/>
      <c r="AT256" s="21"/>
      <c r="AU256" s="21"/>
      <c r="AV256" s="21"/>
      <c r="AW256" s="21"/>
      <c r="AX256" s="21"/>
    </row>
    <row r="257" spans="1:92" ht="19.5" customHeight="1">
      <c r="A257" s="108"/>
      <c r="B257" s="16" t="s">
        <v>9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6"/>
      <c r="AF257" s="16"/>
      <c r="AG257" s="16"/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09"/>
      <c r="B258" s="16" t="s">
        <v>21</v>
      </c>
      <c r="C258" s="16" t="str">
        <f t="shared" ref="C258:AD258" si="179">IF($AF$2="○",IF(C256="○",IF(C257="","○",""),IF(C257="○","○","")),"")</f>
        <v/>
      </c>
      <c r="D258" s="16" t="str">
        <f t="shared" si="179"/>
        <v/>
      </c>
      <c r="E258" s="16" t="str">
        <f t="shared" si="179"/>
        <v/>
      </c>
      <c r="F258" s="16" t="str">
        <f t="shared" si="179"/>
        <v/>
      </c>
      <c r="G258" s="16" t="str">
        <f t="shared" si="179"/>
        <v/>
      </c>
      <c r="H258" s="16" t="str">
        <f t="shared" si="179"/>
        <v/>
      </c>
      <c r="I258" s="16" t="str">
        <f t="shared" si="179"/>
        <v/>
      </c>
      <c r="J258" s="16" t="str">
        <f t="shared" si="179"/>
        <v/>
      </c>
      <c r="K258" s="16" t="str">
        <f t="shared" si="179"/>
        <v/>
      </c>
      <c r="L258" s="16" t="str">
        <f t="shared" si="179"/>
        <v/>
      </c>
      <c r="M258" s="16" t="str">
        <f t="shared" si="179"/>
        <v/>
      </c>
      <c r="N258" s="16" t="str">
        <f t="shared" si="179"/>
        <v/>
      </c>
      <c r="O258" s="16" t="str">
        <f t="shared" si="179"/>
        <v/>
      </c>
      <c r="P258" s="16" t="str">
        <f t="shared" si="179"/>
        <v/>
      </c>
      <c r="Q258" s="16" t="str">
        <f t="shared" si="179"/>
        <v/>
      </c>
      <c r="R258" s="16" t="str">
        <f t="shared" si="179"/>
        <v/>
      </c>
      <c r="S258" s="16" t="str">
        <f t="shared" si="179"/>
        <v/>
      </c>
      <c r="T258" s="16" t="str">
        <f t="shared" si="179"/>
        <v/>
      </c>
      <c r="U258" s="16" t="str">
        <f t="shared" si="179"/>
        <v/>
      </c>
      <c r="V258" s="16" t="str">
        <f t="shared" si="179"/>
        <v/>
      </c>
      <c r="W258" s="16" t="str">
        <f t="shared" si="179"/>
        <v/>
      </c>
      <c r="X258" s="16" t="str">
        <f t="shared" si="179"/>
        <v/>
      </c>
      <c r="Y258" s="16" t="str">
        <f t="shared" si="179"/>
        <v/>
      </c>
      <c r="Z258" s="16" t="str">
        <f t="shared" si="179"/>
        <v/>
      </c>
      <c r="AA258" s="16" t="str">
        <f t="shared" si="179"/>
        <v/>
      </c>
      <c r="AB258" s="16" t="str">
        <f t="shared" si="179"/>
        <v/>
      </c>
      <c r="AC258" s="16" t="str">
        <f t="shared" si="179"/>
        <v/>
      </c>
      <c r="AD258" s="16" t="str">
        <f t="shared" si="179"/>
        <v/>
      </c>
      <c r="AE258" s="16"/>
      <c r="AF258" s="16"/>
      <c r="AG258" s="16"/>
      <c r="AH258" s="16">
        <f t="shared" ref="AH258" si="180">COUNTIF(C258:AG258,"○")</f>
        <v>0</v>
      </c>
      <c r="AM258" s="2">
        <f>$AH258</f>
        <v>0</v>
      </c>
    </row>
    <row r="260" spans="1:92" ht="19.5" customHeight="1">
      <c r="A260" s="112" t="str">
        <f>IF(MAX(C253:AG253)=$AE$3,"",IF(MAX(C253:AG253)=0,"",MAX(C253:AG253)+1))</f>
        <v/>
      </c>
      <c r="B260" s="112"/>
      <c r="C260" s="2" t="str">
        <f>IF(COUNT(C261:AD261)=0,"",IF(MONTH(MAX(C261:AD261))=MONTH(A260),"","～"))</f>
        <v/>
      </c>
      <c r="D260" s="112" t="str">
        <f>IF(C260="","",IF(MONTH(MAX(C261:AD261))=MONTH(A260),"",MAX(C261:AD261)+1))</f>
        <v/>
      </c>
      <c r="E260" s="112"/>
      <c r="F260" s="112"/>
    </row>
    <row r="261" spans="1:92" ht="19.5" customHeight="1">
      <c r="A261" s="113" t="s">
        <v>16</v>
      </c>
      <c r="B261" s="114"/>
      <c r="C261" s="9" t="str">
        <f>IF($AE$3&lt;A260,"",A260)</f>
        <v/>
      </c>
      <c r="D261" s="9" t="str">
        <f t="shared" ref="D261:AD261" si="181">IF($AE$3&lt;=C261,"",IF(MONTH(C261)=MONTH(C261),(C261+1),""))</f>
        <v/>
      </c>
      <c r="E261" s="9" t="str">
        <f t="shared" si="181"/>
        <v/>
      </c>
      <c r="F261" s="9" t="str">
        <f t="shared" si="181"/>
        <v/>
      </c>
      <c r="G261" s="9" t="str">
        <f t="shared" si="181"/>
        <v/>
      </c>
      <c r="H261" s="9" t="str">
        <f t="shared" si="181"/>
        <v/>
      </c>
      <c r="I261" s="9" t="str">
        <f t="shared" si="181"/>
        <v/>
      </c>
      <c r="J261" s="9" t="str">
        <f t="shared" si="181"/>
        <v/>
      </c>
      <c r="K261" s="9" t="str">
        <f t="shared" si="181"/>
        <v/>
      </c>
      <c r="L261" s="9" t="str">
        <f t="shared" si="181"/>
        <v/>
      </c>
      <c r="M261" s="9" t="str">
        <f t="shared" si="181"/>
        <v/>
      </c>
      <c r="N261" s="9" t="str">
        <f t="shared" si="181"/>
        <v/>
      </c>
      <c r="O261" s="9" t="str">
        <f t="shared" si="181"/>
        <v/>
      </c>
      <c r="P261" s="9" t="str">
        <f t="shared" si="181"/>
        <v/>
      </c>
      <c r="Q261" s="9" t="str">
        <f t="shared" si="181"/>
        <v/>
      </c>
      <c r="R261" s="9" t="str">
        <f t="shared" si="181"/>
        <v/>
      </c>
      <c r="S261" s="9" t="str">
        <f t="shared" si="181"/>
        <v/>
      </c>
      <c r="T261" s="9" t="str">
        <f t="shared" si="181"/>
        <v/>
      </c>
      <c r="U261" s="9" t="str">
        <f t="shared" si="181"/>
        <v/>
      </c>
      <c r="V261" s="9" t="str">
        <f t="shared" si="181"/>
        <v/>
      </c>
      <c r="W261" s="9" t="str">
        <f t="shared" si="181"/>
        <v/>
      </c>
      <c r="X261" s="9" t="str">
        <f t="shared" si="181"/>
        <v/>
      </c>
      <c r="Y261" s="9" t="str">
        <f t="shared" si="181"/>
        <v/>
      </c>
      <c r="Z261" s="9" t="str">
        <f t="shared" si="181"/>
        <v/>
      </c>
      <c r="AA261" s="9" t="str">
        <f t="shared" si="181"/>
        <v/>
      </c>
      <c r="AB261" s="9" t="str">
        <f t="shared" si="181"/>
        <v/>
      </c>
      <c r="AC261" s="9" t="str">
        <f t="shared" si="181"/>
        <v/>
      </c>
      <c r="AD261" s="9" t="str">
        <f t="shared" si="181"/>
        <v/>
      </c>
      <c r="AE261" s="127" t="s">
        <v>26</v>
      </c>
      <c r="AF261" s="128"/>
      <c r="AG261" s="129"/>
      <c r="AH261" s="115" t="s">
        <v>22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23</v>
      </c>
      <c r="B262" s="114"/>
      <c r="C262" s="9" t="str">
        <f>IF(C261="","",TEXT(C261,"AAA"))</f>
        <v/>
      </c>
      <c r="D262" s="9" t="str">
        <f t="shared" ref="D262:AD262" si="182">IF(D261="","",TEXT(D261,"AAA"))</f>
        <v/>
      </c>
      <c r="E262" s="9" t="str">
        <f t="shared" si="182"/>
        <v/>
      </c>
      <c r="F262" s="9" t="str">
        <f t="shared" si="182"/>
        <v/>
      </c>
      <c r="G262" s="9" t="str">
        <f t="shared" si="182"/>
        <v/>
      </c>
      <c r="H262" s="9" t="str">
        <f t="shared" si="182"/>
        <v/>
      </c>
      <c r="I262" s="9" t="str">
        <f t="shared" si="182"/>
        <v/>
      </c>
      <c r="J262" s="9" t="str">
        <f t="shared" si="182"/>
        <v/>
      </c>
      <c r="K262" s="9" t="str">
        <f t="shared" si="182"/>
        <v/>
      </c>
      <c r="L262" s="9" t="str">
        <f t="shared" si="182"/>
        <v/>
      </c>
      <c r="M262" s="9" t="str">
        <f t="shared" si="182"/>
        <v/>
      </c>
      <c r="N262" s="9" t="str">
        <f t="shared" si="182"/>
        <v/>
      </c>
      <c r="O262" s="9" t="str">
        <f t="shared" si="182"/>
        <v/>
      </c>
      <c r="P262" s="9" t="str">
        <f t="shared" si="182"/>
        <v/>
      </c>
      <c r="Q262" s="9" t="str">
        <f t="shared" si="182"/>
        <v/>
      </c>
      <c r="R262" s="9" t="str">
        <f t="shared" si="182"/>
        <v/>
      </c>
      <c r="S262" s="9" t="str">
        <f t="shared" si="182"/>
        <v/>
      </c>
      <c r="T262" s="9" t="str">
        <f t="shared" si="182"/>
        <v/>
      </c>
      <c r="U262" s="9" t="str">
        <f t="shared" si="182"/>
        <v/>
      </c>
      <c r="V262" s="9" t="str">
        <f t="shared" si="182"/>
        <v/>
      </c>
      <c r="W262" s="9" t="str">
        <f t="shared" si="182"/>
        <v/>
      </c>
      <c r="X262" s="9" t="str">
        <f t="shared" si="182"/>
        <v/>
      </c>
      <c r="Y262" s="9" t="str">
        <f t="shared" si="182"/>
        <v/>
      </c>
      <c r="Z262" s="9" t="str">
        <f t="shared" si="182"/>
        <v/>
      </c>
      <c r="AA262" s="9" t="str">
        <f t="shared" si="182"/>
        <v/>
      </c>
      <c r="AB262" s="9" t="str">
        <f t="shared" si="182"/>
        <v/>
      </c>
      <c r="AC262" s="9" t="str">
        <f t="shared" si="182"/>
        <v/>
      </c>
      <c r="AD262" s="9" t="str">
        <f t="shared" si="182"/>
        <v/>
      </c>
      <c r="AE262" s="130">
        <f>IF(AH263=0,0,ROUNDDOWN(AH265/AH263,4))</f>
        <v>0</v>
      </c>
      <c r="AF262" s="131"/>
      <c r="AG262" s="132"/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 t="str">
        <f>IF($C261&gt;$N$5,"",IF(MAX($C261:$AG261)&lt;$N$5,"",$N$5))</f>
        <v/>
      </c>
      <c r="AU262" s="13" t="str">
        <f>IF($C261&gt;$Q$5,"",IF(MAX($C261:$AG261)&lt;$Q$5,"",$Q$5))</f>
        <v/>
      </c>
      <c r="AV262" s="13" t="str">
        <f>IF($C261&gt;$T$5,"",IF(MAX($C261:$AG261)&lt;$T$5,"",$T$5))</f>
        <v/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7</v>
      </c>
      <c r="B263" s="120"/>
      <c r="C263" s="15" t="str">
        <f t="shared" ref="C263:AD263" si="183">IF(C261="","",IF($D$4&lt;=C261,IF($L$4&gt;=C261,IF(COUNT(MATCH(C261,$AQ262:$BT262,0))&gt;0,"","○"),""),""))</f>
        <v/>
      </c>
      <c r="D263" s="15" t="str">
        <f t="shared" si="183"/>
        <v/>
      </c>
      <c r="E263" s="15" t="str">
        <f t="shared" si="183"/>
        <v/>
      </c>
      <c r="F263" s="15" t="str">
        <f t="shared" si="183"/>
        <v/>
      </c>
      <c r="G263" s="15" t="str">
        <f t="shared" si="183"/>
        <v/>
      </c>
      <c r="H263" s="15" t="str">
        <f t="shared" si="183"/>
        <v/>
      </c>
      <c r="I263" s="15" t="str">
        <f t="shared" si="183"/>
        <v/>
      </c>
      <c r="J263" s="15" t="str">
        <f t="shared" si="183"/>
        <v/>
      </c>
      <c r="K263" s="15" t="str">
        <f t="shared" si="183"/>
        <v/>
      </c>
      <c r="L263" s="15" t="str">
        <f t="shared" si="183"/>
        <v/>
      </c>
      <c r="M263" s="15" t="str">
        <f t="shared" si="183"/>
        <v/>
      </c>
      <c r="N263" s="15" t="str">
        <f t="shared" si="183"/>
        <v/>
      </c>
      <c r="O263" s="15" t="str">
        <f t="shared" si="183"/>
        <v/>
      </c>
      <c r="P263" s="15" t="str">
        <f t="shared" si="183"/>
        <v/>
      </c>
      <c r="Q263" s="15" t="str">
        <f t="shared" si="183"/>
        <v/>
      </c>
      <c r="R263" s="15" t="str">
        <f t="shared" si="183"/>
        <v/>
      </c>
      <c r="S263" s="15" t="str">
        <f t="shared" si="183"/>
        <v/>
      </c>
      <c r="T263" s="15" t="str">
        <f t="shared" si="183"/>
        <v/>
      </c>
      <c r="U263" s="15" t="str">
        <f t="shared" si="183"/>
        <v/>
      </c>
      <c r="V263" s="15" t="str">
        <f t="shared" si="183"/>
        <v/>
      </c>
      <c r="W263" s="15" t="str">
        <f t="shared" si="183"/>
        <v/>
      </c>
      <c r="X263" s="15" t="str">
        <f t="shared" si="183"/>
        <v/>
      </c>
      <c r="Y263" s="15" t="str">
        <f t="shared" si="183"/>
        <v/>
      </c>
      <c r="Z263" s="15" t="str">
        <f t="shared" si="183"/>
        <v/>
      </c>
      <c r="AA263" s="15" t="str">
        <f t="shared" si="183"/>
        <v/>
      </c>
      <c r="AB263" s="15" t="str">
        <f t="shared" si="183"/>
        <v/>
      </c>
      <c r="AC263" s="15" t="str">
        <f t="shared" si="183"/>
        <v/>
      </c>
      <c r="AD263" s="15" t="str">
        <f t="shared" si="183"/>
        <v/>
      </c>
      <c r="AE263" s="15"/>
      <c r="AF263" s="15"/>
      <c r="AG263" s="15"/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24</v>
      </c>
      <c r="B264" s="16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6"/>
      <c r="AF264" s="16"/>
      <c r="AG264" s="16"/>
      <c r="AH264" s="16">
        <f t="shared" ref="AH264" si="184">COUNTIF(C264:AG264,"○")</f>
        <v>0</v>
      </c>
      <c r="AI264" s="11"/>
      <c r="AK264" s="2">
        <f>$AH264</f>
        <v>0</v>
      </c>
    </row>
    <row r="265" spans="1:92" ht="19.5" customHeight="1">
      <c r="A265" s="108"/>
      <c r="B265" s="16" t="s">
        <v>9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6"/>
      <c r="AF265" s="16"/>
      <c r="AG265" s="16"/>
      <c r="AH265" s="16" t="s">
        <v>25</v>
      </c>
      <c r="AI265" s="11"/>
      <c r="AL265" s="2" t="str">
        <f>$AH265</f>
        <v>-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09"/>
      <c r="B266" s="16" t="s">
        <v>21</v>
      </c>
      <c r="C266" s="16" t="str">
        <f>IF(C264="○",IF(C265="","○",""),IF(C265="○","○",""))</f>
        <v/>
      </c>
      <c r="D266" s="16" t="str">
        <f t="shared" ref="D266:AD266" si="185">IF(D264="○",IF(D265="","○",""),IF(D265="○","○",""))</f>
        <v/>
      </c>
      <c r="E266" s="16" t="str">
        <f t="shared" si="185"/>
        <v/>
      </c>
      <c r="F266" s="16" t="str">
        <f t="shared" si="185"/>
        <v/>
      </c>
      <c r="G266" s="16" t="str">
        <f t="shared" si="185"/>
        <v/>
      </c>
      <c r="H266" s="16" t="str">
        <f t="shared" si="185"/>
        <v/>
      </c>
      <c r="I266" s="16" t="str">
        <f t="shared" si="185"/>
        <v/>
      </c>
      <c r="J266" s="16" t="str">
        <f t="shared" si="185"/>
        <v/>
      </c>
      <c r="K266" s="16" t="str">
        <f t="shared" si="185"/>
        <v/>
      </c>
      <c r="L266" s="16" t="str">
        <f t="shared" si="185"/>
        <v/>
      </c>
      <c r="M266" s="16" t="str">
        <f t="shared" si="185"/>
        <v/>
      </c>
      <c r="N266" s="16" t="str">
        <f t="shared" si="185"/>
        <v/>
      </c>
      <c r="O266" s="16" t="str">
        <f t="shared" si="185"/>
        <v/>
      </c>
      <c r="P266" s="16" t="str">
        <f t="shared" si="185"/>
        <v/>
      </c>
      <c r="Q266" s="16" t="str">
        <f t="shared" si="185"/>
        <v/>
      </c>
      <c r="R266" s="16" t="str">
        <f t="shared" si="185"/>
        <v/>
      </c>
      <c r="S266" s="16" t="str">
        <f t="shared" si="185"/>
        <v/>
      </c>
      <c r="T266" s="16" t="str">
        <f t="shared" si="185"/>
        <v/>
      </c>
      <c r="U266" s="16" t="str">
        <f t="shared" si="185"/>
        <v/>
      </c>
      <c r="V266" s="16" t="str">
        <f t="shared" si="185"/>
        <v/>
      </c>
      <c r="W266" s="16" t="str">
        <f t="shared" si="185"/>
        <v/>
      </c>
      <c r="X266" s="16" t="str">
        <f t="shared" si="185"/>
        <v/>
      </c>
      <c r="Y266" s="16" t="str">
        <f t="shared" si="185"/>
        <v/>
      </c>
      <c r="Z266" s="16" t="str">
        <f t="shared" si="185"/>
        <v/>
      </c>
      <c r="AA266" s="16" t="str">
        <f t="shared" si="185"/>
        <v/>
      </c>
      <c r="AB266" s="16" t="str">
        <f t="shared" si="185"/>
        <v/>
      </c>
      <c r="AC266" s="16" t="str">
        <f t="shared" si="185"/>
        <v/>
      </c>
      <c r="AD266" s="16" t="str">
        <f t="shared" si="185"/>
        <v/>
      </c>
      <c r="AE266" s="16"/>
      <c r="AF266" s="16"/>
      <c r="AG266" s="16"/>
      <c r="AH266" s="16">
        <f t="shared" ref="AH266" si="186">COUNTIF(C266:AG266,"○")</f>
        <v>0</v>
      </c>
      <c r="AM266" s="2">
        <f>$AH266</f>
        <v>0</v>
      </c>
    </row>
    <row r="268" spans="1:92" ht="19.5" customHeight="1">
      <c r="A268" s="112" t="str">
        <f>IF(MAX(C261:AG261)=$AE$3,"",IF(MAX(C261:AG261)=0,"",MAX(C261:AG261)+1))</f>
        <v/>
      </c>
      <c r="B268" s="112"/>
      <c r="C268" s="2" t="str">
        <f>IF(COUNT(C269:AD269)=0,"",IF(MONTH(MAX(C269:AD269))=MONTH(A268),"","～"))</f>
        <v/>
      </c>
      <c r="D268" s="112" t="str">
        <f>IF(C268="","",IF(MONTH(MAX(C269:AD269))=MONTH(A268),"",MAX(C269:AD269)+1))</f>
        <v/>
      </c>
      <c r="E268" s="112"/>
      <c r="F268" s="112"/>
    </row>
    <row r="269" spans="1:92" ht="19.5" customHeight="1">
      <c r="A269" s="113" t="s">
        <v>16</v>
      </c>
      <c r="B269" s="114"/>
      <c r="C269" s="9" t="str">
        <f>IF($AE$3&lt;A268,"",A268)</f>
        <v/>
      </c>
      <c r="D269" s="9" t="str">
        <f t="shared" ref="D269:AD269" si="187">IF($AE$3&lt;=C269,"",IF(MONTH(C269)=MONTH(C269),(C269+1),""))</f>
        <v/>
      </c>
      <c r="E269" s="9" t="str">
        <f t="shared" si="187"/>
        <v/>
      </c>
      <c r="F269" s="9" t="str">
        <f t="shared" si="187"/>
        <v/>
      </c>
      <c r="G269" s="9" t="str">
        <f t="shared" si="187"/>
        <v/>
      </c>
      <c r="H269" s="9" t="str">
        <f t="shared" si="187"/>
        <v/>
      </c>
      <c r="I269" s="9" t="str">
        <f t="shared" si="187"/>
        <v/>
      </c>
      <c r="J269" s="9" t="str">
        <f t="shared" si="187"/>
        <v/>
      </c>
      <c r="K269" s="9" t="str">
        <f t="shared" si="187"/>
        <v/>
      </c>
      <c r="L269" s="9" t="str">
        <f t="shared" si="187"/>
        <v/>
      </c>
      <c r="M269" s="9" t="str">
        <f t="shared" si="187"/>
        <v/>
      </c>
      <c r="N269" s="9" t="str">
        <f t="shared" si="187"/>
        <v/>
      </c>
      <c r="O269" s="9" t="str">
        <f t="shared" si="187"/>
        <v/>
      </c>
      <c r="P269" s="9" t="str">
        <f t="shared" si="187"/>
        <v/>
      </c>
      <c r="Q269" s="9" t="str">
        <f t="shared" si="187"/>
        <v/>
      </c>
      <c r="R269" s="9" t="str">
        <f t="shared" si="187"/>
        <v/>
      </c>
      <c r="S269" s="9" t="str">
        <f t="shared" si="187"/>
        <v/>
      </c>
      <c r="T269" s="9" t="str">
        <f t="shared" si="187"/>
        <v/>
      </c>
      <c r="U269" s="9" t="str">
        <f t="shared" si="187"/>
        <v/>
      </c>
      <c r="V269" s="9" t="str">
        <f t="shared" si="187"/>
        <v/>
      </c>
      <c r="W269" s="9" t="str">
        <f t="shared" si="187"/>
        <v/>
      </c>
      <c r="X269" s="9" t="str">
        <f t="shared" si="187"/>
        <v/>
      </c>
      <c r="Y269" s="9" t="str">
        <f t="shared" si="187"/>
        <v/>
      </c>
      <c r="Z269" s="9" t="str">
        <f t="shared" si="187"/>
        <v/>
      </c>
      <c r="AA269" s="9" t="str">
        <f t="shared" si="187"/>
        <v/>
      </c>
      <c r="AB269" s="9" t="str">
        <f t="shared" si="187"/>
        <v/>
      </c>
      <c r="AC269" s="9" t="str">
        <f t="shared" si="187"/>
        <v/>
      </c>
      <c r="AD269" s="9" t="str">
        <f t="shared" si="187"/>
        <v/>
      </c>
      <c r="AE269" s="127" t="s">
        <v>26</v>
      </c>
      <c r="AF269" s="128"/>
      <c r="AG269" s="129"/>
      <c r="AH269" s="115" t="s">
        <v>22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23</v>
      </c>
      <c r="B270" s="114"/>
      <c r="C270" s="9" t="str">
        <f>IF(C269="","",TEXT(C269,"AAA"))</f>
        <v/>
      </c>
      <c r="D270" s="9" t="str">
        <f t="shared" ref="D270:AD270" si="188">IF(D269="","",TEXT(D269,"AAA"))</f>
        <v/>
      </c>
      <c r="E270" s="9" t="str">
        <f t="shared" si="188"/>
        <v/>
      </c>
      <c r="F270" s="9" t="str">
        <f t="shared" si="188"/>
        <v/>
      </c>
      <c r="G270" s="9" t="str">
        <f t="shared" si="188"/>
        <v/>
      </c>
      <c r="H270" s="9" t="str">
        <f t="shared" si="188"/>
        <v/>
      </c>
      <c r="I270" s="9" t="str">
        <f t="shared" si="188"/>
        <v/>
      </c>
      <c r="J270" s="9" t="str">
        <f t="shared" si="188"/>
        <v/>
      </c>
      <c r="K270" s="9" t="str">
        <f t="shared" si="188"/>
        <v/>
      </c>
      <c r="L270" s="9" t="str">
        <f t="shared" si="188"/>
        <v/>
      </c>
      <c r="M270" s="9" t="str">
        <f t="shared" si="188"/>
        <v/>
      </c>
      <c r="N270" s="9" t="str">
        <f t="shared" si="188"/>
        <v/>
      </c>
      <c r="O270" s="9" t="str">
        <f t="shared" si="188"/>
        <v/>
      </c>
      <c r="P270" s="9" t="str">
        <f t="shared" si="188"/>
        <v/>
      </c>
      <c r="Q270" s="9" t="str">
        <f t="shared" si="188"/>
        <v/>
      </c>
      <c r="R270" s="9" t="str">
        <f t="shared" si="188"/>
        <v/>
      </c>
      <c r="S270" s="9" t="str">
        <f t="shared" si="188"/>
        <v/>
      </c>
      <c r="T270" s="9" t="str">
        <f t="shared" si="188"/>
        <v/>
      </c>
      <c r="U270" s="9" t="str">
        <f t="shared" si="188"/>
        <v/>
      </c>
      <c r="V270" s="9" t="str">
        <f t="shared" si="188"/>
        <v/>
      </c>
      <c r="W270" s="9" t="str">
        <f t="shared" si="188"/>
        <v/>
      </c>
      <c r="X270" s="9" t="str">
        <f t="shared" si="188"/>
        <v/>
      </c>
      <c r="Y270" s="9" t="str">
        <f t="shared" si="188"/>
        <v/>
      </c>
      <c r="Z270" s="9" t="str">
        <f t="shared" si="188"/>
        <v/>
      </c>
      <c r="AA270" s="9" t="str">
        <f t="shared" si="188"/>
        <v/>
      </c>
      <c r="AB270" s="9" t="str">
        <f t="shared" si="188"/>
        <v/>
      </c>
      <c r="AC270" s="9" t="str">
        <f t="shared" si="188"/>
        <v/>
      </c>
      <c r="AD270" s="9" t="str">
        <f t="shared" si="188"/>
        <v/>
      </c>
      <c r="AE270" s="130">
        <f>IF(AH271=0,0,ROUNDDOWN(AH273/AH271,4))</f>
        <v>0</v>
      </c>
      <c r="AF270" s="131"/>
      <c r="AG270" s="132"/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 t="str">
        <f>IF($C269&gt;$N$5,"",IF(MAX($C269:$AG269)&lt;$N$5,"",$N$5))</f>
        <v/>
      </c>
      <c r="AU270" s="13" t="str">
        <f>IF($C269&gt;$Q$5,"",IF(MAX($C269:$AG269)&lt;$Q$5,"",$Q$5))</f>
        <v/>
      </c>
      <c r="AV270" s="13" t="str">
        <f>IF($C269&gt;$T$5,"",IF(MAX($C269:$AG269)&lt;$T$5,"",$T$5))</f>
        <v/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7</v>
      </c>
      <c r="B271" s="120"/>
      <c r="C271" s="15" t="str">
        <f t="shared" ref="C271:AD271" si="189">IF(C269="","",IF($D$4&lt;=C269,IF($L$4&gt;=C269,IF(COUNT(MATCH(C269,$AQ270:$BT270,0))&gt;0,"","○"),""),""))</f>
        <v/>
      </c>
      <c r="D271" s="15" t="str">
        <f t="shared" si="189"/>
        <v/>
      </c>
      <c r="E271" s="15" t="str">
        <f t="shared" si="189"/>
        <v/>
      </c>
      <c r="F271" s="15" t="str">
        <f t="shared" si="189"/>
        <v/>
      </c>
      <c r="G271" s="15" t="str">
        <f t="shared" si="189"/>
        <v/>
      </c>
      <c r="H271" s="15" t="str">
        <f t="shared" si="189"/>
        <v/>
      </c>
      <c r="I271" s="15" t="str">
        <f t="shared" si="189"/>
        <v/>
      </c>
      <c r="J271" s="15" t="str">
        <f t="shared" si="189"/>
        <v/>
      </c>
      <c r="K271" s="15" t="str">
        <f t="shared" si="189"/>
        <v/>
      </c>
      <c r="L271" s="15" t="str">
        <f t="shared" si="189"/>
        <v/>
      </c>
      <c r="M271" s="15" t="str">
        <f t="shared" si="189"/>
        <v/>
      </c>
      <c r="N271" s="15" t="str">
        <f t="shared" si="189"/>
        <v/>
      </c>
      <c r="O271" s="15" t="str">
        <f t="shared" si="189"/>
        <v/>
      </c>
      <c r="P271" s="15" t="str">
        <f t="shared" si="189"/>
        <v/>
      </c>
      <c r="Q271" s="15" t="str">
        <f t="shared" si="189"/>
        <v/>
      </c>
      <c r="R271" s="15" t="str">
        <f t="shared" si="189"/>
        <v/>
      </c>
      <c r="S271" s="15" t="str">
        <f t="shared" si="189"/>
        <v/>
      </c>
      <c r="T271" s="15" t="str">
        <f t="shared" si="189"/>
        <v/>
      </c>
      <c r="U271" s="15" t="str">
        <f t="shared" si="189"/>
        <v/>
      </c>
      <c r="V271" s="15" t="str">
        <f t="shared" si="189"/>
        <v/>
      </c>
      <c r="W271" s="15" t="str">
        <f t="shared" si="189"/>
        <v/>
      </c>
      <c r="X271" s="15" t="str">
        <f t="shared" si="189"/>
        <v/>
      </c>
      <c r="Y271" s="15" t="str">
        <f t="shared" si="189"/>
        <v/>
      </c>
      <c r="Z271" s="15" t="str">
        <f t="shared" si="189"/>
        <v/>
      </c>
      <c r="AA271" s="15" t="str">
        <f t="shared" si="189"/>
        <v/>
      </c>
      <c r="AB271" s="15" t="str">
        <f t="shared" si="189"/>
        <v/>
      </c>
      <c r="AC271" s="15" t="str">
        <f t="shared" si="189"/>
        <v/>
      </c>
      <c r="AD271" s="15" t="str">
        <f t="shared" si="189"/>
        <v/>
      </c>
      <c r="AE271" s="15"/>
      <c r="AF271" s="15"/>
      <c r="AG271" s="15"/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24</v>
      </c>
      <c r="B272" s="16" t="s">
        <v>8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6"/>
      <c r="AF272" s="16"/>
      <c r="AG272" s="16"/>
      <c r="AH272" s="16">
        <f t="shared" ref="AH272" si="190">COUNTIF(C272:AG272,"○")</f>
        <v>0</v>
      </c>
      <c r="AI272" s="11"/>
      <c r="AK272" s="2">
        <f>$AH272</f>
        <v>0</v>
      </c>
      <c r="AQ272" s="21"/>
      <c r="AR272" s="21"/>
      <c r="AS272" s="21"/>
      <c r="AT272" s="21"/>
      <c r="AU272" s="21"/>
      <c r="AV272" s="21"/>
      <c r="AW272" s="21"/>
      <c r="AX272" s="21"/>
    </row>
    <row r="273" spans="1:92" ht="19.5" customHeight="1">
      <c r="A273" s="108"/>
      <c r="B273" s="16" t="s">
        <v>9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6"/>
      <c r="AF273" s="16"/>
      <c r="AG273" s="16"/>
      <c r="AH273" s="16" t="s">
        <v>25</v>
      </c>
      <c r="AI273" s="11"/>
      <c r="AL273" s="2" t="str">
        <f>$AH273</f>
        <v>-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09"/>
      <c r="B274" s="16" t="s">
        <v>21</v>
      </c>
      <c r="C274" s="16" t="str">
        <f>IF(C272="○",IF(C273="","○",""),IF(C273="○","○",""))</f>
        <v/>
      </c>
      <c r="D274" s="16" t="str">
        <f t="shared" ref="D274:AD274" si="191">IF(D272="○",IF(D273="","○",""),IF(D273="○","○",""))</f>
        <v/>
      </c>
      <c r="E274" s="16" t="str">
        <f t="shared" si="191"/>
        <v/>
      </c>
      <c r="F274" s="16" t="str">
        <f t="shared" si="191"/>
        <v/>
      </c>
      <c r="G274" s="16" t="str">
        <f t="shared" si="191"/>
        <v/>
      </c>
      <c r="H274" s="16" t="str">
        <f t="shared" si="191"/>
        <v/>
      </c>
      <c r="I274" s="16" t="str">
        <f t="shared" si="191"/>
        <v/>
      </c>
      <c r="J274" s="16" t="str">
        <f t="shared" si="191"/>
        <v/>
      </c>
      <c r="K274" s="16" t="str">
        <f t="shared" si="191"/>
        <v/>
      </c>
      <c r="L274" s="16" t="str">
        <f t="shared" si="191"/>
        <v/>
      </c>
      <c r="M274" s="16" t="str">
        <f t="shared" si="191"/>
        <v/>
      </c>
      <c r="N274" s="16" t="str">
        <f t="shared" si="191"/>
        <v/>
      </c>
      <c r="O274" s="16" t="str">
        <f t="shared" si="191"/>
        <v/>
      </c>
      <c r="P274" s="16" t="str">
        <f t="shared" si="191"/>
        <v/>
      </c>
      <c r="Q274" s="16" t="str">
        <f t="shared" si="191"/>
        <v/>
      </c>
      <c r="R274" s="16" t="str">
        <f t="shared" si="191"/>
        <v/>
      </c>
      <c r="S274" s="16" t="str">
        <f t="shared" si="191"/>
        <v/>
      </c>
      <c r="T274" s="16" t="str">
        <f t="shared" si="191"/>
        <v/>
      </c>
      <c r="U274" s="16" t="str">
        <f t="shared" si="191"/>
        <v/>
      </c>
      <c r="V274" s="16" t="str">
        <f t="shared" si="191"/>
        <v/>
      </c>
      <c r="W274" s="16" t="str">
        <f t="shared" si="191"/>
        <v/>
      </c>
      <c r="X274" s="16" t="str">
        <f t="shared" si="191"/>
        <v/>
      </c>
      <c r="Y274" s="16" t="str">
        <f t="shared" si="191"/>
        <v/>
      </c>
      <c r="Z274" s="16" t="str">
        <f t="shared" si="191"/>
        <v/>
      </c>
      <c r="AA274" s="16" t="str">
        <f t="shared" si="191"/>
        <v/>
      </c>
      <c r="AB274" s="16" t="str">
        <f t="shared" si="191"/>
        <v/>
      </c>
      <c r="AC274" s="16" t="str">
        <f t="shared" si="191"/>
        <v/>
      </c>
      <c r="AD274" s="16" t="str">
        <f t="shared" si="191"/>
        <v/>
      </c>
      <c r="AE274" s="16"/>
      <c r="AF274" s="16"/>
      <c r="AG274" s="16"/>
      <c r="AH274" s="16">
        <f t="shared" ref="AH274" si="192">COUNTIF(C274:AG274,"○")</f>
        <v>0</v>
      </c>
      <c r="AM274" s="2">
        <f>$AH274</f>
        <v>0</v>
      </c>
    </row>
    <row r="276" spans="1:92" ht="19.5" customHeight="1">
      <c r="A276" s="112" t="str">
        <f>IF(MAX(C269:AG269)=$AE$3,"",IF(MAX(C269:AG269)=0,"",MAX(C269:AG269)+1))</f>
        <v/>
      </c>
      <c r="B276" s="112"/>
      <c r="C276" s="2" t="str">
        <f>IF(COUNT(C277:AD277)=0,"",IF(MONTH(MAX(C277:AD277))=MONTH(A276),"","～"))</f>
        <v/>
      </c>
      <c r="D276" s="112" t="str">
        <f>IF(C276="","",IF(MONTH(MAX(C277:AD277))=MONTH(A276),"",MAX(C277:AD277)+1))</f>
        <v/>
      </c>
      <c r="E276" s="112"/>
      <c r="F276" s="112"/>
    </row>
    <row r="277" spans="1:92" ht="19.5" customHeight="1">
      <c r="A277" s="113" t="s">
        <v>16</v>
      </c>
      <c r="B277" s="114"/>
      <c r="C277" s="9" t="str">
        <f>IF($AE$3&lt;A276,"",A276)</f>
        <v/>
      </c>
      <c r="D277" s="9" t="str">
        <f t="shared" ref="D277:AD277" si="193">IF($AE$3&lt;=C277,"",IF(MONTH(C277)=MONTH(C277),(C277+1),""))</f>
        <v/>
      </c>
      <c r="E277" s="9" t="str">
        <f t="shared" si="193"/>
        <v/>
      </c>
      <c r="F277" s="9" t="str">
        <f t="shared" si="193"/>
        <v/>
      </c>
      <c r="G277" s="9" t="str">
        <f t="shared" si="193"/>
        <v/>
      </c>
      <c r="H277" s="9" t="str">
        <f t="shared" si="193"/>
        <v/>
      </c>
      <c r="I277" s="9" t="str">
        <f t="shared" si="193"/>
        <v/>
      </c>
      <c r="J277" s="9" t="str">
        <f t="shared" si="193"/>
        <v/>
      </c>
      <c r="K277" s="9" t="str">
        <f t="shared" si="193"/>
        <v/>
      </c>
      <c r="L277" s="9" t="str">
        <f t="shared" si="193"/>
        <v/>
      </c>
      <c r="M277" s="9" t="str">
        <f t="shared" si="193"/>
        <v/>
      </c>
      <c r="N277" s="9" t="str">
        <f t="shared" si="193"/>
        <v/>
      </c>
      <c r="O277" s="9" t="str">
        <f t="shared" si="193"/>
        <v/>
      </c>
      <c r="P277" s="9" t="str">
        <f t="shared" si="193"/>
        <v/>
      </c>
      <c r="Q277" s="9" t="str">
        <f t="shared" si="193"/>
        <v/>
      </c>
      <c r="R277" s="9" t="str">
        <f t="shared" si="193"/>
        <v/>
      </c>
      <c r="S277" s="9" t="str">
        <f t="shared" si="193"/>
        <v/>
      </c>
      <c r="T277" s="9" t="str">
        <f t="shared" si="193"/>
        <v/>
      </c>
      <c r="U277" s="9" t="str">
        <f t="shared" si="193"/>
        <v/>
      </c>
      <c r="V277" s="9" t="str">
        <f t="shared" si="193"/>
        <v/>
      </c>
      <c r="W277" s="9" t="str">
        <f t="shared" si="193"/>
        <v/>
      </c>
      <c r="X277" s="9" t="str">
        <f t="shared" si="193"/>
        <v/>
      </c>
      <c r="Y277" s="9" t="str">
        <f t="shared" si="193"/>
        <v/>
      </c>
      <c r="Z277" s="9" t="str">
        <f t="shared" si="193"/>
        <v/>
      </c>
      <c r="AA277" s="9" t="str">
        <f t="shared" si="193"/>
        <v/>
      </c>
      <c r="AB277" s="9" t="str">
        <f t="shared" si="193"/>
        <v/>
      </c>
      <c r="AC277" s="9" t="str">
        <f t="shared" si="193"/>
        <v/>
      </c>
      <c r="AD277" s="9" t="str">
        <f t="shared" si="193"/>
        <v/>
      </c>
      <c r="AE277" s="127" t="s">
        <v>26</v>
      </c>
      <c r="AF277" s="128"/>
      <c r="AG277" s="129"/>
      <c r="AH277" s="115" t="s">
        <v>22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23</v>
      </c>
      <c r="B278" s="114"/>
      <c r="C278" s="9" t="str">
        <f>IF(C277="","",TEXT(C277,"AAA"))</f>
        <v/>
      </c>
      <c r="D278" s="9" t="str">
        <f t="shared" ref="D278:AD278" si="194">IF(D277="","",TEXT(D277,"AAA"))</f>
        <v/>
      </c>
      <c r="E278" s="9" t="str">
        <f t="shared" si="194"/>
        <v/>
      </c>
      <c r="F278" s="9" t="str">
        <f t="shared" si="194"/>
        <v/>
      </c>
      <c r="G278" s="9" t="str">
        <f t="shared" si="194"/>
        <v/>
      </c>
      <c r="H278" s="9" t="str">
        <f t="shared" si="194"/>
        <v/>
      </c>
      <c r="I278" s="9" t="str">
        <f t="shared" si="194"/>
        <v/>
      </c>
      <c r="J278" s="9" t="str">
        <f t="shared" si="194"/>
        <v/>
      </c>
      <c r="K278" s="9" t="str">
        <f t="shared" si="194"/>
        <v/>
      </c>
      <c r="L278" s="9" t="str">
        <f t="shared" si="194"/>
        <v/>
      </c>
      <c r="M278" s="9" t="str">
        <f t="shared" si="194"/>
        <v/>
      </c>
      <c r="N278" s="9" t="str">
        <f t="shared" si="194"/>
        <v/>
      </c>
      <c r="O278" s="9" t="str">
        <f t="shared" si="194"/>
        <v/>
      </c>
      <c r="P278" s="9" t="str">
        <f t="shared" si="194"/>
        <v/>
      </c>
      <c r="Q278" s="9" t="str">
        <f t="shared" si="194"/>
        <v/>
      </c>
      <c r="R278" s="9" t="str">
        <f t="shared" si="194"/>
        <v/>
      </c>
      <c r="S278" s="9" t="str">
        <f t="shared" si="194"/>
        <v/>
      </c>
      <c r="T278" s="9" t="str">
        <f t="shared" si="194"/>
        <v/>
      </c>
      <c r="U278" s="9" t="str">
        <f t="shared" si="194"/>
        <v/>
      </c>
      <c r="V278" s="9" t="str">
        <f t="shared" si="194"/>
        <v/>
      </c>
      <c r="W278" s="9" t="str">
        <f t="shared" si="194"/>
        <v/>
      </c>
      <c r="X278" s="9" t="str">
        <f t="shared" si="194"/>
        <v/>
      </c>
      <c r="Y278" s="9" t="str">
        <f t="shared" si="194"/>
        <v/>
      </c>
      <c r="Z278" s="9" t="str">
        <f t="shared" si="194"/>
        <v/>
      </c>
      <c r="AA278" s="9" t="str">
        <f t="shared" si="194"/>
        <v/>
      </c>
      <c r="AB278" s="9" t="str">
        <f t="shared" si="194"/>
        <v/>
      </c>
      <c r="AC278" s="9" t="str">
        <f t="shared" si="194"/>
        <v/>
      </c>
      <c r="AD278" s="9" t="str">
        <f t="shared" si="194"/>
        <v/>
      </c>
      <c r="AE278" s="130">
        <f>IF(AH279=0,0,ROUNDDOWN(AH281/AH279,4))</f>
        <v>0</v>
      </c>
      <c r="AF278" s="131"/>
      <c r="AG278" s="132"/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 t="str">
        <f>IF($C277&gt;$N$5,"",IF(MAX($C277:$AG277)&lt;$N$5,"",$N$5))</f>
        <v/>
      </c>
      <c r="AU278" s="13" t="str">
        <f>IF($C277&gt;$Q$5,"",IF(MAX($C277:$AG277)&lt;$Q$5,"",$Q$5))</f>
        <v/>
      </c>
      <c r="AV278" s="13" t="str">
        <f>IF($C277&gt;$T$5,"",IF(MAX($C277:$AG277)&lt;$T$5,"",$T$5))</f>
        <v/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7</v>
      </c>
      <c r="B279" s="120"/>
      <c r="C279" s="15" t="str">
        <f t="shared" ref="C279:AD279" si="195">IF(C277="","",IF($D$4&lt;=C277,IF($L$4&gt;=C277,IF(COUNT(MATCH(C277,$AQ278:$BT278,0))&gt;0,"","○"),""),""))</f>
        <v/>
      </c>
      <c r="D279" s="15" t="str">
        <f t="shared" si="195"/>
        <v/>
      </c>
      <c r="E279" s="15" t="str">
        <f t="shared" si="195"/>
        <v/>
      </c>
      <c r="F279" s="15" t="str">
        <f t="shared" si="195"/>
        <v/>
      </c>
      <c r="G279" s="15" t="str">
        <f t="shared" si="195"/>
        <v/>
      </c>
      <c r="H279" s="15" t="str">
        <f t="shared" si="195"/>
        <v/>
      </c>
      <c r="I279" s="15" t="str">
        <f t="shared" si="195"/>
        <v/>
      </c>
      <c r="J279" s="15" t="str">
        <f t="shared" si="195"/>
        <v/>
      </c>
      <c r="K279" s="15" t="str">
        <f t="shared" si="195"/>
        <v/>
      </c>
      <c r="L279" s="15" t="str">
        <f t="shared" si="195"/>
        <v/>
      </c>
      <c r="M279" s="15" t="str">
        <f t="shared" si="195"/>
        <v/>
      </c>
      <c r="N279" s="15" t="str">
        <f t="shared" si="195"/>
        <v/>
      </c>
      <c r="O279" s="15" t="str">
        <f t="shared" si="195"/>
        <v/>
      </c>
      <c r="P279" s="15" t="str">
        <f t="shared" si="195"/>
        <v/>
      </c>
      <c r="Q279" s="15" t="str">
        <f t="shared" si="195"/>
        <v/>
      </c>
      <c r="R279" s="15" t="str">
        <f t="shared" si="195"/>
        <v/>
      </c>
      <c r="S279" s="15" t="str">
        <f t="shared" si="195"/>
        <v/>
      </c>
      <c r="T279" s="15" t="str">
        <f t="shared" si="195"/>
        <v/>
      </c>
      <c r="U279" s="15" t="str">
        <f t="shared" si="195"/>
        <v/>
      </c>
      <c r="V279" s="15" t="str">
        <f t="shared" si="195"/>
        <v/>
      </c>
      <c r="W279" s="15" t="str">
        <f t="shared" si="195"/>
        <v/>
      </c>
      <c r="X279" s="15" t="str">
        <f t="shared" si="195"/>
        <v/>
      </c>
      <c r="Y279" s="15" t="str">
        <f t="shared" si="195"/>
        <v/>
      </c>
      <c r="Z279" s="15" t="str">
        <f t="shared" si="195"/>
        <v/>
      </c>
      <c r="AA279" s="15" t="str">
        <f t="shared" si="195"/>
        <v/>
      </c>
      <c r="AB279" s="15" t="str">
        <f t="shared" si="195"/>
        <v/>
      </c>
      <c r="AC279" s="15" t="str">
        <f t="shared" si="195"/>
        <v/>
      </c>
      <c r="AD279" s="15" t="str">
        <f t="shared" si="195"/>
        <v/>
      </c>
      <c r="AE279" s="15"/>
      <c r="AF279" s="15"/>
      <c r="AG279" s="15"/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24</v>
      </c>
      <c r="B280" s="16" t="s">
        <v>8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6"/>
      <c r="AF280" s="16"/>
      <c r="AG280" s="16"/>
      <c r="AH280" s="16">
        <f t="shared" ref="AH280" si="196">COUNTIF(C280:AG280,"○")</f>
        <v>0</v>
      </c>
      <c r="AI280" s="11"/>
      <c r="AK280" s="2">
        <f>$AH280</f>
        <v>0</v>
      </c>
    </row>
    <row r="281" spans="1:92" ht="19.5" customHeight="1">
      <c r="A281" s="108"/>
      <c r="B281" s="16" t="s">
        <v>9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6"/>
      <c r="AF281" s="16"/>
      <c r="AG281" s="16"/>
      <c r="AH281" s="16" t="s">
        <v>25</v>
      </c>
      <c r="AI281" s="11"/>
      <c r="AL281" s="2" t="str">
        <f>$AH281</f>
        <v>-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09"/>
      <c r="B282" s="16" t="s">
        <v>21</v>
      </c>
      <c r="C282" s="16" t="str">
        <f>IF(C280="○",IF(C281="","○",""),IF(C281="○","○",""))</f>
        <v/>
      </c>
      <c r="D282" s="16" t="str">
        <f t="shared" ref="D282:AD282" si="197">IF(D280="○",IF(D281="","○",""),IF(D281="○","○",""))</f>
        <v/>
      </c>
      <c r="E282" s="16" t="str">
        <f t="shared" si="197"/>
        <v/>
      </c>
      <c r="F282" s="16" t="str">
        <f t="shared" si="197"/>
        <v/>
      </c>
      <c r="G282" s="16" t="str">
        <f t="shared" si="197"/>
        <v/>
      </c>
      <c r="H282" s="16" t="str">
        <f t="shared" si="197"/>
        <v/>
      </c>
      <c r="I282" s="16" t="str">
        <f t="shared" si="197"/>
        <v/>
      </c>
      <c r="J282" s="16" t="str">
        <f t="shared" si="197"/>
        <v/>
      </c>
      <c r="K282" s="16" t="str">
        <f t="shared" si="197"/>
        <v/>
      </c>
      <c r="L282" s="16" t="str">
        <f t="shared" si="197"/>
        <v/>
      </c>
      <c r="M282" s="16" t="str">
        <f t="shared" si="197"/>
        <v/>
      </c>
      <c r="N282" s="16" t="str">
        <f t="shared" si="197"/>
        <v/>
      </c>
      <c r="O282" s="16" t="str">
        <f t="shared" si="197"/>
        <v/>
      </c>
      <c r="P282" s="16" t="str">
        <f t="shared" si="197"/>
        <v/>
      </c>
      <c r="Q282" s="16" t="str">
        <f t="shared" si="197"/>
        <v/>
      </c>
      <c r="R282" s="16" t="str">
        <f t="shared" si="197"/>
        <v/>
      </c>
      <c r="S282" s="16" t="str">
        <f t="shared" si="197"/>
        <v/>
      </c>
      <c r="T282" s="16" t="str">
        <f t="shared" si="197"/>
        <v/>
      </c>
      <c r="U282" s="16" t="str">
        <f t="shared" si="197"/>
        <v/>
      </c>
      <c r="V282" s="16" t="str">
        <f t="shared" si="197"/>
        <v/>
      </c>
      <c r="W282" s="16" t="str">
        <f t="shared" si="197"/>
        <v/>
      </c>
      <c r="X282" s="16" t="str">
        <f t="shared" si="197"/>
        <v/>
      </c>
      <c r="Y282" s="16" t="str">
        <f t="shared" si="197"/>
        <v/>
      </c>
      <c r="Z282" s="16" t="str">
        <f t="shared" si="197"/>
        <v/>
      </c>
      <c r="AA282" s="16" t="str">
        <f t="shared" si="197"/>
        <v/>
      </c>
      <c r="AB282" s="16" t="str">
        <f t="shared" si="197"/>
        <v/>
      </c>
      <c r="AC282" s="16" t="str">
        <f t="shared" si="197"/>
        <v/>
      </c>
      <c r="AD282" s="16" t="str">
        <f t="shared" si="197"/>
        <v/>
      </c>
      <c r="AE282" s="16"/>
      <c r="AF282" s="16"/>
      <c r="AG282" s="16"/>
      <c r="AH282" s="16">
        <f t="shared" ref="AH282" si="198">COUNTIF(C282:AG282,"○")</f>
        <v>0</v>
      </c>
      <c r="AM282" s="2">
        <f>$AH282</f>
        <v>0</v>
      </c>
    </row>
    <row r="284" spans="1:92" ht="19.5" customHeight="1">
      <c r="A284" s="112" t="str">
        <f>IF(MAX(C277:AG277)=$AE$3,"",IF(MAX(C277:AG277)=0,"",MAX(C277:AG277)+1))</f>
        <v/>
      </c>
      <c r="B284" s="112"/>
      <c r="C284" s="2" t="str">
        <f>IF(COUNT(C285:AD285)=0,"",IF(MONTH(MAX(C285:AD285))=MONTH(A284),"","～"))</f>
        <v/>
      </c>
      <c r="D284" s="112" t="str">
        <f>IF(C284="","",IF(MONTH(MAX(C285:AD285))=MONTH(A284),"",MAX(C285:AD285)+1))</f>
        <v/>
      </c>
      <c r="E284" s="112"/>
      <c r="F284" s="112"/>
    </row>
    <row r="285" spans="1:92" ht="19.5" customHeight="1">
      <c r="A285" s="113" t="s">
        <v>16</v>
      </c>
      <c r="B285" s="114"/>
      <c r="C285" s="9" t="str">
        <f>IF($AE$3&lt;A284,"",A284)</f>
        <v/>
      </c>
      <c r="D285" s="9" t="str">
        <f t="shared" ref="D285:AD285" si="199">IF($AE$3&lt;=C285,"",IF(MONTH(C285)=MONTH(C285),(C285+1),""))</f>
        <v/>
      </c>
      <c r="E285" s="9" t="str">
        <f t="shared" si="199"/>
        <v/>
      </c>
      <c r="F285" s="9" t="str">
        <f t="shared" si="199"/>
        <v/>
      </c>
      <c r="G285" s="9" t="str">
        <f t="shared" si="199"/>
        <v/>
      </c>
      <c r="H285" s="9" t="str">
        <f t="shared" si="199"/>
        <v/>
      </c>
      <c r="I285" s="9" t="str">
        <f t="shared" si="199"/>
        <v/>
      </c>
      <c r="J285" s="9" t="str">
        <f t="shared" si="199"/>
        <v/>
      </c>
      <c r="K285" s="9" t="str">
        <f t="shared" si="199"/>
        <v/>
      </c>
      <c r="L285" s="9" t="str">
        <f t="shared" si="199"/>
        <v/>
      </c>
      <c r="M285" s="9" t="str">
        <f t="shared" si="199"/>
        <v/>
      </c>
      <c r="N285" s="9" t="str">
        <f t="shared" si="199"/>
        <v/>
      </c>
      <c r="O285" s="9" t="str">
        <f t="shared" si="199"/>
        <v/>
      </c>
      <c r="P285" s="9" t="str">
        <f t="shared" si="199"/>
        <v/>
      </c>
      <c r="Q285" s="9" t="str">
        <f t="shared" si="199"/>
        <v/>
      </c>
      <c r="R285" s="9" t="str">
        <f t="shared" si="199"/>
        <v/>
      </c>
      <c r="S285" s="9" t="str">
        <f t="shared" si="199"/>
        <v/>
      </c>
      <c r="T285" s="9" t="str">
        <f t="shared" si="199"/>
        <v/>
      </c>
      <c r="U285" s="9" t="str">
        <f t="shared" si="199"/>
        <v/>
      </c>
      <c r="V285" s="9" t="str">
        <f t="shared" si="199"/>
        <v/>
      </c>
      <c r="W285" s="9" t="str">
        <f t="shared" si="199"/>
        <v/>
      </c>
      <c r="X285" s="9" t="str">
        <f t="shared" si="199"/>
        <v/>
      </c>
      <c r="Y285" s="9" t="str">
        <f t="shared" si="199"/>
        <v/>
      </c>
      <c r="Z285" s="9" t="str">
        <f t="shared" si="199"/>
        <v/>
      </c>
      <c r="AA285" s="9" t="str">
        <f t="shared" si="199"/>
        <v/>
      </c>
      <c r="AB285" s="9" t="str">
        <f t="shared" si="199"/>
        <v/>
      </c>
      <c r="AC285" s="9" t="str">
        <f t="shared" si="199"/>
        <v/>
      </c>
      <c r="AD285" s="9" t="str">
        <f t="shared" si="199"/>
        <v/>
      </c>
      <c r="AE285" s="127" t="s">
        <v>26</v>
      </c>
      <c r="AF285" s="128"/>
      <c r="AG285" s="129"/>
      <c r="AH285" s="115" t="s">
        <v>22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23</v>
      </c>
      <c r="B286" s="114"/>
      <c r="C286" s="9" t="str">
        <f>IF(C285="","",TEXT(C285,"AAA"))</f>
        <v/>
      </c>
      <c r="D286" s="9" t="str">
        <f t="shared" ref="D286:AD286" si="200">IF(D285="","",TEXT(D285,"AAA"))</f>
        <v/>
      </c>
      <c r="E286" s="9" t="str">
        <f t="shared" si="200"/>
        <v/>
      </c>
      <c r="F286" s="9" t="str">
        <f t="shared" si="200"/>
        <v/>
      </c>
      <c r="G286" s="9" t="str">
        <f t="shared" si="200"/>
        <v/>
      </c>
      <c r="H286" s="9" t="str">
        <f t="shared" si="200"/>
        <v/>
      </c>
      <c r="I286" s="9" t="str">
        <f t="shared" si="200"/>
        <v/>
      </c>
      <c r="J286" s="9" t="str">
        <f t="shared" si="200"/>
        <v/>
      </c>
      <c r="K286" s="9" t="str">
        <f t="shared" si="200"/>
        <v/>
      </c>
      <c r="L286" s="9" t="str">
        <f t="shared" si="200"/>
        <v/>
      </c>
      <c r="M286" s="9" t="str">
        <f t="shared" si="200"/>
        <v/>
      </c>
      <c r="N286" s="9" t="str">
        <f t="shared" si="200"/>
        <v/>
      </c>
      <c r="O286" s="9" t="str">
        <f t="shared" si="200"/>
        <v/>
      </c>
      <c r="P286" s="9" t="str">
        <f t="shared" si="200"/>
        <v/>
      </c>
      <c r="Q286" s="9" t="str">
        <f t="shared" si="200"/>
        <v/>
      </c>
      <c r="R286" s="9" t="str">
        <f t="shared" si="200"/>
        <v/>
      </c>
      <c r="S286" s="9" t="str">
        <f t="shared" si="200"/>
        <v/>
      </c>
      <c r="T286" s="9" t="str">
        <f t="shared" si="200"/>
        <v/>
      </c>
      <c r="U286" s="9" t="str">
        <f t="shared" si="200"/>
        <v/>
      </c>
      <c r="V286" s="9" t="str">
        <f t="shared" si="200"/>
        <v/>
      </c>
      <c r="W286" s="9" t="str">
        <f t="shared" si="200"/>
        <v/>
      </c>
      <c r="X286" s="9" t="str">
        <f t="shared" si="200"/>
        <v/>
      </c>
      <c r="Y286" s="9" t="str">
        <f t="shared" si="200"/>
        <v/>
      </c>
      <c r="Z286" s="9" t="str">
        <f t="shared" si="200"/>
        <v/>
      </c>
      <c r="AA286" s="9" t="str">
        <f t="shared" si="200"/>
        <v/>
      </c>
      <c r="AB286" s="9" t="str">
        <f t="shared" si="200"/>
        <v/>
      </c>
      <c r="AC286" s="9" t="str">
        <f t="shared" si="200"/>
        <v/>
      </c>
      <c r="AD286" s="9" t="str">
        <f t="shared" si="200"/>
        <v/>
      </c>
      <c r="AE286" s="130">
        <f>IF(AH287=0,0,ROUNDDOWN(AH289/AH287,4))</f>
        <v>0</v>
      </c>
      <c r="AF286" s="131"/>
      <c r="AG286" s="132"/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 t="str">
        <f>IF($C285&gt;$N$5,"",IF(MAX($C285:$AG285)&lt;$N$5,"",$N$5))</f>
        <v/>
      </c>
      <c r="AU286" s="13" t="str">
        <f>IF($C285&gt;$Q$5,"",IF(MAX($C285:$AG285)&lt;$Q$5,"",$Q$5))</f>
        <v/>
      </c>
      <c r="AV286" s="13" t="str">
        <f>IF($C285&gt;$T$5,"",IF(MAX($C285:$AG285)&lt;$T$5,"",$T$5))</f>
        <v/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7</v>
      </c>
      <c r="B287" s="120"/>
      <c r="C287" s="15" t="str">
        <f t="shared" ref="C287:AD287" si="201">IF(C285="","",IF($D$4&lt;=C285,IF($L$4&gt;=C285,IF(COUNT(MATCH(C285,$AQ286:$BT286,0))&gt;0,"","○"),""),""))</f>
        <v/>
      </c>
      <c r="D287" s="15" t="str">
        <f t="shared" si="201"/>
        <v/>
      </c>
      <c r="E287" s="15" t="str">
        <f t="shared" si="201"/>
        <v/>
      </c>
      <c r="F287" s="15" t="str">
        <f t="shared" si="201"/>
        <v/>
      </c>
      <c r="G287" s="15" t="str">
        <f t="shared" si="201"/>
        <v/>
      </c>
      <c r="H287" s="15" t="str">
        <f t="shared" si="201"/>
        <v/>
      </c>
      <c r="I287" s="15" t="str">
        <f t="shared" si="201"/>
        <v/>
      </c>
      <c r="J287" s="15" t="str">
        <f t="shared" si="201"/>
        <v/>
      </c>
      <c r="K287" s="15" t="str">
        <f t="shared" si="201"/>
        <v/>
      </c>
      <c r="L287" s="15" t="str">
        <f t="shared" si="201"/>
        <v/>
      </c>
      <c r="M287" s="15" t="str">
        <f t="shared" si="201"/>
        <v/>
      </c>
      <c r="N287" s="15" t="str">
        <f t="shared" si="201"/>
        <v/>
      </c>
      <c r="O287" s="15" t="str">
        <f t="shared" si="201"/>
        <v/>
      </c>
      <c r="P287" s="15" t="str">
        <f t="shared" si="201"/>
        <v/>
      </c>
      <c r="Q287" s="15" t="str">
        <f t="shared" si="201"/>
        <v/>
      </c>
      <c r="R287" s="15" t="str">
        <f t="shared" si="201"/>
        <v/>
      </c>
      <c r="S287" s="15" t="str">
        <f t="shared" si="201"/>
        <v/>
      </c>
      <c r="T287" s="15" t="str">
        <f t="shared" si="201"/>
        <v/>
      </c>
      <c r="U287" s="15" t="str">
        <f t="shared" si="201"/>
        <v/>
      </c>
      <c r="V287" s="15" t="str">
        <f t="shared" si="201"/>
        <v/>
      </c>
      <c r="W287" s="15" t="str">
        <f t="shared" si="201"/>
        <v/>
      </c>
      <c r="X287" s="15" t="str">
        <f t="shared" si="201"/>
        <v/>
      </c>
      <c r="Y287" s="15" t="str">
        <f t="shared" si="201"/>
        <v/>
      </c>
      <c r="Z287" s="15" t="str">
        <f t="shared" si="201"/>
        <v/>
      </c>
      <c r="AA287" s="15" t="str">
        <f t="shared" si="201"/>
        <v/>
      </c>
      <c r="AB287" s="15" t="str">
        <f t="shared" si="201"/>
        <v/>
      </c>
      <c r="AC287" s="15" t="str">
        <f t="shared" si="201"/>
        <v/>
      </c>
      <c r="AD287" s="15" t="str">
        <f t="shared" si="201"/>
        <v/>
      </c>
      <c r="AE287" s="15"/>
      <c r="AF287" s="15"/>
      <c r="AG287" s="15"/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24</v>
      </c>
      <c r="B288" s="16" t="s">
        <v>8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6"/>
      <c r="AF288" s="16"/>
      <c r="AG288" s="16"/>
      <c r="AH288" s="16">
        <f t="shared" ref="AH288" si="202">COUNTIF(C288:AG288,"○")</f>
        <v>0</v>
      </c>
      <c r="AI288" s="11"/>
      <c r="AK288" s="2">
        <f>$AH288</f>
        <v>0</v>
      </c>
      <c r="AQ288" s="21"/>
      <c r="AR288" s="21"/>
      <c r="AS288" s="21"/>
      <c r="AT288" s="21"/>
      <c r="AU288" s="21"/>
      <c r="AV288" s="21"/>
      <c r="AW288" s="21"/>
      <c r="AX288" s="21"/>
    </row>
    <row r="289" spans="1:92" ht="19.5" customHeight="1">
      <c r="A289" s="108"/>
      <c r="B289" s="16" t="s">
        <v>9</v>
      </c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6"/>
      <c r="AF289" s="16"/>
      <c r="AG289" s="16"/>
      <c r="AH289" s="16" t="s">
        <v>25</v>
      </c>
      <c r="AI289" s="11"/>
      <c r="AL289" s="2" t="str">
        <f>$AH289</f>
        <v>-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09"/>
      <c r="B290" s="16" t="s">
        <v>21</v>
      </c>
      <c r="C290" s="16" t="str">
        <f>IF(C288="○",IF(C289="","○",""),IF(C289="○","○",""))</f>
        <v/>
      </c>
      <c r="D290" s="16" t="str">
        <f t="shared" ref="D290:AD290" si="203">IF(D288="○",IF(D289="","○",""),IF(D289="○","○",""))</f>
        <v/>
      </c>
      <c r="E290" s="16" t="str">
        <f t="shared" si="203"/>
        <v/>
      </c>
      <c r="F290" s="16" t="str">
        <f t="shared" si="203"/>
        <v/>
      </c>
      <c r="G290" s="16" t="str">
        <f t="shared" si="203"/>
        <v/>
      </c>
      <c r="H290" s="16" t="str">
        <f t="shared" si="203"/>
        <v/>
      </c>
      <c r="I290" s="16" t="str">
        <f t="shared" si="203"/>
        <v/>
      </c>
      <c r="J290" s="16" t="str">
        <f t="shared" si="203"/>
        <v/>
      </c>
      <c r="K290" s="16" t="str">
        <f t="shared" si="203"/>
        <v/>
      </c>
      <c r="L290" s="16" t="str">
        <f t="shared" si="203"/>
        <v/>
      </c>
      <c r="M290" s="16" t="str">
        <f t="shared" si="203"/>
        <v/>
      </c>
      <c r="N290" s="16" t="str">
        <f t="shared" si="203"/>
        <v/>
      </c>
      <c r="O290" s="16" t="str">
        <f t="shared" si="203"/>
        <v/>
      </c>
      <c r="P290" s="16" t="str">
        <f t="shared" si="203"/>
        <v/>
      </c>
      <c r="Q290" s="16" t="str">
        <f t="shared" si="203"/>
        <v/>
      </c>
      <c r="R290" s="16" t="str">
        <f t="shared" si="203"/>
        <v/>
      </c>
      <c r="S290" s="16" t="str">
        <f t="shared" si="203"/>
        <v/>
      </c>
      <c r="T290" s="16" t="str">
        <f t="shared" si="203"/>
        <v/>
      </c>
      <c r="U290" s="16" t="str">
        <f t="shared" si="203"/>
        <v/>
      </c>
      <c r="V290" s="16" t="str">
        <f t="shared" si="203"/>
        <v/>
      </c>
      <c r="W290" s="16" t="str">
        <f t="shared" si="203"/>
        <v/>
      </c>
      <c r="X290" s="16" t="str">
        <f t="shared" si="203"/>
        <v/>
      </c>
      <c r="Y290" s="16" t="str">
        <f t="shared" si="203"/>
        <v/>
      </c>
      <c r="Z290" s="16" t="str">
        <f t="shared" si="203"/>
        <v/>
      </c>
      <c r="AA290" s="16" t="str">
        <f t="shared" si="203"/>
        <v/>
      </c>
      <c r="AB290" s="16" t="str">
        <f t="shared" si="203"/>
        <v/>
      </c>
      <c r="AC290" s="16" t="str">
        <f t="shared" si="203"/>
        <v/>
      </c>
      <c r="AD290" s="16" t="str">
        <f t="shared" si="203"/>
        <v/>
      </c>
      <c r="AE290" s="16"/>
      <c r="AF290" s="16"/>
      <c r="AG290" s="16"/>
      <c r="AH290" s="16">
        <f t="shared" ref="AH290" si="204">COUNTIF(C290:AG290,"○")</f>
        <v>0</v>
      </c>
      <c r="AM290" s="2">
        <f>$AH290</f>
        <v>0</v>
      </c>
    </row>
    <row r="292" spans="1:92" ht="19.5" customHeight="1">
      <c r="A292" s="112" t="str">
        <f>IF(MAX(C285:AG285)=$AE$3,"",IF(MAX(C285:AG285)=0,"",MAX(C285:AG285)+1))</f>
        <v/>
      </c>
      <c r="B292" s="112"/>
      <c r="C292" s="2" t="str">
        <f>IF(COUNT(C293:AD293)=0,"",IF(MONTH(MAX(C293:AD293))=MONTH(A292),"","～"))</f>
        <v/>
      </c>
      <c r="D292" s="112" t="str">
        <f>IF(C292="","",IF(MONTH(MAX(C293:AD293))=MONTH(A292),"",MAX(C293:AD293)+1))</f>
        <v/>
      </c>
      <c r="E292" s="112"/>
      <c r="F292" s="112"/>
    </row>
    <row r="293" spans="1:92" ht="19.5" customHeight="1">
      <c r="A293" s="113" t="s">
        <v>16</v>
      </c>
      <c r="B293" s="114"/>
      <c r="C293" s="9" t="str">
        <f>IF($AE$3&lt;A292,"",A292)</f>
        <v/>
      </c>
      <c r="D293" s="9" t="str">
        <f t="shared" ref="D293:AD293" si="205">IF($AE$3&lt;=C293,"",IF(MONTH(C293)=MONTH(C293),(C293+1),""))</f>
        <v/>
      </c>
      <c r="E293" s="9" t="str">
        <f t="shared" si="205"/>
        <v/>
      </c>
      <c r="F293" s="9" t="str">
        <f t="shared" si="205"/>
        <v/>
      </c>
      <c r="G293" s="9" t="str">
        <f t="shared" si="205"/>
        <v/>
      </c>
      <c r="H293" s="9" t="str">
        <f t="shared" si="205"/>
        <v/>
      </c>
      <c r="I293" s="9" t="str">
        <f t="shared" si="205"/>
        <v/>
      </c>
      <c r="J293" s="9" t="str">
        <f t="shared" si="205"/>
        <v/>
      </c>
      <c r="K293" s="9" t="str">
        <f t="shared" si="205"/>
        <v/>
      </c>
      <c r="L293" s="9" t="str">
        <f t="shared" si="205"/>
        <v/>
      </c>
      <c r="M293" s="9" t="str">
        <f t="shared" si="205"/>
        <v/>
      </c>
      <c r="N293" s="9" t="str">
        <f t="shared" si="205"/>
        <v/>
      </c>
      <c r="O293" s="9" t="str">
        <f t="shared" si="205"/>
        <v/>
      </c>
      <c r="P293" s="9" t="str">
        <f t="shared" si="205"/>
        <v/>
      </c>
      <c r="Q293" s="9" t="str">
        <f t="shared" si="205"/>
        <v/>
      </c>
      <c r="R293" s="9" t="str">
        <f t="shared" si="205"/>
        <v/>
      </c>
      <c r="S293" s="9" t="str">
        <f t="shared" si="205"/>
        <v/>
      </c>
      <c r="T293" s="9" t="str">
        <f t="shared" si="205"/>
        <v/>
      </c>
      <c r="U293" s="9" t="str">
        <f t="shared" si="205"/>
        <v/>
      </c>
      <c r="V293" s="9" t="str">
        <f t="shared" si="205"/>
        <v/>
      </c>
      <c r="W293" s="9" t="str">
        <f t="shared" si="205"/>
        <v/>
      </c>
      <c r="X293" s="9" t="str">
        <f t="shared" si="205"/>
        <v/>
      </c>
      <c r="Y293" s="9" t="str">
        <f t="shared" si="205"/>
        <v/>
      </c>
      <c r="Z293" s="9" t="str">
        <f t="shared" si="205"/>
        <v/>
      </c>
      <c r="AA293" s="9" t="str">
        <f t="shared" si="205"/>
        <v/>
      </c>
      <c r="AB293" s="9" t="str">
        <f t="shared" si="205"/>
        <v/>
      </c>
      <c r="AC293" s="9" t="str">
        <f t="shared" si="205"/>
        <v/>
      </c>
      <c r="AD293" s="9" t="str">
        <f t="shared" si="205"/>
        <v/>
      </c>
      <c r="AE293" s="127" t="s">
        <v>26</v>
      </c>
      <c r="AF293" s="128"/>
      <c r="AG293" s="129"/>
      <c r="AH293" s="115" t="s">
        <v>22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23</v>
      </c>
      <c r="B294" s="114"/>
      <c r="C294" s="9" t="str">
        <f>IF(C293="","",TEXT(C293,"AAA"))</f>
        <v/>
      </c>
      <c r="D294" s="9" t="str">
        <f t="shared" ref="D294:AD294" si="206">IF(D293="","",TEXT(D293,"AAA"))</f>
        <v/>
      </c>
      <c r="E294" s="9" t="str">
        <f t="shared" si="206"/>
        <v/>
      </c>
      <c r="F294" s="9" t="str">
        <f t="shared" si="206"/>
        <v/>
      </c>
      <c r="G294" s="9" t="str">
        <f t="shared" si="206"/>
        <v/>
      </c>
      <c r="H294" s="9" t="str">
        <f t="shared" si="206"/>
        <v/>
      </c>
      <c r="I294" s="9" t="str">
        <f t="shared" si="206"/>
        <v/>
      </c>
      <c r="J294" s="9" t="str">
        <f t="shared" si="206"/>
        <v/>
      </c>
      <c r="K294" s="9" t="str">
        <f t="shared" si="206"/>
        <v/>
      </c>
      <c r="L294" s="9" t="str">
        <f t="shared" si="206"/>
        <v/>
      </c>
      <c r="M294" s="9" t="str">
        <f t="shared" si="206"/>
        <v/>
      </c>
      <c r="N294" s="9" t="str">
        <f t="shared" si="206"/>
        <v/>
      </c>
      <c r="O294" s="9" t="str">
        <f t="shared" si="206"/>
        <v/>
      </c>
      <c r="P294" s="9" t="str">
        <f t="shared" si="206"/>
        <v/>
      </c>
      <c r="Q294" s="9" t="str">
        <f t="shared" si="206"/>
        <v/>
      </c>
      <c r="R294" s="9" t="str">
        <f t="shared" si="206"/>
        <v/>
      </c>
      <c r="S294" s="9" t="str">
        <f t="shared" si="206"/>
        <v/>
      </c>
      <c r="T294" s="9" t="str">
        <f t="shared" si="206"/>
        <v/>
      </c>
      <c r="U294" s="9" t="str">
        <f t="shared" si="206"/>
        <v/>
      </c>
      <c r="V294" s="9" t="str">
        <f t="shared" si="206"/>
        <v/>
      </c>
      <c r="W294" s="9" t="str">
        <f t="shared" si="206"/>
        <v/>
      </c>
      <c r="X294" s="9" t="str">
        <f t="shared" si="206"/>
        <v/>
      </c>
      <c r="Y294" s="9" t="str">
        <f t="shared" si="206"/>
        <v/>
      </c>
      <c r="Z294" s="9" t="str">
        <f t="shared" si="206"/>
        <v/>
      </c>
      <c r="AA294" s="9" t="str">
        <f t="shared" si="206"/>
        <v/>
      </c>
      <c r="AB294" s="9" t="str">
        <f t="shared" si="206"/>
        <v/>
      </c>
      <c r="AC294" s="9" t="str">
        <f t="shared" si="206"/>
        <v/>
      </c>
      <c r="AD294" s="9" t="str">
        <f t="shared" si="206"/>
        <v/>
      </c>
      <c r="AE294" s="130">
        <f>IF(AH295=0,0,ROUNDDOWN(AH297/AH295,4))</f>
        <v>0</v>
      </c>
      <c r="AF294" s="131"/>
      <c r="AG294" s="132"/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 t="str">
        <f>IF($C293&gt;$N$5,"",IF(MAX($C293:$AG293)&lt;$N$5,"",$N$5))</f>
        <v/>
      </c>
      <c r="AU294" s="13" t="str">
        <f>IF($C293&gt;$Q$5,"",IF(MAX($C293:$AG293)&lt;$Q$5,"",$Q$5))</f>
        <v/>
      </c>
      <c r="AV294" s="13" t="str">
        <f>IF($C293&gt;$T$5,"",IF(MAX($C293:$AG293)&lt;$T$5,"",$T$5))</f>
        <v/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7</v>
      </c>
      <c r="B295" s="120"/>
      <c r="C295" s="15" t="str">
        <f t="shared" ref="C295:AD295" si="207">IF(C293="","",IF($D$4&lt;=C293,IF($L$4&gt;=C293,IF(COUNT(MATCH(C293,$AQ294:$BT294,0))&gt;0,"","○"),""),""))</f>
        <v/>
      </c>
      <c r="D295" s="15" t="str">
        <f t="shared" si="207"/>
        <v/>
      </c>
      <c r="E295" s="15" t="str">
        <f t="shared" si="207"/>
        <v/>
      </c>
      <c r="F295" s="15" t="str">
        <f t="shared" si="207"/>
        <v/>
      </c>
      <c r="G295" s="15" t="str">
        <f t="shared" si="207"/>
        <v/>
      </c>
      <c r="H295" s="15" t="str">
        <f t="shared" si="207"/>
        <v/>
      </c>
      <c r="I295" s="15" t="str">
        <f t="shared" si="207"/>
        <v/>
      </c>
      <c r="J295" s="15" t="str">
        <f t="shared" si="207"/>
        <v/>
      </c>
      <c r="K295" s="15" t="str">
        <f t="shared" si="207"/>
        <v/>
      </c>
      <c r="L295" s="15" t="str">
        <f t="shared" si="207"/>
        <v/>
      </c>
      <c r="M295" s="15" t="str">
        <f t="shared" si="207"/>
        <v/>
      </c>
      <c r="N295" s="15" t="str">
        <f t="shared" si="207"/>
        <v/>
      </c>
      <c r="O295" s="15" t="str">
        <f t="shared" si="207"/>
        <v/>
      </c>
      <c r="P295" s="15" t="str">
        <f t="shared" si="207"/>
        <v/>
      </c>
      <c r="Q295" s="15" t="str">
        <f t="shared" si="207"/>
        <v/>
      </c>
      <c r="R295" s="15" t="str">
        <f t="shared" si="207"/>
        <v/>
      </c>
      <c r="S295" s="15" t="str">
        <f t="shared" si="207"/>
        <v/>
      </c>
      <c r="T295" s="15" t="str">
        <f t="shared" si="207"/>
        <v/>
      </c>
      <c r="U295" s="15" t="str">
        <f t="shared" si="207"/>
        <v/>
      </c>
      <c r="V295" s="15" t="str">
        <f t="shared" si="207"/>
        <v/>
      </c>
      <c r="W295" s="15" t="str">
        <f t="shared" si="207"/>
        <v/>
      </c>
      <c r="X295" s="15" t="str">
        <f t="shared" si="207"/>
        <v/>
      </c>
      <c r="Y295" s="15" t="str">
        <f t="shared" si="207"/>
        <v/>
      </c>
      <c r="Z295" s="15" t="str">
        <f t="shared" si="207"/>
        <v/>
      </c>
      <c r="AA295" s="15" t="str">
        <f t="shared" si="207"/>
        <v/>
      </c>
      <c r="AB295" s="15" t="str">
        <f t="shared" si="207"/>
        <v/>
      </c>
      <c r="AC295" s="15" t="str">
        <f t="shared" si="207"/>
        <v/>
      </c>
      <c r="AD295" s="15" t="str">
        <f t="shared" si="207"/>
        <v/>
      </c>
      <c r="AE295" s="15"/>
      <c r="AF295" s="15"/>
      <c r="AG295" s="15"/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24</v>
      </c>
      <c r="B296" s="16" t="s">
        <v>8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6"/>
      <c r="AF296" s="16"/>
      <c r="AG296" s="16"/>
      <c r="AH296" s="16">
        <f t="shared" ref="AH296" si="208">COUNTIF(C296:AG296,"○")</f>
        <v>0</v>
      </c>
      <c r="AI296" s="11"/>
      <c r="AK296" s="2">
        <f>$AH296</f>
        <v>0</v>
      </c>
    </row>
    <row r="297" spans="1:92" ht="19.5" customHeight="1">
      <c r="A297" s="108"/>
      <c r="B297" s="16" t="s">
        <v>9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6"/>
      <c r="AF297" s="16"/>
      <c r="AG297" s="16"/>
      <c r="AH297" s="16" t="s">
        <v>25</v>
      </c>
      <c r="AI297" s="11"/>
      <c r="AL297" s="2" t="str">
        <f>$AH297</f>
        <v>-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09"/>
      <c r="B298" s="16" t="s">
        <v>21</v>
      </c>
      <c r="C298" s="16" t="str">
        <f>IF(C296="○",IF(C297="","○",""),IF(C297="○","○",""))</f>
        <v/>
      </c>
      <c r="D298" s="16" t="str">
        <f t="shared" ref="D298:AD298" si="209">IF(D296="○",IF(D297="","○",""),IF(D297="○","○",""))</f>
        <v/>
      </c>
      <c r="E298" s="16" t="str">
        <f t="shared" si="209"/>
        <v/>
      </c>
      <c r="F298" s="16" t="str">
        <f t="shared" si="209"/>
        <v/>
      </c>
      <c r="G298" s="16" t="str">
        <f t="shared" si="209"/>
        <v/>
      </c>
      <c r="H298" s="16" t="str">
        <f t="shared" si="209"/>
        <v/>
      </c>
      <c r="I298" s="16" t="str">
        <f t="shared" si="209"/>
        <v/>
      </c>
      <c r="J298" s="16" t="str">
        <f t="shared" si="209"/>
        <v/>
      </c>
      <c r="K298" s="16" t="str">
        <f t="shared" si="209"/>
        <v/>
      </c>
      <c r="L298" s="16" t="str">
        <f t="shared" si="209"/>
        <v/>
      </c>
      <c r="M298" s="16" t="str">
        <f t="shared" si="209"/>
        <v/>
      </c>
      <c r="N298" s="16" t="str">
        <f t="shared" si="209"/>
        <v/>
      </c>
      <c r="O298" s="16" t="str">
        <f t="shared" si="209"/>
        <v/>
      </c>
      <c r="P298" s="16" t="str">
        <f t="shared" si="209"/>
        <v/>
      </c>
      <c r="Q298" s="16" t="str">
        <f t="shared" si="209"/>
        <v/>
      </c>
      <c r="R298" s="16" t="str">
        <f t="shared" si="209"/>
        <v/>
      </c>
      <c r="S298" s="16" t="str">
        <f t="shared" si="209"/>
        <v/>
      </c>
      <c r="T298" s="16" t="str">
        <f t="shared" si="209"/>
        <v/>
      </c>
      <c r="U298" s="16" t="str">
        <f t="shared" si="209"/>
        <v/>
      </c>
      <c r="V298" s="16" t="str">
        <f t="shared" si="209"/>
        <v/>
      </c>
      <c r="W298" s="16" t="str">
        <f t="shared" si="209"/>
        <v/>
      </c>
      <c r="X298" s="16" t="str">
        <f t="shared" si="209"/>
        <v/>
      </c>
      <c r="Y298" s="16" t="str">
        <f t="shared" si="209"/>
        <v/>
      </c>
      <c r="Z298" s="16" t="str">
        <f t="shared" si="209"/>
        <v/>
      </c>
      <c r="AA298" s="16" t="str">
        <f t="shared" si="209"/>
        <v/>
      </c>
      <c r="AB298" s="16" t="str">
        <f t="shared" si="209"/>
        <v/>
      </c>
      <c r="AC298" s="16" t="str">
        <f t="shared" si="209"/>
        <v/>
      </c>
      <c r="AD298" s="16" t="str">
        <f t="shared" si="209"/>
        <v/>
      </c>
      <c r="AE298" s="16"/>
      <c r="AF298" s="16"/>
      <c r="AG298" s="16"/>
      <c r="AH298" s="16">
        <f t="shared" ref="AH298" si="210">COUNTIF(C298:AG298,"○")</f>
        <v>0</v>
      </c>
      <c r="AM298" s="2">
        <f>$AH298</f>
        <v>0</v>
      </c>
    </row>
    <row r="300" spans="1:92" ht="19.5" customHeight="1">
      <c r="A300" s="112" t="str">
        <f>IF(MAX(C293:AG293)=$AE$3,"",IF(MAX(C293:AG293)=0,"",MAX(C293:AG293)+1))</f>
        <v/>
      </c>
      <c r="B300" s="112"/>
      <c r="C300" s="2" t="str">
        <f>IF(COUNT(C301:AD301)=0,"",IF(MONTH(MAX(C301:AD301))=MONTH(A300),"","～"))</f>
        <v/>
      </c>
      <c r="D300" s="112" t="str">
        <f>IF(C300="","",IF(MONTH(MAX(C301:AD301))=MONTH(A300),"",MAX(C301:AD301)+1))</f>
        <v/>
      </c>
      <c r="E300" s="112"/>
      <c r="F300" s="112"/>
    </row>
    <row r="301" spans="1:92" ht="19.5" customHeight="1">
      <c r="A301" s="113" t="s">
        <v>16</v>
      </c>
      <c r="B301" s="114"/>
      <c r="C301" s="9" t="str">
        <f>IF($AE$3&lt;A300,"",A300)</f>
        <v/>
      </c>
      <c r="D301" s="9" t="str">
        <f t="shared" ref="D301:AD301" si="211">IF($AE$3&lt;=C301,"",IF(MONTH(C301)=MONTH(C301),(C301+1),""))</f>
        <v/>
      </c>
      <c r="E301" s="9" t="str">
        <f t="shared" si="211"/>
        <v/>
      </c>
      <c r="F301" s="9" t="str">
        <f t="shared" si="211"/>
        <v/>
      </c>
      <c r="G301" s="9" t="str">
        <f t="shared" si="211"/>
        <v/>
      </c>
      <c r="H301" s="9" t="str">
        <f t="shared" si="211"/>
        <v/>
      </c>
      <c r="I301" s="9" t="str">
        <f t="shared" si="211"/>
        <v/>
      </c>
      <c r="J301" s="9" t="str">
        <f t="shared" si="211"/>
        <v/>
      </c>
      <c r="K301" s="9" t="str">
        <f t="shared" si="211"/>
        <v/>
      </c>
      <c r="L301" s="9" t="str">
        <f t="shared" si="211"/>
        <v/>
      </c>
      <c r="M301" s="9" t="str">
        <f t="shared" si="211"/>
        <v/>
      </c>
      <c r="N301" s="9" t="str">
        <f t="shared" si="211"/>
        <v/>
      </c>
      <c r="O301" s="9" t="str">
        <f t="shared" si="211"/>
        <v/>
      </c>
      <c r="P301" s="9" t="str">
        <f t="shared" si="211"/>
        <v/>
      </c>
      <c r="Q301" s="9" t="str">
        <f t="shared" si="211"/>
        <v/>
      </c>
      <c r="R301" s="9" t="str">
        <f t="shared" si="211"/>
        <v/>
      </c>
      <c r="S301" s="9" t="str">
        <f t="shared" si="211"/>
        <v/>
      </c>
      <c r="T301" s="9" t="str">
        <f t="shared" si="211"/>
        <v/>
      </c>
      <c r="U301" s="9" t="str">
        <f t="shared" si="211"/>
        <v/>
      </c>
      <c r="V301" s="9" t="str">
        <f t="shared" si="211"/>
        <v/>
      </c>
      <c r="W301" s="9" t="str">
        <f t="shared" si="211"/>
        <v/>
      </c>
      <c r="X301" s="9" t="str">
        <f t="shared" si="211"/>
        <v/>
      </c>
      <c r="Y301" s="9" t="str">
        <f t="shared" si="211"/>
        <v/>
      </c>
      <c r="Z301" s="9" t="str">
        <f t="shared" si="211"/>
        <v/>
      </c>
      <c r="AA301" s="9" t="str">
        <f t="shared" si="211"/>
        <v/>
      </c>
      <c r="AB301" s="9" t="str">
        <f t="shared" si="211"/>
        <v/>
      </c>
      <c r="AC301" s="9" t="str">
        <f t="shared" si="211"/>
        <v/>
      </c>
      <c r="AD301" s="9" t="str">
        <f t="shared" si="211"/>
        <v/>
      </c>
      <c r="AE301" s="127" t="s">
        <v>26</v>
      </c>
      <c r="AF301" s="128"/>
      <c r="AG301" s="129"/>
      <c r="AH301" s="115" t="s">
        <v>22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23</v>
      </c>
      <c r="B302" s="114"/>
      <c r="C302" s="9" t="str">
        <f>IF(C301="","",TEXT(C301,"AAA"))</f>
        <v/>
      </c>
      <c r="D302" s="9" t="str">
        <f t="shared" ref="D302:AD302" si="212">IF(D301="","",TEXT(D301,"AAA"))</f>
        <v/>
      </c>
      <c r="E302" s="9" t="str">
        <f t="shared" si="212"/>
        <v/>
      </c>
      <c r="F302" s="9" t="str">
        <f t="shared" si="212"/>
        <v/>
      </c>
      <c r="G302" s="9" t="str">
        <f t="shared" si="212"/>
        <v/>
      </c>
      <c r="H302" s="9" t="str">
        <f t="shared" si="212"/>
        <v/>
      </c>
      <c r="I302" s="9" t="str">
        <f t="shared" si="212"/>
        <v/>
      </c>
      <c r="J302" s="9" t="str">
        <f t="shared" si="212"/>
        <v/>
      </c>
      <c r="K302" s="9" t="str">
        <f t="shared" si="212"/>
        <v/>
      </c>
      <c r="L302" s="9" t="str">
        <f t="shared" si="212"/>
        <v/>
      </c>
      <c r="M302" s="9" t="str">
        <f t="shared" si="212"/>
        <v/>
      </c>
      <c r="N302" s="9" t="str">
        <f t="shared" si="212"/>
        <v/>
      </c>
      <c r="O302" s="9" t="str">
        <f t="shared" si="212"/>
        <v/>
      </c>
      <c r="P302" s="9" t="str">
        <f t="shared" si="212"/>
        <v/>
      </c>
      <c r="Q302" s="9" t="str">
        <f t="shared" si="212"/>
        <v/>
      </c>
      <c r="R302" s="9" t="str">
        <f t="shared" si="212"/>
        <v/>
      </c>
      <c r="S302" s="9" t="str">
        <f t="shared" si="212"/>
        <v/>
      </c>
      <c r="T302" s="9" t="str">
        <f t="shared" si="212"/>
        <v/>
      </c>
      <c r="U302" s="9" t="str">
        <f t="shared" si="212"/>
        <v/>
      </c>
      <c r="V302" s="9" t="str">
        <f t="shared" si="212"/>
        <v/>
      </c>
      <c r="W302" s="9" t="str">
        <f t="shared" si="212"/>
        <v/>
      </c>
      <c r="X302" s="9" t="str">
        <f t="shared" si="212"/>
        <v/>
      </c>
      <c r="Y302" s="9" t="str">
        <f t="shared" si="212"/>
        <v/>
      </c>
      <c r="Z302" s="9" t="str">
        <f t="shared" si="212"/>
        <v/>
      </c>
      <c r="AA302" s="9" t="str">
        <f t="shared" si="212"/>
        <v/>
      </c>
      <c r="AB302" s="9" t="str">
        <f t="shared" si="212"/>
        <v/>
      </c>
      <c r="AC302" s="9" t="str">
        <f t="shared" si="212"/>
        <v/>
      </c>
      <c r="AD302" s="9" t="str">
        <f t="shared" si="212"/>
        <v/>
      </c>
      <c r="AE302" s="130">
        <f>IF(AH303=0,0,ROUNDDOWN(AH305/AH303,4))</f>
        <v>0</v>
      </c>
      <c r="AF302" s="131"/>
      <c r="AG302" s="132"/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 t="str">
        <f>IF($C301&gt;$N$5,"",IF(MAX($C301:$AG301)&lt;$N$5,"",$N$5))</f>
        <v/>
      </c>
      <c r="AU302" s="13" t="str">
        <f>IF($C301&gt;$Q$5,"",IF(MAX($C301:$AG301)&lt;$Q$5,"",$Q$5))</f>
        <v/>
      </c>
      <c r="AV302" s="13" t="str">
        <f>IF($C301&gt;$T$5,"",IF(MAX($C301:$AG301)&lt;$T$5,"",$T$5))</f>
        <v/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7</v>
      </c>
      <c r="B303" s="120"/>
      <c r="C303" s="15" t="str">
        <f t="shared" ref="C303:AD303" si="213">IF(C301="","",IF($D$4&lt;=C301,IF($L$4&gt;=C301,IF(COUNT(MATCH(C301,$AQ302:$BT302,0))&gt;0,"","○"),""),""))</f>
        <v/>
      </c>
      <c r="D303" s="15" t="str">
        <f t="shared" si="213"/>
        <v/>
      </c>
      <c r="E303" s="15" t="str">
        <f t="shared" si="213"/>
        <v/>
      </c>
      <c r="F303" s="15" t="str">
        <f t="shared" si="213"/>
        <v/>
      </c>
      <c r="G303" s="15" t="str">
        <f t="shared" si="213"/>
        <v/>
      </c>
      <c r="H303" s="15" t="str">
        <f t="shared" si="213"/>
        <v/>
      </c>
      <c r="I303" s="15" t="str">
        <f t="shared" si="213"/>
        <v/>
      </c>
      <c r="J303" s="15" t="str">
        <f t="shared" si="213"/>
        <v/>
      </c>
      <c r="K303" s="15" t="str">
        <f t="shared" si="213"/>
        <v/>
      </c>
      <c r="L303" s="15" t="str">
        <f t="shared" si="213"/>
        <v/>
      </c>
      <c r="M303" s="15" t="str">
        <f t="shared" si="213"/>
        <v/>
      </c>
      <c r="N303" s="15" t="str">
        <f t="shared" si="213"/>
        <v/>
      </c>
      <c r="O303" s="15" t="str">
        <f t="shared" si="213"/>
        <v/>
      </c>
      <c r="P303" s="15" t="str">
        <f t="shared" si="213"/>
        <v/>
      </c>
      <c r="Q303" s="15" t="str">
        <f t="shared" si="213"/>
        <v/>
      </c>
      <c r="R303" s="15" t="str">
        <f t="shared" si="213"/>
        <v/>
      </c>
      <c r="S303" s="15" t="str">
        <f t="shared" si="213"/>
        <v/>
      </c>
      <c r="T303" s="15" t="str">
        <f t="shared" si="213"/>
        <v/>
      </c>
      <c r="U303" s="15" t="str">
        <f t="shared" si="213"/>
        <v/>
      </c>
      <c r="V303" s="15" t="str">
        <f t="shared" si="213"/>
        <v/>
      </c>
      <c r="W303" s="15" t="str">
        <f t="shared" si="213"/>
        <v/>
      </c>
      <c r="X303" s="15" t="str">
        <f t="shared" si="213"/>
        <v/>
      </c>
      <c r="Y303" s="15" t="str">
        <f t="shared" si="213"/>
        <v/>
      </c>
      <c r="Z303" s="15" t="str">
        <f t="shared" si="213"/>
        <v/>
      </c>
      <c r="AA303" s="15" t="str">
        <f t="shared" si="213"/>
        <v/>
      </c>
      <c r="AB303" s="15" t="str">
        <f t="shared" si="213"/>
        <v/>
      </c>
      <c r="AC303" s="15" t="str">
        <f t="shared" si="213"/>
        <v/>
      </c>
      <c r="AD303" s="15" t="str">
        <f t="shared" si="213"/>
        <v/>
      </c>
      <c r="AE303" s="15"/>
      <c r="AF303" s="15"/>
      <c r="AG303" s="15"/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24</v>
      </c>
      <c r="B304" s="16" t="s">
        <v>8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6"/>
      <c r="AF304" s="16"/>
      <c r="AG304" s="16"/>
      <c r="AH304" s="16">
        <f t="shared" ref="AH304" si="214">COUNTIF(C304:AG304,"○")</f>
        <v>0</v>
      </c>
      <c r="AI304" s="11"/>
      <c r="AK304" s="2">
        <f>$AH304</f>
        <v>0</v>
      </c>
      <c r="AQ304" s="21"/>
      <c r="AR304" s="21"/>
      <c r="AS304" s="21"/>
      <c r="AT304" s="21"/>
      <c r="AU304" s="21"/>
      <c r="AV304" s="21"/>
      <c r="AW304" s="21"/>
      <c r="AX304" s="21"/>
    </row>
    <row r="305" spans="1:92" ht="19.5" customHeight="1">
      <c r="A305" s="108"/>
      <c r="B305" s="16" t="s">
        <v>9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6"/>
      <c r="AF305" s="16"/>
      <c r="AG305" s="16"/>
      <c r="AH305" s="16" t="s">
        <v>25</v>
      </c>
      <c r="AI305" s="11"/>
      <c r="AL305" s="2" t="str">
        <f>$AH305</f>
        <v>-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09"/>
      <c r="B306" s="16" t="s">
        <v>21</v>
      </c>
      <c r="C306" s="16" t="str">
        <f>IF(C304="○",IF(C305="","○",""),IF(C305="○","○",""))</f>
        <v/>
      </c>
      <c r="D306" s="16" t="str">
        <f t="shared" ref="D306:AD306" si="215">IF(D304="○",IF(D305="","○",""),IF(D305="○","○",""))</f>
        <v/>
      </c>
      <c r="E306" s="16" t="str">
        <f t="shared" si="215"/>
        <v/>
      </c>
      <c r="F306" s="16" t="str">
        <f t="shared" si="215"/>
        <v/>
      </c>
      <c r="G306" s="16" t="str">
        <f t="shared" si="215"/>
        <v/>
      </c>
      <c r="H306" s="16" t="str">
        <f t="shared" si="215"/>
        <v/>
      </c>
      <c r="I306" s="16" t="str">
        <f t="shared" si="215"/>
        <v/>
      </c>
      <c r="J306" s="16" t="str">
        <f t="shared" si="215"/>
        <v/>
      </c>
      <c r="K306" s="16" t="str">
        <f t="shared" si="215"/>
        <v/>
      </c>
      <c r="L306" s="16" t="str">
        <f t="shared" si="215"/>
        <v/>
      </c>
      <c r="M306" s="16" t="str">
        <f t="shared" si="215"/>
        <v/>
      </c>
      <c r="N306" s="16" t="str">
        <f t="shared" si="215"/>
        <v/>
      </c>
      <c r="O306" s="16" t="str">
        <f t="shared" si="215"/>
        <v/>
      </c>
      <c r="P306" s="16" t="str">
        <f t="shared" si="215"/>
        <v/>
      </c>
      <c r="Q306" s="16" t="str">
        <f t="shared" si="215"/>
        <v/>
      </c>
      <c r="R306" s="16" t="str">
        <f t="shared" si="215"/>
        <v/>
      </c>
      <c r="S306" s="16" t="str">
        <f t="shared" si="215"/>
        <v/>
      </c>
      <c r="T306" s="16" t="str">
        <f t="shared" si="215"/>
        <v/>
      </c>
      <c r="U306" s="16" t="str">
        <f t="shared" si="215"/>
        <v/>
      </c>
      <c r="V306" s="16" t="str">
        <f t="shared" si="215"/>
        <v/>
      </c>
      <c r="W306" s="16" t="str">
        <f t="shared" si="215"/>
        <v/>
      </c>
      <c r="X306" s="16" t="str">
        <f t="shared" si="215"/>
        <v/>
      </c>
      <c r="Y306" s="16" t="str">
        <f t="shared" si="215"/>
        <v/>
      </c>
      <c r="Z306" s="16" t="str">
        <f t="shared" si="215"/>
        <v/>
      </c>
      <c r="AA306" s="16" t="str">
        <f t="shared" si="215"/>
        <v/>
      </c>
      <c r="AB306" s="16" t="str">
        <f t="shared" si="215"/>
        <v/>
      </c>
      <c r="AC306" s="16" t="str">
        <f t="shared" si="215"/>
        <v/>
      </c>
      <c r="AD306" s="16" t="str">
        <f t="shared" si="215"/>
        <v/>
      </c>
      <c r="AE306" s="16"/>
      <c r="AF306" s="16"/>
      <c r="AG306" s="16"/>
      <c r="AH306" s="16">
        <f t="shared" ref="AH306" si="216">COUNTIF(C306:AG306,"○")</f>
        <v>0</v>
      </c>
      <c r="AM306" s="2">
        <f>$AH306</f>
        <v>0</v>
      </c>
    </row>
    <row r="308" spans="1:92" ht="19.5" customHeight="1">
      <c r="A308" s="112" t="str">
        <f>IF(MAX(C301:AG301)=$AE$3,"",IF(MAX(C301:AG301)=0,"",MAX(C301:AG301)+1))</f>
        <v/>
      </c>
      <c r="B308" s="112"/>
      <c r="C308" s="2" t="str">
        <f>IF(COUNT(C309:AD309)=0,"",IF(MONTH(MAX(C309:AD309))=MONTH(A308),"","～"))</f>
        <v/>
      </c>
      <c r="D308" s="112" t="str">
        <f>IF(C308="","",IF(MONTH(MAX(C309:AD309))=MONTH(A308),"",MAX(C309:AD309)+1))</f>
        <v/>
      </c>
      <c r="E308" s="112"/>
      <c r="F308" s="112"/>
    </row>
    <row r="309" spans="1:92" ht="19.5" customHeight="1">
      <c r="A309" s="113" t="s">
        <v>16</v>
      </c>
      <c r="B309" s="114"/>
      <c r="C309" s="9" t="str">
        <f>IF($AE$3&lt;A308,"",A308)</f>
        <v/>
      </c>
      <c r="D309" s="9" t="str">
        <f t="shared" ref="D309:AD309" si="217">IF($AE$3&lt;=C309,"",IF(MONTH(C309)=MONTH(C309),(C309+1),""))</f>
        <v/>
      </c>
      <c r="E309" s="9" t="str">
        <f t="shared" si="217"/>
        <v/>
      </c>
      <c r="F309" s="9" t="str">
        <f t="shared" si="217"/>
        <v/>
      </c>
      <c r="G309" s="9" t="str">
        <f t="shared" si="217"/>
        <v/>
      </c>
      <c r="H309" s="9" t="str">
        <f t="shared" si="217"/>
        <v/>
      </c>
      <c r="I309" s="9" t="str">
        <f t="shared" si="217"/>
        <v/>
      </c>
      <c r="J309" s="9" t="str">
        <f t="shared" si="217"/>
        <v/>
      </c>
      <c r="K309" s="9" t="str">
        <f t="shared" si="217"/>
        <v/>
      </c>
      <c r="L309" s="9" t="str">
        <f t="shared" si="217"/>
        <v/>
      </c>
      <c r="M309" s="9" t="str">
        <f t="shared" si="217"/>
        <v/>
      </c>
      <c r="N309" s="9" t="str">
        <f t="shared" si="217"/>
        <v/>
      </c>
      <c r="O309" s="9" t="str">
        <f t="shared" si="217"/>
        <v/>
      </c>
      <c r="P309" s="9" t="str">
        <f t="shared" si="217"/>
        <v/>
      </c>
      <c r="Q309" s="9" t="str">
        <f t="shared" si="217"/>
        <v/>
      </c>
      <c r="R309" s="9" t="str">
        <f t="shared" si="217"/>
        <v/>
      </c>
      <c r="S309" s="9" t="str">
        <f t="shared" si="217"/>
        <v/>
      </c>
      <c r="T309" s="9" t="str">
        <f t="shared" si="217"/>
        <v/>
      </c>
      <c r="U309" s="9" t="str">
        <f t="shared" si="217"/>
        <v/>
      </c>
      <c r="V309" s="9" t="str">
        <f t="shared" si="217"/>
        <v/>
      </c>
      <c r="W309" s="9" t="str">
        <f t="shared" si="217"/>
        <v/>
      </c>
      <c r="X309" s="9" t="str">
        <f t="shared" si="217"/>
        <v/>
      </c>
      <c r="Y309" s="9" t="str">
        <f t="shared" si="217"/>
        <v/>
      </c>
      <c r="Z309" s="9" t="str">
        <f t="shared" si="217"/>
        <v/>
      </c>
      <c r="AA309" s="9" t="str">
        <f t="shared" si="217"/>
        <v/>
      </c>
      <c r="AB309" s="9" t="str">
        <f t="shared" si="217"/>
        <v/>
      </c>
      <c r="AC309" s="9" t="str">
        <f t="shared" si="217"/>
        <v/>
      </c>
      <c r="AD309" s="9" t="str">
        <f t="shared" si="217"/>
        <v/>
      </c>
      <c r="AE309" s="127" t="s">
        <v>26</v>
      </c>
      <c r="AF309" s="128"/>
      <c r="AG309" s="129"/>
      <c r="AH309" s="115" t="s">
        <v>22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23</v>
      </c>
      <c r="B310" s="114"/>
      <c r="C310" s="9" t="str">
        <f>IF(C309="","",TEXT(C309,"AAA"))</f>
        <v/>
      </c>
      <c r="D310" s="9" t="str">
        <f t="shared" ref="D310:AD310" si="218">IF(D309="","",TEXT(D309,"AAA"))</f>
        <v/>
      </c>
      <c r="E310" s="9" t="str">
        <f t="shared" si="218"/>
        <v/>
      </c>
      <c r="F310" s="9" t="str">
        <f t="shared" si="218"/>
        <v/>
      </c>
      <c r="G310" s="9" t="str">
        <f t="shared" si="218"/>
        <v/>
      </c>
      <c r="H310" s="9" t="str">
        <f t="shared" si="218"/>
        <v/>
      </c>
      <c r="I310" s="9" t="str">
        <f t="shared" si="218"/>
        <v/>
      </c>
      <c r="J310" s="9" t="str">
        <f t="shared" si="218"/>
        <v/>
      </c>
      <c r="K310" s="9" t="str">
        <f t="shared" si="218"/>
        <v/>
      </c>
      <c r="L310" s="9" t="str">
        <f t="shared" si="218"/>
        <v/>
      </c>
      <c r="M310" s="9" t="str">
        <f t="shared" si="218"/>
        <v/>
      </c>
      <c r="N310" s="9" t="str">
        <f t="shared" si="218"/>
        <v/>
      </c>
      <c r="O310" s="9" t="str">
        <f t="shared" si="218"/>
        <v/>
      </c>
      <c r="P310" s="9" t="str">
        <f t="shared" si="218"/>
        <v/>
      </c>
      <c r="Q310" s="9" t="str">
        <f t="shared" si="218"/>
        <v/>
      </c>
      <c r="R310" s="9" t="str">
        <f t="shared" si="218"/>
        <v/>
      </c>
      <c r="S310" s="9" t="str">
        <f t="shared" si="218"/>
        <v/>
      </c>
      <c r="T310" s="9" t="str">
        <f t="shared" si="218"/>
        <v/>
      </c>
      <c r="U310" s="9" t="str">
        <f t="shared" si="218"/>
        <v/>
      </c>
      <c r="V310" s="9" t="str">
        <f t="shared" si="218"/>
        <v/>
      </c>
      <c r="W310" s="9" t="str">
        <f t="shared" si="218"/>
        <v/>
      </c>
      <c r="X310" s="9" t="str">
        <f t="shared" si="218"/>
        <v/>
      </c>
      <c r="Y310" s="9" t="str">
        <f t="shared" si="218"/>
        <v/>
      </c>
      <c r="Z310" s="9" t="str">
        <f t="shared" si="218"/>
        <v/>
      </c>
      <c r="AA310" s="9" t="str">
        <f t="shared" si="218"/>
        <v/>
      </c>
      <c r="AB310" s="9" t="str">
        <f t="shared" si="218"/>
        <v/>
      </c>
      <c r="AC310" s="9" t="str">
        <f t="shared" si="218"/>
        <v/>
      </c>
      <c r="AD310" s="9" t="str">
        <f t="shared" si="218"/>
        <v/>
      </c>
      <c r="AE310" s="130">
        <f>IF(AH311=0,0,ROUNDDOWN(AH313/AH311,4))</f>
        <v>0</v>
      </c>
      <c r="AF310" s="131"/>
      <c r="AG310" s="132"/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 t="str">
        <f>IF($C309&gt;$N$5,"",IF(MAX($C309:$AG309)&lt;$N$5,"",$N$5))</f>
        <v/>
      </c>
      <c r="AU310" s="13" t="str">
        <f>IF($C309&gt;$Q$5,"",IF(MAX($C309:$AG309)&lt;$Q$5,"",$Q$5))</f>
        <v/>
      </c>
      <c r="AV310" s="13" t="str">
        <f>IF($C309&gt;$T$5,"",IF(MAX($C309:$AG309)&lt;$T$5,"",$T$5))</f>
        <v/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7</v>
      </c>
      <c r="B311" s="120"/>
      <c r="C311" s="15" t="str">
        <f t="shared" ref="C311:AD311" si="219">IF(C309="","",IF($D$4&lt;=C309,IF($L$4&gt;=C309,IF(COUNT(MATCH(C309,$AQ310:$BT310,0))&gt;0,"","○"),""),""))</f>
        <v/>
      </c>
      <c r="D311" s="15" t="str">
        <f t="shared" si="219"/>
        <v/>
      </c>
      <c r="E311" s="15" t="str">
        <f t="shared" si="219"/>
        <v/>
      </c>
      <c r="F311" s="15" t="str">
        <f t="shared" si="219"/>
        <v/>
      </c>
      <c r="G311" s="15" t="str">
        <f t="shared" si="219"/>
        <v/>
      </c>
      <c r="H311" s="15" t="str">
        <f t="shared" si="219"/>
        <v/>
      </c>
      <c r="I311" s="15" t="str">
        <f t="shared" si="219"/>
        <v/>
      </c>
      <c r="J311" s="15" t="str">
        <f t="shared" si="219"/>
        <v/>
      </c>
      <c r="K311" s="15" t="str">
        <f t="shared" si="219"/>
        <v/>
      </c>
      <c r="L311" s="15" t="str">
        <f t="shared" si="219"/>
        <v/>
      </c>
      <c r="M311" s="15" t="str">
        <f t="shared" si="219"/>
        <v/>
      </c>
      <c r="N311" s="15" t="str">
        <f t="shared" si="219"/>
        <v/>
      </c>
      <c r="O311" s="15" t="str">
        <f t="shared" si="219"/>
        <v/>
      </c>
      <c r="P311" s="15" t="str">
        <f t="shared" si="219"/>
        <v/>
      </c>
      <c r="Q311" s="15" t="str">
        <f t="shared" si="219"/>
        <v/>
      </c>
      <c r="R311" s="15" t="str">
        <f t="shared" si="219"/>
        <v/>
      </c>
      <c r="S311" s="15" t="str">
        <f t="shared" si="219"/>
        <v/>
      </c>
      <c r="T311" s="15" t="str">
        <f t="shared" si="219"/>
        <v/>
      </c>
      <c r="U311" s="15" t="str">
        <f t="shared" si="219"/>
        <v/>
      </c>
      <c r="V311" s="15" t="str">
        <f t="shared" si="219"/>
        <v/>
      </c>
      <c r="W311" s="15" t="str">
        <f t="shared" si="219"/>
        <v/>
      </c>
      <c r="X311" s="15" t="str">
        <f t="shared" si="219"/>
        <v/>
      </c>
      <c r="Y311" s="15" t="str">
        <f t="shared" si="219"/>
        <v/>
      </c>
      <c r="Z311" s="15" t="str">
        <f t="shared" si="219"/>
        <v/>
      </c>
      <c r="AA311" s="15" t="str">
        <f t="shared" si="219"/>
        <v/>
      </c>
      <c r="AB311" s="15" t="str">
        <f t="shared" si="219"/>
        <v/>
      </c>
      <c r="AC311" s="15" t="str">
        <f t="shared" si="219"/>
        <v/>
      </c>
      <c r="AD311" s="15" t="str">
        <f t="shared" si="219"/>
        <v/>
      </c>
      <c r="AE311" s="15"/>
      <c r="AF311" s="15"/>
      <c r="AG311" s="15"/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24</v>
      </c>
      <c r="B312" s="16" t="s">
        <v>8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6"/>
      <c r="AF312" s="16"/>
      <c r="AG312" s="16"/>
      <c r="AH312" s="16">
        <f t="shared" ref="AH312" si="220">COUNTIF(C312:AG312,"○")</f>
        <v>0</v>
      </c>
      <c r="AI312" s="11"/>
      <c r="AK312" s="2">
        <f>$AH312</f>
        <v>0</v>
      </c>
    </row>
    <row r="313" spans="1:92" ht="19.5" customHeight="1">
      <c r="A313" s="108"/>
      <c r="B313" s="16" t="s">
        <v>9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6"/>
      <c r="AF313" s="16"/>
      <c r="AG313" s="16"/>
      <c r="AH313" s="16" t="s">
        <v>25</v>
      </c>
      <c r="AI313" s="11"/>
      <c r="AL313" s="2" t="str">
        <f>$AH313</f>
        <v>-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09"/>
      <c r="B314" s="16" t="s">
        <v>21</v>
      </c>
      <c r="C314" s="16" t="str">
        <f>IF(C312="○",IF(C313="","○",""),IF(C313="○","○",""))</f>
        <v/>
      </c>
      <c r="D314" s="16" t="str">
        <f t="shared" ref="D314:AD314" si="221">IF(D312="○",IF(D313="","○",""),IF(D313="○","○",""))</f>
        <v/>
      </c>
      <c r="E314" s="16" t="str">
        <f t="shared" si="221"/>
        <v/>
      </c>
      <c r="F314" s="16" t="str">
        <f t="shared" si="221"/>
        <v/>
      </c>
      <c r="G314" s="16" t="str">
        <f t="shared" si="221"/>
        <v/>
      </c>
      <c r="H314" s="16" t="str">
        <f t="shared" si="221"/>
        <v/>
      </c>
      <c r="I314" s="16" t="str">
        <f t="shared" si="221"/>
        <v/>
      </c>
      <c r="J314" s="16" t="str">
        <f t="shared" si="221"/>
        <v/>
      </c>
      <c r="K314" s="16" t="str">
        <f t="shared" si="221"/>
        <v/>
      </c>
      <c r="L314" s="16" t="str">
        <f t="shared" si="221"/>
        <v/>
      </c>
      <c r="M314" s="16" t="str">
        <f t="shared" si="221"/>
        <v/>
      </c>
      <c r="N314" s="16" t="str">
        <f t="shared" si="221"/>
        <v/>
      </c>
      <c r="O314" s="16" t="str">
        <f t="shared" si="221"/>
        <v/>
      </c>
      <c r="P314" s="16" t="str">
        <f t="shared" si="221"/>
        <v/>
      </c>
      <c r="Q314" s="16" t="str">
        <f t="shared" si="221"/>
        <v/>
      </c>
      <c r="R314" s="16" t="str">
        <f t="shared" si="221"/>
        <v/>
      </c>
      <c r="S314" s="16" t="str">
        <f t="shared" si="221"/>
        <v/>
      </c>
      <c r="T314" s="16" t="str">
        <f t="shared" si="221"/>
        <v/>
      </c>
      <c r="U314" s="16" t="str">
        <f t="shared" si="221"/>
        <v/>
      </c>
      <c r="V314" s="16" t="str">
        <f t="shared" si="221"/>
        <v/>
      </c>
      <c r="W314" s="16" t="str">
        <f t="shared" si="221"/>
        <v/>
      </c>
      <c r="X314" s="16" t="str">
        <f t="shared" si="221"/>
        <v/>
      </c>
      <c r="Y314" s="16" t="str">
        <f t="shared" si="221"/>
        <v/>
      </c>
      <c r="Z314" s="16" t="str">
        <f t="shared" si="221"/>
        <v/>
      </c>
      <c r="AA314" s="16" t="str">
        <f t="shared" si="221"/>
        <v/>
      </c>
      <c r="AB314" s="16" t="str">
        <f t="shared" si="221"/>
        <v/>
      </c>
      <c r="AC314" s="16" t="str">
        <f t="shared" si="221"/>
        <v/>
      </c>
      <c r="AD314" s="16" t="str">
        <f t="shared" si="221"/>
        <v/>
      </c>
      <c r="AE314" s="16"/>
      <c r="AF314" s="16"/>
      <c r="AG314" s="16"/>
      <c r="AH314" s="16">
        <f t="shared" ref="AH314" si="222">COUNTIF(C314:AG314,"○")</f>
        <v>0</v>
      </c>
      <c r="AM314" s="2">
        <f>$AH314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C316" s="2" t="str">
        <f>IF(COUNT(C317:AD317)=0,"",IF(MONTH(MAX(C317:AD317))=MONTH(A316),"","～"))</f>
        <v/>
      </c>
      <c r="D316" s="112" t="str">
        <f>IF(C316="","",IF(MONTH(MAX(C317:AD317))=MONTH(A316),"",MAX(C317:AD317)+1))</f>
        <v/>
      </c>
      <c r="E316" s="112"/>
      <c r="F316" s="112"/>
    </row>
    <row r="317" spans="1:92" ht="19.5" customHeight="1">
      <c r="A317" s="113" t="s">
        <v>16</v>
      </c>
      <c r="B317" s="114"/>
      <c r="C317" s="9" t="str">
        <f>IF($AE$3&lt;A316,"",A316)</f>
        <v/>
      </c>
      <c r="D317" s="9" t="str">
        <f t="shared" ref="D317:AD317" si="223">IF($AE$3&lt;=C317,"",IF(MONTH(C317)=MONTH(C317),(C317+1),""))</f>
        <v/>
      </c>
      <c r="E317" s="9" t="str">
        <f t="shared" si="223"/>
        <v/>
      </c>
      <c r="F317" s="9" t="str">
        <f t="shared" si="223"/>
        <v/>
      </c>
      <c r="G317" s="9" t="str">
        <f t="shared" si="223"/>
        <v/>
      </c>
      <c r="H317" s="9" t="str">
        <f t="shared" si="223"/>
        <v/>
      </c>
      <c r="I317" s="9" t="str">
        <f t="shared" si="223"/>
        <v/>
      </c>
      <c r="J317" s="9" t="str">
        <f t="shared" si="223"/>
        <v/>
      </c>
      <c r="K317" s="9" t="str">
        <f t="shared" si="223"/>
        <v/>
      </c>
      <c r="L317" s="9" t="str">
        <f t="shared" si="223"/>
        <v/>
      </c>
      <c r="M317" s="9" t="str">
        <f t="shared" si="223"/>
        <v/>
      </c>
      <c r="N317" s="9" t="str">
        <f t="shared" si="223"/>
        <v/>
      </c>
      <c r="O317" s="9" t="str">
        <f t="shared" si="223"/>
        <v/>
      </c>
      <c r="P317" s="9" t="str">
        <f t="shared" si="223"/>
        <v/>
      </c>
      <c r="Q317" s="9" t="str">
        <f t="shared" si="223"/>
        <v/>
      </c>
      <c r="R317" s="9" t="str">
        <f t="shared" si="223"/>
        <v/>
      </c>
      <c r="S317" s="9" t="str">
        <f t="shared" si="223"/>
        <v/>
      </c>
      <c r="T317" s="9" t="str">
        <f t="shared" si="223"/>
        <v/>
      </c>
      <c r="U317" s="9" t="str">
        <f t="shared" si="223"/>
        <v/>
      </c>
      <c r="V317" s="9" t="str">
        <f t="shared" si="223"/>
        <v/>
      </c>
      <c r="W317" s="9" t="str">
        <f t="shared" si="223"/>
        <v/>
      </c>
      <c r="X317" s="9" t="str">
        <f t="shared" si="223"/>
        <v/>
      </c>
      <c r="Y317" s="9" t="str">
        <f t="shared" si="223"/>
        <v/>
      </c>
      <c r="Z317" s="9" t="str">
        <f t="shared" si="223"/>
        <v/>
      </c>
      <c r="AA317" s="9" t="str">
        <f t="shared" si="223"/>
        <v/>
      </c>
      <c r="AB317" s="9" t="str">
        <f t="shared" si="223"/>
        <v/>
      </c>
      <c r="AC317" s="9" t="str">
        <f t="shared" si="223"/>
        <v/>
      </c>
      <c r="AD317" s="9" t="str">
        <f t="shared" si="223"/>
        <v/>
      </c>
      <c r="AE317" s="127" t="s">
        <v>26</v>
      </c>
      <c r="AF317" s="128"/>
      <c r="AG317" s="129"/>
      <c r="AH317" s="115" t="s">
        <v>22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23</v>
      </c>
      <c r="B318" s="114"/>
      <c r="C318" s="9" t="str">
        <f>IF(C317="","",TEXT(C317,"AAA"))</f>
        <v/>
      </c>
      <c r="D318" s="9" t="str">
        <f t="shared" ref="D318:AD318" si="224">IF(D317="","",TEXT(D317,"AAA"))</f>
        <v/>
      </c>
      <c r="E318" s="9" t="str">
        <f t="shared" si="224"/>
        <v/>
      </c>
      <c r="F318" s="9" t="str">
        <f t="shared" si="224"/>
        <v/>
      </c>
      <c r="G318" s="9" t="str">
        <f t="shared" si="224"/>
        <v/>
      </c>
      <c r="H318" s="9" t="str">
        <f t="shared" si="224"/>
        <v/>
      </c>
      <c r="I318" s="9" t="str">
        <f t="shared" si="224"/>
        <v/>
      </c>
      <c r="J318" s="9" t="str">
        <f t="shared" si="224"/>
        <v/>
      </c>
      <c r="K318" s="9" t="str">
        <f t="shared" si="224"/>
        <v/>
      </c>
      <c r="L318" s="9" t="str">
        <f t="shared" si="224"/>
        <v/>
      </c>
      <c r="M318" s="9" t="str">
        <f t="shared" si="224"/>
        <v/>
      </c>
      <c r="N318" s="9" t="str">
        <f t="shared" si="224"/>
        <v/>
      </c>
      <c r="O318" s="9" t="str">
        <f t="shared" si="224"/>
        <v/>
      </c>
      <c r="P318" s="9" t="str">
        <f t="shared" si="224"/>
        <v/>
      </c>
      <c r="Q318" s="9" t="str">
        <f t="shared" si="224"/>
        <v/>
      </c>
      <c r="R318" s="9" t="str">
        <f t="shared" si="224"/>
        <v/>
      </c>
      <c r="S318" s="9" t="str">
        <f t="shared" si="224"/>
        <v/>
      </c>
      <c r="T318" s="9" t="str">
        <f t="shared" si="224"/>
        <v/>
      </c>
      <c r="U318" s="9" t="str">
        <f t="shared" si="224"/>
        <v/>
      </c>
      <c r="V318" s="9" t="str">
        <f t="shared" si="224"/>
        <v/>
      </c>
      <c r="W318" s="9" t="str">
        <f t="shared" si="224"/>
        <v/>
      </c>
      <c r="X318" s="9" t="str">
        <f t="shared" si="224"/>
        <v/>
      </c>
      <c r="Y318" s="9" t="str">
        <f t="shared" si="224"/>
        <v/>
      </c>
      <c r="Z318" s="9" t="str">
        <f t="shared" si="224"/>
        <v/>
      </c>
      <c r="AA318" s="9" t="str">
        <f t="shared" si="224"/>
        <v/>
      </c>
      <c r="AB318" s="9" t="str">
        <f t="shared" si="224"/>
        <v/>
      </c>
      <c r="AC318" s="9" t="str">
        <f t="shared" si="224"/>
        <v/>
      </c>
      <c r="AD318" s="9" t="str">
        <f t="shared" si="224"/>
        <v/>
      </c>
      <c r="AE318" s="130">
        <f>IF(AH319=0,0,ROUNDDOWN(AH321/AH319,4))</f>
        <v>0</v>
      </c>
      <c r="AF318" s="131"/>
      <c r="AG318" s="132"/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 t="str">
        <f>IF($C317&gt;$N$5,"",IF(MAX($C317:$AG317)&lt;$N$5,"",$N$5))</f>
        <v/>
      </c>
      <c r="AU318" s="13" t="str">
        <f>IF($C317&gt;$Q$5,"",IF(MAX($C317:$AG317)&lt;$Q$5,"",$Q$5))</f>
        <v/>
      </c>
      <c r="AV318" s="13" t="str">
        <f>IF($C317&gt;$T$5,"",IF(MAX($C317:$AG317)&lt;$T$5,"",$T$5))</f>
        <v/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7</v>
      </c>
      <c r="B319" s="120"/>
      <c r="C319" s="15" t="str">
        <f t="shared" ref="C319:AD319" si="225">IF(C317="","",IF($D$4&lt;=C317,IF($L$4&gt;=C317,IF(COUNT(MATCH(C317,$AQ318:$BT318,0))&gt;0,"","○"),""),""))</f>
        <v/>
      </c>
      <c r="D319" s="15" t="str">
        <f t="shared" si="225"/>
        <v/>
      </c>
      <c r="E319" s="15" t="str">
        <f t="shared" si="225"/>
        <v/>
      </c>
      <c r="F319" s="15" t="str">
        <f t="shared" si="225"/>
        <v/>
      </c>
      <c r="G319" s="15" t="str">
        <f t="shared" si="225"/>
        <v/>
      </c>
      <c r="H319" s="15" t="str">
        <f t="shared" si="225"/>
        <v/>
      </c>
      <c r="I319" s="15" t="str">
        <f t="shared" si="225"/>
        <v/>
      </c>
      <c r="J319" s="15" t="str">
        <f t="shared" si="225"/>
        <v/>
      </c>
      <c r="K319" s="15" t="str">
        <f t="shared" si="225"/>
        <v/>
      </c>
      <c r="L319" s="15" t="str">
        <f t="shared" si="225"/>
        <v/>
      </c>
      <c r="M319" s="15" t="str">
        <f t="shared" si="225"/>
        <v/>
      </c>
      <c r="N319" s="15" t="str">
        <f t="shared" si="225"/>
        <v/>
      </c>
      <c r="O319" s="15" t="str">
        <f t="shared" si="225"/>
        <v/>
      </c>
      <c r="P319" s="15" t="str">
        <f t="shared" si="225"/>
        <v/>
      </c>
      <c r="Q319" s="15" t="str">
        <f t="shared" si="225"/>
        <v/>
      </c>
      <c r="R319" s="15" t="str">
        <f t="shared" si="225"/>
        <v/>
      </c>
      <c r="S319" s="15" t="str">
        <f t="shared" si="225"/>
        <v/>
      </c>
      <c r="T319" s="15" t="str">
        <f t="shared" si="225"/>
        <v/>
      </c>
      <c r="U319" s="15" t="str">
        <f t="shared" si="225"/>
        <v/>
      </c>
      <c r="V319" s="15" t="str">
        <f t="shared" si="225"/>
        <v/>
      </c>
      <c r="W319" s="15" t="str">
        <f t="shared" si="225"/>
        <v/>
      </c>
      <c r="X319" s="15" t="str">
        <f t="shared" si="225"/>
        <v/>
      </c>
      <c r="Y319" s="15" t="str">
        <f t="shared" si="225"/>
        <v/>
      </c>
      <c r="Z319" s="15" t="str">
        <f t="shared" si="225"/>
        <v/>
      </c>
      <c r="AA319" s="15" t="str">
        <f t="shared" si="225"/>
        <v/>
      </c>
      <c r="AB319" s="15" t="str">
        <f t="shared" si="225"/>
        <v/>
      </c>
      <c r="AC319" s="15" t="str">
        <f t="shared" si="225"/>
        <v/>
      </c>
      <c r="AD319" s="15" t="str">
        <f t="shared" si="225"/>
        <v/>
      </c>
      <c r="AE319" s="15"/>
      <c r="AF319" s="15"/>
      <c r="AG319" s="15"/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24</v>
      </c>
      <c r="B320" s="16" t="s">
        <v>8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6"/>
      <c r="AF320" s="16"/>
      <c r="AG320" s="16"/>
      <c r="AH320" s="16">
        <f t="shared" ref="AH320" si="226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108"/>
      <c r="B321" s="16" t="s">
        <v>9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6"/>
      <c r="AF321" s="16"/>
      <c r="AG321" s="16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09"/>
      <c r="B322" s="16" t="s">
        <v>21</v>
      </c>
      <c r="C322" s="16" t="str">
        <f t="shared" ref="C322:AD322" si="227">IF($AF$2="○",IF(C320="○",IF(C321="","○",""),IF(C321="○","○","")),"")</f>
        <v/>
      </c>
      <c r="D322" s="16" t="str">
        <f t="shared" si="227"/>
        <v/>
      </c>
      <c r="E322" s="16" t="str">
        <f t="shared" si="227"/>
        <v/>
      </c>
      <c r="F322" s="16" t="str">
        <f t="shared" si="227"/>
        <v/>
      </c>
      <c r="G322" s="16" t="str">
        <f t="shared" si="227"/>
        <v/>
      </c>
      <c r="H322" s="16" t="str">
        <f t="shared" si="227"/>
        <v/>
      </c>
      <c r="I322" s="16" t="str">
        <f t="shared" si="227"/>
        <v/>
      </c>
      <c r="J322" s="16" t="str">
        <f t="shared" si="227"/>
        <v/>
      </c>
      <c r="K322" s="16" t="str">
        <f t="shared" si="227"/>
        <v/>
      </c>
      <c r="L322" s="16" t="str">
        <f t="shared" si="227"/>
        <v/>
      </c>
      <c r="M322" s="16" t="str">
        <f t="shared" si="227"/>
        <v/>
      </c>
      <c r="N322" s="16" t="str">
        <f t="shared" si="227"/>
        <v/>
      </c>
      <c r="O322" s="16" t="str">
        <f t="shared" si="227"/>
        <v/>
      </c>
      <c r="P322" s="16" t="str">
        <f t="shared" si="227"/>
        <v/>
      </c>
      <c r="Q322" s="16" t="str">
        <f t="shared" si="227"/>
        <v/>
      </c>
      <c r="R322" s="16" t="str">
        <f t="shared" si="227"/>
        <v/>
      </c>
      <c r="S322" s="16" t="str">
        <f t="shared" si="227"/>
        <v/>
      </c>
      <c r="T322" s="16" t="str">
        <f t="shared" si="227"/>
        <v/>
      </c>
      <c r="U322" s="16" t="str">
        <f t="shared" si="227"/>
        <v/>
      </c>
      <c r="V322" s="16" t="str">
        <f t="shared" si="227"/>
        <v/>
      </c>
      <c r="W322" s="16" t="str">
        <f t="shared" si="227"/>
        <v/>
      </c>
      <c r="X322" s="16" t="str">
        <f t="shared" si="227"/>
        <v/>
      </c>
      <c r="Y322" s="16" t="str">
        <f t="shared" si="227"/>
        <v/>
      </c>
      <c r="Z322" s="16" t="str">
        <f t="shared" si="227"/>
        <v/>
      </c>
      <c r="AA322" s="16" t="str">
        <f t="shared" si="227"/>
        <v/>
      </c>
      <c r="AB322" s="16" t="str">
        <f t="shared" si="227"/>
        <v/>
      </c>
      <c r="AC322" s="16" t="str">
        <f t="shared" si="227"/>
        <v/>
      </c>
      <c r="AD322" s="16" t="str">
        <f t="shared" si="227"/>
        <v/>
      </c>
      <c r="AE322" s="16"/>
      <c r="AF322" s="16"/>
      <c r="AG322" s="16"/>
      <c r="AH322" s="16">
        <f t="shared" ref="AH322" si="228">COUNTIF(C322:AG322,"○")</f>
        <v>0</v>
      </c>
      <c r="AM322" s="2">
        <f>$AH322</f>
        <v>0</v>
      </c>
    </row>
    <row r="324" spans="1:92" ht="19.5" customHeight="1">
      <c r="A324" s="112" t="str">
        <f>IF(MAX(C317:AG317)=$AE$3,"",IF(MAX(C317:AG317)=0,"",MAX(C317:AG317)+1))</f>
        <v/>
      </c>
      <c r="B324" s="112"/>
      <c r="C324" s="2" t="str">
        <f>IF(COUNT(C325:AD325)=0,"",IF(MONTH(MAX(C325:AD325))=MONTH(A324),"","～"))</f>
        <v/>
      </c>
      <c r="D324" s="112" t="str">
        <f>IF(C324="","",IF(MONTH(MAX(C325:AD325))=MONTH(A324),"",MAX(C325:AD325)+1))</f>
        <v/>
      </c>
      <c r="E324" s="112"/>
      <c r="F324" s="112"/>
    </row>
    <row r="325" spans="1:92" ht="19.5" customHeight="1">
      <c r="A325" s="113" t="s">
        <v>16</v>
      </c>
      <c r="B325" s="114"/>
      <c r="C325" s="9" t="str">
        <f>IF($AE$3&lt;A324,"",A324)</f>
        <v/>
      </c>
      <c r="D325" s="9" t="str">
        <f t="shared" ref="D325:AD325" si="229">IF($AE$3&lt;=C325,"",IF(MONTH(C325)=MONTH(C325),(C325+1),""))</f>
        <v/>
      </c>
      <c r="E325" s="9" t="str">
        <f t="shared" si="229"/>
        <v/>
      </c>
      <c r="F325" s="9" t="str">
        <f t="shared" si="229"/>
        <v/>
      </c>
      <c r="G325" s="9" t="str">
        <f t="shared" si="229"/>
        <v/>
      </c>
      <c r="H325" s="9" t="str">
        <f t="shared" si="229"/>
        <v/>
      </c>
      <c r="I325" s="9" t="str">
        <f t="shared" si="229"/>
        <v/>
      </c>
      <c r="J325" s="9" t="str">
        <f t="shared" si="229"/>
        <v/>
      </c>
      <c r="K325" s="9" t="str">
        <f t="shared" si="229"/>
        <v/>
      </c>
      <c r="L325" s="9" t="str">
        <f t="shared" si="229"/>
        <v/>
      </c>
      <c r="M325" s="9" t="str">
        <f t="shared" si="229"/>
        <v/>
      </c>
      <c r="N325" s="9" t="str">
        <f t="shared" si="229"/>
        <v/>
      </c>
      <c r="O325" s="9" t="str">
        <f t="shared" si="229"/>
        <v/>
      </c>
      <c r="P325" s="9" t="str">
        <f t="shared" si="229"/>
        <v/>
      </c>
      <c r="Q325" s="9" t="str">
        <f t="shared" si="229"/>
        <v/>
      </c>
      <c r="R325" s="9" t="str">
        <f t="shared" si="229"/>
        <v/>
      </c>
      <c r="S325" s="9" t="str">
        <f t="shared" si="229"/>
        <v/>
      </c>
      <c r="T325" s="9" t="str">
        <f t="shared" si="229"/>
        <v/>
      </c>
      <c r="U325" s="9" t="str">
        <f t="shared" si="229"/>
        <v/>
      </c>
      <c r="V325" s="9" t="str">
        <f t="shared" si="229"/>
        <v/>
      </c>
      <c r="W325" s="9" t="str">
        <f t="shared" si="229"/>
        <v/>
      </c>
      <c r="X325" s="9" t="str">
        <f t="shared" si="229"/>
        <v/>
      </c>
      <c r="Y325" s="9" t="str">
        <f t="shared" si="229"/>
        <v/>
      </c>
      <c r="Z325" s="9" t="str">
        <f t="shared" si="229"/>
        <v/>
      </c>
      <c r="AA325" s="9" t="str">
        <f t="shared" si="229"/>
        <v/>
      </c>
      <c r="AB325" s="9" t="str">
        <f t="shared" si="229"/>
        <v/>
      </c>
      <c r="AC325" s="9" t="str">
        <f t="shared" si="229"/>
        <v/>
      </c>
      <c r="AD325" s="9" t="str">
        <f t="shared" si="229"/>
        <v/>
      </c>
      <c r="AE325" s="127" t="s">
        <v>26</v>
      </c>
      <c r="AF325" s="128"/>
      <c r="AG325" s="129"/>
      <c r="AH325" s="115" t="s">
        <v>22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23</v>
      </c>
      <c r="B326" s="114"/>
      <c r="C326" s="9" t="str">
        <f>IF(C325="","",TEXT(C325,"AAA"))</f>
        <v/>
      </c>
      <c r="D326" s="9" t="str">
        <f t="shared" ref="D326:AD326" si="230">IF(D325="","",TEXT(D325,"AAA"))</f>
        <v/>
      </c>
      <c r="E326" s="9" t="str">
        <f t="shared" si="230"/>
        <v/>
      </c>
      <c r="F326" s="9" t="str">
        <f t="shared" si="230"/>
        <v/>
      </c>
      <c r="G326" s="9" t="str">
        <f t="shared" si="230"/>
        <v/>
      </c>
      <c r="H326" s="9" t="str">
        <f t="shared" si="230"/>
        <v/>
      </c>
      <c r="I326" s="9" t="str">
        <f t="shared" si="230"/>
        <v/>
      </c>
      <c r="J326" s="9" t="str">
        <f t="shared" si="230"/>
        <v/>
      </c>
      <c r="K326" s="9" t="str">
        <f t="shared" si="230"/>
        <v/>
      </c>
      <c r="L326" s="9" t="str">
        <f t="shared" si="230"/>
        <v/>
      </c>
      <c r="M326" s="9" t="str">
        <f t="shared" si="230"/>
        <v/>
      </c>
      <c r="N326" s="9" t="str">
        <f t="shared" si="230"/>
        <v/>
      </c>
      <c r="O326" s="9" t="str">
        <f t="shared" si="230"/>
        <v/>
      </c>
      <c r="P326" s="9" t="str">
        <f t="shared" si="230"/>
        <v/>
      </c>
      <c r="Q326" s="9" t="str">
        <f t="shared" si="230"/>
        <v/>
      </c>
      <c r="R326" s="9" t="str">
        <f t="shared" si="230"/>
        <v/>
      </c>
      <c r="S326" s="9" t="str">
        <f t="shared" si="230"/>
        <v/>
      </c>
      <c r="T326" s="9" t="str">
        <f t="shared" si="230"/>
        <v/>
      </c>
      <c r="U326" s="9" t="str">
        <f t="shared" si="230"/>
        <v/>
      </c>
      <c r="V326" s="9" t="str">
        <f t="shared" si="230"/>
        <v/>
      </c>
      <c r="W326" s="9" t="str">
        <f t="shared" si="230"/>
        <v/>
      </c>
      <c r="X326" s="9" t="str">
        <f t="shared" si="230"/>
        <v/>
      </c>
      <c r="Y326" s="9" t="str">
        <f t="shared" si="230"/>
        <v/>
      </c>
      <c r="Z326" s="9" t="str">
        <f t="shared" si="230"/>
        <v/>
      </c>
      <c r="AA326" s="9" t="str">
        <f t="shared" si="230"/>
        <v/>
      </c>
      <c r="AB326" s="9" t="str">
        <f t="shared" si="230"/>
        <v/>
      </c>
      <c r="AC326" s="9" t="str">
        <f t="shared" si="230"/>
        <v/>
      </c>
      <c r="AD326" s="9" t="str">
        <f t="shared" si="230"/>
        <v/>
      </c>
      <c r="AE326" s="130">
        <f>IF(AH327=0,0,ROUNDDOWN(AH329/AH327,4))</f>
        <v>0</v>
      </c>
      <c r="AF326" s="131"/>
      <c r="AG326" s="132"/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 t="str">
        <f>IF($C325&gt;$N$5,"",IF(MAX($C325:$AG325)&lt;$N$5,"",$N$5))</f>
        <v/>
      </c>
      <c r="AU326" s="13" t="str">
        <f>IF($C325&gt;$Q$5,"",IF(MAX($C325:$AG325)&lt;$Q$5,"",$Q$5))</f>
        <v/>
      </c>
      <c r="AV326" s="13" t="str">
        <f>IF($C325&gt;$T$5,"",IF(MAX($C325:$AG325)&lt;$T$5,"",$T$5))</f>
        <v/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7</v>
      </c>
      <c r="B327" s="120"/>
      <c r="C327" s="15" t="str">
        <f t="shared" ref="C327:AD327" si="231">IF(C325="","",IF($D$4&lt;=C325,IF($L$4&gt;=C325,IF(COUNT(MATCH(C325,$AQ326:$BT326,0))&gt;0,"","○"),""),""))</f>
        <v/>
      </c>
      <c r="D327" s="15" t="str">
        <f t="shared" si="231"/>
        <v/>
      </c>
      <c r="E327" s="15" t="str">
        <f t="shared" si="231"/>
        <v/>
      </c>
      <c r="F327" s="15" t="str">
        <f t="shared" si="231"/>
        <v/>
      </c>
      <c r="G327" s="15" t="str">
        <f t="shared" si="231"/>
        <v/>
      </c>
      <c r="H327" s="15" t="str">
        <f t="shared" si="231"/>
        <v/>
      </c>
      <c r="I327" s="15" t="str">
        <f t="shared" si="231"/>
        <v/>
      </c>
      <c r="J327" s="15" t="str">
        <f t="shared" si="231"/>
        <v/>
      </c>
      <c r="K327" s="15" t="str">
        <f t="shared" si="231"/>
        <v/>
      </c>
      <c r="L327" s="15" t="str">
        <f t="shared" si="231"/>
        <v/>
      </c>
      <c r="M327" s="15" t="str">
        <f t="shared" si="231"/>
        <v/>
      </c>
      <c r="N327" s="15" t="str">
        <f t="shared" si="231"/>
        <v/>
      </c>
      <c r="O327" s="15" t="str">
        <f t="shared" si="231"/>
        <v/>
      </c>
      <c r="P327" s="15" t="str">
        <f t="shared" si="231"/>
        <v/>
      </c>
      <c r="Q327" s="15" t="str">
        <f t="shared" si="231"/>
        <v/>
      </c>
      <c r="R327" s="15" t="str">
        <f t="shared" si="231"/>
        <v/>
      </c>
      <c r="S327" s="15" t="str">
        <f t="shared" si="231"/>
        <v/>
      </c>
      <c r="T327" s="15" t="str">
        <f t="shared" si="231"/>
        <v/>
      </c>
      <c r="U327" s="15" t="str">
        <f t="shared" si="231"/>
        <v/>
      </c>
      <c r="V327" s="15" t="str">
        <f t="shared" si="231"/>
        <v/>
      </c>
      <c r="W327" s="15" t="str">
        <f t="shared" si="231"/>
        <v/>
      </c>
      <c r="X327" s="15" t="str">
        <f t="shared" si="231"/>
        <v/>
      </c>
      <c r="Y327" s="15" t="str">
        <f t="shared" si="231"/>
        <v/>
      </c>
      <c r="Z327" s="15" t="str">
        <f t="shared" si="231"/>
        <v/>
      </c>
      <c r="AA327" s="15" t="str">
        <f t="shared" si="231"/>
        <v/>
      </c>
      <c r="AB327" s="15" t="str">
        <f t="shared" si="231"/>
        <v/>
      </c>
      <c r="AC327" s="15" t="str">
        <f t="shared" si="231"/>
        <v/>
      </c>
      <c r="AD327" s="15" t="str">
        <f t="shared" si="231"/>
        <v/>
      </c>
      <c r="AE327" s="15"/>
      <c r="AF327" s="15"/>
      <c r="AG327" s="15"/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24</v>
      </c>
      <c r="B328" s="16" t="s">
        <v>8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6"/>
      <c r="AF328" s="16"/>
      <c r="AG328" s="16"/>
      <c r="AH328" s="16">
        <f t="shared" ref="AH328" si="232">COUNTIF(C328:AG328,"○")</f>
        <v>0</v>
      </c>
      <c r="AI328" s="11"/>
      <c r="AK328" s="2">
        <f>$AH328</f>
        <v>0</v>
      </c>
    </row>
    <row r="329" spans="1:92" ht="19.5" customHeight="1">
      <c r="A329" s="108"/>
      <c r="B329" s="16" t="s">
        <v>9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6"/>
      <c r="AF329" s="16"/>
      <c r="AG329" s="16"/>
      <c r="AH329" s="16" t="s">
        <v>25</v>
      </c>
      <c r="AI329" s="11"/>
      <c r="AL329" s="2" t="str">
        <f>$AH329</f>
        <v>-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09"/>
      <c r="B330" s="16" t="s">
        <v>21</v>
      </c>
      <c r="C330" s="16" t="str">
        <f>IF(C328="○",IF(C329="","○",""),IF(C329="○","○",""))</f>
        <v/>
      </c>
      <c r="D330" s="16" t="str">
        <f t="shared" ref="D330:AD330" si="233">IF(D328="○",IF(D329="","○",""),IF(D329="○","○",""))</f>
        <v/>
      </c>
      <c r="E330" s="16" t="str">
        <f t="shared" si="233"/>
        <v/>
      </c>
      <c r="F330" s="16" t="str">
        <f t="shared" si="233"/>
        <v/>
      </c>
      <c r="G330" s="16" t="str">
        <f t="shared" si="233"/>
        <v/>
      </c>
      <c r="H330" s="16" t="str">
        <f t="shared" si="233"/>
        <v/>
      </c>
      <c r="I330" s="16" t="str">
        <f t="shared" si="233"/>
        <v/>
      </c>
      <c r="J330" s="16" t="str">
        <f t="shared" si="233"/>
        <v/>
      </c>
      <c r="K330" s="16" t="str">
        <f t="shared" si="233"/>
        <v/>
      </c>
      <c r="L330" s="16" t="str">
        <f t="shared" si="233"/>
        <v/>
      </c>
      <c r="M330" s="16" t="str">
        <f t="shared" si="233"/>
        <v/>
      </c>
      <c r="N330" s="16" t="str">
        <f t="shared" si="233"/>
        <v/>
      </c>
      <c r="O330" s="16" t="str">
        <f t="shared" si="233"/>
        <v/>
      </c>
      <c r="P330" s="16" t="str">
        <f t="shared" si="233"/>
        <v/>
      </c>
      <c r="Q330" s="16" t="str">
        <f t="shared" si="233"/>
        <v/>
      </c>
      <c r="R330" s="16" t="str">
        <f t="shared" si="233"/>
        <v/>
      </c>
      <c r="S330" s="16" t="str">
        <f t="shared" si="233"/>
        <v/>
      </c>
      <c r="T330" s="16" t="str">
        <f t="shared" si="233"/>
        <v/>
      </c>
      <c r="U330" s="16" t="str">
        <f t="shared" si="233"/>
        <v/>
      </c>
      <c r="V330" s="16" t="str">
        <f t="shared" si="233"/>
        <v/>
      </c>
      <c r="W330" s="16" t="str">
        <f t="shared" si="233"/>
        <v/>
      </c>
      <c r="X330" s="16" t="str">
        <f t="shared" si="233"/>
        <v/>
      </c>
      <c r="Y330" s="16" t="str">
        <f t="shared" si="233"/>
        <v/>
      </c>
      <c r="Z330" s="16" t="str">
        <f t="shared" si="233"/>
        <v/>
      </c>
      <c r="AA330" s="16" t="str">
        <f t="shared" si="233"/>
        <v/>
      </c>
      <c r="AB330" s="16" t="str">
        <f t="shared" si="233"/>
        <v/>
      </c>
      <c r="AC330" s="16" t="str">
        <f t="shared" si="233"/>
        <v/>
      </c>
      <c r="AD330" s="16" t="str">
        <f t="shared" si="233"/>
        <v/>
      </c>
      <c r="AE330" s="16"/>
      <c r="AF330" s="16"/>
      <c r="AG330" s="16"/>
      <c r="AH330" s="16">
        <f t="shared" ref="AH330" si="234">COUNTIF(C330:AG330,"○")</f>
        <v>0</v>
      </c>
      <c r="AM330" s="2">
        <f>$AH330</f>
        <v>0</v>
      </c>
    </row>
    <row r="332" spans="1:92" ht="19.5" customHeight="1">
      <c r="A332" s="112" t="str">
        <f>IF(MAX(C325:AG325)=$AE$3,"",IF(MAX(C325:AG325)=0,"",MAX(C325:AG325)+1))</f>
        <v/>
      </c>
      <c r="B332" s="112"/>
      <c r="C332" s="2" t="str">
        <f>IF(COUNT(C333:AD333)=0,"",IF(MONTH(MAX(C333:AD333))=MONTH(A332),"","～"))</f>
        <v/>
      </c>
      <c r="D332" s="112" t="str">
        <f>IF(C332="","",IF(MONTH(MAX(C333:AD333))=MONTH(A332),"",MAX(C333:AD333)+1))</f>
        <v/>
      </c>
      <c r="E332" s="112"/>
      <c r="F332" s="112"/>
    </row>
    <row r="333" spans="1:92" ht="19.5" customHeight="1">
      <c r="A333" s="113" t="s">
        <v>16</v>
      </c>
      <c r="B333" s="114"/>
      <c r="C333" s="9" t="str">
        <f>IF($AE$3&lt;A332,"",A332)</f>
        <v/>
      </c>
      <c r="D333" s="9" t="str">
        <f t="shared" ref="D333:AD333" si="235">IF($AE$3&lt;=C333,"",IF(MONTH(C333)=MONTH(C333),(C333+1),""))</f>
        <v/>
      </c>
      <c r="E333" s="9" t="str">
        <f t="shared" si="235"/>
        <v/>
      </c>
      <c r="F333" s="9" t="str">
        <f t="shared" si="235"/>
        <v/>
      </c>
      <c r="G333" s="9" t="str">
        <f t="shared" si="235"/>
        <v/>
      </c>
      <c r="H333" s="9" t="str">
        <f t="shared" si="235"/>
        <v/>
      </c>
      <c r="I333" s="9" t="str">
        <f t="shared" si="235"/>
        <v/>
      </c>
      <c r="J333" s="9" t="str">
        <f t="shared" si="235"/>
        <v/>
      </c>
      <c r="K333" s="9" t="str">
        <f t="shared" si="235"/>
        <v/>
      </c>
      <c r="L333" s="9" t="str">
        <f t="shared" si="235"/>
        <v/>
      </c>
      <c r="M333" s="9" t="str">
        <f t="shared" si="235"/>
        <v/>
      </c>
      <c r="N333" s="9" t="str">
        <f t="shared" si="235"/>
        <v/>
      </c>
      <c r="O333" s="9" t="str">
        <f t="shared" si="235"/>
        <v/>
      </c>
      <c r="P333" s="9" t="str">
        <f t="shared" si="235"/>
        <v/>
      </c>
      <c r="Q333" s="9" t="str">
        <f t="shared" si="235"/>
        <v/>
      </c>
      <c r="R333" s="9" t="str">
        <f t="shared" si="235"/>
        <v/>
      </c>
      <c r="S333" s="9" t="str">
        <f t="shared" si="235"/>
        <v/>
      </c>
      <c r="T333" s="9" t="str">
        <f t="shared" si="235"/>
        <v/>
      </c>
      <c r="U333" s="9" t="str">
        <f t="shared" si="235"/>
        <v/>
      </c>
      <c r="V333" s="9" t="str">
        <f t="shared" si="235"/>
        <v/>
      </c>
      <c r="W333" s="9" t="str">
        <f t="shared" si="235"/>
        <v/>
      </c>
      <c r="X333" s="9" t="str">
        <f t="shared" si="235"/>
        <v/>
      </c>
      <c r="Y333" s="9" t="str">
        <f t="shared" si="235"/>
        <v/>
      </c>
      <c r="Z333" s="9" t="str">
        <f t="shared" si="235"/>
        <v/>
      </c>
      <c r="AA333" s="9" t="str">
        <f t="shared" si="235"/>
        <v/>
      </c>
      <c r="AB333" s="9" t="str">
        <f t="shared" si="235"/>
        <v/>
      </c>
      <c r="AC333" s="9" t="str">
        <f t="shared" si="235"/>
        <v/>
      </c>
      <c r="AD333" s="9" t="str">
        <f t="shared" si="235"/>
        <v/>
      </c>
      <c r="AE333" s="127" t="s">
        <v>26</v>
      </c>
      <c r="AF333" s="128"/>
      <c r="AG333" s="129"/>
      <c r="AH333" s="115" t="s">
        <v>22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23</v>
      </c>
      <c r="B334" s="114"/>
      <c r="C334" s="9" t="str">
        <f>IF(C333="","",TEXT(C333,"AAA"))</f>
        <v/>
      </c>
      <c r="D334" s="9" t="str">
        <f t="shared" ref="D334:AD334" si="236">IF(D333="","",TEXT(D333,"AAA"))</f>
        <v/>
      </c>
      <c r="E334" s="9" t="str">
        <f t="shared" si="236"/>
        <v/>
      </c>
      <c r="F334" s="9" t="str">
        <f t="shared" si="236"/>
        <v/>
      </c>
      <c r="G334" s="9" t="str">
        <f t="shared" si="236"/>
        <v/>
      </c>
      <c r="H334" s="9" t="str">
        <f t="shared" si="236"/>
        <v/>
      </c>
      <c r="I334" s="9" t="str">
        <f t="shared" si="236"/>
        <v/>
      </c>
      <c r="J334" s="9" t="str">
        <f t="shared" si="236"/>
        <v/>
      </c>
      <c r="K334" s="9" t="str">
        <f t="shared" si="236"/>
        <v/>
      </c>
      <c r="L334" s="9" t="str">
        <f t="shared" si="236"/>
        <v/>
      </c>
      <c r="M334" s="9" t="str">
        <f t="shared" si="236"/>
        <v/>
      </c>
      <c r="N334" s="9" t="str">
        <f t="shared" si="236"/>
        <v/>
      </c>
      <c r="O334" s="9" t="str">
        <f t="shared" si="236"/>
        <v/>
      </c>
      <c r="P334" s="9" t="str">
        <f t="shared" si="236"/>
        <v/>
      </c>
      <c r="Q334" s="9" t="str">
        <f t="shared" si="236"/>
        <v/>
      </c>
      <c r="R334" s="9" t="str">
        <f t="shared" si="236"/>
        <v/>
      </c>
      <c r="S334" s="9" t="str">
        <f t="shared" si="236"/>
        <v/>
      </c>
      <c r="T334" s="9" t="str">
        <f t="shared" si="236"/>
        <v/>
      </c>
      <c r="U334" s="9" t="str">
        <f t="shared" si="236"/>
        <v/>
      </c>
      <c r="V334" s="9" t="str">
        <f t="shared" si="236"/>
        <v/>
      </c>
      <c r="W334" s="9" t="str">
        <f t="shared" si="236"/>
        <v/>
      </c>
      <c r="X334" s="9" t="str">
        <f t="shared" si="236"/>
        <v/>
      </c>
      <c r="Y334" s="9" t="str">
        <f t="shared" si="236"/>
        <v/>
      </c>
      <c r="Z334" s="9" t="str">
        <f t="shared" si="236"/>
        <v/>
      </c>
      <c r="AA334" s="9" t="str">
        <f t="shared" si="236"/>
        <v/>
      </c>
      <c r="AB334" s="9" t="str">
        <f t="shared" si="236"/>
        <v/>
      </c>
      <c r="AC334" s="9" t="str">
        <f t="shared" si="236"/>
        <v/>
      </c>
      <c r="AD334" s="9" t="str">
        <f t="shared" si="236"/>
        <v/>
      </c>
      <c r="AE334" s="130">
        <f>IF(AH335=0,0,ROUNDDOWN(AH337/AH335,4))</f>
        <v>0</v>
      </c>
      <c r="AF334" s="131"/>
      <c r="AG334" s="132"/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 t="str">
        <f>IF($C333&gt;$N$5,"",IF(MAX($C333:$AG333)&lt;$N$5,"",$N$5))</f>
        <v/>
      </c>
      <c r="AU334" s="13" t="str">
        <f>IF($C333&gt;$Q$5,"",IF(MAX($C333:$AG333)&lt;$Q$5,"",$Q$5))</f>
        <v/>
      </c>
      <c r="AV334" s="13" t="str">
        <f>IF($C333&gt;$T$5,"",IF(MAX($C333:$AG333)&lt;$T$5,"",$T$5))</f>
        <v/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7</v>
      </c>
      <c r="B335" s="120"/>
      <c r="C335" s="15" t="str">
        <f t="shared" ref="C335:AD335" si="237">IF(C333="","",IF($D$4&lt;=C333,IF($L$4&gt;=C333,IF(COUNT(MATCH(C333,$AQ334:$BT334,0))&gt;0,"","○"),""),""))</f>
        <v/>
      </c>
      <c r="D335" s="15" t="str">
        <f t="shared" si="237"/>
        <v/>
      </c>
      <c r="E335" s="15" t="str">
        <f t="shared" si="237"/>
        <v/>
      </c>
      <c r="F335" s="15" t="str">
        <f t="shared" si="237"/>
        <v/>
      </c>
      <c r="G335" s="15" t="str">
        <f t="shared" si="237"/>
        <v/>
      </c>
      <c r="H335" s="15" t="str">
        <f t="shared" si="237"/>
        <v/>
      </c>
      <c r="I335" s="15" t="str">
        <f t="shared" si="237"/>
        <v/>
      </c>
      <c r="J335" s="15" t="str">
        <f t="shared" si="237"/>
        <v/>
      </c>
      <c r="K335" s="15" t="str">
        <f t="shared" si="237"/>
        <v/>
      </c>
      <c r="L335" s="15" t="str">
        <f t="shared" si="237"/>
        <v/>
      </c>
      <c r="M335" s="15" t="str">
        <f t="shared" si="237"/>
        <v/>
      </c>
      <c r="N335" s="15" t="str">
        <f t="shared" si="237"/>
        <v/>
      </c>
      <c r="O335" s="15" t="str">
        <f t="shared" si="237"/>
        <v/>
      </c>
      <c r="P335" s="15" t="str">
        <f t="shared" si="237"/>
        <v/>
      </c>
      <c r="Q335" s="15" t="str">
        <f t="shared" si="237"/>
        <v/>
      </c>
      <c r="R335" s="15" t="str">
        <f t="shared" si="237"/>
        <v/>
      </c>
      <c r="S335" s="15" t="str">
        <f t="shared" si="237"/>
        <v/>
      </c>
      <c r="T335" s="15" t="str">
        <f t="shared" si="237"/>
        <v/>
      </c>
      <c r="U335" s="15" t="str">
        <f t="shared" si="237"/>
        <v/>
      </c>
      <c r="V335" s="15" t="str">
        <f t="shared" si="237"/>
        <v/>
      </c>
      <c r="W335" s="15" t="str">
        <f t="shared" si="237"/>
        <v/>
      </c>
      <c r="X335" s="15" t="str">
        <f t="shared" si="237"/>
        <v/>
      </c>
      <c r="Y335" s="15" t="str">
        <f t="shared" si="237"/>
        <v/>
      </c>
      <c r="Z335" s="15" t="str">
        <f t="shared" si="237"/>
        <v/>
      </c>
      <c r="AA335" s="15" t="str">
        <f t="shared" si="237"/>
        <v/>
      </c>
      <c r="AB335" s="15" t="str">
        <f t="shared" si="237"/>
        <v/>
      </c>
      <c r="AC335" s="15" t="str">
        <f t="shared" si="237"/>
        <v/>
      </c>
      <c r="AD335" s="15" t="str">
        <f t="shared" si="237"/>
        <v/>
      </c>
      <c r="AE335" s="15"/>
      <c r="AF335" s="15"/>
      <c r="AG335" s="15"/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24</v>
      </c>
      <c r="B336" s="16" t="s">
        <v>8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6"/>
      <c r="AF336" s="16"/>
      <c r="AG336" s="16"/>
      <c r="AH336" s="16">
        <f t="shared" ref="AH336" si="238">COUNTIF(C336:AG336,"○")</f>
        <v>0</v>
      </c>
      <c r="AI336" s="11"/>
      <c r="AK336" s="2">
        <f>$AH336</f>
        <v>0</v>
      </c>
      <c r="AQ336" s="21"/>
      <c r="AR336" s="21"/>
      <c r="AS336" s="21"/>
      <c r="AT336" s="21"/>
      <c r="AU336" s="21"/>
      <c r="AV336" s="21"/>
      <c r="AW336" s="21"/>
      <c r="AX336" s="21"/>
    </row>
    <row r="337" spans="1:92" ht="19.5" customHeight="1">
      <c r="A337" s="108"/>
      <c r="B337" s="16" t="s">
        <v>9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6"/>
      <c r="AF337" s="16"/>
      <c r="AG337" s="16"/>
      <c r="AH337" s="16" t="s">
        <v>25</v>
      </c>
      <c r="AI337" s="11"/>
      <c r="AL337" s="2" t="str">
        <f>$AH337</f>
        <v>-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09"/>
      <c r="B338" s="16" t="s">
        <v>21</v>
      </c>
      <c r="C338" s="16" t="str">
        <f>IF(C336="○",IF(C337="","○",""),IF(C337="○","○",""))</f>
        <v/>
      </c>
      <c r="D338" s="16" t="str">
        <f t="shared" ref="D338:AD338" si="239">IF(D336="○",IF(D337="","○",""),IF(D337="○","○",""))</f>
        <v/>
      </c>
      <c r="E338" s="16" t="str">
        <f t="shared" si="239"/>
        <v/>
      </c>
      <c r="F338" s="16" t="str">
        <f t="shared" si="239"/>
        <v/>
      </c>
      <c r="G338" s="16" t="str">
        <f t="shared" si="239"/>
        <v/>
      </c>
      <c r="H338" s="16" t="str">
        <f t="shared" si="239"/>
        <v/>
      </c>
      <c r="I338" s="16" t="str">
        <f t="shared" si="239"/>
        <v/>
      </c>
      <c r="J338" s="16" t="str">
        <f t="shared" si="239"/>
        <v/>
      </c>
      <c r="K338" s="16" t="str">
        <f t="shared" si="239"/>
        <v/>
      </c>
      <c r="L338" s="16" t="str">
        <f t="shared" si="239"/>
        <v/>
      </c>
      <c r="M338" s="16" t="str">
        <f t="shared" si="239"/>
        <v/>
      </c>
      <c r="N338" s="16" t="str">
        <f t="shared" si="239"/>
        <v/>
      </c>
      <c r="O338" s="16" t="str">
        <f t="shared" si="239"/>
        <v/>
      </c>
      <c r="P338" s="16" t="str">
        <f t="shared" si="239"/>
        <v/>
      </c>
      <c r="Q338" s="16" t="str">
        <f t="shared" si="239"/>
        <v/>
      </c>
      <c r="R338" s="16" t="str">
        <f t="shared" si="239"/>
        <v/>
      </c>
      <c r="S338" s="16" t="str">
        <f t="shared" si="239"/>
        <v/>
      </c>
      <c r="T338" s="16" t="str">
        <f t="shared" si="239"/>
        <v/>
      </c>
      <c r="U338" s="16" t="str">
        <f t="shared" si="239"/>
        <v/>
      </c>
      <c r="V338" s="16" t="str">
        <f t="shared" si="239"/>
        <v/>
      </c>
      <c r="W338" s="16" t="str">
        <f t="shared" si="239"/>
        <v/>
      </c>
      <c r="X338" s="16" t="str">
        <f t="shared" si="239"/>
        <v/>
      </c>
      <c r="Y338" s="16" t="str">
        <f t="shared" si="239"/>
        <v/>
      </c>
      <c r="Z338" s="16" t="str">
        <f t="shared" si="239"/>
        <v/>
      </c>
      <c r="AA338" s="16" t="str">
        <f t="shared" si="239"/>
        <v/>
      </c>
      <c r="AB338" s="16" t="str">
        <f t="shared" si="239"/>
        <v/>
      </c>
      <c r="AC338" s="16" t="str">
        <f t="shared" si="239"/>
        <v/>
      </c>
      <c r="AD338" s="16" t="str">
        <f t="shared" si="239"/>
        <v/>
      </c>
      <c r="AE338" s="16"/>
      <c r="AF338" s="16"/>
      <c r="AG338" s="16"/>
      <c r="AH338" s="16">
        <f t="shared" ref="AH338" si="240">COUNTIF(C338:AG338,"○")</f>
        <v>0</v>
      </c>
      <c r="AM338" s="2">
        <f>$AH338</f>
        <v>0</v>
      </c>
    </row>
    <row r="340" spans="1:92" ht="19.5" customHeight="1">
      <c r="A340" s="112" t="str">
        <f>IF(MAX(C333:AG333)=$AE$3,"",IF(MAX(C333:AG333)=0,"",MAX(C333:AG333)+1))</f>
        <v/>
      </c>
      <c r="B340" s="112"/>
      <c r="C340" s="2" t="str">
        <f>IF(COUNT(C341:AD341)=0,"",IF(MONTH(MAX(C341:AD341))=MONTH(A340),"","～"))</f>
        <v/>
      </c>
      <c r="D340" s="112" t="str">
        <f>IF(C340="","",IF(MONTH(MAX(C341:AD341))=MONTH(A340),"",MAX(C341:AD341)+1))</f>
        <v/>
      </c>
      <c r="E340" s="112"/>
      <c r="F340" s="112"/>
    </row>
    <row r="341" spans="1:92" ht="19.5" customHeight="1">
      <c r="A341" s="113" t="s">
        <v>16</v>
      </c>
      <c r="B341" s="114"/>
      <c r="C341" s="9" t="str">
        <f>IF($AE$3&lt;A340,"",A340)</f>
        <v/>
      </c>
      <c r="D341" s="9" t="str">
        <f t="shared" ref="D341:AD341" si="241">IF($AE$3&lt;=C341,"",IF(MONTH(C341)=MONTH(C341),(C341+1),""))</f>
        <v/>
      </c>
      <c r="E341" s="9" t="str">
        <f t="shared" si="241"/>
        <v/>
      </c>
      <c r="F341" s="9" t="str">
        <f t="shared" si="241"/>
        <v/>
      </c>
      <c r="G341" s="9" t="str">
        <f t="shared" si="241"/>
        <v/>
      </c>
      <c r="H341" s="9" t="str">
        <f t="shared" si="241"/>
        <v/>
      </c>
      <c r="I341" s="9" t="str">
        <f t="shared" si="241"/>
        <v/>
      </c>
      <c r="J341" s="9" t="str">
        <f t="shared" si="241"/>
        <v/>
      </c>
      <c r="K341" s="9" t="str">
        <f t="shared" si="241"/>
        <v/>
      </c>
      <c r="L341" s="9" t="str">
        <f t="shared" si="241"/>
        <v/>
      </c>
      <c r="M341" s="9" t="str">
        <f t="shared" si="241"/>
        <v/>
      </c>
      <c r="N341" s="9" t="str">
        <f t="shared" si="241"/>
        <v/>
      </c>
      <c r="O341" s="9" t="str">
        <f t="shared" si="241"/>
        <v/>
      </c>
      <c r="P341" s="9" t="str">
        <f t="shared" si="241"/>
        <v/>
      </c>
      <c r="Q341" s="9" t="str">
        <f t="shared" si="241"/>
        <v/>
      </c>
      <c r="R341" s="9" t="str">
        <f t="shared" si="241"/>
        <v/>
      </c>
      <c r="S341" s="9" t="str">
        <f t="shared" si="241"/>
        <v/>
      </c>
      <c r="T341" s="9" t="str">
        <f t="shared" si="241"/>
        <v/>
      </c>
      <c r="U341" s="9" t="str">
        <f t="shared" si="241"/>
        <v/>
      </c>
      <c r="V341" s="9" t="str">
        <f t="shared" si="241"/>
        <v/>
      </c>
      <c r="W341" s="9" t="str">
        <f t="shared" si="241"/>
        <v/>
      </c>
      <c r="X341" s="9" t="str">
        <f t="shared" si="241"/>
        <v/>
      </c>
      <c r="Y341" s="9" t="str">
        <f t="shared" si="241"/>
        <v/>
      </c>
      <c r="Z341" s="9" t="str">
        <f t="shared" si="241"/>
        <v/>
      </c>
      <c r="AA341" s="9" t="str">
        <f t="shared" si="241"/>
        <v/>
      </c>
      <c r="AB341" s="9" t="str">
        <f t="shared" si="241"/>
        <v/>
      </c>
      <c r="AC341" s="9" t="str">
        <f t="shared" si="241"/>
        <v/>
      </c>
      <c r="AD341" s="9" t="str">
        <f t="shared" si="241"/>
        <v/>
      </c>
      <c r="AE341" s="127" t="s">
        <v>26</v>
      </c>
      <c r="AF341" s="128"/>
      <c r="AG341" s="129"/>
      <c r="AH341" s="115" t="s">
        <v>22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23</v>
      </c>
      <c r="B342" s="114"/>
      <c r="C342" s="9" t="str">
        <f>IF(C341="","",TEXT(C341,"AAA"))</f>
        <v/>
      </c>
      <c r="D342" s="9" t="str">
        <f t="shared" ref="D342:AD342" si="242">IF(D341="","",TEXT(D341,"AAA"))</f>
        <v/>
      </c>
      <c r="E342" s="9" t="str">
        <f t="shared" si="242"/>
        <v/>
      </c>
      <c r="F342" s="9" t="str">
        <f t="shared" si="242"/>
        <v/>
      </c>
      <c r="G342" s="9" t="str">
        <f t="shared" si="242"/>
        <v/>
      </c>
      <c r="H342" s="9" t="str">
        <f t="shared" si="242"/>
        <v/>
      </c>
      <c r="I342" s="9" t="str">
        <f t="shared" si="242"/>
        <v/>
      </c>
      <c r="J342" s="9" t="str">
        <f t="shared" si="242"/>
        <v/>
      </c>
      <c r="K342" s="9" t="str">
        <f t="shared" si="242"/>
        <v/>
      </c>
      <c r="L342" s="9" t="str">
        <f t="shared" si="242"/>
        <v/>
      </c>
      <c r="M342" s="9" t="str">
        <f t="shared" si="242"/>
        <v/>
      </c>
      <c r="N342" s="9" t="str">
        <f t="shared" si="242"/>
        <v/>
      </c>
      <c r="O342" s="9" t="str">
        <f t="shared" si="242"/>
        <v/>
      </c>
      <c r="P342" s="9" t="str">
        <f t="shared" si="242"/>
        <v/>
      </c>
      <c r="Q342" s="9" t="str">
        <f t="shared" si="242"/>
        <v/>
      </c>
      <c r="R342" s="9" t="str">
        <f t="shared" si="242"/>
        <v/>
      </c>
      <c r="S342" s="9" t="str">
        <f t="shared" si="242"/>
        <v/>
      </c>
      <c r="T342" s="9" t="str">
        <f t="shared" si="242"/>
        <v/>
      </c>
      <c r="U342" s="9" t="str">
        <f t="shared" si="242"/>
        <v/>
      </c>
      <c r="V342" s="9" t="str">
        <f t="shared" si="242"/>
        <v/>
      </c>
      <c r="W342" s="9" t="str">
        <f t="shared" si="242"/>
        <v/>
      </c>
      <c r="X342" s="9" t="str">
        <f t="shared" si="242"/>
        <v/>
      </c>
      <c r="Y342" s="9" t="str">
        <f t="shared" si="242"/>
        <v/>
      </c>
      <c r="Z342" s="9" t="str">
        <f t="shared" si="242"/>
        <v/>
      </c>
      <c r="AA342" s="9" t="str">
        <f t="shared" si="242"/>
        <v/>
      </c>
      <c r="AB342" s="9" t="str">
        <f t="shared" si="242"/>
        <v/>
      </c>
      <c r="AC342" s="9" t="str">
        <f t="shared" si="242"/>
        <v/>
      </c>
      <c r="AD342" s="9" t="str">
        <f t="shared" si="242"/>
        <v/>
      </c>
      <c r="AE342" s="130">
        <f>IF(AH343=0,0,ROUNDDOWN(AH345/AH343,4))</f>
        <v>0</v>
      </c>
      <c r="AF342" s="131"/>
      <c r="AG342" s="132"/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 t="str">
        <f>IF($C341&gt;$N$5,"",IF(MAX($C341:$AG341)&lt;$N$5,"",$N$5))</f>
        <v/>
      </c>
      <c r="AU342" s="13" t="str">
        <f>IF($C341&gt;$Q$5,"",IF(MAX($C341:$AG341)&lt;$Q$5,"",$Q$5))</f>
        <v/>
      </c>
      <c r="AV342" s="13" t="str">
        <f>IF($C341&gt;$T$5,"",IF(MAX($C341:$AG341)&lt;$T$5,"",$T$5))</f>
        <v/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7</v>
      </c>
      <c r="B343" s="120"/>
      <c r="C343" s="15" t="str">
        <f t="shared" ref="C343:AD343" si="243">IF(C341="","",IF($D$4&lt;=C341,IF($L$4&gt;=C341,IF(COUNT(MATCH(C341,$AQ342:$BT342,0))&gt;0,"","○"),""),""))</f>
        <v/>
      </c>
      <c r="D343" s="15" t="str">
        <f t="shared" si="243"/>
        <v/>
      </c>
      <c r="E343" s="15" t="str">
        <f t="shared" si="243"/>
        <v/>
      </c>
      <c r="F343" s="15" t="str">
        <f t="shared" si="243"/>
        <v/>
      </c>
      <c r="G343" s="15" t="str">
        <f t="shared" si="243"/>
        <v/>
      </c>
      <c r="H343" s="15" t="str">
        <f t="shared" si="243"/>
        <v/>
      </c>
      <c r="I343" s="15" t="str">
        <f t="shared" si="243"/>
        <v/>
      </c>
      <c r="J343" s="15" t="str">
        <f t="shared" si="243"/>
        <v/>
      </c>
      <c r="K343" s="15" t="str">
        <f t="shared" si="243"/>
        <v/>
      </c>
      <c r="L343" s="15" t="str">
        <f t="shared" si="243"/>
        <v/>
      </c>
      <c r="M343" s="15" t="str">
        <f t="shared" si="243"/>
        <v/>
      </c>
      <c r="N343" s="15" t="str">
        <f t="shared" si="243"/>
        <v/>
      </c>
      <c r="O343" s="15" t="str">
        <f t="shared" si="243"/>
        <v/>
      </c>
      <c r="P343" s="15" t="str">
        <f t="shared" si="243"/>
        <v/>
      </c>
      <c r="Q343" s="15" t="str">
        <f t="shared" si="243"/>
        <v/>
      </c>
      <c r="R343" s="15" t="str">
        <f t="shared" si="243"/>
        <v/>
      </c>
      <c r="S343" s="15" t="str">
        <f t="shared" si="243"/>
        <v/>
      </c>
      <c r="T343" s="15" t="str">
        <f t="shared" si="243"/>
        <v/>
      </c>
      <c r="U343" s="15" t="str">
        <f t="shared" si="243"/>
        <v/>
      </c>
      <c r="V343" s="15" t="str">
        <f t="shared" si="243"/>
        <v/>
      </c>
      <c r="W343" s="15" t="str">
        <f t="shared" si="243"/>
        <v/>
      </c>
      <c r="X343" s="15" t="str">
        <f t="shared" si="243"/>
        <v/>
      </c>
      <c r="Y343" s="15" t="str">
        <f t="shared" si="243"/>
        <v/>
      </c>
      <c r="Z343" s="15" t="str">
        <f t="shared" si="243"/>
        <v/>
      </c>
      <c r="AA343" s="15" t="str">
        <f t="shared" si="243"/>
        <v/>
      </c>
      <c r="AB343" s="15" t="str">
        <f t="shared" si="243"/>
        <v/>
      </c>
      <c r="AC343" s="15" t="str">
        <f t="shared" si="243"/>
        <v/>
      </c>
      <c r="AD343" s="15" t="str">
        <f t="shared" si="243"/>
        <v/>
      </c>
      <c r="AE343" s="15"/>
      <c r="AF343" s="15"/>
      <c r="AG343" s="15"/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24</v>
      </c>
      <c r="B344" s="16" t="s">
        <v>8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6"/>
      <c r="AF344" s="16"/>
      <c r="AG344" s="16"/>
      <c r="AH344" s="16">
        <f t="shared" ref="AH344" si="244">COUNTIF(C344:AG344,"○")</f>
        <v>0</v>
      </c>
      <c r="AI344" s="11"/>
      <c r="AK344" s="2">
        <f>$AH344</f>
        <v>0</v>
      </c>
    </row>
    <row r="345" spans="1:92" ht="19.5" customHeight="1">
      <c r="A345" s="108"/>
      <c r="B345" s="16" t="s">
        <v>9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6"/>
      <c r="AF345" s="16"/>
      <c r="AG345" s="16"/>
      <c r="AH345" s="16" t="s">
        <v>25</v>
      </c>
      <c r="AI345" s="11"/>
      <c r="AL345" s="2" t="str">
        <f>$AH345</f>
        <v>-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09"/>
      <c r="B346" s="16" t="s">
        <v>21</v>
      </c>
      <c r="C346" s="16" t="str">
        <f>IF(C344="○",IF(C345="","○",""),IF(C345="○","○",""))</f>
        <v/>
      </c>
      <c r="D346" s="16" t="str">
        <f t="shared" ref="D346:AD346" si="245">IF(D344="○",IF(D345="","○",""),IF(D345="○","○",""))</f>
        <v/>
      </c>
      <c r="E346" s="16" t="str">
        <f t="shared" si="245"/>
        <v/>
      </c>
      <c r="F346" s="16" t="str">
        <f t="shared" si="245"/>
        <v/>
      </c>
      <c r="G346" s="16" t="str">
        <f t="shared" si="245"/>
        <v/>
      </c>
      <c r="H346" s="16" t="str">
        <f t="shared" si="245"/>
        <v/>
      </c>
      <c r="I346" s="16" t="str">
        <f t="shared" si="245"/>
        <v/>
      </c>
      <c r="J346" s="16" t="str">
        <f t="shared" si="245"/>
        <v/>
      </c>
      <c r="K346" s="16" t="str">
        <f t="shared" si="245"/>
        <v/>
      </c>
      <c r="L346" s="16" t="str">
        <f t="shared" si="245"/>
        <v/>
      </c>
      <c r="M346" s="16" t="str">
        <f t="shared" si="245"/>
        <v/>
      </c>
      <c r="N346" s="16" t="str">
        <f t="shared" si="245"/>
        <v/>
      </c>
      <c r="O346" s="16" t="str">
        <f t="shared" si="245"/>
        <v/>
      </c>
      <c r="P346" s="16" t="str">
        <f t="shared" si="245"/>
        <v/>
      </c>
      <c r="Q346" s="16" t="str">
        <f t="shared" si="245"/>
        <v/>
      </c>
      <c r="R346" s="16" t="str">
        <f t="shared" si="245"/>
        <v/>
      </c>
      <c r="S346" s="16" t="str">
        <f t="shared" si="245"/>
        <v/>
      </c>
      <c r="T346" s="16" t="str">
        <f t="shared" si="245"/>
        <v/>
      </c>
      <c r="U346" s="16" t="str">
        <f t="shared" si="245"/>
        <v/>
      </c>
      <c r="V346" s="16" t="str">
        <f t="shared" si="245"/>
        <v/>
      </c>
      <c r="W346" s="16" t="str">
        <f t="shared" si="245"/>
        <v/>
      </c>
      <c r="X346" s="16" t="str">
        <f t="shared" si="245"/>
        <v/>
      </c>
      <c r="Y346" s="16" t="str">
        <f t="shared" si="245"/>
        <v/>
      </c>
      <c r="Z346" s="16" t="str">
        <f t="shared" si="245"/>
        <v/>
      </c>
      <c r="AA346" s="16" t="str">
        <f t="shared" si="245"/>
        <v/>
      </c>
      <c r="AB346" s="16" t="str">
        <f t="shared" si="245"/>
        <v/>
      </c>
      <c r="AC346" s="16" t="str">
        <f t="shared" si="245"/>
        <v/>
      </c>
      <c r="AD346" s="16" t="str">
        <f t="shared" si="245"/>
        <v/>
      </c>
      <c r="AE346" s="16"/>
      <c r="AF346" s="16"/>
      <c r="AG346" s="16"/>
      <c r="AH346" s="16">
        <f t="shared" ref="AH346" si="246">COUNTIF(C346:AG346,"○")</f>
        <v>0</v>
      </c>
      <c r="AM346" s="2">
        <f>$AH346</f>
        <v>0</v>
      </c>
    </row>
    <row r="348" spans="1:92" ht="19.5" customHeight="1">
      <c r="A348" s="112" t="str">
        <f>IF(MAX(C341:AG341)=$AE$3,"",IF(MAX(C341:AG341)=0,"",MAX(C341:AG341)+1))</f>
        <v/>
      </c>
      <c r="B348" s="112"/>
      <c r="C348" s="2" t="str">
        <f>IF(COUNT(C349:AD349)=0,"",IF(MONTH(MAX(C349:AD349))=MONTH(A348),"","～"))</f>
        <v/>
      </c>
      <c r="D348" s="112" t="str">
        <f>IF(C348="","",IF(MONTH(MAX(C349:AD349))=MONTH(A348),"",MAX(C349:AD349)+1))</f>
        <v/>
      </c>
      <c r="E348" s="112"/>
      <c r="F348" s="112"/>
    </row>
    <row r="349" spans="1:92" ht="19.5" customHeight="1">
      <c r="A349" s="113" t="s">
        <v>16</v>
      </c>
      <c r="B349" s="114"/>
      <c r="C349" s="9" t="str">
        <f>IF($AE$3&lt;A348,"",A348)</f>
        <v/>
      </c>
      <c r="D349" s="9" t="str">
        <f t="shared" ref="D349:AD349" si="247">IF($AE$3&lt;=C349,"",IF(MONTH(C349)=MONTH(C349),(C349+1),""))</f>
        <v/>
      </c>
      <c r="E349" s="9" t="str">
        <f t="shared" si="247"/>
        <v/>
      </c>
      <c r="F349" s="9" t="str">
        <f t="shared" si="247"/>
        <v/>
      </c>
      <c r="G349" s="9" t="str">
        <f t="shared" si="247"/>
        <v/>
      </c>
      <c r="H349" s="9" t="str">
        <f t="shared" si="247"/>
        <v/>
      </c>
      <c r="I349" s="9" t="str">
        <f t="shared" si="247"/>
        <v/>
      </c>
      <c r="J349" s="9" t="str">
        <f t="shared" si="247"/>
        <v/>
      </c>
      <c r="K349" s="9" t="str">
        <f t="shared" si="247"/>
        <v/>
      </c>
      <c r="L349" s="9" t="str">
        <f t="shared" si="247"/>
        <v/>
      </c>
      <c r="M349" s="9" t="str">
        <f t="shared" si="247"/>
        <v/>
      </c>
      <c r="N349" s="9" t="str">
        <f t="shared" si="247"/>
        <v/>
      </c>
      <c r="O349" s="9" t="str">
        <f t="shared" si="247"/>
        <v/>
      </c>
      <c r="P349" s="9" t="str">
        <f t="shared" si="247"/>
        <v/>
      </c>
      <c r="Q349" s="9" t="str">
        <f t="shared" si="247"/>
        <v/>
      </c>
      <c r="R349" s="9" t="str">
        <f t="shared" si="247"/>
        <v/>
      </c>
      <c r="S349" s="9" t="str">
        <f t="shared" si="247"/>
        <v/>
      </c>
      <c r="T349" s="9" t="str">
        <f t="shared" si="247"/>
        <v/>
      </c>
      <c r="U349" s="9" t="str">
        <f t="shared" si="247"/>
        <v/>
      </c>
      <c r="V349" s="9" t="str">
        <f t="shared" si="247"/>
        <v/>
      </c>
      <c r="W349" s="9" t="str">
        <f t="shared" si="247"/>
        <v/>
      </c>
      <c r="X349" s="9" t="str">
        <f t="shared" si="247"/>
        <v/>
      </c>
      <c r="Y349" s="9" t="str">
        <f t="shared" si="247"/>
        <v/>
      </c>
      <c r="Z349" s="9" t="str">
        <f t="shared" si="247"/>
        <v/>
      </c>
      <c r="AA349" s="9" t="str">
        <f t="shared" si="247"/>
        <v/>
      </c>
      <c r="AB349" s="9" t="str">
        <f t="shared" si="247"/>
        <v/>
      </c>
      <c r="AC349" s="9" t="str">
        <f t="shared" si="247"/>
        <v/>
      </c>
      <c r="AD349" s="9" t="str">
        <f t="shared" si="247"/>
        <v/>
      </c>
      <c r="AE349" s="127" t="s">
        <v>26</v>
      </c>
      <c r="AF349" s="128"/>
      <c r="AG349" s="129"/>
      <c r="AH349" s="115" t="s">
        <v>22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23</v>
      </c>
      <c r="B350" s="114"/>
      <c r="C350" s="9" t="str">
        <f>IF(C349="","",TEXT(C349,"AAA"))</f>
        <v/>
      </c>
      <c r="D350" s="9" t="str">
        <f t="shared" ref="D350:AD350" si="248">IF(D349="","",TEXT(D349,"AAA"))</f>
        <v/>
      </c>
      <c r="E350" s="9" t="str">
        <f t="shared" si="248"/>
        <v/>
      </c>
      <c r="F350" s="9" t="str">
        <f t="shared" si="248"/>
        <v/>
      </c>
      <c r="G350" s="9" t="str">
        <f t="shared" si="248"/>
        <v/>
      </c>
      <c r="H350" s="9" t="str">
        <f t="shared" si="248"/>
        <v/>
      </c>
      <c r="I350" s="9" t="str">
        <f t="shared" si="248"/>
        <v/>
      </c>
      <c r="J350" s="9" t="str">
        <f t="shared" si="248"/>
        <v/>
      </c>
      <c r="K350" s="9" t="str">
        <f t="shared" si="248"/>
        <v/>
      </c>
      <c r="L350" s="9" t="str">
        <f t="shared" si="248"/>
        <v/>
      </c>
      <c r="M350" s="9" t="str">
        <f t="shared" si="248"/>
        <v/>
      </c>
      <c r="N350" s="9" t="str">
        <f t="shared" si="248"/>
        <v/>
      </c>
      <c r="O350" s="9" t="str">
        <f t="shared" si="248"/>
        <v/>
      </c>
      <c r="P350" s="9" t="str">
        <f t="shared" si="248"/>
        <v/>
      </c>
      <c r="Q350" s="9" t="str">
        <f t="shared" si="248"/>
        <v/>
      </c>
      <c r="R350" s="9" t="str">
        <f t="shared" si="248"/>
        <v/>
      </c>
      <c r="S350" s="9" t="str">
        <f t="shared" si="248"/>
        <v/>
      </c>
      <c r="T350" s="9" t="str">
        <f t="shared" si="248"/>
        <v/>
      </c>
      <c r="U350" s="9" t="str">
        <f t="shared" si="248"/>
        <v/>
      </c>
      <c r="V350" s="9" t="str">
        <f t="shared" si="248"/>
        <v/>
      </c>
      <c r="W350" s="9" t="str">
        <f t="shared" si="248"/>
        <v/>
      </c>
      <c r="X350" s="9" t="str">
        <f t="shared" si="248"/>
        <v/>
      </c>
      <c r="Y350" s="9" t="str">
        <f t="shared" si="248"/>
        <v/>
      </c>
      <c r="Z350" s="9" t="str">
        <f t="shared" si="248"/>
        <v/>
      </c>
      <c r="AA350" s="9" t="str">
        <f t="shared" si="248"/>
        <v/>
      </c>
      <c r="AB350" s="9" t="str">
        <f t="shared" si="248"/>
        <v/>
      </c>
      <c r="AC350" s="9" t="str">
        <f t="shared" si="248"/>
        <v/>
      </c>
      <c r="AD350" s="9" t="str">
        <f t="shared" si="248"/>
        <v/>
      </c>
      <c r="AE350" s="130">
        <f>IF(AH351=0,0,ROUNDDOWN(AH353/AH351,4))</f>
        <v>0</v>
      </c>
      <c r="AF350" s="131"/>
      <c r="AG350" s="132"/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 t="str">
        <f>IF($C349&gt;$N$5,"",IF(MAX($C349:$AG349)&lt;$N$5,"",$N$5))</f>
        <v/>
      </c>
      <c r="AU350" s="13" t="str">
        <f>IF($C349&gt;$Q$5,"",IF(MAX($C349:$AG349)&lt;$Q$5,"",$Q$5))</f>
        <v/>
      </c>
      <c r="AV350" s="13" t="str">
        <f>IF($C349&gt;$T$5,"",IF(MAX($C349:$AG349)&lt;$T$5,"",$T$5))</f>
        <v/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7</v>
      </c>
      <c r="B351" s="120"/>
      <c r="C351" s="15" t="str">
        <f t="shared" ref="C351:AD351" si="249">IF(C349="","",IF($D$4&lt;=C349,IF($L$4&gt;=C349,IF(COUNT(MATCH(C349,$AQ350:$BT350,0))&gt;0,"","○"),""),""))</f>
        <v/>
      </c>
      <c r="D351" s="15" t="str">
        <f t="shared" si="249"/>
        <v/>
      </c>
      <c r="E351" s="15" t="str">
        <f t="shared" si="249"/>
        <v/>
      </c>
      <c r="F351" s="15" t="str">
        <f t="shared" si="249"/>
        <v/>
      </c>
      <c r="G351" s="15" t="str">
        <f t="shared" si="249"/>
        <v/>
      </c>
      <c r="H351" s="15" t="str">
        <f t="shared" si="249"/>
        <v/>
      </c>
      <c r="I351" s="15" t="str">
        <f t="shared" si="249"/>
        <v/>
      </c>
      <c r="J351" s="15" t="str">
        <f t="shared" si="249"/>
        <v/>
      </c>
      <c r="K351" s="15" t="str">
        <f t="shared" si="249"/>
        <v/>
      </c>
      <c r="L351" s="15" t="str">
        <f t="shared" si="249"/>
        <v/>
      </c>
      <c r="M351" s="15" t="str">
        <f t="shared" si="249"/>
        <v/>
      </c>
      <c r="N351" s="15" t="str">
        <f t="shared" si="249"/>
        <v/>
      </c>
      <c r="O351" s="15" t="str">
        <f t="shared" si="249"/>
        <v/>
      </c>
      <c r="P351" s="15" t="str">
        <f t="shared" si="249"/>
        <v/>
      </c>
      <c r="Q351" s="15" t="str">
        <f t="shared" si="249"/>
        <v/>
      </c>
      <c r="R351" s="15" t="str">
        <f t="shared" si="249"/>
        <v/>
      </c>
      <c r="S351" s="15" t="str">
        <f t="shared" si="249"/>
        <v/>
      </c>
      <c r="T351" s="15" t="str">
        <f t="shared" si="249"/>
        <v/>
      </c>
      <c r="U351" s="15" t="str">
        <f t="shared" si="249"/>
        <v/>
      </c>
      <c r="V351" s="15" t="str">
        <f t="shared" si="249"/>
        <v/>
      </c>
      <c r="W351" s="15" t="str">
        <f t="shared" si="249"/>
        <v/>
      </c>
      <c r="X351" s="15" t="str">
        <f t="shared" si="249"/>
        <v/>
      </c>
      <c r="Y351" s="15" t="str">
        <f t="shared" si="249"/>
        <v/>
      </c>
      <c r="Z351" s="15" t="str">
        <f t="shared" si="249"/>
        <v/>
      </c>
      <c r="AA351" s="15" t="str">
        <f t="shared" si="249"/>
        <v/>
      </c>
      <c r="AB351" s="15" t="str">
        <f t="shared" si="249"/>
        <v/>
      </c>
      <c r="AC351" s="15" t="str">
        <f t="shared" si="249"/>
        <v/>
      </c>
      <c r="AD351" s="15" t="str">
        <f t="shared" si="249"/>
        <v/>
      </c>
      <c r="AE351" s="15"/>
      <c r="AF351" s="15"/>
      <c r="AG351" s="15"/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24</v>
      </c>
      <c r="B352" s="16" t="s">
        <v>8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6"/>
      <c r="AF352" s="16"/>
      <c r="AG352" s="16"/>
      <c r="AH352" s="16">
        <f t="shared" ref="AH352" si="250">COUNTIF(C352:AG352,"○")</f>
        <v>0</v>
      </c>
      <c r="AI352" s="11"/>
      <c r="AK352" s="2">
        <f>$AH352</f>
        <v>0</v>
      </c>
      <c r="AQ352" s="21"/>
      <c r="AR352" s="21"/>
      <c r="AS352" s="21"/>
      <c r="AT352" s="21"/>
      <c r="AU352" s="21"/>
      <c r="AV352" s="21"/>
      <c r="AW352" s="21"/>
      <c r="AX352" s="21"/>
    </row>
    <row r="353" spans="1:92" ht="19.5" customHeight="1">
      <c r="A353" s="108"/>
      <c r="B353" s="16" t="s">
        <v>9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6"/>
      <c r="AF353" s="16"/>
      <c r="AG353" s="16"/>
      <c r="AH353" s="16" t="s">
        <v>25</v>
      </c>
      <c r="AI353" s="11"/>
      <c r="AL353" s="2" t="str">
        <f>$AH353</f>
        <v>-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09"/>
      <c r="B354" s="16" t="s">
        <v>21</v>
      </c>
      <c r="C354" s="16" t="str">
        <f>IF(C352="○",IF(C353="","○",""),IF(C353="○","○",""))</f>
        <v/>
      </c>
      <c r="D354" s="16" t="str">
        <f t="shared" ref="D354:AD354" si="251">IF(D352="○",IF(D353="","○",""),IF(D353="○","○",""))</f>
        <v/>
      </c>
      <c r="E354" s="16" t="str">
        <f t="shared" si="251"/>
        <v/>
      </c>
      <c r="F354" s="16" t="str">
        <f t="shared" si="251"/>
        <v/>
      </c>
      <c r="G354" s="16" t="str">
        <f t="shared" si="251"/>
        <v/>
      </c>
      <c r="H354" s="16" t="str">
        <f t="shared" si="251"/>
        <v/>
      </c>
      <c r="I354" s="16" t="str">
        <f t="shared" si="251"/>
        <v/>
      </c>
      <c r="J354" s="16" t="str">
        <f t="shared" si="251"/>
        <v/>
      </c>
      <c r="K354" s="16" t="str">
        <f t="shared" si="251"/>
        <v/>
      </c>
      <c r="L354" s="16" t="str">
        <f t="shared" si="251"/>
        <v/>
      </c>
      <c r="M354" s="16" t="str">
        <f t="shared" si="251"/>
        <v/>
      </c>
      <c r="N354" s="16" t="str">
        <f t="shared" si="251"/>
        <v/>
      </c>
      <c r="O354" s="16" t="str">
        <f t="shared" si="251"/>
        <v/>
      </c>
      <c r="P354" s="16" t="str">
        <f t="shared" si="251"/>
        <v/>
      </c>
      <c r="Q354" s="16" t="str">
        <f t="shared" si="251"/>
        <v/>
      </c>
      <c r="R354" s="16" t="str">
        <f t="shared" si="251"/>
        <v/>
      </c>
      <c r="S354" s="16" t="str">
        <f t="shared" si="251"/>
        <v/>
      </c>
      <c r="T354" s="16" t="str">
        <f t="shared" si="251"/>
        <v/>
      </c>
      <c r="U354" s="16" t="str">
        <f t="shared" si="251"/>
        <v/>
      </c>
      <c r="V354" s="16" t="str">
        <f t="shared" si="251"/>
        <v/>
      </c>
      <c r="W354" s="16" t="str">
        <f t="shared" si="251"/>
        <v/>
      </c>
      <c r="X354" s="16" t="str">
        <f t="shared" si="251"/>
        <v/>
      </c>
      <c r="Y354" s="16" t="str">
        <f t="shared" si="251"/>
        <v/>
      </c>
      <c r="Z354" s="16" t="str">
        <f t="shared" si="251"/>
        <v/>
      </c>
      <c r="AA354" s="16" t="str">
        <f t="shared" si="251"/>
        <v/>
      </c>
      <c r="AB354" s="16" t="str">
        <f t="shared" si="251"/>
        <v/>
      </c>
      <c r="AC354" s="16" t="str">
        <f t="shared" si="251"/>
        <v/>
      </c>
      <c r="AD354" s="16" t="str">
        <f t="shared" si="251"/>
        <v/>
      </c>
      <c r="AE354" s="16"/>
      <c r="AF354" s="16"/>
      <c r="AG354" s="16"/>
      <c r="AH354" s="16">
        <f t="shared" ref="AH354" si="252">COUNTIF(C354:AG354,"○")</f>
        <v>0</v>
      </c>
      <c r="AM354" s="2">
        <f>$AH354</f>
        <v>0</v>
      </c>
    </row>
    <row r="356" spans="1:92" ht="19.5" customHeight="1">
      <c r="A356" s="112" t="str">
        <f>IF(MAX(C349:AG349)=$AE$3,"",IF(MAX(C349:AG349)=0,"",MAX(C349:AG349)+1))</f>
        <v/>
      </c>
      <c r="B356" s="112"/>
      <c r="C356" s="2" t="str">
        <f>IF(COUNT(C357:AD357)=0,"",IF(MONTH(MAX(C357:AD357))=MONTH(A356),"","～"))</f>
        <v/>
      </c>
      <c r="D356" s="112" t="str">
        <f>IF(C356="","",IF(MONTH(MAX(C357:AD357))=MONTH(A356),"",MAX(C357:AD357)+1))</f>
        <v/>
      </c>
      <c r="E356" s="112"/>
      <c r="F356" s="112"/>
    </row>
    <row r="357" spans="1:92" ht="19.5" customHeight="1">
      <c r="A357" s="113" t="s">
        <v>16</v>
      </c>
      <c r="B357" s="114"/>
      <c r="C357" s="9" t="str">
        <f>IF($AE$3&lt;A356,"",A356)</f>
        <v/>
      </c>
      <c r="D357" s="9" t="str">
        <f t="shared" ref="D357:AD357" si="253">IF($AE$3&lt;=C357,"",IF(MONTH(C357)=MONTH(C357),(C357+1),""))</f>
        <v/>
      </c>
      <c r="E357" s="9" t="str">
        <f t="shared" si="253"/>
        <v/>
      </c>
      <c r="F357" s="9" t="str">
        <f t="shared" si="253"/>
        <v/>
      </c>
      <c r="G357" s="9" t="str">
        <f t="shared" si="253"/>
        <v/>
      </c>
      <c r="H357" s="9" t="str">
        <f t="shared" si="253"/>
        <v/>
      </c>
      <c r="I357" s="9" t="str">
        <f t="shared" si="253"/>
        <v/>
      </c>
      <c r="J357" s="9" t="str">
        <f t="shared" si="253"/>
        <v/>
      </c>
      <c r="K357" s="9" t="str">
        <f t="shared" si="253"/>
        <v/>
      </c>
      <c r="L357" s="9" t="str">
        <f t="shared" si="253"/>
        <v/>
      </c>
      <c r="M357" s="9" t="str">
        <f t="shared" si="253"/>
        <v/>
      </c>
      <c r="N357" s="9" t="str">
        <f t="shared" si="253"/>
        <v/>
      </c>
      <c r="O357" s="9" t="str">
        <f t="shared" si="253"/>
        <v/>
      </c>
      <c r="P357" s="9" t="str">
        <f t="shared" si="253"/>
        <v/>
      </c>
      <c r="Q357" s="9" t="str">
        <f t="shared" si="253"/>
        <v/>
      </c>
      <c r="R357" s="9" t="str">
        <f t="shared" si="253"/>
        <v/>
      </c>
      <c r="S357" s="9" t="str">
        <f t="shared" si="253"/>
        <v/>
      </c>
      <c r="T357" s="9" t="str">
        <f t="shared" si="253"/>
        <v/>
      </c>
      <c r="U357" s="9" t="str">
        <f t="shared" si="253"/>
        <v/>
      </c>
      <c r="V357" s="9" t="str">
        <f t="shared" si="253"/>
        <v/>
      </c>
      <c r="W357" s="9" t="str">
        <f t="shared" si="253"/>
        <v/>
      </c>
      <c r="X357" s="9" t="str">
        <f t="shared" si="253"/>
        <v/>
      </c>
      <c r="Y357" s="9" t="str">
        <f t="shared" si="253"/>
        <v/>
      </c>
      <c r="Z357" s="9" t="str">
        <f t="shared" si="253"/>
        <v/>
      </c>
      <c r="AA357" s="9" t="str">
        <f t="shared" si="253"/>
        <v/>
      </c>
      <c r="AB357" s="9" t="str">
        <f t="shared" si="253"/>
        <v/>
      </c>
      <c r="AC357" s="9" t="str">
        <f t="shared" si="253"/>
        <v/>
      </c>
      <c r="AD357" s="9" t="str">
        <f t="shared" si="253"/>
        <v/>
      </c>
      <c r="AE357" s="127" t="s">
        <v>26</v>
      </c>
      <c r="AF357" s="128"/>
      <c r="AG357" s="129"/>
      <c r="AH357" s="115" t="s">
        <v>22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23</v>
      </c>
      <c r="B358" s="114"/>
      <c r="C358" s="9" t="str">
        <f>IF(C357="","",TEXT(C357,"AAA"))</f>
        <v/>
      </c>
      <c r="D358" s="9" t="str">
        <f t="shared" ref="D358:AD358" si="254">IF(D357="","",TEXT(D357,"AAA"))</f>
        <v/>
      </c>
      <c r="E358" s="9" t="str">
        <f t="shared" si="254"/>
        <v/>
      </c>
      <c r="F358" s="9" t="str">
        <f t="shared" si="254"/>
        <v/>
      </c>
      <c r="G358" s="9" t="str">
        <f t="shared" si="254"/>
        <v/>
      </c>
      <c r="H358" s="9" t="str">
        <f t="shared" si="254"/>
        <v/>
      </c>
      <c r="I358" s="9" t="str">
        <f t="shared" si="254"/>
        <v/>
      </c>
      <c r="J358" s="9" t="str">
        <f t="shared" si="254"/>
        <v/>
      </c>
      <c r="K358" s="9" t="str">
        <f t="shared" si="254"/>
        <v/>
      </c>
      <c r="L358" s="9" t="str">
        <f t="shared" si="254"/>
        <v/>
      </c>
      <c r="M358" s="9" t="str">
        <f t="shared" si="254"/>
        <v/>
      </c>
      <c r="N358" s="9" t="str">
        <f t="shared" si="254"/>
        <v/>
      </c>
      <c r="O358" s="9" t="str">
        <f t="shared" si="254"/>
        <v/>
      </c>
      <c r="P358" s="9" t="str">
        <f t="shared" si="254"/>
        <v/>
      </c>
      <c r="Q358" s="9" t="str">
        <f t="shared" si="254"/>
        <v/>
      </c>
      <c r="R358" s="9" t="str">
        <f t="shared" si="254"/>
        <v/>
      </c>
      <c r="S358" s="9" t="str">
        <f t="shared" si="254"/>
        <v/>
      </c>
      <c r="T358" s="9" t="str">
        <f t="shared" si="254"/>
        <v/>
      </c>
      <c r="U358" s="9" t="str">
        <f t="shared" si="254"/>
        <v/>
      </c>
      <c r="V358" s="9" t="str">
        <f t="shared" si="254"/>
        <v/>
      </c>
      <c r="W358" s="9" t="str">
        <f t="shared" si="254"/>
        <v/>
      </c>
      <c r="X358" s="9" t="str">
        <f t="shared" si="254"/>
        <v/>
      </c>
      <c r="Y358" s="9" t="str">
        <f t="shared" si="254"/>
        <v/>
      </c>
      <c r="Z358" s="9" t="str">
        <f t="shared" si="254"/>
        <v/>
      </c>
      <c r="AA358" s="9" t="str">
        <f t="shared" si="254"/>
        <v/>
      </c>
      <c r="AB358" s="9" t="str">
        <f t="shared" si="254"/>
        <v/>
      </c>
      <c r="AC358" s="9" t="str">
        <f t="shared" si="254"/>
        <v/>
      </c>
      <c r="AD358" s="9" t="str">
        <f t="shared" si="254"/>
        <v/>
      </c>
      <c r="AE358" s="130">
        <f>IF(AH359=0,0,ROUNDDOWN(AH361/AH359,4))</f>
        <v>0</v>
      </c>
      <c r="AF358" s="131"/>
      <c r="AG358" s="132"/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 t="str">
        <f>IF($C357&gt;$N$5,"",IF(MAX($C357:$AG357)&lt;$N$5,"",$N$5))</f>
        <v/>
      </c>
      <c r="AU358" s="13" t="str">
        <f>IF($C357&gt;$Q$5,"",IF(MAX($C357:$AG357)&lt;$Q$5,"",$Q$5))</f>
        <v/>
      </c>
      <c r="AV358" s="13" t="str">
        <f>IF($C357&gt;$T$5,"",IF(MAX($C357:$AG357)&lt;$T$5,"",$T$5))</f>
        <v/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7</v>
      </c>
      <c r="B359" s="120"/>
      <c r="C359" s="15" t="str">
        <f t="shared" ref="C359:AD359" si="255">IF(C357="","",IF($D$4&lt;=C357,IF($L$4&gt;=C357,IF(COUNT(MATCH(C357,$AQ358:$BT358,0))&gt;0,"","○"),""),""))</f>
        <v/>
      </c>
      <c r="D359" s="15" t="str">
        <f t="shared" si="255"/>
        <v/>
      </c>
      <c r="E359" s="15" t="str">
        <f t="shared" si="255"/>
        <v/>
      </c>
      <c r="F359" s="15" t="str">
        <f t="shared" si="255"/>
        <v/>
      </c>
      <c r="G359" s="15" t="str">
        <f t="shared" si="255"/>
        <v/>
      </c>
      <c r="H359" s="15" t="str">
        <f t="shared" si="255"/>
        <v/>
      </c>
      <c r="I359" s="15" t="str">
        <f t="shared" si="255"/>
        <v/>
      </c>
      <c r="J359" s="15" t="str">
        <f t="shared" si="255"/>
        <v/>
      </c>
      <c r="K359" s="15" t="str">
        <f t="shared" si="255"/>
        <v/>
      </c>
      <c r="L359" s="15" t="str">
        <f t="shared" si="255"/>
        <v/>
      </c>
      <c r="M359" s="15" t="str">
        <f t="shared" si="255"/>
        <v/>
      </c>
      <c r="N359" s="15" t="str">
        <f t="shared" si="255"/>
        <v/>
      </c>
      <c r="O359" s="15" t="str">
        <f t="shared" si="255"/>
        <v/>
      </c>
      <c r="P359" s="15" t="str">
        <f t="shared" si="255"/>
        <v/>
      </c>
      <c r="Q359" s="15" t="str">
        <f t="shared" si="255"/>
        <v/>
      </c>
      <c r="R359" s="15" t="str">
        <f t="shared" si="255"/>
        <v/>
      </c>
      <c r="S359" s="15" t="str">
        <f t="shared" si="255"/>
        <v/>
      </c>
      <c r="T359" s="15" t="str">
        <f t="shared" si="255"/>
        <v/>
      </c>
      <c r="U359" s="15" t="str">
        <f t="shared" si="255"/>
        <v/>
      </c>
      <c r="V359" s="15" t="str">
        <f t="shared" si="255"/>
        <v/>
      </c>
      <c r="W359" s="15" t="str">
        <f t="shared" si="255"/>
        <v/>
      </c>
      <c r="X359" s="15" t="str">
        <f t="shared" si="255"/>
        <v/>
      </c>
      <c r="Y359" s="15" t="str">
        <f t="shared" si="255"/>
        <v/>
      </c>
      <c r="Z359" s="15" t="str">
        <f t="shared" si="255"/>
        <v/>
      </c>
      <c r="AA359" s="15" t="str">
        <f t="shared" si="255"/>
        <v/>
      </c>
      <c r="AB359" s="15" t="str">
        <f t="shared" si="255"/>
        <v/>
      </c>
      <c r="AC359" s="15" t="str">
        <f t="shared" si="255"/>
        <v/>
      </c>
      <c r="AD359" s="15" t="str">
        <f t="shared" si="255"/>
        <v/>
      </c>
      <c r="AE359" s="15"/>
      <c r="AF359" s="15"/>
      <c r="AG359" s="15"/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24</v>
      </c>
      <c r="B360" s="16" t="s">
        <v>8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6"/>
      <c r="AF360" s="16"/>
      <c r="AG360" s="16"/>
      <c r="AH360" s="16">
        <f t="shared" ref="AH360" si="256">COUNTIF(C360:AG360,"○")</f>
        <v>0</v>
      </c>
      <c r="AI360" s="11"/>
      <c r="AK360" s="2">
        <f>$AH360</f>
        <v>0</v>
      </c>
    </row>
    <row r="361" spans="1:92" ht="19.5" customHeight="1">
      <c r="A361" s="108"/>
      <c r="B361" s="16" t="s">
        <v>9</v>
      </c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6"/>
      <c r="AF361" s="16"/>
      <c r="AG361" s="16"/>
      <c r="AH361" s="16" t="s">
        <v>25</v>
      </c>
      <c r="AI361" s="11"/>
      <c r="AL361" s="2" t="str">
        <f>$AH361</f>
        <v>-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09"/>
      <c r="B362" s="16" t="s">
        <v>21</v>
      </c>
      <c r="C362" s="16" t="str">
        <f>IF(C360="○",IF(C361="","○",""),IF(C361="○","○",""))</f>
        <v/>
      </c>
      <c r="D362" s="16" t="str">
        <f t="shared" ref="D362:AD362" si="257">IF(D360="○",IF(D361="","○",""),IF(D361="○","○",""))</f>
        <v/>
      </c>
      <c r="E362" s="16" t="str">
        <f t="shared" si="257"/>
        <v/>
      </c>
      <c r="F362" s="16" t="str">
        <f t="shared" si="257"/>
        <v/>
      </c>
      <c r="G362" s="16" t="str">
        <f t="shared" si="257"/>
        <v/>
      </c>
      <c r="H362" s="16" t="str">
        <f t="shared" si="257"/>
        <v/>
      </c>
      <c r="I362" s="16" t="str">
        <f t="shared" si="257"/>
        <v/>
      </c>
      <c r="J362" s="16" t="str">
        <f t="shared" si="257"/>
        <v/>
      </c>
      <c r="K362" s="16" t="str">
        <f t="shared" si="257"/>
        <v/>
      </c>
      <c r="L362" s="16" t="str">
        <f t="shared" si="257"/>
        <v/>
      </c>
      <c r="M362" s="16" t="str">
        <f t="shared" si="257"/>
        <v/>
      </c>
      <c r="N362" s="16" t="str">
        <f t="shared" si="257"/>
        <v/>
      </c>
      <c r="O362" s="16" t="str">
        <f t="shared" si="257"/>
        <v/>
      </c>
      <c r="P362" s="16" t="str">
        <f t="shared" si="257"/>
        <v/>
      </c>
      <c r="Q362" s="16" t="str">
        <f t="shared" si="257"/>
        <v/>
      </c>
      <c r="R362" s="16" t="str">
        <f t="shared" si="257"/>
        <v/>
      </c>
      <c r="S362" s="16" t="str">
        <f t="shared" si="257"/>
        <v/>
      </c>
      <c r="T362" s="16" t="str">
        <f t="shared" si="257"/>
        <v/>
      </c>
      <c r="U362" s="16" t="str">
        <f t="shared" si="257"/>
        <v/>
      </c>
      <c r="V362" s="16" t="str">
        <f t="shared" si="257"/>
        <v/>
      </c>
      <c r="W362" s="16" t="str">
        <f t="shared" si="257"/>
        <v/>
      </c>
      <c r="X362" s="16" t="str">
        <f t="shared" si="257"/>
        <v/>
      </c>
      <c r="Y362" s="16" t="str">
        <f t="shared" si="257"/>
        <v/>
      </c>
      <c r="Z362" s="16" t="str">
        <f t="shared" si="257"/>
        <v/>
      </c>
      <c r="AA362" s="16" t="str">
        <f t="shared" si="257"/>
        <v/>
      </c>
      <c r="AB362" s="16" t="str">
        <f t="shared" si="257"/>
        <v/>
      </c>
      <c r="AC362" s="16" t="str">
        <f t="shared" si="257"/>
        <v/>
      </c>
      <c r="AD362" s="16" t="str">
        <f t="shared" si="257"/>
        <v/>
      </c>
      <c r="AE362" s="16"/>
      <c r="AF362" s="16"/>
      <c r="AG362" s="16"/>
      <c r="AH362" s="16">
        <f t="shared" ref="AH362" si="258">COUNTIF(C362:AG362,"○")</f>
        <v>0</v>
      </c>
      <c r="AM362" s="2">
        <f>$AH362</f>
        <v>0</v>
      </c>
    </row>
    <row r="364" spans="1:92" ht="19.5" customHeight="1">
      <c r="A364" s="112" t="str">
        <f>IF(MAX(C357:AG357)=$AE$3,"",IF(MAX(C357:AG357)=0,"",MAX(C357:AG357)+1))</f>
        <v/>
      </c>
      <c r="B364" s="112"/>
      <c r="C364" s="2" t="str">
        <f>IF(COUNT(C365:AD365)=0,"",IF(MONTH(MAX(C365:AD365))=MONTH(A364),"","～"))</f>
        <v/>
      </c>
      <c r="D364" s="112" t="str">
        <f>IF(C364="","",IF(MONTH(MAX(C365:AD365))=MONTH(A364),"",MAX(C365:AD365)+1))</f>
        <v/>
      </c>
      <c r="E364" s="112"/>
      <c r="F364" s="112"/>
    </row>
    <row r="365" spans="1:92" ht="19.5" customHeight="1">
      <c r="A365" s="113" t="s">
        <v>16</v>
      </c>
      <c r="B365" s="114"/>
      <c r="C365" s="9" t="str">
        <f>IF($AE$3&lt;A364,"",A364)</f>
        <v/>
      </c>
      <c r="D365" s="9" t="str">
        <f t="shared" ref="D365:AD365" si="259">IF($AE$3&lt;=C365,"",IF(MONTH(C365)=MONTH(C365),(C365+1),""))</f>
        <v/>
      </c>
      <c r="E365" s="9" t="str">
        <f t="shared" si="259"/>
        <v/>
      </c>
      <c r="F365" s="9" t="str">
        <f t="shared" si="259"/>
        <v/>
      </c>
      <c r="G365" s="9" t="str">
        <f t="shared" si="259"/>
        <v/>
      </c>
      <c r="H365" s="9" t="str">
        <f t="shared" si="259"/>
        <v/>
      </c>
      <c r="I365" s="9" t="str">
        <f t="shared" si="259"/>
        <v/>
      </c>
      <c r="J365" s="9" t="str">
        <f t="shared" si="259"/>
        <v/>
      </c>
      <c r="K365" s="9" t="str">
        <f t="shared" si="259"/>
        <v/>
      </c>
      <c r="L365" s="9" t="str">
        <f t="shared" si="259"/>
        <v/>
      </c>
      <c r="M365" s="9" t="str">
        <f t="shared" si="259"/>
        <v/>
      </c>
      <c r="N365" s="9" t="str">
        <f t="shared" si="259"/>
        <v/>
      </c>
      <c r="O365" s="9" t="str">
        <f t="shared" si="259"/>
        <v/>
      </c>
      <c r="P365" s="9" t="str">
        <f t="shared" si="259"/>
        <v/>
      </c>
      <c r="Q365" s="9" t="str">
        <f t="shared" si="259"/>
        <v/>
      </c>
      <c r="R365" s="9" t="str">
        <f t="shared" si="259"/>
        <v/>
      </c>
      <c r="S365" s="9" t="str">
        <f t="shared" si="259"/>
        <v/>
      </c>
      <c r="T365" s="9" t="str">
        <f t="shared" si="259"/>
        <v/>
      </c>
      <c r="U365" s="9" t="str">
        <f t="shared" si="259"/>
        <v/>
      </c>
      <c r="V365" s="9" t="str">
        <f t="shared" si="259"/>
        <v/>
      </c>
      <c r="W365" s="9" t="str">
        <f t="shared" si="259"/>
        <v/>
      </c>
      <c r="X365" s="9" t="str">
        <f t="shared" si="259"/>
        <v/>
      </c>
      <c r="Y365" s="9" t="str">
        <f t="shared" si="259"/>
        <v/>
      </c>
      <c r="Z365" s="9" t="str">
        <f t="shared" si="259"/>
        <v/>
      </c>
      <c r="AA365" s="9" t="str">
        <f t="shared" si="259"/>
        <v/>
      </c>
      <c r="AB365" s="9" t="str">
        <f t="shared" si="259"/>
        <v/>
      </c>
      <c r="AC365" s="9" t="str">
        <f t="shared" si="259"/>
        <v/>
      </c>
      <c r="AD365" s="9" t="str">
        <f t="shared" si="259"/>
        <v/>
      </c>
      <c r="AE365" s="127" t="s">
        <v>26</v>
      </c>
      <c r="AF365" s="128"/>
      <c r="AG365" s="129"/>
      <c r="AH365" s="115" t="s">
        <v>22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23</v>
      </c>
      <c r="B366" s="114"/>
      <c r="C366" s="9" t="str">
        <f>IF(C365="","",TEXT(C365,"AAA"))</f>
        <v/>
      </c>
      <c r="D366" s="9" t="str">
        <f t="shared" ref="D366:AD366" si="260">IF(D365="","",TEXT(D365,"AAA"))</f>
        <v/>
      </c>
      <c r="E366" s="9" t="str">
        <f t="shared" si="260"/>
        <v/>
      </c>
      <c r="F366" s="9" t="str">
        <f t="shared" si="260"/>
        <v/>
      </c>
      <c r="G366" s="9" t="str">
        <f t="shared" si="260"/>
        <v/>
      </c>
      <c r="H366" s="9" t="str">
        <f t="shared" si="260"/>
        <v/>
      </c>
      <c r="I366" s="9" t="str">
        <f t="shared" si="260"/>
        <v/>
      </c>
      <c r="J366" s="9" t="str">
        <f t="shared" si="260"/>
        <v/>
      </c>
      <c r="K366" s="9" t="str">
        <f t="shared" si="260"/>
        <v/>
      </c>
      <c r="L366" s="9" t="str">
        <f t="shared" si="260"/>
        <v/>
      </c>
      <c r="M366" s="9" t="str">
        <f t="shared" si="260"/>
        <v/>
      </c>
      <c r="N366" s="9" t="str">
        <f t="shared" si="260"/>
        <v/>
      </c>
      <c r="O366" s="9" t="str">
        <f t="shared" si="260"/>
        <v/>
      </c>
      <c r="P366" s="9" t="str">
        <f t="shared" si="260"/>
        <v/>
      </c>
      <c r="Q366" s="9" t="str">
        <f t="shared" si="260"/>
        <v/>
      </c>
      <c r="R366" s="9" t="str">
        <f t="shared" si="260"/>
        <v/>
      </c>
      <c r="S366" s="9" t="str">
        <f t="shared" si="260"/>
        <v/>
      </c>
      <c r="T366" s="9" t="str">
        <f t="shared" si="260"/>
        <v/>
      </c>
      <c r="U366" s="9" t="str">
        <f t="shared" si="260"/>
        <v/>
      </c>
      <c r="V366" s="9" t="str">
        <f t="shared" si="260"/>
        <v/>
      </c>
      <c r="W366" s="9" t="str">
        <f t="shared" si="260"/>
        <v/>
      </c>
      <c r="X366" s="9" t="str">
        <f t="shared" si="260"/>
        <v/>
      </c>
      <c r="Y366" s="9" t="str">
        <f t="shared" si="260"/>
        <v/>
      </c>
      <c r="Z366" s="9" t="str">
        <f t="shared" si="260"/>
        <v/>
      </c>
      <c r="AA366" s="9" t="str">
        <f t="shared" si="260"/>
        <v/>
      </c>
      <c r="AB366" s="9" t="str">
        <f t="shared" si="260"/>
        <v/>
      </c>
      <c r="AC366" s="9" t="str">
        <f t="shared" si="260"/>
        <v/>
      </c>
      <c r="AD366" s="9" t="str">
        <f t="shared" si="260"/>
        <v/>
      </c>
      <c r="AE366" s="130">
        <f>IF(AH367=0,0,ROUNDDOWN(AH369/AH367,4))</f>
        <v>0</v>
      </c>
      <c r="AF366" s="131"/>
      <c r="AG366" s="132"/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 t="str">
        <f>IF($C365&gt;$N$5,"",IF(MAX($C365:$AG365)&lt;$N$5,"",$N$5))</f>
        <v/>
      </c>
      <c r="AU366" s="13" t="str">
        <f>IF($C365&gt;$Q$5,"",IF(MAX($C365:$AG365)&lt;$Q$5,"",$Q$5))</f>
        <v/>
      </c>
      <c r="AV366" s="13" t="str">
        <f>IF($C365&gt;$T$5,"",IF(MAX($C365:$AG365)&lt;$T$5,"",$T$5))</f>
        <v/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7</v>
      </c>
      <c r="B367" s="120"/>
      <c r="C367" s="15" t="str">
        <f t="shared" ref="C367:AD367" si="261">IF(C365="","",IF($D$4&lt;=C365,IF($L$4&gt;=C365,IF(COUNT(MATCH(C365,$AQ366:$BT366,0))&gt;0,"","○"),""),""))</f>
        <v/>
      </c>
      <c r="D367" s="15" t="str">
        <f t="shared" si="261"/>
        <v/>
      </c>
      <c r="E367" s="15" t="str">
        <f t="shared" si="261"/>
        <v/>
      </c>
      <c r="F367" s="15" t="str">
        <f t="shared" si="261"/>
        <v/>
      </c>
      <c r="G367" s="15" t="str">
        <f t="shared" si="261"/>
        <v/>
      </c>
      <c r="H367" s="15" t="str">
        <f t="shared" si="261"/>
        <v/>
      </c>
      <c r="I367" s="15" t="str">
        <f t="shared" si="261"/>
        <v/>
      </c>
      <c r="J367" s="15" t="str">
        <f t="shared" si="261"/>
        <v/>
      </c>
      <c r="K367" s="15" t="str">
        <f t="shared" si="261"/>
        <v/>
      </c>
      <c r="L367" s="15" t="str">
        <f t="shared" si="261"/>
        <v/>
      </c>
      <c r="M367" s="15" t="str">
        <f t="shared" si="261"/>
        <v/>
      </c>
      <c r="N367" s="15" t="str">
        <f t="shared" si="261"/>
        <v/>
      </c>
      <c r="O367" s="15" t="str">
        <f t="shared" si="261"/>
        <v/>
      </c>
      <c r="P367" s="15" t="str">
        <f t="shared" si="261"/>
        <v/>
      </c>
      <c r="Q367" s="15" t="str">
        <f t="shared" si="261"/>
        <v/>
      </c>
      <c r="R367" s="15" t="str">
        <f t="shared" si="261"/>
        <v/>
      </c>
      <c r="S367" s="15" t="str">
        <f t="shared" si="261"/>
        <v/>
      </c>
      <c r="T367" s="15" t="str">
        <f t="shared" si="261"/>
        <v/>
      </c>
      <c r="U367" s="15" t="str">
        <f t="shared" si="261"/>
        <v/>
      </c>
      <c r="V367" s="15" t="str">
        <f t="shared" si="261"/>
        <v/>
      </c>
      <c r="W367" s="15" t="str">
        <f t="shared" si="261"/>
        <v/>
      </c>
      <c r="X367" s="15" t="str">
        <f t="shared" si="261"/>
        <v/>
      </c>
      <c r="Y367" s="15" t="str">
        <f t="shared" si="261"/>
        <v/>
      </c>
      <c r="Z367" s="15" t="str">
        <f t="shared" si="261"/>
        <v/>
      </c>
      <c r="AA367" s="15" t="str">
        <f t="shared" si="261"/>
        <v/>
      </c>
      <c r="AB367" s="15" t="str">
        <f t="shared" si="261"/>
        <v/>
      </c>
      <c r="AC367" s="15" t="str">
        <f t="shared" si="261"/>
        <v/>
      </c>
      <c r="AD367" s="15" t="str">
        <f t="shared" si="261"/>
        <v/>
      </c>
      <c r="AE367" s="15"/>
      <c r="AF367" s="15"/>
      <c r="AG367" s="15"/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24</v>
      </c>
      <c r="B368" s="16" t="s">
        <v>8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6"/>
      <c r="AF368" s="16"/>
      <c r="AG368" s="16"/>
      <c r="AH368" s="16">
        <f t="shared" ref="AH368" si="262">COUNTIF(C368:AG368,"○")</f>
        <v>0</v>
      </c>
      <c r="AI368" s="11"/>
      <c r="AK368" s="2">
        <f>$AH368</f>
        <v>0</v>
      </c>
      <c r="AQ368" s="21"/>
      <c r="AR368" s="21"/>
      <c r="AS368" s="21"/>
      <c r="AT368" s="21"/>
      <c r="AU368" s="21"/>
      <c r="AV368" s="21"/>
      <c r="AW368" s="21"/>
      <c r="AX368" s="21"/>
    </row>
    <row r="369" spans="1:92" ht="19.5" customHeight="1">
      <c r="A369" s="108"/>
      <c r="B369" s="16" t="s">
        <v>9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6"/>
      <c r="AF369" s="16"/>
      <c r="AG369" s="16"/>
      <c r="AH369" s="16" t="s">
        <v>25</v>
      </c>
      <c r="AI369" s="11"/>
      <c r="AL369" s="2" t="str">
        <f>$AH369</f>
        <v>-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09"/>
      <c r="B370" s="16" t="s">
        <v>21</v>
      </c>
      <c r="C370" s="16" t="str">
        <f>IF(C368="○",IF(C369="","○",""),IF(C369="○","○",""))</f>
        <v/>
      </c>
      <c r="D370" s="16" t="str">
        <f t="shared" ref="D370:AD370" si="263">IF(D368="○",IF(D369="","○",""),IF(D369="○","○",""))</f>
        <v/>
      </c>
      <c r="E370" s="16" t="str">
        <f t="shared" si="263"/>
        <v/>
      </c>
      <c r="F370" s="16" t="str">
        <f t="shared" si="263"/>
        <v/>
      </c>
      <c r="G370" s="16" t="str">
        <f t="shared" si="263"/>
        <v/>
      </c>
      <c r="H370" s="16" t="str">
        <f t="shared" si="263"/>
        <v/>
      </c>
      <c r="I370" s="16" t="str">
        <f t="shared" si="263"/>
        <v/>
      </c>
      <c r="J370" s="16" t="str">
        <f t="shared" si="263"/>
        <v/>
      </c>
      <c r="K370" s="16" t="str">
        <f t="shared" si="263"/>
        <v/>
      </c>
      <c r="L370" s="16" t="str">
        <f t="shared" si="263"/>
        <v/>
      </c>
      <c r="M370" s="16" t="str">
        <f t="shared" si="263"/>
        <v/>
      </c>
      <c r="N370" s="16" t="str">
        <f t="shared" si="263"/>
        <v/>
      </c>
      <c r="O370" s="16" t="str">
        <f t="shared" si="263"/>
        <v/>
      </c>
      <c r="P370" s="16" t="str">
        <f t="shared" si="263"/>
        <v/>
      </c>
      <c r="Q370" s="16" t="str">
        <f t="shared" si="263"/>
        <v/>
      </c>
      <c r="R370" s="16" t="str">
        <f t="shared" si="263"/>
        <v/>
      </c>
      <c r="S370" s="16" t="str">
        <f t="shared" si="263"/>
        <v/>
      </c>
      <c r="T370" s="16" t="str">
        <f t="shared" si="263"/>
        <v/>
      </c>
      <c r="U370" s="16" t="str">
        <f t="shared" si="263"/>
        <v/>
      </c>
      <c r="V370" s="16" t="str">
        <f t="shared" si="263"/>
        <v/>
      </c>
      <c r="W370" s="16" t="str">
        <f t="shared" si="263"/>
        <v/>
      </c>
      <c r="X370" s="16" t="str">
        <f t="shared" si="263"/>
        <v/>
      </c>
      <c r="Y370" s="16" t="str">
        <f t="shared" si="263"/>
        <v/>
      </c>
      <c r="Z370" s="16" t="str">
        <f t="shared" si="263"/>
        <v/>
      </c>
      <c r="AA370" s="16" t="str">
        <f t="shared" si="263"/>
        <v/>
      </c>
      <c r="AB370" s="16" t="str">
        <f t="shared" si="263"/>
        <v/>
      </c>
      <c r="AC370" s="16" t="str">
        <f t="shared" si="263"/>
        <v/>
      </c>
      <c r="AD370" s="16" t="str">
        <f t="shared" si="263"/>
        <v/>
      </c>
      <c r="AE370" s="16"/>
      <c r="AF370" s="16"/>
      <c r="AG370" s="16"/>
      <c r="AH370" s="16">
        <f t="shared" ref="AH370" si="264">COUNTIF(C370:AG370,"○")</f>
        <v>0</v>
      </c>
      <c r="AM370" s="2">
        <f>$AH370</f>
        <v>0</v>
      </c>
    </row>
    <row r="372" spans="1:92" ht="19.5" customHeight="1">
      <c r="A372" s="112" t="str">
        <f>IF(MAX(C365:AG365)=$AE$3,"",IF(MAX(C365:AG365)=0,"",MAX(C365:AG365)+1))</f>
        <v/>
      </c>
      <c r="B372" s="112"/>
      <c r="C372" s="2" t="str">
        <f>IF(COUNT(C373:AD373)=0,"",IF(MONTH(MAX(C373:AD373))=MONTH(A372),"","～"))</f>
        <v/>
      </c>
      <c r="D372" s="112" t="str">
        <f>IF(C372="","",IF(MONTH(MAX(C373:AD373))=MONTH(A372),"",MAX(C373:AD373)+1))</f>
        <v/>
      </c>
      <c r="E372" s="112"/>
      <c r="F372" s="112"/>
    </row>
    <row r="373" spans="1:92" ht="19.5" customHeight="1">
      <c r="A373" s="113" t="s">
        <v>16</v>
      </c>
      <c r="B373" s="114"/>
      <c r="C373" s="9" t="str">
        <f>IF($AE$3&lt;A372,"",A372)</f>
        <v/>
      </c>
      <c r="D373" s="9" t="str">
        <f t="shared" ref="D373:AD373" si="265">IF($AE$3&lt;=C373,"",IF(MONTH(C373)=MONTH(C373),(C373+1),""))</f>
        <v/>
      </c>
      <c r="E373" s="9" t="str">
        <f t="shared" si="265"/>
        <v/>
      </c>
      <c r="F373" s="9" t="str">
        <f t="shared" si="265"/>
        <v/>
      </c>
      <c r="G373" s="9" t="str">
        <f t="shared" si="265"/>
        <v/>
      </c>
      <c r="H373" s="9" t="str">
        <f t="shared" si="265"/>
        <v/>
      </c>
      <c r="I373" s="9" t="str">
        <f t="shared" si="265"/>
        <v/>
      </c>
      <c r="J373" s="9" t="str">
        <f t="shared" si="265"/>
        <v/>
      </c>
      <c r="K373" s="9" t="str">
        <f t="shared" si="265"/>
        <v/>
      </c>
      <c r="L373" s="9" t="str">
        <f t="shared" si="265"/>
        <v/>
      </c>
      <c r="M373" s="9" t="str">
        <f t="shared" si="265"/>
        <v/>
      </c>
      <c r="N373" s="9" t="str">
        <f t="shared" si="265"/>
        <v/>
      </c>
      <c r="O373" s="9" t="str">
        <f t="shared" si="265"/>
        <v/>
      </c>
      <c r="P373" s="9" t="str">
        <f t="shared" si="265"/>
        <v/>
      </c>
      <c r="Q373" s="9" t="str">
        <f t="shared" si="265"/>
        <v/>
      </c>
      <c r="R373" s="9" t="str">
        <f t="shared" si="265"/>
        <v/>
      </c>
      <c r="S373" s="9" t="str">
        <f t="shared" si="265"/>
        <v/>
      </c>
      <c r="T373" s="9" t="str">
        <f t="shared" si="265"/>
        <v/>
      </c>
      <c r="U373" s="9" t="str">
        <f t="shared" si="265"/>
        <v/>
      </c>
      <c r="V373" s="9" t="str">
        <f t="shared" si="265"/>
        <v/>
      </c>
      <c r="W373" s="9" t="str">
        <f t="shared" si="265"/>
        <v/>
      </c>
      <c r="X373" s="9" t="str">
        <f t="shared" si="265"/>
        <v/>
      </c>
      <c r="Y373" s="9" t="str">
        <f t="shared" si="265"/>
        <v/>
      </c>
      <c r="Z373" s="9" t="str">
        <f t="shared" si="265"/>
        <v/>
      </c>
      <c r="AA373" s="9" t="str">
        <f t="shared" si="265"/>
        <v/>
      </c>
      <c r="AB373" s="9" t="str">
        <f t="shared" si="265"/>
        <v/>
      </c>
      <c r="AC373" s="9" t="str">
        <f t="shared" si="265"/>
        <v/>
      </c>
      <c r="AD373" s="9" t="str">
        <f t="shared" si="265"/>
        <v/>
      </c>
      <c r="AE373" s="127" t="s">
        <v>26</v>
      </c>
      <c r="AF373" s="128"/>
      <c r="AG373" s="129"/>
      <c r="AH373" s="115" t="s">
        <v>22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23</v>
      </c>
      <c r="B374" s="114"/>
      <c r="C374" s="9" t="str">
        <f>IF(C373="","",TEXT(C373,"AAA"))</f>
        <v/>
      </c>
      <c r="D374" s="9" t="str">
        <f t="shared" ref="D374:AD374" si="266">IF(D373="","",TEXT(D373,"AAA"))</f>
        <v/>
      </c>
      <c r="E374" s="9" t="str">
        <f t="shared" si="266"/>
        <v/>
      </c>
      <c r="F374" s="9" t="str">
        <f t="shared" si="266"/>
        <v/>
      </c>
      <c r="G374" s="9" t="str">
        <f t="shared" si="266"/>
        <v/>
      </c>
      <c r="H374" s="9" t="str">
        <f t="shared" si="266"/>
        <v/>
      </c>
      <c r="I374" s="9" t="str">
        <f t="shared" si="266"/>
        <v/>
      </c>
      <c r="J374" s="9" t="str">
        <f t="shared" si="266"/>
        <v/>
      </c>
      <c r="K374" s="9" t="str">
        <f t="shared" si="266"/>
        <v/>
      </c>
      <c r="L374" s="9" t="str">
        <f t="shared" si="266"/>
        <v/>
      </c>
      <c r="M374" s="9" t="str">
        <f t="shared" si="266"/>
        <v/>
      </c>
      <c r="N374" s="9" t="str">
        <f t="shared" si="266"/>
        <v/>
      </c>
      <c r="O374" s="9" t="str">
        <f t="shared" si="266"/>
        <v/>
      </c>
      <c r="P374" s="9" t="str">
        <f t="shared" si="266"/>
        <v/>
      </c>
      <c r="Q374" s="9" t="str">
        <f t="shared" si="266"/>
        <v/>
      </c>
      <c r="R374" s="9" t="str">
        <f t="shared" si="266"/>
        <v/>
      </c>
      <c r="S374" s="9" t="str">
        <f t="shared" si="266"/>
        <v/>
      </c>
      <c r="T374" s="9" t="str">
        <f t="shared" si="266"/>
        <v/>
      </c>
      <c r="U374" s="9" t="str">
        <f t="shared" si="266"/>
        <v/>
      </c>
      <c r="V374" s="9" t="str">
        <f t="shared" si="266"/>
        <v/>
      </c>
      <c r="W374" s="9" t="str">
        <f t="shared" si="266"/>
        <v/>
      </c>
      <c r="X374" s="9" t="str">
        <f t="shared" si="266"/>
        <v/>
      </c>
      <c r="Y374" s="9" t="str">
        <f t="shared" si="266"/>
        <v/>
      </c>
      <c r="Z374" s="9" t="str">
        <f t="shared" si="266"/>
        <v/>
      </c>
      <c r="AA374" s="9" t="str">
        <f t="shared" si="266"/>
        <v/>
      </c>
      <c r="AB374" s="9" t="str">
        <f t="shared" si="266"/>
        <v/>
      </c>
      <c r="AC374" s="9" t="str">
        <f t="shared" si="266"/>
        <v/>
      </c>
      <c r="AD374" s="9" t="str">
        <f t="shared" si="266"/>
        <v/>
      </c>
      <c r="AE374" s="130">
        <f>IF(AH375=0,0,ROUNDDOWN(AH377/AH375,4))</f>
        <v>0</v>
      </c>
      <c r="AF374" s="131"/>
      <c r="AG374" s="132"/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 t="str">
        <f>IF($C373&gt;$N$5,"",IF(MAX($C373:$AG373)&lt;$N$5,"",$N$5))</f>
        <v/>
      </c>
      <c r="AU374" s="13" t="str">
        <f>IF($C373&gt;$Q$5,"",IF(MAX($C373:$AG373)&lt;$Q$5,"",$Q$5))</f>
        <v/>
      </c>
      <c r="AV374" s="13" t="str">
        <f>IF($C373&gt;$T$5,"",IF(MAX($C373:$AG373)&lt;$T$5,"",$T$5))</f>
        <v/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7</v>
      </c>
      <c r="B375" s="120"/>
      <c r="C375" s="15" t="str">
        <f t="shared" ref="C375:AD375" si="267">IF(C373="","",IF($D$4&lt;=C373,IF($L$4&gt;=C373,IF(COUNT(MATCH(C373,$AQ374:$BT374,0))&gt;0,"","○"),""),""))</f>
        <v/>
      </c>
      <c r="D375" s="15" t="str">
        <f t="shared" si="267"/>
        <v/>
      </c>
      <c r="E375" s="15" t="str">
        <f t="shared" si="267"/>
        <v/>
      </c>
      <c r="F375" s="15" t="str">
        <f t="shared" si="267"/>
        <v/>
      </c>
      <c r="G375" s="15" t="str">
        <f t="shared" si="267"/>
        <v/>
      </c>
      <c r="H375" s="15" t="str">
        <f t="shared" si="267"/>
        <v/>
      </c>
      <c r="I375" s="15" t="str">
        <f t="shared" si="267"/>
        <v/>
      </c>
      <c r="J375" s="15" t="str">
        <f t="shared" si="267"/>
        <v/>
      </c>
      <c r="K375" s="15" t="str">
        <f t="shared" si="267"/>
        <v/>
      </c>
      <c r="L375" s="15" t="str">
        <f t="shared" si="267"/>
        <v/>
      </c>
      <c r="M375" s="15" t="str">
        <f t="shared" si="267"/>
        <v/>
      </c>
      <c r="N375" s="15" t="str">
        <f t="shared" si="267"/>
        <v/>
      </c>
      <c r="O375" s="15" t="str">
        <f t="shared" si="267"/>
        <v/>
      </c>
      <c r="P375" s="15" t="str">
        <f t="shared" si="267"/>
        <v/>
      </c>
      <c r="Q375" s="15" t="str">
        <f t="shared" si="267"/>
        <v/>
      </c>
      <c r="R375" s="15" t="str">
        <f t="shared" si="267"/>
        <v/>
      </c>
      <c r="S375" s="15" t="str">
        <f t="shared" si="267"/>
        <v/>
      </c>
      <c r="T375" s="15" t="str">
        <f t="shared" si="267"/>
        <v/>
      </c>
      <c r="U375" s="15" t="str">
        <f t="shared" si="267"/>
        <v/>
      </c>
      <c r="V375" s="15" t="str">
        <f t="shared" si="267"/>
        <v/>
      </c>
      <c r="W375" s="15" t="str">
        <f t="shared" si="267"/>
        <v/>
      </c>
      <c r="X375" s="15" t="str">
        <f t="shared" si="267"/>
        <v/>
      </c>
      <c r="Y375" s="15" t="str">
        <f t="shared" si="267"/>
        <v/>
      </c>
      <c r="Z375" s="15" t="str">
        <f t="shared" si="267"/>
        <v/>
      </c>
      <c r="AA375" s="15" t="str">
        <f t="shared" si="267"/>
        <v/>
      </c>
      <c r="AB375" s="15" t="str">
        <f t="shared" si="267"/>
        <v/>
      </c>
      <c r="AC375" s="15" t="str">
        <f t="shared" si="267"/>
        <v/>
      </c>
      <c r="AD375" s="15" t="str">
        <f t="shared" si="267"/>
        <v/>
      </c>
      <c r="AE375" s="15"/>
      <c r="AF375" s="15"/>
      <c r="AG375" s="15"/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24</v>
      </c>
      <c r="B376" s="16" t="s">
        <v>8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6"/>
      <c r="AF376" s="16"/>
      <c r="AG376" s="16"/>
      <c r="AH376" s="16">
        <f t="shared" ref="AH376" si="268">COUNTIF(C376:AG376,"○")</f>
        <v>0</v>
      </c>
      <c r="AI376" s="11"/>
      <c r="AK376" s="2">
        <f>$AH376</f>
        <v>0</v>
      </c>
    </row>
    <row r="377" spans="1:92" ht="19.5" customHeight="1">
      <c r="A377" s="108"/>
      <c r="B377" s="16" t="s">
        <v>9</v>
      </c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6"/>
      <c r="AF377" s="16"/>
      <c r="AG377" s="16"/>
      <c r="AH377" s="16" t="s">
        <v>25</v>
      </c>
      <c r="AI377" s="11"/>
      <c r="AL377" s="2" t="str">
        <f>$AH377</f>
        <v>-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09"/>
      <c r="B378" s="16" t="s">
        <v>21</v>
      </c>
      <c r="C378" s="16" t="str">
        <f>IF(C376="○",IF(C377="","○",""),IF(C377="○","○",""))</f>
        <v/>
      </c>
      <c r="D378" s="16" t="str">
        <f t="shared" ref="D378:AD378" si="269">IF(D376="○",IF(D377="","○",""),IF(D377="○","○",""))</f>
        <v/>
      </c>
      <c r="E378" s="16" t="str">
        <f t="shared" si="269"/>
        <v/>
      </c>
      <c r="F378" s="16" t="str">
        <f t="shared" si="269"/>
        <v/>
      </c>
      <c r="G378" s="16" t="str">
        <f t="shared" si="269"/>
        <v/>
      </c>
      <c r="H378" s="16" t="str">
        <f t="shared" si="269"/>
        <v/>
      </c>
      <c r="I378" s="16" t="str">
        <f t="shared" si="269"/>
        <v/>
      </c>
      <c r="J378" s="16" t="str">
        <f t="shared" si="269"/>
        <v/>
      </c>
      <c r="K378" s="16" t="str">
        <f t="shared" si="269"/>
        <v/>
      </c>
      <c r="L378" s="16" t="str">
        <f t="shared" si="269"/>
        <v/>
      </c>
      <c r="M378" s="16" t="str">
        <f t="shared" si="269"/>
        <v/>
      </c>
      <c r="N378" s="16" t="str">
        <f t="shared" si="269"/>
        <v/>
      </c>
      <c r="O378" s="16" t="str">
        <f t="shared" si="269"/>
        <v/>
      </c>
      <c r="P378" s="16" t="str">
        <f t="shared" si="269"/>
        <v/>
      </c>
      <c r="Q378" s="16" t="str">
        <f t="shared" si="269"/>
        <v/>
      </c>
      <c r="R378" s="16" t="str">
        <f t="shared" si="269"/>
        <v/>
      </c>
      <c r="S378" s="16" t="str">
        <f t="shared" si="269"/>
        <v/>
      </c>
      <c r="T378" s="16" t="str">
        <f t="shared" si="269"/>
        <v/>
      </c>
      <c r="U378" s="16" t="str">
        <f t="shared" si="269"/>
        <v/>
      </c>
      <c r="V378" s="16" t="str">
        <f t="shared" si="269"/>
        <v/>
      </c>
      <c r="W378" s="16" t="str">
        <f t="shared" si="269"/>
        <v/>
      </c>
      <c r="X378" s="16" t="str">
        <f t="shared" si="269"/>
        <v/>
      </c>
      <c r="Y378" s="16" t="str">
        <f t="shared" si="269"/>
        <v/>
      </c>
      <c r="Z378" s="16" t="str">
        <f t="shared" si="269"/>
        <v/>
      </c>
      <c r="AA378" s="16" t="str">
        <f t="shared" si="269"/>
        <v/>
      </c>
      <c r="AB378" s="16" t="str">
        <f t="shared" si="269"/>
        <v/>
      </c>
      <c r="AC378" s="16" t="str">
        <f t="shared" si="269"/>
        <v/>
      </c>
      <c r="AD378" s="16" t="str">
        <f t="shared" si="269"/>
        <v/>
      </c>
      <c r="AE378" s="16"/>
      <c r="AF378" s="16"/>
      <c r="AG378" s="16"/>
      <c r="AH378" s="16">
        <f t="shared" ref="AH378" si="270">COUNTIF(C378:AG378,"○")</f>
        <v>0</v>
      </c>
      <c r="AM378" s="2">
        <f>$AH378</f>
        <v>0</v>
      </c>
    </row>
    <row r="380" spans="1:92" ht="19.5" customHeight="1">
      <c r="A380" s="112" t="str">
        <f>IF(MAX(C373:AG373)=$AE$3,"",IF(MAX(C373:AG373)=0,"",MAX(C373:AG373)+1))</f>
        <v/>
      </c>
      <c r="B380" s="112"/>
      <c r="C380" s="2" t="str">
        <f>IF(COUNT(C381:AD381)=0,"",IF(MONTH(MAX(C381:AD381))=MONTH(A380),"","～"))</f>
        <v/>
      </c>
      <c r="D380" s="112" t="str">
        <f>IF(C380="","",IF(MONTH(MAX(C381:AD381))=MONTH(A380),"",MAX(C381:AD381)+1))</f>
        <v/>
      </c>
      <c r="E380" s="112"/>
      <c r="F380" s="112"/>
    </row>
    <row r="381" spans="1:92" ht="19.5" customHeight="1">
      <c r="A381" s="113" t="s">
        <v>16</v>
      </c>
      <c r="B381" s="114"/>
      <c r="C381" s="9" t="str">
        <f>IF($AE$3&lt;A380,"",A380)</f>
        <v/>
      </c>
      <c r="D381" s="9" t="str">
        <f t="shared" ref="D381:AD381" si="271">IF($AE$3&lt;=C381,"",IF(MONTH(C381)=MONTH(C381),(C381+1),""))</f>
        <v/>
      </c>
      <c r="E381" s="9" t="str">
        <f t="shared" si="271"/>
        <v/>
      </c>
      <c r="F381" s="9" t="str">
        <f t="shared" si="271"/>
        <v/>
      </c>
      <c r="G381" s="9" t="str">
        <f t="shared" si="271"/>
        <v/>
      </c>
      <c r="H381" s="9" t="str">
        <f t="shared" si="271"/>
        <v/>
      </c>
      <c r="I381" s="9" t="str">
        <f t="shared" si="271"/>
        <v/>
      </c>
      <c r="J381" s="9" t="str">
        <f t="shared" si="271"/>
        <v/>
      </c>
      <c r="K381" s="9" t="str">
        <f t="shared" si="271"/>
        <v/>
      </c>
      <c r="L381" s="9" t="str">
        <f t="shared" si="271"/>
        <v/>
      </c>
      <c r="M381" s="9" t="str">
        <f t="shared" si="271"/>
        <v/>
      </c>
      <c r="N381" s="9" t="str">
        <f t="shared" si="271"/>
        <v/>
      </c>
      <c r="O381" s="9" t="str">
        <f t="shared" si="271"/>
        <v/>
      </c>
      <c r="P381" s="9" t="str">
        <f t="shared" si="271"/>
        <v/>
      </c>
      <c r="Q381" s="9" t="str">
        <f t="shared" si="271"/>
        <v/>
      </c>
      <c r="R381" s="9" t="str">
        <f t="shared" si="271"/>
        <v/>
      </c>
      <c r="S381" s="9" t="str">
        <f t="shared" si="271"/>
        <v/>
      </c>
      <c r="T381" s="9" t="str">
        <f t="shared" si="271"/>
        <v/>
      </c>
      <c r="U381" s="9" t="str">
        <f t="shared" si="271"/>
        <v/>
      </c>
      <c r="V381" s="9" t="str">
        <f t="shared" si="271"/>
        <v/>
      </c>
      <c r="W381" s="9" t="str">
        <f t="shared" si="271"/>
        <v/>
      </c>
      <c r="X381" s="9" t="str">
        <f t="shared" si="271"/>
        <v/>
      </c>
      <c r="Y381" s="9" t="str">
        <f t="shared" si="271"/>
        <v/>
      </c>
      <c r="Z381" s="9" t="str">
        <f t="shared" si="271"/>
        <v/>
      </c>
      <c r="AA381" s="9" t="str">
        <f t="shared" si="271"/>
        <v/>
      </c>
      <c r="AB381" s="9" t="str">
        <f t="shared" si="271"/>
        <v/>
      </c>
      <c r="AC381" s="9" t="str">
        <f t="shared" si="271"/>
        <v/>
      </c>
      <c r="AD381" s="9" t="str">
        <f t="shared" si="271"/>
        <v/>
      </c>
      <c r="AE381" s="127" t="s">
        <v>26</v>
      </c>
      <c r="AF381" s="128"/>
      <c r="AG381" s="129"/>
      <c r="AH381" s="115" t="s">
        <v>22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23</v>
      </c>
      <c r="B382" s="114"/>
      <c r="C382" s="9" t="str">
        <f>IF(C381="","",TEXT(C381,"AAA"))</f>
        <v/>
      </c>
      <c r="D382" s="9" t="str">
        <f t="shared" ref="D382:AD382" si="272">IF(D381="","",TEXT(D381,"AAA"))</f>
        <v/>
      </c>
      <c r="E382" s="9" t="str">
        <f t="shared" si="272"/>
        <v/>
      </c>
      <c r="F382" s="9" t="str">
        <f t="shared" si="272"/>
        <v/>
      </c>
      <c r="G382" s="9" t="str">
        <f t="shared" si="272"/>
        <v/>
      </c>
      <c r="H382" s="9" t="str">
        <f t="shared" si="272"/>
        <v/>
      </c>
      <c r="I382" s="9" t="str">
        <f t="shared" si="272"/>
        <v/>
      </c>
      <c r="J382" s="9" t="str">
        <f t="shared" si="272"/>
        <v/>
      </c>
      <c r="K382" s="9" t="str">
        <f t="shared" si="272"/>
        <v/>
      </c>
      <c r="L382" s="9" t="str">
        <f t="shared" si="272"/>
        <v/>
      </c>
      <c r="M382" s="9" t="str">
        <f t="shared" si="272"/>
        <v/>
      </c>
      <c r="N382" s="9" t="str">
        <f t="shared" si="272"/>
        <v/>
      </c>
      <c r="O382" s="9" t="str">
        <f t="shared" si="272"/>
        <v/>
      </c>
      <c r="P382" s="9" t="str">
        <f t="shared" si="272"/>
        <v/>
      </c>
      <c r="Q382" s="9" t="str">
        <f t="shared" si="272"/>
        <v/>
      </c>
      <c r="R382" s="9" t="str">
        <f t="shared" si="272"/>
        <v/>
      </c>
      <c r="S382" s="9" t="str">
        <f t="shared" si="272"/>
        <v/>
      </c>
      <c r="T382" s="9" t="str">
        <f t="shared" si="272"/>
        <v/>
      </c>
      <c r="U382" s="9" t="str">
        <f t="shared" si="272"/>
        <v/>
      </c>
      <c r="V382" s="9" t="str">
        <f t="shared" si="272"/>
        <v/>
      </c>
      <c r="W382" s="9" t="str">
        <f t="shared" si="272"/>
        <v/>
      </c>
      <c r="X382" s="9" t="str">
        <f t="shared" si="272"/>
        <v/>
      </c>
      <c r="Y382" s="9" t="str">
        <f t="shared" si="272"/>
        <v/>
      </c>
      <c r="Z382" s="9" t="str">
        <f t="shared" si="272"/>
        <v/>
      </c>
      <c r="AA382" s="9" t="str">
        <f t="shared" si="272"/>
        <v/>
      </c>
      <c r="AB382" s="9" t="str">
        <f t="shared" si="272"/>
        <v/>
      </c>
      <c r="AC382" s="9" t="str">
        <f t="shared" si="272"/>
        <v/>
      </c>
      <c r="AD382" s="9" t="str">
        <f t="shared" si="272"/>
        <v/>
      </c>
      <c r="AE382" s="130">
        <f>IF(AH383=0,0,ROUNDDOWN(AH385/AH383,4))</f>
        <v>0</v>
      </c>
      <c r="AF382" s="131"/>
      <c r="AG382" s="132"/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 t="str">
        <f>IF($C381&gt;$N$5,"",IF(MAX($C381:$AG381)&lt;$N$5,"",$N$5))</f>
        <v/>
      </c>
      <c r="AU382" s="13" t="str">
        <f>IF($C381&gt;$Q$5,"",IF(MAX($C381:$AG381)&lt;$Q$5,"",$Q$5))</f>
        <v/>
      </c>
      <c r="AV382" s="13" t="str">
        <f>IF($C381&gt;$T$5,"",IF(MAX($C381:$AG381)&lt;$T$5,"",$T$5))</f>
        <v/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7</v>
      </c>
      <c r="B383" s="120"/>
      <c r="C383" s="15" t="str">
        <f t="shared" ref="C383:AD383" si="273">IF(C381="","",IF($D$4&lt;=C381,IF($L$4&gt;=C381,IF(COUNT(MATCH(C381,$AQ382:$BT382,0))&gt;0,"","○"),""),""))</f>
        <v/>
      </c>
      <c r="D383" s="15" t="str">
        <f t="shared" si="273"/>
        <v/>
      </c>
      <c r="E383" s="15" t="str">
        <f t="shared" si="273"/>
        <v/>
      </c>
      <c r="F383" s="15" t="str">
        <f t="shared" si="273"/>
        <v/>
      </c>
      <c r="G383" s="15" t="str">
        <f t="shared" si="273"/>
        <v/>
      </c>
      <c r="H383" s="15" t="str">
        <f t="shared" si="273"/>
        <v/>
      </c>
      <c r="I383" s="15" t="str">
        <f t="shared" si="273"/>
        <v/>
      </c>
      <c r="J383" s="15" t="str">
        <f t="shared" si="273"/>
        <v/>
      </c>
      <c r="K383" s="15" t="str">
        <f t="shared" si="273"/>
        <v/>
      </c>
      <c r="L383" s="15" t="str">
        <f t="shared" si="273"/>
        <v/>
      </c>
      <c r="M383" s="15" t="str">
        <f t="shared" si="273"/>
        <v/>
      </c>
      <c r="N383" s="15" t="str">
        <f t="shared" si="273"/>
        <v/>
      </c>
      <c r="O383" s="15" t="str">
        <f t="shared" si="273"/>
        <v/>
      </c>
      <c r="P383" s="15" t="str">
        <f t="shared" si="273"/>
        <v/>
      </c>
      <c r="Q383" s="15" t="str">
        <f t="shared" si="273"/>
        <v/>
      </c>
      <c r="R383" s="15" t="str">
        <f t="shared" si="273"/>
        <v/>
      </c>
      <c r="S383" s="15" t="str">
        <f t="shared" si="273"/>
        <v/>
      </c>
      <c r="T383" s="15" t="str">
        <f t="shared" si="273"/>
        <v/>
      </c>
      <c r="U383" s="15" t="str">
        <f t="shared" si="273"/>
        <v/>
      </c>
      <c r="V383" s="15" t="str">
        <f t="shared" si="273"/>
        <v/>
      </c>
      <c r="W383" s="15" t="str">
        <f t="shared" si="273"/>
        <v/>
      </c>
      <c r="X383" s="15" t="str">
        <f t="shared" si="273"/>
        <v/>
      </c>
      <c r="Y383" s="15" t="str">
        <f t="shared" si="273"/>
        <v/>
      </c>
      <c r="Z383" s="15" t="str">
        <f t="shared" si="273"/>
        <v/>
      </c>
      <c r="AA383" s="15" t="str">
        <f t="shared" si="273"/>
        <v/>
      </c>
      <c r="AB383" s="15" t="str">
        <f t="shared" si="273"/>
        <v/>
      </c>
      <c r="AC383" s="15" t="str">
        <f t="shared" si="273"/>
        <v/>
      </c>
      <c r="AD383" s="15" t="str">
        <f t="shared" si="273"/>
        <v/>
      </c>
      <c r="AE383" s="15"/>
      <c r="AF383" s="15"/>
      <c r="AG383" s="15"/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24</v>
      </c>
      <c r="B384" s="16" t="s">
        <v>8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6"/>
      <c r="AF384" s="16"/>
      <c r="AG384" s="16"/>
      <c r="AH384" s="16">
        <f t="shared" ref="AH384" si="274">COUNTIF(C384:AG384,"○")</f>
        <v>0</v>
      </c>
      <c r="AI384" s="11"/>
      <c r="AK384" s="2">
        <f>$AH384</f>
        <v>0</v>
      </c>
      <c r="AQ384" s="21"/>
      <c r="AR384" s="21"/>
      <c r="AS384" s="21"/>
      <c r="AT384" s="21"/>
      <c r="AU384" s="21"/>
      <c r="AV384" s="21"/>
      <c r="AW384" s="21"/>
      <c r="AX384" s="21"/>
    </row>
    <row r="385" spans="1:92" ht="19.5" customHeight="1">
      <c r="A385" s="108"/>
      <c r="B385" s="16" t="s">
        <v>9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6"/>
      <c r="AF385" s="16"/>
      <c r="AG385" s="16"/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09"/>
      <c r="B386" s="16" t="s">
        <v>21</v>
      </c>
      <c r="C386" s="16" t="str">
        <f t="shared" ref="C386:AD386" si="275">IF($AF$2="○",IF(C384="○",IF(C385="","○",""),IF(C385="○","○","")),"")</f>
        <v/>
      </c>
      <c r="D386" s="16" t="str">
        <f t="shared" si="275"/>
        <v/>
      </c>
      <c r="E386" s="16" t="str">
        <f t="shared" si="275"/>
        <v/>
      </c>
      <c r="F386" s="16" t="str">
        <f t="shared" si="275"/>
        <v/>
      </c>
      <c r="G386" s="16" t="str">
        <f t="shared" si="275"/>
        <v/>
      </c>
      <c r="H386" s="16" t="str">
        <f t="shared" si="275"/>
        <v/>
      </c>
      <c r="I386" s="16" t="str">
        <f t="shared" si="275"/>
        <v/>
      </c>
      <c r="J386" s="16" t="str">
        <f t="shared" si="275"/>
        <v/>
      </c>
      <c r="K386" s="16" t="str">
        <f t="shared" si="275"/>
        <v/>
      </c>
      <c r="L386" s="16" t="str">
        <f t="shared" si="275"/>
        <v/>
      </c>
      <c r="M386" s="16" t="str">
        <f t="shared" si="275"/>
        <v/>
      </c>
      <c r="N386" s="16" t="str">
        <f t="shared" si="275"/>
        <v/>
      </c>
      <c r="O386" s="16" t="str">
        <f t="shared" si="275"/>
        <v/>
      </c>
      <c r="P386" s="16" t="str">
        <f t="shared" si="275"/>
        <v/>
      </c>
      <c r="Q386" s="16" t="str">
        <f t="shared" si="275"/>
        <v/>
      </c>
      <c r="R386" s="16" t="str">
        <f t="shared" si="275"/>
        <v/>
      </c>
      <c r="S386" s="16" t="str">
        <f t="shared" si="275"/>
        <v/>
      </c>
      <c r="T386" s="16" t="str">
        <f t="shared" si="275"/>
        <v/>
      </c>
      <c r="U386" s="16" t="str">
        <f t="shared" si="275"/>
        <v/>
      </c>
      <c r="V386" s="16" t="str">
        <f t="shared" si="275"/>
        <v/>
      </c>
      <c r="W386" s="16" t="str">
        <f t="shared" si="275"/>
        <v/>
      </c>
      <c r="X386" s="16" t="str">
        <f t="shared" si="275"/>
        <v/>
      </c>
      <c r="Y386" s="16" t="str">
        <f t="shared" si="275"/>
        <v/>
      </c>
      <c r="Z386" s="16" t="str">
        <f t="shared" si="275"/>
        <v/>
      </c>
      <c r="AA386" s="16" t="str">
        <f t="shared" si="275"/>
        <v/>
      </c>
      <c r="AB386" s="16" t="str">
        <f t="shared" si="275"/>
        <v/>
      </c>
      <c r="AC386" s="16" t="str">
        <f t="shared" si="275"/>
        <v/>
      </c>
      <c r="AD386" s="16" t="str">
        <f t="shared" si="275"/>
        <v/>
      </c>
      <c r="AE386" s="16"/>
      <c r="AF386" s="16"/>
      <c r="AG386" s="16"/>
      <c r="AH386" s="16">
        <f t="shared" ref="AH386" si="276">COUNTIF(C386:AG386,"○")</f>
        <v>0</v>
      </c>
      <c r="AM386" s="2">
        <f>$AH386</f>
        <v>0</v>
      </c>
    </row>
    <row r="388" spans="1:92" ht="19.5" customHeight="1">
      <c r="A388" s="112" t="str">
        <f>IF(MAX(C381:AG381)=$AE$3,"",IF(MAX(C381:AG381)=0,"",MAX(C381:AG381)+1))</f>
        <v/>
      </c>
      <c r="B388" s="112"/>
      <c r="C388" s="2" t="str">
        <f>IF(COUNT(C389:AD389)=0,"",IF(MONTH(MAX(C389:AD389))=MONTH(A388),"","～"))</f>
        <v/>
      </c>
      <c r="D388" s="112" t="str">
        <f>IF(C388="","",IF(MONTH(MAX(C389:AD389))=MONTH(A388),"",MAX(C389:AD389)+1))</f>
        <v/>
      </c>
      <c r="E388" s="112"/>
      <c r="F388" s="112"/>
    </row>
    <row r="389" spans="1:92" ht="19.5" customHeight="1">
      <c r="A389" s="113" t="s">
        <v>16</v>
      </c>
      <c r="B389" s="114"/>
      <c r="C389" s="9" t="str">
        <f>IF($AE$3&lt;A388,"",A388)</f>
        <v/>
      </c>
      <c r="D389" s="9" t="str">
        <f t="shared" ref="D389:AD389" si="277">IF($AE$3&lt;=C389,"",IF(MONTH(C389)=MONTH(C389),(C389+1),""))</f>
        <v/>
      </c>
      <c r="E389" s="9" t="str">
        <f t="shared" si="277"/>
        <v/>
      </c>
      <c r="F389" s="9" t="str">
        <f t="shared" si="277"/>
        <v/>
      </c>
      <c r="G389" s="9" t="str">
        <f t="shared" si="277"/>
        <v/>
      </c>
      <c r="H389" s="9" t="str">
        <f t="shared" si="277"/>
        <v/>
      </c>
      <c r="I389" s="9" t="str">
        <f t="shared" si="277"/>
        <v/>
      </c>
      <c r="J389" s="9" t="str">
        <f t="shared" si="277"/>
        <v/>
      </c>
      <c r="K389" s="9" t="str">
        <f t="shared" si="277"/>
        <v/>
      </c>
      <c r="L389" s="9" t="str">
        <f t="shared" si="277"/>
        <v/>
      </c>
      <c r="M389" s="9" t="str">
        <f t="shared" si="277"/>
        <v/>
      </c>
      <c r="N389" s="9" t="str">
        <f t="shared" si="277"/>
        <v/>
      </c>
      <c r="O389" s="9" t="str">
        <f t="shared" si="277"/>
        <v/>
      </c>
      <c r="P389" s="9" t="str">
        <f t="shared" si="277"/>
        <v/>
      </c>
      <c r="Q389" s="9" t="str">
        <f t="shared" si="277"/>
        <v/>
      </c>
      <c r="R389" s="9" t="str">
        <f t="shared" si="277"/>
        <v/>
      </c>
      <c r="S389" s="9" t="str">
        <f t="shared" si="277"/>
        <v/>
      </c>
      <c r="T389" s="9" t="str">
        <f t="shared" si="277"/>
        <v/>
      </c>
      <c r="U389" s="9" t="str">
        <f t="shared" si="277"/>
        <v/>
      </c>
      <c r="V389" s="9" t="str">
        <f t="shared" si="277"/>
        <v/>
      </c>
      <c r="W389" s="9" t="str">
        <f t="shared" si="277"/>
        <v/>
      </c>
      <c r="X389" s="9" t="str">
        <f t="shared" si="277"/>
        <v/>
      </c>
      <c r="Y389" s="9" t="str">
        <f t="shared" si="277"/>
        <v/>
      </c>
      <c r="Z389" s="9" t="str">
        <f t="shared" si="277"/>
        <v/>
      </c>
      <c r="AA389" s="9" t="str">
        <f t="shared" si="277"/>
        <v/>
      </c>
      <c r="AB389" s="9" t="str">
        <f t="shared" si="277"/>
        <v/>
      </c>
      <c r="AC389" s="9" t="str">
        <f t="shared" si="277"/>
        <v/>
      </c>
      <c r="AD389" s="9" t="str">
        <f t="shared" si="277"/>
        <v/>
      </c>
      <c r="AE389" s="127" t="s">
        <v>26</v>
      </c>
      <c r="AF389" s="128"/>
      <c r="AG389" s="129"/>
      <c r="AH389" s="115" t="s">
        <v>22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23</v>
      </c>
      <c r="B390" s="114"/>
      <c r="C390" s="9" t="str">
        <f>IF(C389="","",TEXT(C389,"AAA"))</f>
        <v/>
      </c>
      <c r="D390" s="9" t="str">
        <f t="shared" ref="D390:AD390" si="278">IF(D389="","",TEXT(D389,"AAA"))</f>
        <v/>
      </c>
      <c r="E390" s="9" t="str">
        <f t="shared" si="278"/>
        <v/>
      </c>
      <c r="F390" s="9" t="str">
        <f t="shared" si="278"/>
        <v/>
      </c>
      <c r="G390" s="9" t="str">
        <f t="shared" si="278"/>
        <v/>
      </c>
      <c r="H390" s="9" t="str">
        <f t="shared" si="278"/>
        <v/>
      </c>
      <c r="I390" s="9" t="str">
        <f t="shared" si="278"/>
        <v/>
      </c>
      <c r="J390" s="9" t="str">
        <f t="shared" si="278"/>
        <v/>
      </c>
      <c r="K390" s="9" t="str">
        <f t="shared" si="278"/>
        <v/>
      </c>
      <c r="L390" s="9" t="str">
        <f t="shared" si="278"/>
        <v/>
      </c>
      <c r="M390" s="9" t="str">
        <f t="shared" si="278"/>
        <v/>
      </c>
      <c r="N390" s="9" t="str">
        <f t="shared" si="278"/>
        <v/>
      </c>
      <c r="O390" s="9" t="str">
        <f t="shared" si="278"/>
        <v/>
      </c>
      <c r="P390" s="9" t="str">
        <f t="shared" si="278"/>
        <v/>
      </c>
      <c r="Q390" s="9" t="str">
        <f t="shared" si="278"/>
        <v/>
      </c>
      <c r="R390" s="9" t="str">
        <f t="shared" si="278"/>
        <v/>
      </c>
      <c r="S390" s="9" t="str">
        <f t="shared" si="278"/>
        <v/>
      </c>
      <c r="T390" s="9" t="str">
        <f t="shared" si="278"/>
        <v/>
      </c>
      <c r="U390" s="9" t="str">
        <f t="shared" si="278"/>
        <v/>
      </c>
      <c r="V390" s="9" t="str">
        <f t="shared" si="278"/>
        <v/>
      </c>
      <c r="W390" s="9" t="str">
        <f t="shared" si="278"/>
        <v/>
      </c>
      <c r="X390" s="9" t="str">
        <f t="shared" si="278"/>
        <v/>
      </c>
      <c r="Y390" s="9" t="str">
        <f t="shared" si="278"/>
        <v/>
      </c>
      <c r="Z390" s="9" t="str">
        <f t="shared" si="278"/>
        <v/>
      </c>
      <c r="AA390" s="9" t="str">
        <f t="shared" si="278"/>
        <v/>
      </c>
      <c r="AB390" s="9" t="str">
        <f t="shared" si="278"/>
        <v/>
      </c>
      <c r="AC390" s="9" t="str">
        <f t="shared" si="278"/>
        <v/>
      </c>
      <c r="AD390" s="9" t="str">
        <f t="shared" si="278"/>
        <v/>
      </c>
      <c r="AE390" s="130">
        <f>IF(AH391=0,0,ROUNDDOWN(AH393/AH391,4))</f>
        <v>0</v>
      </c>
      <c r="AF390" s="131"/>
      <c r="AG390" s="132"/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 t="str">
        <f>IF($C389&gt;$N$5,"",IF(MAX($C389:$AG389)&lt;$N$5,"",$N$5))</f>
        <v/>
      </c>
      <c r="AU390" s="13" t="str">
        <f>IF($C389&gt;$Q$5,"",IF(MAX($C389:$AG389)&lt;$Q$5,"",$Q$5))</f>
        <v/>
      </c>
      <c r="AV390" s="13" t="str">
        <f>IF($C389&gt;$T$5,"",IF(MAX($C389:$AG389)&lt;$T$5,"",$T$5))</f>
        <v/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7</v>
      </c>
      <c r="B391" s="120"/>
      <c r="C391" s="15" t="str">
        <f t="shared" ref="C391:AD391" si="279">IF(C389="","",IF($D$4&lt;=C389,IF($L$4&gt;=C389,IF(COUNT(MATCH(C389,$AQ390:$BT390,0))&gt;0,"","○"),""),""))</f>
        <v/>
      </c>
      <c r="D391" s="15" t="str">
        <f t="shared" si="279"/>
        <v/>
      </c>
      <c r="E391" s="15" t="str">
        <f t="shared" si="279"/>
        <v/>
      </c>
      <c r="F391" s="15" t="str">
        <f t="shared" si="279"/>
        <v/>
      </c>
      <c r="G391" s="15" t="str">
        <f t="shared" si="279"/>
        <v/>
      </c>
      <c r="H391" s="15" t="str">
        <f t="shared" si="279"/>
        <v/>
      </c>
      <c r="I391" s="15" t="str">
        <f t="shared" si="279"/>
        <v/>
      </c>
      <c r="J391" s="15" t="str">
        <f t="shared" si="279"/>
        <v/>
      </c>
      <c r="K391" s="15" t="str">
        <f t="shared" si="279"/>
        <v/>
      </c>
      <c r="L391" s="15" t="str">
        <f t="shared" si="279"/>
        <v/>
      </c>
      <c r="M391" s="15" t="str">
        <f t="shared" si="279"/>
        <v/>
      </c>
      <c r="N391" s="15" t="str">
        <f t="shared" si="279"/>
        <v/>
      </c>
      <c r="O391" s="15" t="str">
        <f t="shared" si="279"/>
        <v/>
      </c>
      <c r="P391" s="15" t="str">
        <f t="shared" si="279"/>
        <v/>
      </c>
      <c r="Q391" s="15" t="str">
        <f t="shared" si="279"/>
        <v/>
      </c>
      <c r="R391" s="15" t="str">
        <f t="shared" si="279"/>
        <v/>
      </c>
      <c r="S391" s="15" t="str">
        <f t="shared" si="279"/>
        <v/>
      </c>
      <c r="T391" s="15" t="str">
        <f t="shared" si="279"/>
        <v/>
      </c>
      <c r="U391" s="15" t="str">
        <f t="shared" si="279"/>
        <v/>
      </c>
      <c r="V391" s="15" t="str">
        <f t="shared" si="279"/>
        <v/>
      </c>
      <c r="W391" s="15" t="str">
        <f t="shared" si="279"/>
        <v/>
      </c>
      <c r="X391" s="15" t="str">
        <f t="shared" si="279"/>
        <v/>
      </c>
      <c r="Y391" s="15" t="str">
        <f t="shared" si="279"/>
        <v/>
      </c>
      <c r="Z391" s="15" t="str">
        <f t="shared" si="279"/>
        <v/>
      </c>
      <c r="AA391" s="15" t="str">
        <f t="shared" si="279"/>
        <v/>
      </c>
      <c r="AB391" s="15" t="str">
        <f t="shared" si="279"/>
        <v/>
      </c>
      <c r="AC391" s="15" t="str">
        <f t="shared" si="279"/>
        <v/>
      </c>
      <c r="AD391" s="15" t="str">
        <f t="shared" si="279"/>
        <v/>
      </c>
      <c r="AE391" s="15"/>
      <c r="AF391" s="15"/>
      <c r="AG391" s="15"/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24</v>
      </c>
      <c r="B392" s="16" t="s">
        <v>8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6"/>
      <c r="AF392" s="16"/>
      <c r="AG392" s="16"/>
      <c r="AH392" s="16">
        <f t="shared" ref="AH392" si="280">COUNTIF(C392:AG392,"○")</f>
        <v>0</v>
      </c>
      <c r="AI392" s="11"/>
      <c r="AK392" s="2">
        <f>$AH392</f>
        <v>0</v>
      </c>
    </row>
    <row r="393" spans="1:92" ht="19.5" customHeight="1">
      <c r="A393" s="108"/>
      <c r="B393" s="16" t="s">
        <v>9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6"/>
      <c r="AF393" s="16"/>
      <c r="AG393" s="16"/>
      <c r="AH393" s="16" t="s">
        <v>25</v>
      </c>
      <c r="AI393" s="11"/>
      <c r="AL393" s="2" t="str">
        <f>$AH393</f>
        <v>-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09"/>
      <c r="B394" s="16" t="s">
        <v>21</v>
      </c>
      <c r="C394" s="16" t="str">
        <f>IF(C392="○",IF(C393="","○",""),IF(C393="○","○",""))</f>
        <v/>
      </c>
      <c r="D394" s="16" t="str">
        <f t="shared" ref="D394:AD394" si="281">IF(D392="○",IF(D393="","○",""),IF(D393="○","○",""))</f>
        <v/>
      </c>
      <c r="E394" s="16" t="str">
        <f t="shared" si="281"/>
        <v/>
      </c>
      <c r="F394" s="16" t="str">
        <f t="shared" si="281"/>
        <v/>
      </c>
      <c r="G394" s="16" t="str">
        <f t="shared" si="281"/>
        <v/>
      </c>
      <c r="H394" s="16" t="str">
        <f t="shared" si="281"/>
        <v/>
      </c>
      <c r="I394" s="16" t="str">
        <f t="shared" si="281"/>
        <v/>
      </c>
      <c r="J394" s="16" t="str">
        <f t="shared" si="281"/>
        <v/>
      </c>
      <c r="K394" s="16" t="str">
        <f t="shared" si="281"/>
        <v/>
      </c>
      <c r="L394" s="16" t="str">
        <f t="shared" si="281"/>
        <v/>
      </c>
      <c r="M394" s="16" t="str">
        <f t="shared" si="281"/>
        <v/>
      </c>
      <c r="N394" s="16" t="str">
        <f t="shared" si="281"/>
        <v/>
      </c>
      <c r="O394" s="16" t="str">
        <f t="shared" si="281"/>
        <v/>
      </c>
      <c r="P394" s="16" t="str">
        <f t="shared" si="281"/>
        <v/>
      </c>
      <c r="Q394" s="16" t="str">
        <f t="shared" si="281"/>
        <v/>
      </c>
      <c r="R394" s="16" t="str">
        <f t="shared" si="281"/>
        <v/>
      </c>
      <c r="S394" s="16" t="str">
        <f t="shared" si="281"/>
        <v/>
      </c>
      <c r="T394" s="16" t="str">
        <f t="shared" si="281"/>
        <v/>
      </c>
      <c r="U394" s="16" t="str">
        <f t="shared" si="281"/>
        <v/>
      </c>
      <c r="V394" s="16" t="str">
        <f t="shared" si="281"/>
        <v/>
      </c>
      <c r="W394" s="16" t="str">
        <f t="shared" si="281"/>
        <v/>
      </c>
      <c r="X394" s="16" t="str">
        <f t="shared" si="281"/>
        <v/>
      </c>
      <c r="Y394" s="16" t="str">
        <f t="shared" si="281"/>
        <v/>
      </c>
      <c r="Z394" s="16" t="str">
        <f t="shared" si="281"/>
        <v/>
      </c>
      <c r="AA394" s="16" t="str">
        <f t="shared" si="281"/>
        <v/>
      </c>
      <c r="AB394" s="16" t="str">
        <f t="shared" si="281"/>
        <v/>
      </c>
      <c r="AC394" s="16" t="str">
        <f t="shared" si="281"/>
        <v/>
      </c>
      <c r="AD394" s="16" t="str">
        <f t="shared" si="281"/>
        <v/>
      </c>
      <c r="AE394" s="16"/>
      <c r="AF394" s="16"/>
      <c r="AG394" s="16"/>
      <c r="AH394" s="16">
        <f t="shared" ref="AH394" si="282">COUNTIF(C394:AG394,"○")</f>
        <v>0</v>
      </c>
      <c r="AM394" s="2">
        <f>$AH394</f>
        <v>0</v>
      </c>
    </row>
  </sheetData>
  <sheetProtection sheet="1" objects="1" scenarios="1"/>
  <mergeCells count="532">
    <mergeCell ref="K6:M6"/>
    <mergeCell ref="N6:P6"/>
    <mergeCell ref="Q6:S6"/>
    <mergeCell ref="T6:V6"/>
    <mergeCell ref="W6:Y6"/>
    <mergeCell ref="Z6:AB6"/>
    <mergeCell ref="AC6:AE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392:A394"/>
    <mergeCell ref="AN8:AN9"/>
    <mergeCell ref="AO8:AO9"/>
    <mergeCell ref="A389:B389"/>
    <mergeCell ref="AE389:AG389"/>
    <mergeCell ref="AH389:AH390"/>
    <mergeCell ref="A390:B390"/>
    <mergeCell ref="AE390:AG390"/>
    <mergeCell ref="A391:B391"/>
    <mergeCell ref="AH381:AH382"/>
    <mergeCell ref="A382:B382"/>
    <mergeCell ref="AE382:AG382"/>
    <mergeCell ref="A383:B383"/>
    <mergeCell ref="A384:A386"/>
    <mergeCell ref="A388:B388"/>
    <mergeCell ref="D388:F388"/>
    <mergeCell ref="A375:B375"/>
    <mergeCell ref="A376:A378"/>
    <mergeCell ref="A380:B380"/>
    <mergeCell ref="D380:F380"/>
    <mergeCell ref="A381:B381"/>
    <mergeCell ref="AE381:AG381"/>
    <mergeCell ref="A368:A370"/>
    <mergeCell ref="A372:B372"/>
    <mergeCell ref="D372:F372"/>
    <mergeCell ref="A373:B373"/>
    <mergeCell ref="AE373:AG373"/>
    <mergeCell ref="AH373:AH374"/>
    <mergeCell ref="A374:B374"/>
    <mergeCell ref="AE374:AG374"/>
    <mergeCell ref="A365:B365"/>
    <mergeCell ref="AE365:AG365"/>
    <mergeCell ref="AH365:AH366"/>
    <mergeCell ref="A366:B366"/>
    <mergeCell ref="AE366:AG366"/>
    <mergeCell ref="A367:B367"/>
    <mergeCell ref="AH357:AH358"/>
    <mergeCell ref="A358:B358"/>
    <mergeCell ref="AE358:AG358"/>
    <mergeCell ref="A359:B359"/>
    <mergeCell ref="A360:A362"/>
    <mergeCell ref="A364:B364"/>
    <mergeCell ref="D364:F364"/>
    <mergeCell ref="A351:B351"/>
    <mergeCell ref="A352:A354"/>
    <mergeCell ref="A356:B356"/>
    <mergeCell ref="D356:F356"/>
    <mergeCell ref="A357:B357"/>
    <mergeCell ref="AE357:AG357"/>
    <mergeCell ref="A344:A346"/>
    <mergeCell ref="A348:B348"/>
    <mergeCell ref="D348:F348"/>
    <mergeCell ref="A349:B349"/>
    <mergeCell ref="AE349:AG349"/>
    <mergeCell ref="AH349:AH350"/>
    <mergeCell ref="A350:B350"/>
    <mergeCell ref="AE350:AG350"/>
    <mergeCell ref="A341:B341"/>
    <mergeCell ref="AE341:AG341"/>
    <mergeCell ref="AH341:AH342"/>
    <mergeCell ref="A342:B342"/>
    <mergeCell ref="AE342:AG342"/>
    <mergeCell ref="A343:B343"/>
    <mergeCell ref="AH333:AH334"/>
    <mergeCell ref="A334:B334"/>
    <mergeCell ref="AE334:AG334"/>
    <mergeCell ref="A335:B335"/>
    <mergeCell ref="A336:A338"/>
    <mergeCell ref="A340:B340"/>
    <mergeCell ref="D340:F340"/>
    <mergeCell ref="A327:B327"/>
    <mergeCell ref="A328:A330"/>
    <mergeCell ref="A332:B332"/>
    <mergeCell ref="D332:F332"/>
    <mergeCell ref="A333:B333"/>
    <mergeCell ref="AE333:AG333"/>
    <mergeCell ref="A320:A322"/>
    <mergeCell ref="A324:B324"/>
    <mergeCell ref="D324:F324"/>
    <mergeCell ref="A325:B325"/>
    <mergeCell ref="AE325:AG325"/>
    <mergeCell ref="AH325:AH326"/>
    <mergeCell ref="A326:B326"/>
    <mergeCell ref="AE326:AG326"/>
    <mergeCell ref="A317:B317"/>
    <mergeCell ref="AE317:AG317"/>
    <mergeCell ref="AH317:AH318"/>
    <mergeCell ref="A318:B318"/>
    <mergeCell ref="AE318:AG318"/>
    <mergeCell ref="A319:B319"/>
    <mergeCell ref="AH309:AH310"/>
    <mergeCell ref="A310:B310"/>
    <mergeCell ref="AE310:AG310"/>
    <mergeCell ref="A311:B311"/>
    <mergeCell ref="A312:A314"/>
    <mergeCell ref="A316:B316"/>
    <mergeCell ref="D316:F316"/>
    <mergeCell ref="A303:B303"/>
    <mergeCell ref="A304:A306"/>
    <mergeCell ref="A308:B308"/>
    <mergeCell ref="D308:F308"/>
    <mergeCell ref="A309:B309"/>
    <mergeCell ref="AE309:AG309"/>
    <mergeCell ref="A296:A298"/>
    <mergeCell ref="A300:B300"/>
    <mergeCell ref="D300:F300"/>
    <mergeCell ref="A301:B301"/>
    <mergeCell ref="AE301:AG301"/>
    <mergeCell ref="AH301:AH302"/>
    <mergeCell ref="A302:B302"/>
    <mergeCell ref="AE302:AG302"/>
    <mergeCell ref="A293:B293"/>
    <mergeCell ref="AE293:AG293"/>
    <mergeCell ref="AH293:AH294"/>
    <mergeCell ref="A294:B294"/>
    <mergeCell ref="AE294:AG294"/>
    <mergeCell ref="A295:B295"/>
    <mergeCell ref="AH285:AH286"/>
    <mergeCell ref="A286:B286"/>
    <mergeCell ref="AE286:AG286"/>
    <mergeCell ref="A287:B287"/>
    <mergeCell ref="A288:A290"/>
    <mergeCell ref="A292:B292"/>
    <mergeCell ref="D292:F292"/>
    <mergeCell ref="A279:B279"/>
    <mergeCell ref="A280:A282"/>
    <mergeCell ref="A284:B284"/>
    <mergeCell ref="D284:F284"/>
    <mergeCell ref="A285:B285"/>
    <mergeCell ref="AE285:AG285"/>
    <mergeCell ref="A272:A274"/>
    <mergeCell ref="A276:B276"/>
    <mergeCell ref="D276:F276"/>
    <mergeCell ref="A277:B277"/>
    <mergeCell ref="AE277:AG277"/>
    <mergeCell ref="AH277:AH278"/>
    <mergeCell ref="A278:B278"/>
    <mergeCell ref="AE278:AG278"/>
    <mergeCell ref="A269:B269"/>
    <mergeCell ref="AE269:AG269"/>
    <mergeCell ref="AH269:AH270"/>
    <mergeCell ref="A270:B270"/>
    <mergeCell ref="AE270:AG270"/>
    <mergeCell ref="A271:B271"/>
    <mergeCell ref="AH261:AH262"/>
    <mergeCell ref="A262:B262"/>
    <mergeCell ref="AE262:AG262"/>
    <mergeCell ref="A263:B263"/>
    <mergeCell ref="A264:A266"/>
    <mergeCell ref="A268:B268"/>
    <mergeCell ref="D268:F268"/>
    <mergeCell ref="A255:B255"/>
    <mergeCell ref="A256:A258"/>
    <mergeCell ref="A260:B260"/>
    <mergeCell ref="D260:F260"/>
    <mergeCell ref="A261:B261"/>
    <mergeCell ref="AE261:AG261"/>
    <mergeCell ref="A248:A250"/>
    <mergeCell ref="A252:B252"/>
    <mergeCell ref="D252:F252"/>
    <mergeCell ref="A253:B253"/>
    <mergeCell ref="AE253:AG253"/>
    <mergeCell ref="AH253:AH254"/>
    <mergeCell ref="A254:B254"/>
    <mergeCell ref="AE254:AG254"/>
    <mergeCell ref="A245:B245"/>
    <mergeCell ref="AE245:AG245"/>
    <mergeCell ref="AH245:AH246"/>
    <mergeCell ref="A246:B246"/>
    <mergeCell ref="AE246:AG246"/>
    <mergeCell ref="A247:B247"/>
    <mergeCell ref="AH237:AH238"/>
    <mergeCell ref="A238:B238"/>
    <mergeCell ref="AE238:AG238"/>
    <mergeCell ref="A239:B239"/>
    <mergeCell ref="A240:A242"/>
    <mergeCell ref="A244:B244"/>
    <mergeCell ref="D244:F244"/>
    <mergeCell ref="A231:B231"/>
    <mergeCell ref="A232:A234"/>
    <mergeCell ref="A236:B236"/>
    <mergeCell ref="D236:F236"/>
    <mergeCell ref="A237:B237"/>
    <mergeCell ref="AE237:AG237"/>
    <mergeCell ref="A224:A226"/>
    <mergeCell ref="A228:B228"/>
    <mergeCell ref="D228:F228"/>
    <mergeCell ref="A229:B229"/>
    <mergeCell ref="AE229:AG229"/>
    <mergeCell ref="AH229:AH230"/>
    <mergeCell ref="A230:B230"/>
    <mergeCell ref="AE230:AG230"/>
    <mergeCell ref="A221:B221"/>
    <mergeCell ref="AE221:AG221"/>
    <mergeCell ref="AH221:AH222"/>
    <mergeCell ref="A222:B222"/>
    <mergeCell ref="AE222:AG222"/>
    <mergeCell ref="A223:B223"/>
    <mergeCell ref="AH213:AH214"/>
    <mergeCell ref="A214:B214"/>
    <mergeCell ref="AE214:AG214"/>
    <mergeCell ref="A215:B215"/>
    <mergeCell ref="A216:A218"/>
    <mergeCell ref="A220:B220"/>
    <mergeCell ref="D220:F220"/>
    <mergeCell ref="A207:B207"/>
    <mergeCell ref="A208:A210"/>
    <mergeCell ref="A212:B212"/>
    <mergeCell ref="D212:F212"/>
    <mergeCell ref="A213:B213"/>
    <mergeCell ref="AE213:AG213"/>
    <mergeCell ref="A200:A202"/>
    <mergeCell ref="A204:B204"/>
    <mergeCell ref="D204:F204"/>
    <mergeCell ref="A205:B205"/>
    <mergeCell ref="AE205:AG205"/>
    <mergeCell ref="AH205:AH206"/>
    <mergeCell ref="A206:B206"/>
    <mergeCell ref="AE206:AG206"/>
    <mergeCell ref="A197:B197"/>
    <mergeCell ref="AE197:AG197"/>
    <mergeCell ref="AH197:AH198"/>
    <mergeCell ref="A198:B198"/>
    <mergeCell ref="AE198:AG198"/>
    <mergeCell ref="A199:B199"/>
    <mergeCell ref="AH189:AH190"/>
    <mergeCell ref="A190:B190"/>
    <mergeCell ref="AE190:AG190"/>
    <mergeCell ref="A191:B191"/>
    <mergeCell ref="A192:A194"/>
    <mergeCell ref="A196:B196"/>
    <mergeCell ref="D196:F196"/>
    <mergeCell ref="A183:B183"/>
    <mergeCell ref="A184:A186"/>
    <mergeCell ref="A188:B188"/>
    <mergeCell ref="D188:F188"/>
    <mergeCell ref="A189:B189"/>
    <mergeCell ref="AE189:AG189"/>
    <mergeCell ref="A176:A178"/>
    <mergeCell ref="A180:B180"/>
    <mergeCell ref="D180:F180"/>
    <mergeCell ref="A181:B181"/>
    <mergeCell ref="AE181:AG181"/>
    <mergeCell ref="AH181:AH182"/>
    <mergeCell ref="A182:B182"/>
    <mergeCell ref="AE182:AG182"/>
    <mergeCell ref="A173:B173"/>
    <mergeCell ref="AE173:AG173"/>
    <mergeCell ref="AH173:AH174"/>
    <mergeCell ref="A174:B174"/>
    <mergeCell ref="AE174:AG174"/>
    <mergeCell ref="A175:B175"/>
    <mergeCell ref="AH165:AH166"/>
    <mergeCell ref="A166:B166"/>
    <mergeCell ref="AE166:AG166"/>
    <mergeCell ref="A167:B167"/>
    <mergeCell ref="A168:A170"/>
    <mergeCell ref="A172:B172"/>
    <mergeCell ref="D172:F172"/>
    <mergeCell ref="A159:B159"/>
    <mergeCell ref="A160:A162"/>
    <mergeCell ref="A164:B164"/>
    <mergeCell ref="D164:F164"/>
    <mergeCell ref="A165:B165"/>
    <mergeCell ref="AE165:AG165"/>
    <mergeCell ref="A152:A154"/>
    <mergeCell ref="A156:B156"/>
    <mergeCell ref="D156:F156"/>
    <mergeCell ref="A157:B157"/>
    <mergeCell ref="AE157:AG157"/>
    <mergeCell ref="AH157:AH158"/>
    <mergeCell ref="A158:B158"/>
    <mergeCell ref="AE158:AG158"/>
    <mergeCell ref="A149:B149"/>
    <mergeCell ref="AE149:AG149"/>
    <mergeCell ref="AH149:AH150"/>
    <mergeCell ref="A150:B150"/>
    <mergeCell ref="AE150:AG150"/>
    <mergeCell ref="A151:B151"/>
    <mergeCell ref="AH141:AH142"/>
    <mergeCell ref="A142:B142"/>
    <mergeCell ref="AE142:AG142"/>
    <mergeCell ref="A143:B143"/>
    <mergeCell ref="A144:A146"/>
    <mergeCell ref="A148:B148"/>
    <mergeCell ref="D148:F148"/>
    <mergeCell ref="A135:B135"/>
    <mergeCell ref="A136:A138"/>
    <mergeCell ref="A140:B140"/>
    <mergeCell ref="D140:F140"/>
    <mergeCell ref="A141:B141"/>
    <mergeCell ref="AE141:AG141"/>
    <mergeCell ref="A128:A130"/>
    <mergeCell ref="A132:B132"/>
    <mergeCell ref="D132:F132"/>
    <mergeCell ref="A133:B133"/>
    <mergeCell ref="AE133:AG133"/>
    <mergeCell ref="AH133:AH134"/>
    <mergeCell ref="A134:B134"/>
    <mergeCell ref="AE134:AG134"/>
    <mergeCell ref="A125:B125"/>
    <mergeCell ref="AE125:AG125"/>
    <mergeCell ref="AH125:AH126"/>
    <mergeCell ref="A126:B126"/>
    <mergeCell ref="AE126:AG126"/>
    <mergeCell ref="A127:B127"/>
    <mergeCell ref="AH117:AH118"/>
    <mergeCell ref="A118:B118"/>
    <mergeCell ref="AE118:AG118"/>
    <mergeCell ref="A119:B119"/>
    <mergeCell ref="A120:A122"/>
    <mergeCell ref="A124:B124"/>
    <mergeCell ref="D124:F124"/>
    <mergeCell ref="A111:B111"/>
    <mergeCell ref="A112:A114"/>
    <mergeCell ref="A116:B116"/>
    <mergeCell ref="D116:F116"/>
    <mergeCell ref="A117:B117"/>
    <mergeCell ref="AE117:AG117"/>
    <mergeCell ref="A104:A106"/>
    <mergeCell ref="A108:B108"/>
    <mergeCell ref="D108:F108"/>
    <mergeCell ref="A109:B109"/>
    <mergeCell ref="AE109:AG109"/>
    <mergeCell ref="AH109:AH110"/>
    <mergeCell ref="A110:B110"/>
    <mergeCell ref="AE110:AG110"/>
    <mergeCell ref="A101:B101"/>
    <mergeCell ref="AE101:AG101"/>
    <mergeCell ref="AH101:AH102"/>
    <mergeCell ref="A102:B102"/>
    <mergeCell ref="AE102:AG102"/>
    <mergeCell ref="A103:B103"/>
    <mergeCell ref="AH93:AH94"/>
    <mergeCell ref="A94:B94"/>
    <mergeCell ref="AE94:AG94"/>
    <mergeCell ref="A95:B95"/>
    <mergeCell ref="A96:A98"/>
    <mergeCell ref="A100:B100"/>
    <mergeCell ref="D100:F100"/>
    <mergeCell ref="A87:B87"/>
    <mergeCell ref="A88:A90"/>
    <mergeCell ref="A92:B92"/>
    <mergeCell ref="D92:F92"/>
    <mergeCell ref="A93:B93"/>
    <mergeCell ref="AE93:AG93"/>
    <mergeCell ref="A80:A82"/>
    <mergeCell ref="A84:B84"/>
    <mergeCell ref="D84:F84"/>
    <mergeCell ref="A85:B85"/>
    <mergeCell ref="AE85:AG85"/>
    <mergeCell ref="AH85:AH86"/>
    <mergeCell ref="A86:B86"/>
    <mergeCell ref="AE86:AG86"/>
    <mergeCell ref="A77:B77"/>
    <mergeCell ref="AE77:AG77"/>
    <mergeCell ref="AH77:AH78"/>
    <mergeCell ref="A78:B78"/>
    <mergeCell ref="AE78:AG78"/>
    <mergeCell ref="A79:B79"/>
    <mergeCell ref="AH69:AH70"/>
    <mergeCell ref="A70:B70"/>
    <mergeCell ref="AE70:AG70"/>
    <mergeCell ref="A71:B71"/>
    <mergeCell ref="A72:A74"/>
    <mergeCell ref="A76:B76"/>
    <mergeCell ref="D76:F76"/>
    <mergeCell ref="A63:B63"/>
    <mergeCell ref="A64:A66"/>
    <mergeCell ref="A68:B68"/>
    <mergeCell ref="D68:F68"/>
    <mergeCell ref="A69:B69"/>
    <mergeCell ref="AE69:AG69"/>
    <mergeCell ref="A56:A58"/>
    <mergeCell ref="A60:B60"/>
    <mergeCell ref="D60:F60"/>
    <mergeCell ref="A61:B61"/>
    <mergeCell ref="AE61:AG61"/>
    <mergeCell ref="AH61:AH62"/>
    <mergeCell ref="A62:B62"/>
    <mergeCell ref="AE62:AG62"/>
    <mergeCell ref="A53:B53"/>
    <mergeCell ref="AE53:AG53"/>
    <mergeCell ref="AH53:AH54"/>
    <mergeCell ref="A54:B54"/>
    <mergeCell ref="AE54:AG54"/>
    <mergeCell ref="A55:B55"/>
    <mergeCell ref="AH45:AH46"/>
    <mergeCell ref="A46:B46"/>
    <mergeCell ref="AE46:AG46"/>
    <mergeCell ref="A47:B47"/>
    <mergeCell ref="A48:A50"/>
    <mergeCell ref="A52:B52"/>
    <mergeCell ref="D52:F52"/>
    <mergeCell ref="A39:B39"/>
    <mergeCell ref="A40:A42"/>
    <mergeCell ref="A44:B44"/>
    <mergeCell ref="D44:F44"/>
    <mergeCell ref="A45:B45"/>
    <mergeCell ref="AE45:AG45"/>
    <mergeCell ref="A32:A34"/>
    <mergeCell ref="A36:B36"/>
    <mergeCell ref="D36:F36"/>
    <mergeCell ref="A37:B37"/>
    <mergeCell ref="AE37:AG37"/>
    <mergeCell ref="AH37:AH38"/>
    <mergeCell ref="A38:B38"/>
    <mergeCell ref="AE38:AG38"/>
    <mergeCell ref="A29:B29"/>
    <mergeCell ref="AE29:AG29"/>
    <mergeCell ref="AH29:AH30"/>
    <mergeCell ref="A30:B30"/>
    <mergeCell ref="AE30:AG30"/>
    <mergeCell ref="A31:B31"/>
    <mergeCell ref="AH21:AH22"/>
    <mergeCell ref="A22:B22"/>
    <mergeCell ref="AE22:AG22"/>
    <mergeCell ref="A23:B23"/>
    <mergeCell ref="A24:A26"/>
    <mergeCell ref="A28:B28"/>
    <mergeCell ref="D28:F28"/>
    <mergeCell ref="A15:B15"/>
    <mergeCell ref="A16:A18"/>
    <mergeCell ref="A20:B20"/>
    <mergeCell ref="D20:F20"/>
    <mergeCell ref="A21:B21"/>
    <mergeCell ref="AE21:AG21"/>
    <mergeCell ref="A12:B12"/>
    <mergeCell ref="D12:F12"/>
    <mergeCell ref="AJ12:AK12"/>
    <mergeCell ref="A13:B13"/>
    <mergeCell ref="AE13:AG13"/>
    <mergeCell ref="AH13:AH14"/>
    <mergeCell ref="A14:B14"/>
    <mergeCell ref="AE14:AG14"/>
    <mergeCell ref="V10:W10"/>
    <mergeCell ref="X10:Y10"/>
    <mergeCell ref="AA10:AB10"/>
    <mergeCell ref="AC10:AD10"/>
    <mergeCell ref="AF10:AH11"/>
    <mergeCell ref="V11:W11"/>
    <mergeCell ref="X11:Y11"/>
    <mergeCell ref="AA11:AB11"/>
    <mergeCell ref="AC11:AD11"/>
    <mergeCell ref="A10:H11"/>
    <mergeCell ref="I10:J11"/>
    <mergeCell ref="K10:K11"/>
    <mergeCell ref="L10:R11"/>
    <mergeCell ref="S10:T11"/>
    <mergeCell ref="U10:U11"/>
    <mergeCell ref="AK8:AK9"/>
    <mergeCell ref="AC9:AE9"/>
    <mergeCell ref="AF9:AH9"/>
    <mergeCell ref="E8:G8"/>
    <mergeCell ref="H8:J8"/>
    <mergeCell ref="K8:M8"/>
    <mergeCell ref="N8:P8"/>
    <mergeCell ref="Q8:S8"/>
    <mergeCell ref="T8:V8"/>
    <mergeCell ref="Q9:S9"/>
    <mergeCell ref="T9:V9"/>
    <mergeCell ref="W9:Y9"/>
    <mergeCell ref="Z9:AB9"/>
    <mergeCell ref="W8:Y8"/>
    <mergeCell ref="Z8:AB8"/>
    <mergeCell ref="AC8:AE8"/>
    <mergeCell ref="AF8:AH8"/>
    <mergeCell ref="AJ8:AJ9"/>
    <mergeCell ref="A1:AH1"/>
    <mergeCell ref="AK1:AL1"/>
    <mergeCell ref="AD2:AE2"/>
    <mergeCell ref="A3:C3"/>
    <mergeCell ref="D3:V3"/>
    <mergeCell ref="W3:Y3"/>
    <mergeCell ref="Z3:AC3"/>
    <mergeCell ref="AE3:AH3"/>
    <mergeCell ref="AR3:AR4"/>
    <mergeCell ref="S4:T4"/>
    <mergeCell ref="V4:X4"/>
    <mergeCell ref="Y4:Z4"/>
    <mergeCell ref="AB4:AE4"/>
    <mergeCell ref="AF4:AG4"/>
    <mergeCell ref="AJ3:AJ7"/>
    <mergeCell ref="AK3:AK7"/>
    <mergeCell ref="AL3:AL7"/>
    <mergeCell ref="AM3:AM7"/>
    <mergeCell ref="AN3:AN7"/>
    <mergeCell ref="AO3:AO7"/>
    <mergeCell ref="AF6:AH6"/>
    <mergeCell ref="AF7:AH7"/>
    <mergeCell ref="E6:G6"/>
    <mergeCell ref="H6:J6"/>
    <mergeCell ref="A5:D9"/>
    <mergeCell ref="E5:G5"/>
    <mergeCell ref="H5:J5"/>
    <mergeCell ref="K5:M5"/>
    <mergeCell ref="N5:P5"/>
    <mergeCell ref="AQ3:AQ4"/>
    <mergeCell ref="AS3:AS4"/>
    <mergeCell ref="A4:C4"/>
    <mergeCell ref="D4:G4"/>
    <mergeCell ref="H4:K4"/>
    <mergeCell ref="L4:O4"/>
    <mergeCell ref="P4:R4"/>
    <mergeCell ref="Q5:S5"/>
    <mergeCell ref="T5:V5"/>
    <mergeCell ref="W5:Y5"/>
    <mergeCell ref="Z5:AB5"/>
    <mergeCell ref="AC5:AE5"/>
    <mergeCell ref="AF5:AH5"/>
    <mergeCell ref="AL8:AL9"/>
    <mergeCell ref="AM8:AM9"/>
    <mergeCell ref="E9:G9"/>
    <mergeCell ref="H9:J9"/>
    <mergeCell ref="K9:M9"/>
    <mergeCell ref="N9:P9"/>
  </mergeCells>
  <phoneticPr fontId="2"/>
  <conditionalFormatting sqref="C14">
    <cfRule type="expression" dxfId="3134" priority="775">
      <formula>C14="土"</formula>
    </cfRule>
    <cfRule type="expression" dxfId="3133" priority="776">
      <formula>C14="日"</formula>
    </cfRule>
  </conditionalFormatting>
  <conditionalFormatting sqref="D14:AE14">
    <cfRule type="expression" dxfId="3132" priority="773">
      <formula>D14="土"</formula>
    </cfRule>
    <cfRule type="expression" dxfId="3131" priority="774">
      <formula>D14="日"</formula>
    </cfRule>
  </conditionalFormatting>
  <conditionalFormatting sqref="C22">
    <cfRule type="expression" dxfId="3130" priority="771">
      <formula>C22="土"</formula>
    </cfRule>
    <cfRule type="expression" dxfId="3129" priority="772">
      <formula>C22="日"</formula>
    </cfRule>
  </conditionalFormatting>
  <conditionalFormatting sqref="D22:AD22">
    <cfRule type="expression" dxfId="3128" priority="769">
      <formula>D22="土"</formula>
    </cfRule>
    <cfRule type="expression" dxfId="3127" priority="770">
      <formula>D22="日"</formula>
    </cfRule>
  </conditionalFormatting>
  <conditionalFormatting sqref="AF16">
    <cfRule type="expression" dxfId="3126" priority="768">
      <formula>COUNT(AF13)=1</formula>
    </cfRule>
  </conditionalFormatting>
  <conditionalFormatting sqref="AF17">
    <cfRule type="expression" dxfId="3125" priority="767">
      <formula>COUNT(AF13)=1</formula>
    </cfRule>
  </conditionalFormatting>
  <conditionalFormatting sqref="AF18">
    <cfRule type="expression" dxfId="3124" priority="766">
      <formula>COUNT(AF13)=1</formula>
    </cfRule>
  </conditionalFormatting>
  <conditionalFormatting sqref="AG24">
    <cfRule type="expression" dxfId="3123" priority="765">
      <formula>COUNT(AG21)=1</formula>
    </cfRule>
  </conditionalFormatting>
  <conditionalFormatting sqref="AG25">
    <cfRule type="expression" dxfId="3122" priority="764">
      <formula>COUNT(AG21)=1</formula>
    </cfRule>
  </conditionalFormatting>
  <conditionalFormatting sqref="AG26">
    <cfRule type="expression" dxfId="3121" priority="763">
      <formula>COUNT(AG21)=1</formula>
    </cfRule>
  </conditionalFormatting>
  <conditionalFormatting sqref="AE24:AF24">
    <cfRule type="expression" dxfId="3120" priority="762">
      <formula>COUNT(AE21)=1</formula>
    </cfRule>
  </conditionalFormatting>
  <conditionalFormatting sqref="AE25:AF25">
    <cfRule type="expression" dxfId="3119" priority="761">
      <formula>COUNT(AE21)=1</formula>
    </cfRule>
  </conditionalFormatting>
  <conditionalFormatting sqref="AE26:AF26">
    <cfRule type="expression" dxfId="3118" priority="760">
      <formula>COUNT(AE21)=1</formula>
    </cfRule>
  </conditionalFormatting>
  <conditionalFormatting sqref="AG32">
    <cfRule type="expression" dxfId="3117" priority="759">
      <formula>COUNT(AG29)=1</formula>
    </cfRule>
  </conditionalFormatting>
  <conditionalFormatting sqref="AG33">
    <cfRule type="expression" dxfId="3116" priority="758">
      <formula>COUNT(AG29)=1</formula>
    </cfRule>
  </conditionalFormatting>
  <conditionalFormatting sqref="AG34">
    <cfRule type="expression" dxfId="3115" priority="757">
      <formula>COUNT(AG29)=1</formula>
    </cfRule>
  </conditionalFormatting>
  <conditionalFormatting sqref="AE32:AF32">
    <cfRule type="expression" dxfId="3114" priority="756">
      <formula>COUNT(AE29)=1</formula>
    </cfRule>
  </conditionalFormatting>
  <conditionalFormatting sqref="AE33:AF33">
    <cfRule type="expression" dxfId="3113" priority="755">
      <formula>COUNT(AE29)=1</formula>
    </cfRule>
  </conditionalFormatting>
  <conditionalFormatting sqref="AE34:AF34">
    <cfRule type="expression" dxfId="3112" priority="754">
      <formula>COUNT(AE29)=1</formula>
    </cfRule>
  </conditionalFormatting>
  <conditionalFormatting sqref="AG40">
    <cfRule type="expression" dxfId="3111" priority="753">
      <formula>COUNT(AG37)=1</formula>
    </cfRule>
  </conditionalFormatting>
  <conditionalFormatting sqref="AG41">
    <cfRule type="expression" dxfId="3110" priority="752">
      <formula>COUNT(AG37)=1</formula>
    </cfRule>
  </conditionalFormatting>
  <conditionalFormatting sqref="AG42">
    <cfRule type="expression" dxfId="3109" priority="751">
      <formula>COUNT(AG37)=1</formula>
    </cfRule>
  </conditionalFormatting>
  <conditionalFormatting sqref="AE40:AF40">
    <cfRule type="expression" dxfId="3108" priority="750">
      <formula>COUNT(AE37)=1</formula>
    </cfRule>
  </conditionalFormatting>
  <conditionalFormatting sqref="AE41:AF41">
    <cfRule type="expression" dxfId="3107" priority="749">
      <formula>COUNT(AE37)=1</formula>
    </cfRule>
  </conditionalFormatting>
  <conditionalFormatting sqref="AE42:AF42">
    <cfRule type="expression" dxfId="3106" priority="748">
      <formula>COUNT(AE37)=1</formula>
    </cfRule>
  </conditionalFormatting>
  <conditionalFormatting sqref="AG48">
    <cfRule type="expression" dxfId="3105" priority="747">
      <formula>COUNT(AG45)=1</formula>
    </cfRule>
  </conditionalFormatting>
  <conditionalFormatting sqref="AG49">
    <cfRule type="expression" dxfId="3104" priority="746">
      <formula>COUNT(AG45)=1</formula>
    </cfRule>
  </conditionalFormatting>
  <conditionalFormatting sqref="AG50">
    <cfRule type="expression" dxfId="3103" priority="745">
      <formula>COUNT(AG45)=1</formula>
    </cfRule>
  </conditionalFormatting>
  <conditionalFormatting sqref="AE48:AF48">
    <cfRule type="expression" dxfId="3102" priority="744">
      <formula>COUNT(AE45)=1</formula>
    </cfRule>
  </conditionalFormatting>
  <conditionalFormatting sqref="AE49:AF49">
    <cfRule type="expression" dxfId="3101" priority="743">
      <formula>COUNT(AE45)=1</formula>
    </cfRule>
  </conditionalFormatting>
  <conditionalFormatting sqref="AE50:AF50">
    <cfRule type="expression" dxfId="3100" priority="742">
      <formula>COUNT(AE45)=1</formula>
    </cfRule>
  </conditionalFormatting>
  <conditionalFormatting sqref="AG56">
    <cfRule type="expression" dxfId="3099" priority="741">
      <formula>COUNT(AG53)=1</formula>
    </cfRule>
  </conditionalFormatting>
  <conditionalFormatting sqref="AG57">
    <cfRule type="expression" dxfId="3098" priority="740">
      <formula>COUNT(AG53)=1</formula>
    </cfRule>
  </conditionalFormatting>
  <conditionalFormatting sqref="AG58">
    <cfRule type="expression" dxfId="3097" priority="739">
      <formula>COUNT(AG53)=1</formula>
    </cfRule>
  </conditionalFormatting>
  <conditionalFormatting sqref="AE56:AF56">
    <cfRule type="expression" dxfId="3096" priority="738">
      <formula>COUNT(AE53)=1</formula>
    </cfRule>
  </conditionalFormatting>
  <conditionalFormatting sqref="AE57:AF57">
    <cfRule type="expression" dxfId="3095" priority="737">
      <formula>COUNT(AE53)=1</formula>
    </cfRule>
  </conditionalFormatting>
  <conditionalFormatting sqref="AE58:AF58">
    <cfRule type="expression" dxfId="3094" priority="736">
      <formula>COUNT(AE53)=1</formula>
    </cfRule>
  </conditionalFormatting>
  <conditionalFormatting sqref="AG64">
    <cfRule type="expression" dxfId="3093" priority="735">
      <formula>COUNT(AG61)=1</formula>
    </cfRule>
  </conditionalFormatting>
  <conditionalFormatting sqref="AG65">
    <cfRule type="expression" dxfId="3092" priority="734">
      <formula>COUNT(AG61)=1</formula>
    </cfRule>
  </conditionalFormatting>
  <conditionalFormatting sqref="AG66">
    <cfRule type="expression" dxfId="3091" priority="733">
      <formula>COUNT(AG61)=1</formula>
    </cfRule>
  </conditionalFormatting>
  <conditionalFormatting sqref="AE64:AF64">
    <cfRule type="expression" dxfId="3090" priority="732">
      <formula>COUNT(AE61)=1</formula>
    </cfRule>
  </conditionalFormatting>
  <conditionalFormatting sqref="AE65:AF65">
    <cfRule type="expression" dxfId="3089" priority="731">
      <formula>COUNT(AE61)=1</formula>
    </cfRule>
  </conditionalFormatting>
  <conditionalFormatting sqref="AE66:AF66">
    <cfRule type="expression" dxfId="3088" priority="730">
      <formula>COUNT(AE61)=1</formula>
    </cfRule>
  </conditionalFormatting>
  <conditionalFormatting sqref="AG72">
    <cfRule type="expression" dxfId="3087" priority="729">
      <formula>COUNT(AG69)=1</formula>
    </cfRule>
  </conditionalFormatting>
  <conditionalFormatting sqref="AG73">
    <cfRule type="expression" dxfId="3086" priority="728">
      <formula>COUNT(AG69)=1</formula>
    </cfRule>
  </conditionalFormatting>
  <conditionalFormatting sqref="AG74">
    <cfRule type="expression" dxfId="3085" priority="727">
      <formula>COUNT(AG69)=1</formula>
    </cfRule>
  </conditionalFormatting>
  <conditionalFormatting sqref="AE72:AF72">
    <cfRule type="expression" dxfId="3084" priority="726">
      <formula>COUNT(AE69)=1</formula>
    </cfRule>
  </conditionalFormatting>
  <conditionalFormatting sqref="AE73:AF73">
    <cfRule type="expression" dxfId="3083" priority="725">
      <formula>COUNT(AE69)=1</formula>
    </cfRule>
  </conditionalFormatting>
  <conditionalFormatting sqref="AE74:AF74">
    <cfRule type="expression" dxfId="3082" priority="724">
      <formula>COUNT(AE69)=1</formula>
    </cfRule>
  </conditionalFormatting>
  <conditionalFormatting sqref="C30">
    <cfRule type="expression" dxfId="3081" priority="722">
      <formula>C30="土"</formula>
    </cfRule>
    <cfRule type="expression" dxfId="3080" priority="723">
      <formula>C30="日"</formula>
    </cfRule>
  </conditionalFormatting>
  <conditionalFormatting sqref="D30:AD30">
    <cfRule type="expression" dxfId="3079" priority="720">
      <formula>D30="土"</formula>
    </cfRule>
    <cfRule type="expression" dxfId="3078" priority="721">
      <formula>D30="日"</formula>
    </cfRule>
  </conditionalFormatting>
  <conditionalFormatting sqref="C38">
    <cfRule type="expression" dxfId="3077" priority="718">
      <formula>C38="土"</formula>
    </cfRule>
    <cfRule type="expression" dxfId="3076" priority="719">
      <formula>C38="日"</formula>
    </cfRule>
  </conditionalFormatting>
  <conditionalFormatting sqref="D38:AD38">
    <cfRule type="expression" dxfId="3075" priority="716">
      <formula>D38="土"</formula>
    </cfRule>
    <cfRule type="expression" dxfId="3074" priority="717">
      <formula>D38="日"</formula>
    </cfRule>
  </conditionalFormatting>
  <conditionalFormatting sqref="C46">
    <cfRule type="expression" dxfId="3073" priority="714">
      <formula>C46="土"</formula>
    </cfRule>
    <cfRule type="expression" dxfId="3072" priority="715">
      <formula>C46="日"</formula>
    </cfRule>
  </conditionalFormatting>
  <conditionalFormatting sqref="D46:AD46">
    <cfRule type="expression" dxfId="3071" priority="712">
      <formula>D46="土"</formula>
    </cfRule>
    <cfRule type="expression" dxfId="3070" priority="713">
      <formula>D46="日"</formula>
    </cfRule>
  </conditionalFormatting>
  <conditionalFormatting sqref="C54">
    <cfRule type="expression" dxfId="3069" priority="710">
      <formula>C54="土"</formula>
    </cfRule>
    <cfRule type="expression" dxfId="3068" priority="711">
      <formula>C54="日"</formula>
    </cfRule>
  </conditionalFormatting>
  <conditionalFormatting sqref="D54:AD54">
    <cfRule type="expression" dxfId="3067" priority="708">
      <formula>D54="土"</formula>
    </cfRule>
    <cfRule type="expression" dxfId="3066" priority="709">
      <formula>D54="日"</formula>
    </cfRule>
  </conditionalFormatting>
  <conditionalFormatting sqref="C62">
    <cfRule type="expression" dxfId="3065" priority="706">
      <formula>C62="土"</formula>
    </cfRule>
    <cfRule type="expression" dxfId="3064" priority="707">
      <formula>C62="日"</formula>
    </cfRule>
  </conditionalFormatting>
  <conditionalFormatting sqref="D62:AD62">
    <cfRule type="expression" dxfId="3063" priority="704">
      <formula>D62="土"</formula>
    </cfRule>
    <cfRule type="expression" dxfId="3062" priority="705">
      <formula>D62="日"</formula>
    </cfRule>
  </conditionalFormatting>
  <conditionalFormatting sqref="C70">
    <cfRule type="expression" dxfId="3061" priority="702">
      <formula>C70="土"</formula>
    </cfRule>
    <cfRule type="expression" dxfId="3060" priority="703">
      <formula>C70="日"</formula>
    </cfRule>
  </conditionalFormatting>
  <conditionalFormatting sqref="D70:AD70">
    <cfRule type="expression" dxfId="3059" priority="700">
      <formula>D70="土"</formula>
    </cfRule>
    <cfRule type="expression" dxfId="3058" priority="701">
      <formula>D70="日"</formula>
    </cfRule>
  </conditionalFormatting>
  <conditionalFormatting sqref="AG16">
    <cfRule type="expression" dxfId="3057" priority="777">
      <formula>COUNT(AE13)=1</formula>
    </cfRule>
  </conditionalFormatting>
  <conditionalFormatting sqref="AG17">
    <cfRule type="expression" dxfId="3056" priority="778">
      <formula>COUNT(AE13)=1</formula>
    </cfRule>
  </conditionalFormatting>
  <conditionalFormatting sqref="AG18">
    <cfRule type="expression" dxfId="3055" priority="779">
      <formula>COUNT(AE13)=1</formula>
    </cfRule>
  </conditionalFormatting>
  <conditionalFormatting sqref="AE16">
    <cfRule type="expression" dxfId="3054" priority="780">
      <formula>COUNT(#REF!)=1</formula>
    </cfRule>
  </conditionalFormatting>
  <conditionalFormatting sqref="AE17">
    <cfRule type="expression" dxfId="3053" priority="781">
      <formula>COUNT(#REF!)=1</formula>
    </cfRule>
  </conditionalFormatting>
  <conditionalFormatting sqref="AE18">
    <cfRule type="expression" dxfId="3052" priority="782">
      <formula>COUNT(#REF!)=1</formula>
    </cfRule>
  </conditionalFormatting>
  <conditionalFormatting sqref="AE14:AG14">
    <cfRule type="expression" dxfId="3051" priority="698">
      <formula>AH15=0</formula>
    </cfRule>
    <cfRule type="expression" dxfId="3050" priority="699">
      <formula>AE14&lt;0.285</formula>
    </cfRule>
  </conditionalFormatting>
  <conditionalFormatting sqref="C78">
    <cfRule type="expression" dxfId="3049" priority="668">
      <formula>C78="土"</formula>
    </cfRule>
    <cfRule type="expression" dxfId="3048" priority="669">
      <formula>C78="日"</formula>
    </cfRule>
  </conditionalFormatting>
  <conditionalFormatting sqref="X17:AD17">
    <cfRule type="expression" dxfId="3047" priority="697">
      <formula>X15="○"</formula>
    </cfRule>
  </conditionalFormatting>
  <conditionalFormatting sqref="X16:AD16">
    <cfRule type="expression" dxfId="3046" priority="696">
      <formula>X15="○"</formula>
    </cfRule>
  </conditionalFormatting>
  <conditionalFormatting sqref="C25:AD25">
    <cfRule type="expression" dxfId="3045" priority="695">
      <formula>C23="○"</formula>
    </cfRule>
  </conditionalFormatting>
  <conditionalFormatting sqref="C24:AD24">
    <cfRule type="expression" dxfId="3044" priority="694">
      <formula>C23="○"</formula>
    </cfRule>
  </conditionalFormatting>
  <conditionalFormatting sqref="C33:AD33">
    <cfRule type="expression" dxfId="3043" priority="693">
      <formula>C31="○"</formula>
    </cfRule>
  </conditionalFormatting>
  <conditionalFormatting sqref="C32:AD32">
    <cfRule type="expression" dxfId="3042" priority="692">
      <formula>C31="○"</formula>
    </cfRule>
  </conditionalFormatting>
  <conditionalFormatting sqref="C41:AD41">
    <cfRule type="expression" dxfId="3041" priority="691">
      <formula>C39="○"</formula>
    </cfRule>
  </conditionalFormatting>
  <conditionalFormatting sqref="C40:AD40">
    <cfRule type="expression" dxfId="3040" priority="690">
      <formula>C39="○"</formula>
    </cfRule>
  </conditionalFormatting>
  <conditionalFormatting sqref="C49:AD49">
    <cfRule type="expression" dxfId="3039" priority="689">
      <formula>C47="○"</formula>
    </cfRule>
  </conditionalFormatting>
  <conditionalFormatting sqref="C48:AD48">
    <cfRule type="expression" dxfId="3038" priority="688">
      <formula>C47="○"</formula>
    </cfRule>
  </conditionalFormatting>
  <conditionalFormatting sqref="C57:AD57">
    <cfRule type="expression" dxfId="3037" priority="687">
      <formula>C55="○"</formula>
    </cfRule>
  </conditionalFormatting>
  <conditionalFormatting sqref="C56:AD56">
    <cfRule type="expression" dxfId="3036" priority="686">
      <formula>C55="○"</formula>
    </cfRule>
  </conditionalFormatting>
  <conditionalFormatting sqref="C65:AD65">
    <cfRule type="expression" dxfId="3035" priority="685">
      <formula>C63="○"</formula>
    </cfRule>
  </conditionalFormatting>
  <conditionalFormatting sqref="C64:AD64">
    <cfRule type="expression" dxfId="3034" priority="684">
      <formula>C63="○"</formula>
    </cfRule>
  </conditionalFormatting>
  <conditionalFormatting sqref="C73:AD73">
    <cfRule type="expression" dxfId="3033" priority="683">
      <formula>C71="○"</formula>
    </cfRule>
  </conditionalFormatting>
  <conditionalFormatting sqref="C72:AD72">
    <cfRule type="expression" dxfId="3032" priority="682">
      <formula>C71="○"</formula>
    </cfRule>
  </conditionalFormatting>
  <conditionalFormatting sqref="C113:AD113">
    <cfRule type="expression" dxfId="3031" priority="613">
      <formula>C111="○"</formula>
    </cfRule>
  </conditionalFormatting>
  <conditionalFormatting sqref="C112:AD112">
    <cfRule type="expression" dxfId="3030" priority="612">
      <formula>C111="○"</formula>
    </cfRule>
  </conditionalFormatting>
  <conditionalFormatting sqref="C121:AD121">
    <cfRule type="expression" dxfId="3029" priority="611">
      <formula>C119="○"</formula>
    </cfRule>
  </conditionalFormatting>
  <conditionalFormatting sqref="C120:AD120">
    <cfRule type="expression" dxfId="3028" priority="610">
      <formula>C119="○"</formula>
    </cfRule>
  </conditionalFormatting>
  <conditionalFormatting sqref="AG80">
    <cfRule type="expression" dxfId="3027" priority="681">
      <formula>COUNT(AG77)=1</formula>
    </cfRule>
  </conditionalFormatting>
  <conditionalFormatting sqref="AG81">
    <cfRule type="expression" dxfId="3026" priority="680">
      <formula>COUNT(AG77)=1</formula>
    </cfRule>
  </conditionalFormatting>
  <conditionalFormatting sqref="AG82">
    <cfRule type="expression" dxfId="3025" priority="679">
      <formula>COUNT(AG77)=1</formula>
    </cfRule>
  </conditionalFormatting>
  <conditionalFormatting sqref="AE80:AF80">
    <cfRule type="expression" dxfId="3024" priority="678">
      <formula>COUNT(AE77)=1</formula>
    </cfRule>
  </conditionalFormatting>
  <conditionalFormatting sqref="AE81:AF81">
    <cfRule type="expression" dxfId="3023" priority="677">
      <formula>COUNT(AE77)=1</formula>
    </cfRule>
  </conditionalFormatting>
  <conditionalFormatting sqref="AE82:AF82">
    <cfRule type="expression" dxfId="3022" priority="676">
      <formula>COUNT(AE77)=1</formula>
    </cfRule>
  </conditionalFormatting>
  <conditionalFormatting sqref="AG88">
    <cfRule type="expression" dxfId="3021" priority="675">
      <formula>COUNT(AG85)=1</formula>
    </cfRule>
  </conditionalFormatting>
  <conditionalFormatting sqref="AG89">
    <cfRule type="expression" dxfId="3020" priority="674">
      <formula>COUNT(AG85)=1</formula>
    </cfRule>
  </conditionalFormatting>
  <conditionalFormatting sqref="AG90">
    <cfRule type="expression" dxfId="3019" priority="673">
      <formula>COUNT(AG85)=1</formula>
    </cfRule>
  </conditionalFormatting>
  <conditionalFormatting sqref="AE88:AF88">
    <cfRule type="expression" dxfId="3018" priority="672">
      <formula>COUNT(AE85)=1</formula>
    </cfRule>
  </conditionalFormatting>
  <conditionalFormatting sqref="AE89:AF89">
    <cfRule type="expression" dxfId="3017" priority="671">
      <formula>COUNT(AE85)=1</formula>
    </cfRule>
  </conditionalFormatting>
  <conditionalFormatting sqref="AE90:AF90">
    <cfRule type="expression" dxfId="3016" priority="670">
      <formula>COUNT(AE85)=1</formula>
    </cfRule>
  </conditionalFormatting>
  <conditionalFormatting sqref="D78:AD78">
    <cfRule type="expression" dxfId="3015" priority="666">
      <formula>D78="土"</formula>
    </cfRule>
    <cfRule type="expression" dxfId="3014" priority="667">
      <formula>D78="日"</formula>
    </cfRule>
  </conditionalFormatting>
  <conditionalFormatting sqref="C86">
    <cfRule type="expression" dxfId="3013" priority="664">
      <formula>C86="土"</formula>
    </cfRule>
    <cfRule type="expression" dxfId="3012" priority="665">
      <formula>C86="日"</formula>
    </cfRule>
  </conditionalFormatting>
  <conditionalFormatting sqref="D86:AD86">
    <cfRule type="expression" dxfId="3011" priority="662">
      <formula>D86="土"</formula>
    </cfRule>
    <cfRule type="expression" dxfId="3010" priority="663">
      <formula>D86="日"</formula>
    </cfRule>
  </conditionalFormatting>
  <conditionalFormatting sqref="C81:AD81">
    <cfRule type="expression" dxfId="3009" priority="661">
      <formula>C79="○"</formula>
    </cfRule>
  </conditionalFormatting>
  <conditionalFormatting sqref="C80:AD80">
    <cfRule type="expression" dxfId="3008" priority="660">
      <formula>C79="○"</formula>
    </cfRule>
  </conditionalFormatting>
  <conditionalFormatting sqref="C89:AD89">
    <cfRule type="expression" dxfId="3007" priority="659">
      <formula>C87="○"</formula>
    </cfRule>
  </conditionalFormatting>
  <conditionalFormatting sqref="C88:AD88">
    <cfRule type="expression" dxfId="3006" priority="658">
      <formula>C87="○"</formula>
    </cfRule>
  </conditionalFormatting>
  <conditionalFormatting sqref="AG96">
    <cfRule type="expression" dxfId="3005" priority="657">
      <formula>COUNT(AG93)=1</formula>
    </cfRule>
  </conditionalFormatting>
  <conditionalFormatting sqref="AG97">
    <cfRule type="expression" dxfId="3004" priority="656">
      <formula>COUNT(AG93)=1</formula>
    </cfRule>
  </conditionalFormatting>
  <conditionalFormatting sqref="AG98">
    <cfRule type="expression" dxfId="3003" priority="655">
      <formula>COUNT(AG93)=1</formula>
    </cfRule>
  </conditionalFormatting>
  <conditionalFormatting sqref="AE96:AF96">
    <cfRule type="expression" dxfId="3002" priority="654">
      <formula>COUNT(AE93)=1</formula>
    </cfRule>
  </conditionalFormatting>
  <conditionalFormatting sqref="AE97:AF97">
    <cfRule type="expression" dxfId="3001" priority="653">
      <formula>COUNT(AE93)=1</formula>
    </cfRule>
  </conditionalFormatting>
  <conditionalFormatting sqref="AE98:AF98">
    <cfRule type="expression" dxfId="3000" priority="652">
      <formula>COUNT(AE93)=1</formula>
    </cfRule>
  </conditionalFormatting>
  <conditionalFormatting sqref="AG104">
    <cfRule type="expression" dxfId="2999" priority="651">
      <formula>COUNT(AG101)=1</formula>
    </cfRule>
  </conditionalFormatting>
  <conditionalFormatting sqref="AG105">
    <cfRule type="expression" dxfId="2998" priority="650">
      <formula>COUNT(AG101)=1</formula>
    </cfRule>
  </conditionalFormatting>
  <conditionalFormatting sqref="AG106">
    <cfRule type="expression" dxfId="2997" priority="649">
      <formula>COUNT(AG101)=1</formula>
    </cfRule>
  </conditionalFormatting>
  <conditionalFormatting sqref="AE104:AF104">
    <cfRule type="expression" dxfId="2996" priority="648">
      <formula>COUNT(AE101)=1</formula>
    </cfRule>
  </conditionalFormatting>
  <conditionalFormatting sqref="AE105:AF105">
    <cfRule type="expression" dxfId="2995" priority="647">
      <formula>COUNT(AE101)=1</formula>
    </cfRule>
  </conditionalFormatting>
  <conditionalFormatting sqref="AE106:AF106">
    <cfRule type="expression" dxfId="2994" priority="646">
      <formula>COUNT(AE101)=1</formula>
    </cfRule>
  </conditionalFormatting>
  <conditionalFormatting sqref="C94">
    <cfRule type="expression" dxfId="2993" priority="644">
      <formula>C94="土"</formula>
    </cfRule>
    <cfRule type="expression" dxfId="2992" priority="645">
      <formula>C94="日"</formula>
    </cfRule>
  </conditionalFormatting>
  <conditionalFormatting sqref="D94:AD94">
    <cfRule type="expression" dxfId="2991" priority="642">
      <formula>D94="土"</formula>
    </cfRule>
    <cfRule type="expression" dxfId="2990" priority="643">
      <formula>D94="日"</formula>
    </cfRule>
  </conditionalFormatting>
  <conditionalFormatting sqref="C102">
    <cfRule type="expression" dxfId="2989" priority="640">
      <formula>C102="土"</formula>
    </cfRule>
    <cfRule type="expression" dxfId="2988" priority="641">
      <formula>C102="日"</formula>
    </cfRule>
  </conditionalFormatting>
  <conditionalFormatting sqref="D102:AD102">
    <cfRule type="expression" dxfId="2987" priority="638">
      <formula>D102="土"</formula>
    </cfRule>
    <cfRule type="expression" dxfId="2986" priority="639">
      <formula>D102="日"</formula>
    </cfRule>
  </conditionalFormatting>
  <conditionalFormatting sqref="C97:AD97">
    <cfRule type="expression" dxfId="2985" priority="637">
      <formula>C95="○"</formula>
    </cfRule>
  </conditionalFormatting>
  <conditionalFormatting sqref="C96:AD96">
    <cfRule type="expression" dxfId="2984" priority="636">
      <formula>C95="○"</formula>
    </cfRule>
  </conditionalFormatting>
  <conditionalFormatting sqref="C105:AD105">
    <cfRule type="expression" dxfId="2983" priority="635">
      <formula>C103="○"</formula>
    </cfRule>
  </conditionalFormatting>
  <conditionalFormatting sqref="C104:AD104">
    <cfRule type="expression" dxfId="2982" priority="634">
      <formula>C103="○"</formula>
    </cfRule>
  </conditionalFormatting>
  <conditionalFormatting sqref="AG112">
    <cfRule type="expression" dxfId="2981" priority="633">
      <formula>COUNT(AG109)=1</formula>
    </cfRule>
  </conditionalFormatting>
  <conditionalFormatting sqref="AG113">
    <cfRule type="expression" dxfId="2980" priority="632">
      <formula>COUNT(AG109)=1</formula>
    </cfRule>
  </conditionalFormatting>
  <conditionalFormatting sqref="AG114">
    <cfRule type="expression" dxfId="2979" priority="631">
      <formula>COUNT(AG109)=1</formula>
    </cfRule>
  </conditionalFormatting>
  <conditionalFormatting sqref="AE112:AF112">
    <cfRule type="expression" dxfId="2978" priority="630">
      <formula>COUNT(AE109)=1</formula>
    </cfRule>
  </conditionalFormatting>
  <conditionalFormatting sqref="AE113:AF113">
    <cfRule type="expression" dxfId="2977" priority="629">
      <formula>COUNT(AE109)=1</formula>
    </cfRule>
  </conditionalFormatting>
  <conditionalFormatting sqref="AE114:AF114">
    <cfRule type="expression" dxfId="2976" priority="628">
      <formula>COUNT(AE109)=1</formula>
    </cfRule>
  </conditionalFormatting>
  <conditionalFormatting sqref="AG120">
    <cfRule type="expression" dxfId="2975" priority="627">
      <formula>COUNT(AG117)=1</formula>
    </cfRule>
  </conditionalFormatting>
  <conditionalFormatting sqref="AG121">
    <cfRule type="expression" dxfId="2974" priority="626">
      <formula>COUNT(AG117)=1</formula>
    </cfRule>
  </conditionalFormatting>
  <conditionalFormatting sqref="AG122">
    <cfRule type="expression" dxfId="2973" priority="625">
      <formula>COUNT(AG117)=1</formula>
    </cfRule>
  </conditionalFormatting>
  <conditionalFormatting sqref="AE120:AF120">
    <cfRule type="expression" dxfId="2972" priority="624">
      <formula>COUNT(AE117)=1</formula>
    </cfRule>
  </conditionalFormatting>
  <conditionalFormatting sqref="AE121:AF121">
    <cfRule type="expression" dxfId="2971" priority="623">
      <formula>COUNT(AE117)=1</formula>
    </cfRule>
  </conditionalFormatting>
  <conditionalFormatting sqref="AE122:AF122">
    <cfRule type="expression" dxfId="2970" priority="622">
      <formula>COUNT(AE117)=1</formula>
    </cfRule>
  </conditionalFormatting>
  <conditionalFormatting sqref="C110">
    <cfRule type="expression" dxfId="2969" priority="620">
      <formula>C110="土"</formula>
    </cfRule>
    <cfRule type="expression" dxfId="2968" priority="621">
      <formula>C110="日"</formula>
    </cfRule>
  </conditionalFormatting>
  <conditionalFormatting sqref="D110:AD110">
    <cfRule type="expression" dxfId="2967" priority="618">
      <formula>D110="土"</formula>
    </cfRule>
    <cfRule type="expression" dxfId="2966" priority="619">
      <formula>D110="日"</formula>
    </cfRule>
  </conditionalFormatting>
  <conditionalFormatting sqref="C118">
    <cfRule type="expression" dxfId="2965" priority="616">
      <formula>C118="土"</formula>
    </cfRule>
    <cfRule type="expression" dxfId="2964" priority="617">
      <formula>C118="日"</formula>
    </cfRule>
  </conditionalFormatting>
  <conditionalFormatting sqref="D118:AD118">
    <cfRule type="expression" dxfId="2963" priority="614">
      <formula>D118="土"</formula>
    </cfRule>
    <cfRule type="expression" dxfId="2962" priority="615">
      <formula>D118="日"</formula>
    </cfRule>
  </conditionalFormatting>
  <conditionalFormatting sqref="AG128">
    <cfRule type="expression" dxfId="2961" priority="544">
      <formula>COUNT(AG125)=1</formula>
    </cfRule>
  </conditionalFormatting>
  <conditionalFormatting sqref="AG129">
    <cfRule type="expression" dxfId="2960" priority="543">
      <formula>COUNT(AG125)=1</formula>
    </cfRule>
  </conditionalFormatting>
  <conditionalFormatting sqref="AG130">
    <cfRule type="expression" dxfId="2959" priority="542">
      <formula>COUNT(AG125)=1</formula>
    </cfRule>
  </conditionalFormatting>
  <conditionalFormatting sqref="AG144">
    <cfRule type="expression" dxfId="2958" priority="520">
      <formula>COUNT(AG141)=1</formula>
    </cfRule>
  </conditionalFormatting>
  <conditionalFormatting sqref="AG145">
    <cfRule type="expression" dxfId="2957" priority="519">
      <formula>COUNT(AG141)=1</formula>
    </cfRule>
  </conditionalFormatting>
  <conditionalFormatting sqref="AG146">
    <cfRule type="expression" dxfId="2956" priority="518">
      <formula>COUNT(AG141)=1</formula>
    </cfRule>
  </conditionalFormatting>
  <conditionalFormatting sqref="AG160">
    <cfRule type="expression" dxfId="2955" priority="496">
      <formula>COUNT(AG157)=1</formula>
    </cfRule>
  </conditionalFormatting>
  <conditionalFormatting sqref="AG161">
    <cfRule type="expression" dxfId="2954" priority="495">
      <formula>COUNT(AG157)=1</formula>
    </cfRule>
  </conditionalFormatting>
  <conditionalFormatting sqref="AG162">
    <cfRule type="expression" dxfId="2953" priority="494">
      <formula>COUNT(AG157)=1</formula>
    </cfRule>
  </conditionalFormatting>
  <conditionalFormatting sqref="C16:W16">
    <cfRule type="expression" dxfId="2952" priority="609">
      <formula>C15="○"</formula>
    </cfRule>
  </conditionalFormatting>
  <conditionalFormatting sqref="C17:W17">
    <cfRule type="expression" dxfId="2951" priority="608">
      <formula>C15="○"</formula>
    </cfRule>
  </conditionalFormatting>
  <conditionalFormatting sqref="AE22">
    <cfRule type="expression" dxfId="2950" priority="606">
      <formula>AE22="土"</formula>
    </cfRule>
    <cfRule type="expression" dxfId="2949" priority="607">
      <formula>AE22="日"</formula>
    </cfRule>
  </conditionalFormatting>
  <conditionalFormatting sqref="AE22:AG22">
    <cfRule type="expression" dxfId="2948" priority="604">
      <formula>AH23=0</formula>
    </cfRule>
    <cfRule type="expression" dxfId="2947" priority="605">
      <formula>AE22&lt;0.285</formula>
    </cfRule>
  </conditionalFormatting>
  <conditionalFormatting sqref="AE30">
    <cfRule type="expression" dxfId="2946" priority="602">
      <formula>AE30="土"</formula>
    </cfRule>
    <cfRule type="expression" dxfId="2945" priority="603">
      <formula>AE30="日"</formula>
    </cfRule>
  </conditionalFormatting>
  <conditionalFormatting sqref="AE30:AG30">
    <cfRule type="expression" dxfId="2944" priority="600">
      <formula>AH31=0</formula>
    </cfRule>
    <cfRule type="expression" dxfId="2943" priority="601">
      <formula>AE30&lt;0.285</formula>
    </cfRule>
  </conditionalFormatting>
  <conditionalFormatting sqref="AE38">
    <cfRule type="expression" dxfId="2942" priority="598">
      <formula>AE38="土"</formula>
    </cfRule>
    <cfRule type="expression" dxfId="2941" priority="599">
      <formula>AE38="日"</formula>
    </cfRule>
  </conditionalFormatting>
  <conditionalFormatting sqref="AE38:AG38">
    <cfRule type="expression" dxfId="2940" priority="596">
      <formula>AH39=0</formula>
    </cfRule>
    <cfRule type="expression" dxfId="2939" priority="597">
      <formula>AE38&lt;0.285</formula>
    </cfRule>
  </conditionalFormatting>
  <conditionalFormatting sqref="AE46">
    <cfRule type="expression" dxfId="2938" priority="594">
      <formula>AE46="土"</formula>
    </cfRule>
    <cfRule type="expression" dxfId="2937" priority="595">
      <formula>AE46="日"</formula>
    </cfRule>
  </conditionalFormatting>
  <conditionalFormatting sqref="AE46:AG46">
    <cfRule type="expression" dxfId="2936" priority="592">
      <formula>AH47=0</formula>
    </cfRule>
    <cfRule type="expression" dxfId="2935" priority="593">
      <formula>AE46&lt;0.285</formula>
    </cfRule>
  </conditionalFormatting>
  <conditionalFormatting sqref="AE54">
    <cfRule type="expression" dxfId="2934" priority="590">
      <formula>AE54="土"</formula>
    </cfRule>
    <cfRule type="expression" dxfId="2933" priority="591">
      <formula>AE54="日"</formula>
    </cfRule>
  </conditionalFormatting>
  <conditionalFormatting sqref="AE54:AG54">
    <cfRule type="expression" dxfId="2932" priority="588">
      <formula>AH55=0</formula>
    </cfRule>
    <cfRule type="expression" dxfId="2931" priority="589">
      <formula>AE54&lt;0.285</formula>
    </cfRule>
  </conditionalFormatting>
  <conditionalFormatting sqref="AE62">
    <cfRule type="expression" dxfId="2930" priority="586">
      <formula>AE62="土"</formula>
    </cfRule>
    <cfRule type="expression" dxfId="2929" priority="587">
      <formula>AE62="日"</formula>
    </cfRule>
  </conditionalFormatting>
  <conditionalFormatting sqref="AE62:AG62">
    <cfRule type="expression" dxfId="2928" priority="584">
      <formula>AH63=0</formula>
    </cfRule>
    <cfRule type="expression" dxfId="2927" priority="585">
      <formula>AE62&lt;0.285</formula>
    </cfRule>
  </conditionalFormatting>
  <conditionalFormatting sqref="AE70">
    <cfRule type="expression" dxfId="2926" priority="582">
      <formula>AE70="土"</formula>
    </cfRule>
    <cfRule type="expression" dxfId="2925" priority="583">
      <formula>AE70="日"</formula>
    </cfRule>
  </conditionalFormatting>
  <conditionalFormatting sqref="AE70:AG70">
    <cfRule type="expression" dxfId="2924" priority="580">
      <formula>AH71=0</formula>
    </cfRule>
    <cfRule type="expression" dxfId="2923" priority="581">
      <formula>AE70&lt;0.285</formula>
    </cfRule>
  </conditionalFormatting>
  <conditionalFormatting sqref="AE78">
    <cfRule type="expression" dxfId="2922" priority="578">
      <formula>AE78="土"</formula>
    </cfRule>
    <cfRule type="expression" dxfId="2921" priority="579">
      <formula>AE78="日"</formula>
    </cfRule>
  </conditionalFormatting>
  <conditionalFormatting sqref="AE78:AG78">
    <cfRule type="expression" dxfId="2920" priority="576">
      <formula>AH79=0</formula>
    </cfRule>
    <cfRule type="expression" dxfId="2919" priority="577">
      <formula>AE78&lt;0.285</formula>
    </cfRule>
  </conditionalFormatting>
  <conditionalFormatting sqref="AE86">
    <cfRule type="expression" dxfId="2918" priority="574">
      <formula>AE86="土"</formula>
    </cfRule>
    <cfRule type="expression" dxfId="2917" priority="575">
      <formula>AE86="日"</formula>
    </cfRule>
  </conditionalFormatting>
  <conditionalFormatting sqref="AE86:AG86">
    <cfRule type="expression" dxfId="2916" priority="572">
      <formula>AH87=0</formula>
    </cfRule>
    <cfRule type="expression" dxfId="2915" priority="573">
      <formula>AE86&lt;0.285</formula>
    </cfRule>
  </conditionalFormatting>
  <conditionalFormatting sqref="AE94">
    <cfRule type="expression" dxfId="2914" priority="570">
      <formula>AE94="土"</formula>
    </cfRule>
    <cfRule type="expression" dxfId="2913" priority="571">
      <formula>AE94="日"</formula>
    </cfRule>
  </conditionalFormatting>
  <conditionalFormatting sqref="AE94:AG94">
    <cfRule type="expression" dxfId="2912" priority="568">
      <formula>AH95=0</formula>
    </cfRule>
    <cfRule type="expression" dxfId="2911" priority="569">
      <formula>AE94&lt;0.285</formula>
    </cfRule>
  </conditionalFormatting>
  <conditionalFormatting sqref="AE102">
    <cfRule type="expression" dxfId="2910" priority="566">
      <formula>AE102="土"</formula>
    </cfRule>
    <cfRule type="expression" dxfId="2909" priority="567">
      <formula>AE102="日"</formula>
    </cfRule>
  </conditionalFormatting>
  <conditionalFormatting sqref="AE102:AG102">
    <cfRule type="expression" dxfId="2908" priority="564">
      <formula>AH103=0</formula>
    </cfRule>
    <cfRule type="expression" dxfId="2907" priority="565">
      <formula>AE102&lt;0.285</formula>
    </cfRule>
  </conditionalFormatting>
  <conditionalFormatting sqref="AE110">
    <cfRule type="expression" dxfId="2906" priority="562">
      <formula>AE110="土"</formula>
    </cfRule>
    <cfRule type="expression" dxfId="2905" priority="563">
      <formula>AE110="日"</formula>
    </cfRule>
  </conditionalFormatting>
  <conditionalFormatting sqref="AE110:AG110">
    <cfRule type="expression" dxfId="2904" priority="560">
      <formula>AH111=0</formula>
    </cfRule>
    <cfRule type="expression" dxfId="2903" priority="561">
      <formula>AE110&lt;0.285</formula>
    </cfRule>
  </conditionalFormatting>
  <conditionalFormatting sqref="AE118">
    <cfRule type="expression" dxfId="2902" priority="558">
      <formula>AE118="土"</formula>
    </cfRule>
    <cfRule type="expression" dxfId="2901" priority="559">
      <formula>AE118="日"</formula>
    </cfRule>
  </conditionalFormatting>
  <conditionalFormatting sqref="AE118:AG118">
    <cfRule type="expression" dxfId="2900" priority="556">
      <formula>AH119=0</formula>
    </cfRule>
    <cfRule type="expression" dxfId="2899" priority="557">
      <formula>AE118&lt;0.285</formula>
    </cfRule>
  </conditionalFormatting>
  <conditionalFormatting sqref="X11:Y11">
    <cfRule type="expression" dxfId="2898" priority="552">
      <formula>COUNT($X$11)=1</formula>
    </cfRule>
  </conditionalFormatting>
  <conditionalFormatting sqref="AC11:AD11">
    <cfRule type="expression" dxfId="2897" priority="551">
      <formula>COUNT($AC$11)=1</formula>
    </cfRule>
  </conditionalFormatting>
  <conditionalFormatting sqref="AF10">
    <cfRule type="expression" dxfId="2896" priority="553">
      <formula>ROUNDDOWN(AM8/AJ8,4)&lt;0.285</formula>
    </cfRule>
  </conditionalFormatting>
  <conditionalFormatting sqref="X10:Y10">
    <cfRule type="expression" dxfId="2895" priority="550">
      <formula>COUNT($X$10)=1</formula>
    </cfRule>
  </conditionalFormatting>
  <conditionalFormatting sqref="I10">
    <cfRule type="expression" dxfId="2894" priority="554">
      <formula>$I$10="入力確認"</formula>
    </cfRule>
  </conditionalFormatting>
  <conditionalFormatting sqref="S10">
    <cfRule type="expression" dxfId="2893" priority="555">
      <formula>$S$10="入力確認"</formula>
    </cfRule>
  </conditionalFormatting>
  <conditionalFormatting sqref="AC10:AD10">
    <cfRule type="expression" dxfId="2892" priority="549">
      <formula>COUNT($AC$10)=1</formula>
    </cfRule>
  </conditionalFormatting>
  <conditionalFormatting sqref="Z11">
    <cfRule type="expression" dxfId="2891" priority="548">
      <formula>COUNT($X$11)=1</formula>
    </cfRule>
  </conditionalFormatting>
  <conditionalFormatting sqref="AE11">
    <cfRule type="expression" dxfId="2890" priority="547">
      <formula>COUNT($AC$11)=1</formula>
    </cfRule>
  </conditionalFormatting>
  <conditionalFormatting sqref="AE10">
    <cfRule type="expression" dxfId="2889" priority="546">
      <formula>COUNT($AC$10)=1</formula>
    </cfRule>
  </conditionalFormatting>
  <conditionalFormatting sqref="Z10">
    <cfRule type="expression" dxfId="2888" priority="545">
      <formula>COUNT($X$10)=1</formula>
    </cfRule>
  </conditionalFormatting>
  <conditionalFormatting sqref="AE128:AF128">
    <cfRule type="expression" dxfId="2887" priority="541">
      <formula>COUNT(AE125)=1</formula>
    </cfRule>
  </conditionalFormatting>
  <conditionalFormatting sqref="AE129:AF129">
    <cfRule type="expression" dxfId="2886" priority="540">
      <formula>COUNT(AE125)=1</formula>
    </cfRule>
  </conditionalFormatting>
  <conditionalFormatting sqref="AE130:AF130">
    <cfRule type="expression" dxfId="2885" priority="539">
      <formula>COUNT(AE125)=1</formula>
    </cfRule>
  </conditionalFormatting>
  <conditionalFormatting sqref="AG136">
    <cfRule type="expression" dxfId="2884" priority="538">
      <formula>COUNT(AG133)=1</formula>
    </cfRule>
  </conditionalFormatting>
  <conditionalFormatting sqref="AG137">
    <cfRule type="expression" dxfId="2883" priority="537">
      <formula>COUNT(AG133)=1</formula>
    </cfRule>
  </conditionalFormatting>
  <conditionalFormatting sqref="AG138">
    <cfRule type="expression" dxfId="2882" priority="536">
      <formula>COUNT(AG133)=1</formula>
    </cfRule>
  </conditionalFormatting>
  <conditionalFormatting sqref="AE136:AF136">
    <cfRule type="expression" dxfId="2881" priority="535">
      <formula>COUNT(AE133)=1</formula>
    </cfRule>
  </conditionalFormatting>
  <conditionalFormatting sqref="AE137:AF137">
    <cfRule type="expression" dxfId="2880" priority="534">
      <formula>COUNT(AE133)=1</formula>
    </cfRule>
  </conditionalFormatting>
  <conditionalFormatting sqref="AE138:AF138">
    <cfRule type="expression" dxfId="2879" priority="533">
      <formula>COUNT(AE133)=1</formula>
    </cfRule>
  </conditionalFormatting>
  <conditionalFormatting sqref="C126">
    <cfRule type="expression" dxfId="2878" priority="531">
      <formula>C126="土"</formula>
    </cfRule>
    <cfRule type="expression" dxfId="2877" priority="532">
      <formula>C126="日"</formula>
    </cfRule>
  </conditionalFormatting>
  <conditionalFormatting sqref="D126:AD126">
    <cfRule type="expression" dxfId="2876" priority="529">
      <formula>D126="土"</formula>
    </cfRule>
    <cfRule type="expression" dxfId="2875" priority="530">
      <formula>D126="日"</formula>
    </cfRule>
  </conditionalFormatting>
  <conditionalFormatting sqref="C134">
    <cfRule type="expression" dxfId="2874" priority="527">
      <formula>C134="土"</formula>
    </cfRule>
    <cfRule type="expression" dxfId="2873" priority="528">
      <formula>C134="日"</formula>
    </cfRule>
  </conditionalFormatting>
  <conditionalFormatting sqref="D134:AD134">
    <cfRule type="expression" dxfId="2872" priority="525">
      <formula>D134="土"</formula>
    </cfRule>
    <cfRule type="expression" dxfId="2871" priority="526">
      <formula>D134="日"</formula>
    </cfRule>
  </conditionalFormatting>
  <conditionalFormatting sqref="C142">
    <cfRule type="expression" dxfId="2870" priority="507">
      <formula>C142="土"</formula>
    </cfRule>
    <cfRule type="expression" dxfId="2869" priority="508">
      <formula>C142="日"</formula>
    </cfRule>
  </conditionalFormatting>
  <conditionalFormatting sqref="C129:AD129">
    <cfRule type="expression" dxfId="2868" priority="524">
      <formula>C127="○"</formula>
    </cfRule>
  </conditionalFormatting>
  <conditionalFormatting sqref="C128:AD128">
    <cfRule type="expression" dxfId="2867" priority="523">
      <formula>C127="○"</formula>
    </cfRule>
  </conditionalFormatting>
  <conditionalFormatting sqref="C137:AD137">
    <cfRule type="expression" dxfId="2866" priority="522">
      <formula>C135="○"</formula>
    </cfRule>
  </conditionalFormatting>
  <conditionalFormatting sqref="C136:AD136">
    <cfRule type="expression" dxfId="2865" priority="521">
      <formula>C135="○"</formula>
    </cfRule>
  </conditionalFormatting>
  <conditionalFormatting sqref="C177:AD177">
    <cfRule type="expression" dxfId="2864" priority="452">
      <formula>C175="○"</formula>
    </cfRule>
  </conditionalFormatting>
  <conditionalFormatting sqref="C176:AD176">
    <cfRule type="expression" dxfId="2863" priority="451">
      <formula>C175="○"</formula>
    </cfRule>
  </conditionalFormatting>
  <conditionalFormatting sqref="C185:AD185">
    <cfRule type="expression" dxfId="2862" priority="450">
      <formula>C183="○"</formula>
    </cfRule>
  </conditionalFormatting>
  <conditionalFormatting sqref="C184:AD184">
    <cfRule type="expression" dxfId="2861" priority="449">
      <formula>C183="○"</formula>
    </cfRule>
  </conditionalFormatting>
  <conditionalFormatting sqref="AE144:AF144">
    <cfRule type="expression" dxfId="2860" priority="517">
      <formula>COUNT(AE141)=1</formula>
    </cfRule>
  </conditionalFormatting>
  <conditionalFormatting sqref="AE145:AF145">
    <cfRule type="expression" dxfId="2859" priority="516">
      <formula>COUNT(AE141)=1</formula>
    </cfRule>
  </conditionalFormatting>
  <conditionalFormatting sqref="AE146:AF146">
    <cfRule type="expression" dxfId="2858" priority="515">
      <formula>COUNT(AE141)=1</formula>
    </cfRule>
  </conditionalFormatting>
  <conditionalFormatting sqref="AG152">
    <cfRule type="expression" dxfId="2857" priority="514">
      <formula>COUNT(AG149)=1</formula>
    </cfRule>
  </conditionalFormatting>
  <conditionalFormatting sqref="AG153">
    <cfRule type="expression" dxfId="2856" priority="513">
      <formula>COUNT(AG149)=1</formula>
    </cfRule>
  </conditionalFormatting>
  <conditionalFormatting sqref="AG154">
    <cfRule type="expression" dxfId="2855" priority="512">
      <formula>COUNT(AG149)=1</formula>
    </cfRule>
  </conditionalFormatting>
  <conditionalFormatting sqref="AE152:AF152">
    <cfRule type="expression" dxfId="2854" priority="511">
      <formula>COUNT(AE149)=1</formula>
    </cfRule>
  </conditionalFormatting>
  <conditionalFormatting sqref="AE153:AF153">
    <cfRule type="expression" dxfId="2853" priority="510">
      <formula>COUNT(AE149)=1</formula>
    </cfRule>
  </conditionalFormatting>
  <conditionalFormatting sqref="AE154:AF154">
    <cfRule type="expression" dxfId="2852" priority="509">
      <formula>COUNT(AE149)=1</formula>
    </cfRule>
  </conditionalFormatting>
  <conditionalFormatting sqref="D142:AD142">
    <cfRule type="expression" dxfId="2851" priority="505">
      <formula>D142="土"</formula>
    </cfRule>
    <cfRule type="expression" dxfId="2850" priority="506">
      <formula>D142="日"</formula>
    </cfRule>
  </conditionalFormatting>
  <conditionalFormatting sqref="C150">
    <cfRule type="expression" dxfId="2849" priority="503">
      <formula>C150="土"</formula>
    </cfRule>
    <cfRule type="expression" dxfId="2848" priority="504">
      <formula>C150="日"</formula>
    </cfRule>
  </conditionalFormatting>
  <conditionalFormatting sqref="D150:AD150">
    <cfRule type="expression" dxfId="2847" priority="501">
      <formula>D150="土"</formula>
    </cfRule>
    <cfRule type="expression" dxfId="2846" priority="502">
      <formula>D150="日"</formula>
    </cfRule>
  </conditionalFormatting>
  <conditionalFormatting sqref="C145:AD145">
    <cfRule type="expression" dxfId="2845" priority="500">
      <formula>C143="○"</formula>
    </cfRule>
  </conditionalFormatting>
  <conditionalFormatting sqref="C144:AD144">
    <cfRule type="expression" dxfId="2844" priority="499">
      <formula>C143="○"</formula>
    </cfRule>
  </conditionalFormatting>
  <conditionalFormatting sqref="C153:AD153">
    <cfRule type="expression" dxfId="2843" priority="498">
      <formula>C151="○"</formula>
    </cfRule>
  </conditionalFormatting>
  <conditionalFormatting sqref="C152:AD152">
    <cfRule type="expression" dxfId="2842" priority="497">
      <formula>C151="○"</formula>
    </cfRule>
  </conditionalFormatting>
  <conditionalFormatting sqref="AE160:AF160">
    <cfRule type="expression" dxfId="2841" priority="493">
      <formula>COUNT(AE157)=1</formula>
    </cfRule>
  </conditionalFormatting>
  <conditionalFormatting sqref="AE161:AF161">
    <cfRule type="expression" dxfId="2840" priority="492">
      <formula>COUNT(AE157)=1</formula>
    </cfRule>
  </conditionalFormatting>
  <conditionalFormatting sqref="AE162:AF162">
    <cfRule type="expression" dxfId="2839" priority="491">
      <formula>COUNT(AE157)=1</formula>
    </cfRule>
  </conditionalFormatting>
  <conditionalFormatting sqref="AG168">
    <cfRule type="expression" dxfId="2838" priority="490">
      <formula>COUNT(AG165)=1</formula>
    </cfRule>
  </conditionalFormatting>
  <conditionalFormatting sqref="AG169">
    <cfRule type="expression" dxfId="2837" priority="489">
      <formula>COUNT(AG165)=1</formula>
    </cfRule>
  </conditionalFormatting>
  <conditionalFormatting sqref="AG170">
    <cfRule type="expression" dxfId="2836" priority="488">
      <formula>COUNT(AG165)=1</formula>
    </cfRule>
  </conditionalFormatting>
  <conditionalFormatting sqref="AE168:AF168">
    <cfRule type="expression" dxfId="2835" priority="487">
      <formula>COUNT(AE165)=1</formula>
    </cfRule>
  </conditionalFormatting>
  <conditionalFormatting sqref="AE169:AF169">
    <cfRule type="expression" dxfId="2834" priority="486">
      <formula>COUNT(AE165)=1</formula>
    </cfRule>
  </conditionalFormatting>
  <conditionalFormatting sqref="AE170:AF170">
    <cfRule type="expression" dxfId="2833" priority="485">
      <formula>COUNT(AE165)=1</formula>
    </cfRule>
  </conditionalFormatting>
  <conditionalFormatting sqref="C158">
    <cfRule type="expression" dxfId="2832" priority="483">
      <formula>C158="土"</formula>
    </cfRule>
    <cfRule type="expression" dxfId="2831" priority="484">
      <formula>C158="日"</formula>
    </cfRule>
  </conditionalFormatting>
  <conditionalFormatting sqref="D158:AD158">
    <cfRule type="expression" dxfId="2830" priority="481">
      <formula>D158="土"</formula>
    </cfRule>
    <cfRule type="expression" dxfId="2829" priority="482">
      <formula>D158="日"</formula>
    </cfRule>
  </conditionalFormatting>
  <conditionalFormatting sqref="C166">
    <cfRule type="expression" dxfId="2828" priority="479">
      <formula>C166="土"</formula>
    </cfRule>
    <cfRule type="expression" dxfId="2827" priority="480">
      <formula>C166="日"</formula>
    </cfRule>
  </conditionalFormatting>
  <conditionalFormatting sqref="D166:AD166">
    <cfRule type="expression" dxfId="2826" priority="477">
      <formula>D166="土"</formula>
    </cfRule>
    <cfRule type="expression" dxfId="2825" priority="478">
      <formula>D166="日"</formula>
    </cfRule>
  </conditionalFormatting>
  <conditionalFormatting sqref="C161:AD161">
    <cfRule type="expression" dxfId="2824" priority="476">
      <formula>C159="○"</formula>
    </cfRule>
  </conditionalFormatting>
  <conditionalFormatting sqref="C160:AD160">
    <cfRule type="expression" dxfId="2823" priority="475">
      <formula>C159="○"</formula>
    </cfRule>
  </conditionalFormatting>
  <conditionalFormatting sqref="C169:AD169">
    <cfRule type="expression" dxfId="2822" priority="474">
      <formula>C167="○"</formula>
    </cfRule>
  </conditionalFormatting>
  <conditionalFormatting sqref="C168:AD168">
    <cfRule type="expression" dxfId="2821" priority="473">
      <formula>C167="○"</formula>
    </cfRule>
  </conditionalFormatting>
  <conditionalFormatting sqref="AG176">
    <cfRule type="expression" dxfId="2820" priority="472">
      <formula>COUNT(AG173)=1</formula>
    </cfRule>
  </conditionalFormatting>
  <conditionalFormatting sqref="AG177">
    <cfRule type="expression" dxfId="2819" priority="471">
      <formula>COUNT(AG173)=1</formula>
    </cfRule>
  </conditionalFormatting>
  <conditionalFormatting sqref="AG178">
    <cfRule type="expression" dxfId="2818" priority="470">
      <formula>COUNT(AG173)=1</formula>
    </cfRule>
  </conditionalFormatting>
  <conditionalFormatting sqref="AE176:AF176">
    <cfRule type="expression" dxfId="2817" priority="469">
      <formula>COUNT(AE173)=1</formula>
    </cfRule>
  </conditionalFormatting>
  <conditionalFormatting sqref="AE177:AF177">
    <cfRule type="expression" dxfId="2816" priority="468">
      <formula>COUNT(AE173)=1</formula>
    </cfRule>
  </conditionalFormatting>
  <conditionalFormatting sqref="AE178:AF178">
    <cfRule type="expression" dxfId="2815" priority="467">
      <formula>COUNT(AE173)=1</formula>
    </cfRule>
  </conditionalFormatting>
  <conditionalFormatting sqref="AG184">
    <cfRule type="expression" dxfId="2814" priority="466">
      <formula>COUNT(AG181)=1</formula>
    </cfRule>
  </conditionalFormatting>
  <conditionalFormatting sqref="AG185">
    <cfRule type="expression" dxfId="2813" priority="465">
      <formula>COUNT(AG181)=1</formula>
    </cfRule>
  </conditionalFormatting>
  <conditionalFormatting sqref="AG186">
    <cfRule type="expression" dxfId="2812" priority="464">
      <formula>COUNT(AG181)=1</formula>
    </cfRule>
  </conditionalFormatting>
  <conditionalFormatting sqref="AE184:AF184">
    <cfRule type="expression" dxfId="2811" priority="463">
      <formula>COUNT(AE181)=1</formula>
    </cfRule>
  </conditionalFormatting>
  <conditionalFormatting sqref="AE185:AF185">
    <cfRule type="expression" dxfId="2810" priority="462">
      <formula>COUNT(AE181)=1</formula>
    </cfRule>
  </conditionalFormatting>
  <conditionalFormatting sqref="AE186:AF186">
    <cfRule type="expression" dxfId="2809" priority="461">
      <formula>COUNT(AE181)=1</formula>
    </cfRule>
  </conditionalFormatting>
  <conditionalFormatting sqref="C174">
    <cfRule type="expression" dxfId="2808" priority="459">
      <formula>C174="土"</formula>
    </cfRule>
    <cfRule type="expression" dxfId="2807" priority="460">
      <formula>C174="日"</formula>
    </cfRule>
  </conditionalFormatting>
  <conditionalFormatting sqref="D174:AD174">
    <cfRule type="expression" dxfId="2806" priority="457">
      <formula>D174="土"</formula>
    </cfRule>
    <cfRule type="expression" dxfId="2805" priority="458">
      <formula>D174="日"</formula>
    </cfRule>
  </conditionalFormatting>
  <conditionalFormatting sqref="C182">
    <cfRule type="expression" dxfId="2804" priority="455">
      <formula>C182="土"</formula>
    </cfRule>
    <cfRule type="expression" dxfId="2803" priority="456">
      <formula>C182="日"</formula>
    </cfRule>
  </conditionalFormatting>
  <conditionalFormatting sqref="D182:AD182">
    <cfRule type="expression" dxfId="2802" priority="453">
      <formula>D182="土"</formula>
    </cfRule>
    <cfRule type="expression" dxfId="2801" priority="454">
      <formula>D182="日"</formula>
    </cfRule>
  </conditionalFormatting>
  <conditionalFormatting sqref="AE126">
    <cfRule type="expression" dxfId="2800" priority="447">
      <formula>AE126="土"</formula>
    </cfRule>
    <cfRule type="expression" dxfId="2799" priority="448">
      <formula>AE126="日"</formula>
    </cfRule>
  </conditionalFormatting>
  <conditionalFormatting sqref="AE126:AG126">
    <cfRule type="expression" dxfId="2798" priority="445">
      <formula>AH127=0</formula>
    </cfRule>
    <cfRule type="expression" dxfId="2797" priority="446">
      <formula>AE126&lt;0.285</formula>
    </cfRule>
  </conditionalFormatting>
  <conditionalFormatting sqref="AE134">
    <cfRule type="expression" dxfId="2796" priority="443">
      <formula>AE134="土"</formula>
    </cfRule>
    <cfRule type="expression" dxfId="2795" priority="444">
      <formula>AE134="日"</formula>
    </cfRule>
  </conditionalFormatting>
  <conditionalFormatting sqref="AE134:AG134">
    <cfRule type="expression" dxfId="2794" priority="441">
      <formula>AH135=0</formula>
    </cfRule>
    <cfRule type="expression" dxfId="2793" priority="442">
      <formula>AE134&lt;0.285</formula>
    </cfRule>
  </conditionalFormatting>
  <conditionalFormatting sqref="AE142">
    <cfRule type="expression" dxfId="2792" priority="439">
      <formula>AE142="土"</formula>
    </cfRule>
    <cfRule type="expression" dxfId="2791" priority="440">
      <formula>AE142="日"</formula>
    </cfRule>
  </conditionalFormatting>
  <conditionalFormatting sqref="AE142:AG142">
    <cfRule type="expression" dxfId="2790" priority="437">
      <formula>AH143=0</formula>
    </cfRule>
    <cfRule type="expression" dxfId="2789" priority="438">
      <formula>AE142&lt;0.285</formula>
    </cfRule>
  </conditionalFormatting>
  <conditionalFormatting sqref="AE150">
    <cfRule type="expression" dxfId="2788" priority="435">
      <formula>AE150="土"</formula>
    </cfRule>
    <cfRule type="expression" dxfId="2787" priority="436">
      <formula>AE150="日"</formula>
    </cfRule>
  </conditionalFormatting>
  <conditionalFormatting sqref="AE150:AG150">
    <cfRule type="expression" dxfId="2786" priority="433">
      <formula>AH151=0</formula>
    </cfRule>
    <cfRule type="expression" dxfId="2785" priority="434">
      <formula>AE150&lt;0.285</formula>
    </cfRule>
  </conditionalFormatting>
  <conditionalFormatting sqref="AE158">
    <cfRule type="expression" dxfId="2784" priority="431">
      <formula>AE158="土"</formula>
    </cfRule>
    <cfRule type="expression" dxfId="2783" priority="432">
      <formula>AE158="日"</formula>
    </cfRule>
  </conditionalFormatting>
  <conditionalFormatting sqref="AE158:AG158">
    <cfRule type="expression" dxfId="2782" priority="429">
      <formula>AH159=0</formula>
    </cfRule>
    <cfRule type="expression" dxfId="2781" priority="430">
      <formula>AE158&lt;0.285</formula>
    </cfRule>
  </conditionalFormatting>
  <conditionalFormatting sqref="AE166">
    <cfRule type="expression" dxfId="2780" priority="427">
      <formula>AE166="土"</formula>
    </cfRule>
    <cfRule type="expression" dxfId="2779" priority="428">
      <formula>AE166="日"</formula>
    </cfRule>
  </conditionalFormatting>
  <conditionalFormatting sqref="AE166:AG166">
    <cfRule type="expression" dxfId="2778" priority="425">
      <formula>AH167=0</formula>
    </cfRule>
    <cfRule type="expression" dxfId="2777" priority="426">
      <formula>AE166&lt;0.285</formula>
    </cfRule>
  </conditionalFormatting>
  <conditionalFormatting sqref="AE174">
    <cfRule type="expression" dxfId="2776" priority="423">
      <formula>AE174="土"</formula>
    </cfRule>
    <cfRule type="expression" dxfId="2775" priority="424">
      <formula>AE174="日"</formula>
    </cfRule>
  </conditionalFormatting>
  <conditionalFormatting sqref="AE174:AG174">
    <cfRule type="expression" dxfId="2774" priority="421">
      <formula>AH175=0</formula>
    </cfRule>
    <cfRule type="expression" dxfId="2773" priority="422">
      <formula>AE174&lt;0.285</formula>
    </cfRule>
  </conditionalFormatting>
  <conditionalFormatting sqref="AE182">
    <cfRule type="expression" dxfId="2772" priority="419">
      <formula>AE182="土"</formula>
    </cfRule>
    <cfRule type="expression" dxfId="2771" priority="420">
      <formula>AE182="日"</formula>
    </cfRule>
  </conditionalFormatting>
  <conditionalFormatting sqref="AE182:AG182">
    <cfRule type="expression" dxfId="2770" priority="417">
      <formula>AH183=0</formula>
    </cfRule>
    <cfRule type="expression" dxfId="2769" priority="418">
      <formula>AE182&lt;0.285</formula>
    </cfRule>
  </conditionalFormatting>
  <conditionalFormatting sqref="AG192">
    <cfRule type="expression" dxfId="2768" priority="416">
      <formula>COUNT(AG189)=1</formula>
    </cfRule>
  </conditionalFormatting>
  <conditionalFormatting sqref="AG193">
    <cfRule type="expression" dxfId="2767" priority="415">
      <formula>COUNT(AG189)=1</formula>
    </cfRule>
  </conditionalFormatting>
  <conditionalFormatting sqref="AG194">
    <cfRule type="expression" dxfId="2766" priority="414">
      <formula>COUNT(AG189)=1</formula>
    </cfRule>
  </conditionalFormatting>
  <conditionalFormatting sqref="AE192:AF192">
    <cfRule type="expression" dxfId="2765" priority="413">
      <formula>COUNT(AE189)=1</formula>
    </cfRule>
  </conditionalFormatting>
  <conditionalFormatting sqref="AE193:AF193">
    <cfRule type="expression" dxfId="2764" priority="412">
      <formula>COUNT(AE189)=1</formula>
    </cfRule>
  </conditionalFormatting>
  <conditionalFormatting sqref="AE194:AF194">
    <cfRule type="expression" dxfId="2763" priority="411">
      <formula>COUNT(AE189)=1</formula>
    </cfRule>
  </conditionalFormatting>
  <conditionalFormatting sqref="AG200">
    <cfRule type="expression" dxfId="2762" priority="410">
      <formula>COUNT(AG197)=1</formula>
    </cfRule>
  </conditionalFormatting>
  <conditionalFormatting sqref="AG201">
    <cfRule type="expression" dxfId="2761" priority="409">
      <formula>COUNT(AG197)=1</formula>
    </cfRule>
  </conditionalFormatting>
  <conditionalFormatting sqref="AG202">
    <cfRule type="expression" dxfId="2760" priority="408">
      <formula>COUNT(AG197)=1</formula>
    </cfRule>
  </conditionalFormatting>
  <conditionalFormatting sqref="AE200:AF200">
    <cfRule type="expression" dxfId="2759" priority="407">
      <formula>COUNT(AE197)=1</formula>
    </cfRule>
  </conditionalFormatting>
  <conditionalFormatting sqref="AE201:AF201">
    <cfRule type="expression" dxfId="2758" priority="406">
      <formula>COUNT(AE197)=1</formula>
    </cfRule>
  </conditionalFormatting>
  <conditionalFormatting sqref="AE202:AF202">
    <cfRule type="expression" dxfId="2757" priority="405">
      <formula>COUNT(AE197)=1</formula>
    </cfRule>
  </conditionalFormatting>
  <conditionalFormatting sqref="C190">
    <cfRule type="expression" dxfId="2756" priority="403">
      <formula>C190="土"</formula>
    </cfRule>
    <cfRule type="expression" dxfId="2755" priority="404">
      <formula>C190="日"</formula>
    </cfRule>
  </conditionalFormatting>
  <conditionalFormatting sqref="D190:AD190">
    <cfRule type="expression" dxfId="2754" priority="401">
      <formula>D190="土"</formula>
    </cfRule>
    <cfRule type="expression" dxfId="2753" priority="402">
      <formula>D190="日"</formula>
    </cfRule>
  </conditionalFormatting>
  <conditionalFormatting sqref="C198">
    <cfRule type="expression" dxfId="2752" priority="399">
      <formula>C198="土"</formula>
    </cfRule>
    <cfRule type="expression" dxfId="2751" priority="400">
      <formula>C198="日"</formula>
    </cfRule>
  </conditionalFormatting>
  <conditionalFormatting sqref="D198:AD198">
    <cfRule type="expression" dxfId="2750" priority="397">
      <formula>D198="土"</formula>
    </cfRule>
    <cfRule type="expression" dxfId="2749" priority="398">
      <formula>D198="日"</formula>
    </cfRule>
  </conditionalFormatting>
  <conditionalFormatting sqref="C206">
    <cfRule type="expression" dxfId="2748" priority="379">
      <formula>C206="土"</formula>
    </cfRule>
    <cfRule type="expression" dxfId="2747" priority="380">
      <formula>C206="日"</formula>
    </cfRule>
  </conditionalFormatting>
  <conditionalFormatting sqref="C193:AD193">
    <cfRule type="expression" dxfId="2746" priority="396">
      <formula>C191="○"</formula>
    </cfRule>
  </conditionalFormatting>
  <conditionalFormatting sqref="C192:AD192">
    <cfRule type="expression" dxfId="2745" priority="395">
      <formula>C191="○"</formula>
    </cfRule>
  </conditionalFormatting>
  <conditionalFormatting sqref="C201:AD201">
    <cfRule type="expression" dxfId="2744" priority="394">
      <formula>C199="○"</formula>
    </cfRule>
  </conditionalFormatting>
  <conditionalFormatting sqref="C200:AD200">
    <cfRule type="expression" dxfId="2743" priority="393">
      <formula>C199="○"</formula>
    </cfRule>
  </conditionalFormatting>
  <conditionalFormatting sqref="C241:AD241">
    <cfRule type="expression" dxfId="2742" priority="324">
      <formula>C239="○"</formula>
    </cfRule>
  </conditionalFormatting>
  <conditionalFormatting sqref="C240:AD240">
    <cfRule type="expression" dxfId="2741" priority="323">
      <formula>C239="○"</formula>
    </cfRule>
  </conditionalFormatting>
  <conditionalFormatting sqref="C249:AD249">
    <cfRule type="expression" dxfId="2740" priority="322">
      <formula>C247="○"</formula>
    </cfRule>
  </conditionalFormatting>
  <conditionalFormatting sqref="C248:AD248">
    <cfRule type="expression" dxfId="2739" priority="321">
      <formula>C247="○"</formula>
    </cfRule>
  </conditionalFormatting>
  <conditionalFormatting sqref="AG208">
    <cfRule type="expression" dxfId="2738" priority="392">
      <formula>COUNT(AG205)=1</formula>
    </cfRule>
  </conditionalFormatting>
  <conditionalFormatting sqref="AG209">
    <cfRule type="expression" dxfId="2737" priority="391">
      <formula>COUNT(AG205)=1</formula>
    </cfRule>
  </conditionalFormatting>
  <conditionalFormatting sqref="AG210">
    <cfRule type="expression" dxfId="2736" priority="390">
      <formula>COUNT(AG205)=1</formula>
    </cfRule>
  </conditionalFormatting>
  <conditionalFormatting sqref="AE208:AF208">
    <cfRule type="expression" dxfId="2735" priority="389">
      <formula>COUNT(AE205)=1</formula>
    </cfRule>
  </conditionalFormatting>
  <conditionalFormatting sqref="AE209:AF209">
    <cfRule type="expression" dxfId="2734" priority="388">
      <formula>COUNT(AE205)=1</formula>
    </cfRule>
  </conditionalFormatting>
  <conditionalFormatting sqref="AE210:AF210">
    <cfRule type="expression" dxfId="2733" priority="387">
      <formula>COUNT(AE205)=1</formula>
    </cfRule>
  </conditionalFormatting>
  <conditionalFormatting sqref="AG216">
    <cfRule type="expression" dxfId="2732" priority="386">
      <formula>COUNT(AG213)=1</formula>
    </cfRule>
  </conditionalFormatting>
  <conditionalFormatting sqref="AG217">
    <cfRule type="expression" dxfId="2731" priority="385">
      <formula>COUNT(AG213)=1</formula>
    </cfRule>
  </conditionalFormatting>
  <conditionalFormatting sqref="AG218">
    <cfRule type="expression" dxfId="2730" priority="384">
      <formula>COUNT(AG213)=1</formula>
    </cfRule>
  </conditionalFormatting>
  <conditionalFormatting sqref="AE216:AF216">
    <cfRule type="expression" dxfId="2729" priority="383">
      <formula>COUNT(AE213)=1</formula>
    </cfRule>
  </conditionalFormatting>
  <conditionalFormatting sqref="AE217:AF217">
    <cfRule type="expression" dxfId="2728" priority="382">
      <formula>COUNT(AE213)=1</formula>
    </cfRule>
  </conditionalFormatting>
  <conditionalFormatting sqref="AE218:AF218">
    <cfRule type="expression" dxfId="2727" priority="381">
      <formula>COUNT(AE213)=1</formula>
    </cfRule>
  </conditionalFormatting>
  <conditionalFormatting sqref="D206:AD206">
    <cfRule type="expression" dxfId="2726" priority="377">
      <formula>D206="土"</formula>
    </cfRule>
    <cfRule type="expression" dxfId="2725" priority="378">
      <formula>D206="日"</formula>
    </cfRule>
  </conditionalFormatting>
  <conditionalFormatting sqref="C214">
    <cfRule type="expression" dxfId="2724" priority="375">
      <formula>C214="土"</formula>
    </cfRule>
    <cfRule type="expression" dxfId="2723" priority="376">
      <formula>C214="日"</formula>
    </cfRule>
  </conditionalFormatting>
  <conditionalFormatting sqref="D214:AD214">
    <cfRule type="expression" dxfId="2722" priority="373">
      <formula>D214="土"</formula>
    </cfRule>
    <cfRule type="expression" dxfId="2721" priority="374">
      <formula>D214="日"</formula>
    </cfRule>
  </conditionalFormatting>
  <conditionalFormatting sqref="C209:AD209">
    <cfRule type="expression" dxfId="2720" priority="372">
      <formula>C207="○"</formula>
    </cfRule>
  </conditionalFormatting>
  <conditionalFormatting sqref="C208:AD208">
    <cfRule type="expression" dxfId="2719" priority="371">
      <formula>C207="○"</formula>
    </cfRule>
  </conditionalFormatting>
  <conditionalFormatting sqref="C217:AD217">
    <cfRule type="expression" dxfId="2718" priority="370">
      <formula>C215="○"</formula>
    </cfRule>
  </conditionalFormatting>
  <conditionalFormatting sqref="C216:AD216">
    <cfRule type="expression" dxfId="2717" priority="369">
      <formula>C215="○"</formula>
    </cfRule>
  </conditionalFormatting>
  <conditionalFormatting sqref="AG224">
    <cfRule type="expression" dxfId="2716" priority="368">
      <formula>COUNT(AG221)=1</formula>
    </cfRule>
  </conditionalFormatting>
  <conditionalFormatting sqref="AG225">
    <cfRule type="expression" dxfId="2715" priority="367">
      <formula>COUNT(AG221)=1</formula>
    </cfRule>
  </conditionalFormatting>
  <conditionalFormatting sqref="AG226">
    <cfRule type="expression" dxfId="2714" priority="366">
      <formula>COUNT(AG221)=1</formula>
    </cfRule>
  </conditionalFormatting>
  <conditionalFormatting sqref="AE224:AF224">
    <cfRule type="expression" dxfId="2713" priority="365">
      <formula>COUNT(AE221)=1</formula>
    </cfRule>
  </conditionalFormatting>
  <conditionalFormatting sqref="AE225:AF225">
    <cfRule type="expression" dxfId="2712" priority="364">
      <formula>COUNT(AE221)=1</formula>
    </cfRule>
  </conditionalFormatting>
  <conditionalFormatting sqref="AE226:AF226">
    <cfRule type="expression" dxfId="2711" priority="363">
      <formula>COUNT(AE221)=1</formula>
    </cfRule>
  </conditionalFormatting>
  <conditionalFormatting sqref="AG232">
    <cfRule type="expression" dxfId="2710" priority="362">
      <formula>COUNT(AG229)=1</formula>
    </cfRule>
  </conditionalFormatting>
  <conditionalFormatting sqref="AG233">
    <cfRule type="expression" dxfId="2709" priority="361">
      <formula>COUNT(AG229)=1</formula>
    </cfRule>
  </conditionalFormatting>
  <conditionalFormatting sqref="AG234">
    <cfRule type="expression" dxfId="2708" priority="360">
      <formula>COUNT(AG229)=1</formula>
    </cfRule>
  </conditionalFormatting>
  <conditionalFormatting sqref="AE232:AF232">
    <cfRule type="expression" dxfId="2707" priority="359">
      <formula>COUNT(AE229)=1</formula>
    </cfRule>
  </conditionalFormatting>
  <conditionalFormatting sqref="AE233:AF233">
    <cfRule type="expression" dxfId="2706" priority="358">
      <formula>COUNT(AE229)=1</formula>
    </cfRule>
  </conditionalFormatting>
  <conditionalFormatting sqref="AE234:AF234">
    <cfRule type="expression" dxfId="2705" priority="357">
      <formula>COUNT(AE229)=1</formula>
    </cfRule>
  </conditionalFormatting>
  <conditionalFormatting sqref="C222">
    <cfRule type="expression" dxfId="2704" priority="355">
      <formula>C222="土"</formula>
    </cfRule>
    <cfRule type="expression" dxfId="2703" priority="356">
      <formula>C222="日"</formula>
    </cfRule>
  </conditionalFormatting>
  <conditionalFormatting sqref="D222:AD222">
    <cfRule type="expression" dxfId="2702" priority="353">
      <formula>D222="土"</formula>
    </cfRule>
    <cfRule type="expression" dxfId="2701" priority="354">
      <formula>D222="日"</formula>
    </cfRule>
  </conditionalFormatting>
  <conditionalFormatting sqref="C230">
    <cfRule type="expression" dxfId="2700" priority="351">
      <formula>C230="土"</formula>
    </cfRule>
    <cfRule type="expression" dxfId="2699" priority="352">
      <formula>C230="日"</formula>
    </cfRule>
  </conditionalFormatting>
  <conditionalFormatting sqref="D230:AD230">
    <cfRule type="expression" dxfId="2698" priority="349">
      <formula>D230="土"</formula>
    </cfRule>
    <cfRule type="expression" dxfId="2697" priority="350">
      <formula>D230="日"</formula>
    </cfRule>
  </conditionalFormatting>
  <conditionalFormatting sqref="C225:AD225">
    <cfRule type="expression" dxfId="2696" priority="348">
      <formula>C223="○"</formula>
    </cfRule>
  </conditionalFormatting>
  <conditionalFormatting sqref="C224:AD224">
    <cfRule type="expression" dxfId="2695" priority="347">
      <formula>C223="○"</formula>
    </cfRule>
  </conditionalFormatting>
  <conditionalFormatting sqref="C233:AD233">
    <cfRule type="expression" dxfId="2694" priority="346">
      <formula>C231="○"</formula>
    </cfRule>
  </conditionalFormatting>
  <conditionalFormatting sqref="C232:AD232">
    <cfRule type="expression" dxfId="2693" priority="345">
      <formula>C231="○"</formula>
    </cfRule>
  </conditionalFormatting>
  <conditionalFormatting sqref="AG240">
    <cfRule type="expression" dxfId="2692" priority="344">
      <formula>COUNT(AG237)=1</formula>
    </cfRule>
  </conditionalFormatting>
  <conditionalFormatting sqref="AG241">
    <cfRule type="expression" dxfId="2691" priority="343">
      <formula>COUNT(AG237)=1</formula>
    </cfRule>
  </conditionalFormatting>
  <conditionalFormatting sqref="AG242">
    <cfRule type="expression" dxfId="2690" priority="342">
      <formula>COUNT(AG237)=1</formula>
    </cfRule>
  </conditionalFormatting>
  <conditionalFormatting sqref="AE240:AF240">
    <cfRule type="expression" dxfId="2689" priority="341">
      <formula>COUNT(AE237)=1</formula>
    </cfRule>
  </conditionalFormatting>
  <conditionalFormatting sqref="AE241:AF241">
    <cfRule type="expression" dxfId="2688" priority="340">
      <formula>COUNT(AE237)=1</formula>
    </cfRule>
  </conditionalFormatting>
  <conditionalFormatting sqref="AE242:AF242">
    <cfRule type="expression" dxfId="2687" priority="339">
      <formula>COUNT(AE237)=1</formula>
    </cfRule>
  </conditionalFormatting>
  <conditionalFormatting sqref="AG248">
    <cfRule type="expression" dxfId="2686" priority="338">
      <formula>COUNT(AG245)=1</formula>
    </cfRule>
  </conditionalFormatting>
  <conditionalFormatting sqref="AG249">
    <cfRule type="expression" dxfId="2685" priority="337">
      <formula>COUNT(AG245)=1</formula>
    </cfRule>
  </conditionalFormatting>
  <conditionalFormatting sqref="AG250">
    <cfRule type="expression" dxfId="2684" priority="336">
      <formula>COUNT(AG245)=1</formula>
    </cfRule>
  </conditionalFormatting>
  <conditionalFormatting sqref="AE248:AF248">
    <cfRule type="expression" dxfId="2683" priority="335">
      <formula>COUNT(AE245)=1</formula>
    </cfRule>
  </conditionalFormatting>
  <conditionalFormatting sqref="AE249:AF249">
    <cfRule type="expression" dxfId="2682" priority="334">
      <formula>COUNT(AE245)=1</formula>
    </cfRule>
  </conditionalFormatting>
  <conditionalFormatting sqref="AE250:AF250">
    <cfRule type="expression" dxfId="2681" priority="333">
      <formula>COUNT(AE245)=1</formula>
    </cfRule>
  </conditionalFormatting>
  <conditionalFormatting sqref="C238">
    <cfRule type="expression" dxfId="2680" priority="331">
      <formula>C238="土"</formula>
    </cfRule>
    <cfRule type="expression" dxfId="2679" priority="332">
      <formula>C238="日"</formula>
    </cfRule>
  </conditionalFormatting>
  <conditionalFormatting sqref="D238:AD238">
    <cfRule type="expression" dxfId="2678" priority="329">
      <formula>D238="土"</formula>
    </cfRule>
    <cfRule type="expression" dxfId="2677" priority="330">
      <formula>D238="日"</formula>
    </cfRule>
  </conditionalFormatting>
  <conditionalFormatting sqref="C246">
    <cfRule type="expression" dxfId="2676" priority="327">
      <formula>C246="土"</formula>
    </cfRule>
    <cfRule type="expression" dxfId="2675" priority="328">
      <formula>C246="日"</formula>
    </cfRule>
  </conditionalFormatting>
  <conditionalFormatting sqref="D246:AD246">
    <cfRule type="expression" dxfId="2674" priority="325">
      <formula>D246="土"</formula>
    </cfRule>
    <cfRule type="expression" dxfId="2673" priority="326">
      <formula>D246="日"</formula>
    </cfRule>
  </conditionalFormatting>
  <conditionalFormatting sqref="AE190">
    <cfRule type="expression" dxfId="2672" priority="319">
      <formula>AE190="土"</formula>
    </cfRule>
    <cfRule type="expression" dxfId="2671" priority="320">
      <formula>AE190="日"</formula>
    </cfRule>
  </conditionalFormatting>
  <conditionalFormatting sqref="AE190:AG190">
    <cfRule type="expression" dxfId="2670" priority="317">
      <formula>AH191=0</formula>
    </cfRule>
    <cfRule type="expression" dxfId="2669" priority="318">
      <formula>AE190&lt;0.285</formula>
    </cfRule>
  </conditionalFormatting>
  <conditionalFormatting sqref="AE198">
    <cfRule type="expression" dxfId="2668" priority="315">
      <formula>AE198="土"</formula>
    </cfRule>
    <cfRule type="expression" dxfId="2667" priority="316">
      <formula>AE198="日"</formula>
    </cfRule>
  </conditionalFormatting>
  <conditionalFormatting sqref="AE198:AG198">
    <cfRule type="expression" dxfId="2666" priority="313">
      <formula>AH199=0</formula>
    </cfRule>
    <cfRule type="expression" dxfId="2665" priority="314">
      <formula>AE198&lt;0.285</formula>
    </cfRule>
  </conditionalFormatting>
  <conditionalFormatting sqref="AE206">
    <cfRule type="expression" dxfId="2664" priority="311">
      <formula>AE206="土"</formula>
    </cfRule>
    <cfRule type="expression" dxfId="2663" priority="312">
      <formula>AE206="日"</formula>
    </cfRule>
  </conditionalFormatting>
  <conditionalFormatting sqref="AE206:AG206">
    <cfRule type="expression" dxfId="2662" priority="309">
      <formula>AH207=0</formula>
    </cfRule>
    <cfRule type="expression" dxfId="2661" priority="310">
      <formula>AE206&lt;0.285</formula>
    </cfRule>
  </conditionalFormatting>
  <conditionalFormatting sqref="AE214">
    <cfRule type="expression" dxfId="2660" priority="307">
      <formula>AE214="土"</formula>
    </cfRule>
    <cfRule type="expression" dxfId="2659" priority="308">
      <formula>AE214="日"</formula>
    </cfRule>
  </conditionalFormatting>
  <conditionalFormatting sqref="AE214:AG214">
    <cfRule type="expression" dxfId="2658" priority="305">
      <formula>AH215=0</formula>
    </cfRule>
    <cfRule type="expression" dxfId="2657" priority="306">
      <formula>AE214&lt;0.285</formula>
    </cfRule>
  </conditionalFormatting>
  <conditionalFormatting sqref="AE222">
    <cfRule type="expression" dxfId="2656" priority="303">
      <formula>AE222="土"</formula>
    </cfRule>
    <cfRule type="expression" dxfId="2655" priority="304">
      <formula>AE222="日"</formula>
    </cfRule>
  </conditionalFormatting>
  <conditionalFormatting sqref="AE222:AG222">
    <cfRule type="expression" dxfId="2654" priority="301">
      <formula>AH223=0</formula>
    </cfRule>
    <cfRule type="expression" dxfId="2653" priority="302">
      <formula>AE222&lt;0.285</formula>
    </cfRule>
  </conditionalFormatting>
  <conditionalFormatting sqref="AE230">
    <cfRule type="expression" dxfId="2652" priority="299">
      <formula>AE230="土"</formula>
    </cfRule>
    <cfRule type="expression" dxfId="2651" priority="300">
      <formula>AE230="日"</formula>
    </cfRule>
  </conditionalFormatting>
  <conditionalFormatting sqref="AE230:AG230">
    <cfRule type="expression" dxfId="2650" priority="297">
      <formula>AH231=0</formula>
    </cfRule>
    <cfRule type="expression" dxfId="2649" priority="298">
      <formula>AE230&lt;0.285</formula>
    </cfRule>
  </conditionalFormatting>
  <conditionalFormatting sqref="AE238">
    <cfRule type="expression" dxfId="2648" priority="295">
      <formula>AE238="土"</formula>
    </cfRule>
    <cfRule type="expression" dxfId="2647" priority="296">
      <formula>AE238="日"</formula>
    </cfRule>
  </conditionalFormatting>
  <conditionalFormatting sqref="AE238:AG238">
    <cfRule type="expression" dxfId="2646" priority="293">
      <formula>AH239=0</formula>
    </cfRule>
    <cfRule type="expression" dxfId="2645" priority="294">
      <formula>AE238&lt;0.285</formula>
    </cfRule>
  </conditionalFormatting>
  <conditionalFormatting sqref="AE246">
    <cfRule type="expression" dxfId="2644" priority="291">
      <formula>AE246="土"</formula>
    </cfRule>
    <cfRule type="expression" dxfId="2643" priority="292">
      <formula>AE246="日"</formula>
    </cfRule>
  </conditionalFormatting>
  <conditionalFormatting sqref="AE246:AG246">
    <cfRule type="expression" dxfId="2642" priority="289">
      <formula>AH247=0</formula>
    </cfRule>
    <cfRule type="expression" dxfId="2641" priority="290">
      <formula>AE246&lt;0.285</formula>
    </cfRule>
  </conditionalFormatting>
  <conditionalFormatting sqref="AG256">
    <cfRule type="expression" dxfId="2640" priority="288">
      <formula>COUNT(AG253)=1</formula>
    </cfRule>
  </conditionalFormatting>
  <conditionalFormatting sqref="AG257">
    <cfRule type="expression" dxfId="2639" priority="287">
      <formula>COUNT(AG253)=1</formula>
    </cfRule>
  </conditionalFormatting>
  <conditionalFormatting sqref="AG258">
    <cfRule type="expression" dxfId="2638" priority="286">
      <formula>COUNT(AG253)=1</formula>
    </cfRule>
  </conditionalFormatting>
  <conditionalFormatting sqref="AE256:AF256">
    <cfRule type="expression" dxfId="2637" priority="285">
      <formula>COUNT(AE253)=1</formula>
    </cfRule>
  </conditionalFormatting>
  <conditionalFormatting sqref="AE257:AF257">
    <cfRule type="expression" dxfId="2636" priority="284">
      <formula>COUNT(AE253)=1</formula>
    </cfRule>
  </conditionalFormatting>
  <conditionalFormatting sqref="AE258:AF258">
    <cfRule type="expression" dxfId="2635" priority="283">
      <formula>COUNT(AE253)=1</formula>
    </cfRule>
  </conditionalFormatting>
  <conditionalFormatting sqref="AG264">
    <cfRule type="expression" dxfId="2634" priority="282">
      <formula>COUNT(AG261)=1</formula>
    </cfRule>
  </conditionalFormatting>
  <conditionalFormatting sqref="AG265">
    <cfRule type="expression" dxfId="2633" priority="281">
      <formula>COUNT(AG261)=1</formula>
    </cfRule>
  </conditionalFormatting>
  <conditionalFormatting sqref="AG266">
    <cfRule type="expression" dxfId="2632" priority="280">
      <formula>COUNT(AG261)=1</formula>
    </cfRule>
  </conditionalFormatting>
  <conditionalFormatting sqref="AE264:AF264">
    <cfRule type="expression" dxfId="2631" priority="279">
      <formula>COUNT(AE261)=1</formula>
    </cfRule>
  </conditionalFormatting>
  <conditionalFormatting sqref="AE265:AF265">
    <cfRule type="expression" dxfId="2630" priority="278">
      <formula>COUNT(AE261)=1</formula>
    </cfRule>
  </conditionalFormatting>
  <conditionalFormatting sqref="AE266:AF266">
    <cfRule type="expression" dxfId="2629" priority="277">
      <formula>COUNT(AE261)=1</formula>
    </cfRule>
  </conditionalFormatting>
  <conditionalFormatting sqref="C254">
    <cfRule type="expression" dxfId="2628" priority="275">
      <formula>C254="土"</formula>
    </cfRule>
    <cfRule type="expression" dxfId="2627" priority="276">
      <formula>C254="日"</formula>
    </cfRule>
  </conditionalFormatting>
  <conditionalFormatting sqref="D254:AD254">
    <cfRule type="expression" dxfId="2626" priority="273">
      <formula>D254="土"</formula>
    </cfRule>
    <cfRule type="expression" dxfId="2625" priority="274">
      <formula>D254="日"</formula>
    </cfRule>
  </conditionalFormatting>
  <conditionalFormatting sqref="C262">
    <cfRule type="expression" dxfId="2624" priority="271">
      <formula>C262="土"</formula>
    </cfRule>
    <cfRule type="expression" dxfId="2623" priority="272">
      <formula>C262="日"</formula>
    </cfRule>
  </conditionalFormatting>
  <conditionalFormatting sqref="D262:AD262">
    <cfRule type="expression" dxfId="2622" priority="269">
      <formula>D262="土"</formula>
    </cfRule>
    <cfRule type="expression" dxfId="2621" priority="270">
      <formula>D262="日"</formula>
    </cfRule>
  </conditionalFormatting>
  <conditionalFormatting sqref="C270">
    <cfRule type="expression" dxfId="2620" priority="251">
      <formula>C270="土"</formula>
    </cfRule>
    <cfRule type="expression" dxfId="2619" priority="252">
      <formula>C270="日"</formula>
    </cfRule>
  </conditionalFormatting>
  <conditionalFormatting sqref="C257:AD257">
    <cfRule type="expression" dxfId="2618" priority="268">
      <formula>C255="○"</formula>
    </cfRule>
  </conditionalFormatting>
  <conditionalFormatting sqref="C256:AD256">
    <cfRule type="expression" dxfId="2617" priority="267">
      <formula>C255="○"</formula>
    </cfRule>
  </conditionalFormatting>
  <conditionalFormatting sqref="C265:AD265">
    <cfRule type="expression" dxfId="2616" priority="266">
      <formula>C263="○"</formula>
    </cfRule>
  </conditionalFormatting>
  <conditionalFormatting sqref="C264:AD264">
    <cfRule type="expression" dxfId="2615" priority="265">
      <formula>C263="○"</formula>
    </cfRule>
  </conditionalFormatting>
  <conditionalFormatting sqref="C305:AD305">
    <cfRule type="expression" dxfId="2614" priority="196">
      <formula>C303="○"</formula>
    </cfRule>
  </conditionalFormatting>
  <conditionalFormatting sqref="C304:AD304">
    <cfRule type="expression" dxfId="2613" priority="195">
      <formula>C303="○"</formula>
    </cfRule>
  </conditionalFormatting>
  <conditionalFormatting sqref="C313:AD313">
    <cfRule type="expression" dxfId="2612" priority="194">
      <formula>C311="○"</formula>
    </cfRule>
  </conditionalFormatting>
  <conditionalFormatting sqref="C312:AD312">
    <cfRule type="expression" dxfId="2611" priority="193">
      <formula>C311="○"</formula>
    </cfRule>
  </conditionalFormatting>
  <conditionalFormatting sqref="AG272">
    <cfRule type="expression" dxfId="2610" priority="264">
      <formula>COUNT(AG269)=1</formula>
    </cfRule>
  </conditionalFormatting>
  <conditionalFormatting sqref="AG273">
    <cfRule type="expression" dxfId="2609" priority="263">
      <formula>COUNT(AG269)=1</formula>
    </cfRule>
  </conditionalFormatting>
  <conditionalFormatting sqref="AG274">
    <cfRule type="expression" dxfId="2608" priority="262">
      <formula>COUNT(AG269)=1</formula>
    </cfRule>
  </conditionalFormatting>
  <conditionalFormatting sqref="AE272:AF272">
    <cfRule type="expression" dxfId="2607" priority="261">
      <formula>COUNT(AE269)=1</formula>
    </cfRule>
  </conditionalFormatting>
  <conditionalFormatting sqref="AE273:AF273">
    <cfRule type="expression" dxfId="2606" priority="260">
      <formula>COUNT(AE269)=1</formula>
    </cfRule>
  </conditionalFormatting>
  <conditionalFormatting sqref="AE274:AF274">
    <cfRule type="expression" dxfId="2605" priority="259">
      <formula>COUNT(AE269)=1</formula>
    </cfRule>
  </conditionalFormatting>
  <conditionalFormatting sqref="AG280">
    <cfRule type="expression" dxfId="2604" priority="258">
      <formula>COUNT(AG277)=1</formula>
    </cfRule>
  </conditionalFormatting>
  <conditionalFormatting sqref="AG281">
    <cfRule type="expression" dxfId="2603" priority="257">
      <formula>COUNT(AG277)=1</formula>
    </cfRule>
  </conditionalFormatting>
  <conditionalFormatting sqref="AG282">
    <cfRule type="expression" dxfId="2602" priority="256">
      <formula>COUNT(AG277)=1</formula>
    </cfRule>
  </conditionalFormatting>
  <conditionalFormatting sqref="AE280:AF280">
    <cfRule type="expression" dxfId="2601" priority="255">
      <formula>COUNT(AE277)=1</formula>
    </cfRule>
  </conditionalFormatting>
  <conditionalFormatting sqref="AE281:AF281">
    <cfRule type="expression" dxfId="2600" priority="254">
      <formula>COUNT(AE277)=1</formula>
    </cfRule>
  </conditionalFormatting>
  <conditionalFormatting sqref="AE282:AF282">
    <cfRule type="expression" dxfId="2599" priority="253">
      <formula>COUNT(AE277)=1</formula>
    </cfRule>
  </conditionalFormatting>
  <conditionalFormatting sqref="D270:AD270">
    <cfRule type="expression" dxfId="2598" priority="249">
      <formula>D270="土"</formula>
    </cfRule>
    <cfRule type="expression" dxfId="2597" priority="250">
      <formula>D270="日"</formula>
    </cfRule>
  </conditionalFormatting>
  <conditionalFormatting sqref="C278">
    <cfRule type="expression" dxfId="2596" priority="247">
      <formula>C278="土"</formula>
    </cfRule>
    <cfRule type="expression" dxfId="2595" priority="248">
      <formula>C278="日"</formula>
    </cfRule>
  </conditionalFormatting>
  <conditionalFormatting sqref="D278:AD278">
    <cfRule type="expression" dxfId="2594" priority="245">
      <formula>D278="土"</formula>
    </cfRule>
    <cfRule type="expression" dxfId="2593" priority="246">
      <formula>D278="日"</formula>
    </cfRule>
  </conditionalFormatting>
  <conditionalFormatting sqref="C273:AD273">
    <cfRule type="expression" dxfId="2592" priority="244">
      <formula>C271="○"</formula>
    </cfRule>
  </conditionalFormatting>
  <conditionalFormatting sqref="C272:AD272">
    <cfRule type="expression" dxfId="2591" priority="243">
      <formula>C271="○"</formula>
    </cfRule>
  </conditionalFormatting>
  <conditionalFormatting sqref="C281:AD281">
    <cfRule type="expression" dxfId="2590" priority="242">
      <formula>C279="○"</formula>
    </cfRule>
  </conditionalFormatting>
  <conditionalFormatting sqref="C280:AD280">
    <cfRule type="expression" dxfId="2589" priority="241">
      <formula>C279="○"</formula>
    </cfRule>
  </conditionalFormatting>
  <conditionalFormatting sqref="AG288">
    <cfRule type="expression" dxfId="2588" priority="240">
      <formula>COUNT(AG285)=1</formula>
    </cfRule>
  </conditionalFormatting>
  <conditionalFormatting sqref="AG289">
    <cfRule type="expression" dxfId="2587" priority="239">
      <formula>COUNT(AG285)=1</formula>
    </cfRule>
  </conditionalFormatting>
  <conditionalFormatting sqref="AG290">
    <cfRule type="expression" dxfId="2586" priority="238">
      <formula>COUNT(AG285)=1</formula>
    </cfRule>
  </conditionalFormatting>
  <conditionalFormatting sqref="AE288:AF288">
    <cfRule type="expression" dxfId="2585" priority="237">
      <formula>COUNT(AE285)=1</formula>
    </cfRule>
  </conditionalFormatting>
  <conditionalFormatting sqref="AE289:AF289">
    <cfRule type="expression" dxfId="2584" priority="236">
      <formula>COUNT(AE285)=1</formula>
    </cfRule>
  </conditionalFormatting>
  <conditionalFormatting sqref="AE290:AF290">
    <cfRule type="expression" dxfId="2583" priority="235">
      <formula>COUNT(AE285)=1</formula>
    </cfRule>
  </conditionalFormatting>
  <conditionalFormatting sqref="AG296">
    <cfRule type="expression" dxfId="2582" priority="234">
      <formula>COUNT(AG293)=1</formula>
    </cfRule>
  </conditionalFormatting>
  <conditionalFormatting sqref="AG297">
    <cfRule type="expression" dxfId="2581" priority="233">
      <formula>COUNT(AG293)=1</formula>
    </cfRule>
  </conditionalFormatting>
  <conditionalFormatting sqref="AG298">
    <cfRule type="expression" dxfId="2580" priority="232">
      <formula>COUNT(AG293)=1</formula>
    </cfRule>
  </conditionalFormatting>
  <conditionalFormatting sqref="AE296:AF296">
    <cfRule type="expression" dxfId="2579" priority="231">
      <formula>COUNT(AE293)=1</formula>
    </cfRule>
  </conditionalFormatting>
  <conditionalFormatting sqref="AE297:AF297">
    <cfRule type="expression" dxfId="2578" priority="230">
      <formula>COUNT(AE293)=1</formula>
    </cfRule>
  </conditionalFormatting>
  <conditionalFormatting sqref="AE298:AF298">
    <cfRule type="expression" dxfId="2577" priority="229">
      <formula>COUNT(AE293)=1</formula>
    </cfRule>
  </conditionalFormatting>
  <conditionalFormatting sqref="C286">
    <cfRule type="expression" dxfId="2576" priority="227">
      <formula>C286="土"</formula>
    </cfRule>
    <cfRule type="expression" dxfId="2575" priority="228">
      <formula>C286="日"</formula>
    </cfRule>
  </conditionalFormatting>
  <conditionalFormatting sqref="D286:AD286">
    <cfRule type="expression" dxfId="2574" priority="225">
      <formula>D286="土"</formula>
    </cfRule>
    <cfRule type="expression" dxfId="2573" priority="226">
      <formula>D286="日"</formula>
    </cfRule>
  </conditionalFormatting>
  <conditionalFormatting sqref="C294">
    <cfRule type="expression" dxfId="2572" priority="223">
      <formula>C294="土"</formula>
    </cfRule>
    <cfRule type="expression" dxfId="2571" priority="224">
      <formula>C294="日"</formula>
    </cfRule>
  </conditionalFormatting>
  <conditionalFormatting sqref="D294:AD294">
    <cfRule type="expression" dxfId="2570" priority="221">
      <formula>D294="土"</formula>
    </cfRule>
    <cfRule type="expression" dxfId="2569" priority="222">
      <formula>D294="日"</formula>
    </cfRule>
  </conditionalFormatting>
  <conditionalFormatting sqref="C289:AD289">
    <cfRule type="expression" dxfId="2568" priority="220">
      <formula>C287="○"</formula>
    </cfRule>
  </conditionalFormatting>
  <conditionalFormatting sqref="C288:AD288">
    <cfRule type="expression" dxfId="2567" priority="219">
      <formula>C287="○"</formula>
    </cfRule>
  </conditionalFormatting>
  <conditionalFormatting sqref="C297:AD297">
    <cfRule type="expression" dxfId="2566" priority="218">
      <formula>C295="○"</formula>
    </cfRule>
  </conditionalFormatting>
  <conditionalFormatting sqref="C296:AD296">
    <cfRule type="expression" dxfId="2565" priority="217">
      <formula>C295="○"</formula>
    </cfRule>
  </conditionalFormatting>
  <conditionalFormatting sqref="AG304">
    <cfRule type="expression" dxfId="2564" priority="216">
      <formula>COUNT(AG301)=1</formula>
    </cfRule>
  </conditionalFormatting>
  <conditionalFormatting sqref="AG305">
    <cfRule type="expression" dxfId="2563" priority="215">
      <formula>COUNT(AG301)=1</formula>
    </cfRule>
  </conditionalFormatting>
  <conditionalFormatting sqref="AG306">
    <cfRule type="expression" dxfId="2562" priority="214">
      <formula>COUNT(AG301)=1</formula>
    </cfRule>
  </conditionalFormatting>
  <conditionalFormatting sqref="AE304:AF304">
    <cfRule type="expression" dxfId="2561" priority="213">
      <formula>COUNT(AE301)=1</formula>
    </cfRule>
  </conditionalFormatting>
  <conditionalFormatting sqref="AE305:AF305">
    <cfRule type="expression" dxfId="2560" priority="212">
      <formula>COUNT(AE301)=1</formula>
    </cfRule>
  </conditionalFormatting>
  <conditionalFormatting sqref="AE306:AF306">
    <cfRule type="expression" dxfId="2559" priority="211">
      <formula>COUNT(AE301)=1</formula>
    </cfRule>
  </conditionalFormatting>
  <conditionalFormatting sqref="AG312">
    <cfRule type="expression" dxfId="2558" priority="210">
      <formula>COUNT(AG309)=1</formula>
    </cfRule>
  </conditionalFormatting>
  <conditionalFormatting sqref="AG313">
    <cfRule type="expression" dxfId="2557" priority="209">
      <formula>COUNT(AG309)=1</formula>
    </cfRule>
  </conditionalFormatting>
  <conditionalFormatting sqref="AG314">
    <cfRule type="expression" dxfId="2556" priority="208">
      <formula>COUNT(AG309)=1</formula>
    </cfRule>
  </conditionalFormatting>
  <conditionalFormatting sqref="AE312:AF312">
    <cfRule type="expression" dxfId="2555" priority="207">
      <formula>COUNT(AE309)=1</formula>
    </cfRule>
  </conditionalFormatting>
  <conditionalFormatting sqref="AE313:AF313">
    <cfRule type="expression" dxfId="2554" priority="206">
      <formula>COUNT(AE309)=1</formula>
    </cfRule>
  </conditionalFormatting>
  <conditionalFormatting sqref="AE314:AF314">
    <cfRule type="expression" dxfId="2553" priority="205">
      <formula>COUNT(AE309)=1</formula>
    </cfRule>
  </conditionalFormatting>
  <conditionalFormatting sqref="C302">
    <cfRule type="expression" dxfId="2552" priority="203">
      <formula>C302="土"</formula>
    </cfRule>
    <cfRule type="expression" dxfId="2551" priority="204">
      <formula>C302="日"</formula>
    </cfRule>
  </conditionalFormatting>
  <conditionalFormatting sqref="D302:AD302">
    <cfRule type="expression" dxfId="2550" priority="201">
      <formula>D302="土"</formula>
    </cfRule>
    <cfRule type="expression" dxfId="2549" priority="202">
      <formula>D302="日"</formula>
    </cfRule>
  </conditionalFormatting>
  <conditionalFormatting sqref="C310">
    <cfRule type="expression" dxfId="2548" priority="199">
      <formula>C310="土"</formula>
    </cfRule>
    <cfRule type="expression" dxfId="2547" priority="200">
      <formula>C310="日"</formula>
    </cfRule>
  </conditionalFormatting>
  <conditionalFormatting sqref="D310:AD310">
    <cfRule type="expression" dxfId="2546" priority="197">
      <formula>D310="土"</formula>
    </cfRule>
    <cfRule type="expression" dxfId="2545" priority="198">
      <formula>D310="日"</formula>
    </cfRule>
  </conditionalFormatting>
  <conditionalFormatting sqref="AE254">
    <cfRule type="expression" dxfId="2544" priority="191">
      <formula>AE254="土"</formula>
    </cfRule>
    <cfRule type="expression" dxfId="2543" priority="192">
      <formula>AE254="日"</formula>
    </cfRule>
  </conditionalFormatting>
  <conditionalFormatting sqref="AE254:AG254">
    <cfRule type="expression" dxfId="2542" priority="189">
      <formula>AH255=0</formula>
    </cfRule>
    <cfRule type="expression" dxfId="2541" priority="190">
      <formula>AE254&lt;0.285</formula>
    </cfRule>
  </conditionalFormatting>
  <conditionalFormatting sqref="AE262">
    <cfRule type="expression" dxfId="2540" priority="187">
      <formula>AE262="土"</formula>
    </cfRule>
    <cfRule type="expression" dxfId="2539" priority="188">
      <formula>AE262="日"</formula>
    </cfRule>
  </conditionalFormatting>
  <conditionalFormatting sqref="AE262:AG262">
    <cfRule type="expression" dxfId="2538" priority="185">
      <formula>AH263=0</formula>
    </cfRule>
    <cfRule type="expression" dxfId="2537" priority="186">
      <formula>AE262&lt;0.285</formula>
    </cfRule>
  </conditionalFormatting>
  <conditionalFormatting sqref="AE270">
    <cfRule type="expression" dxfId="2536" priority="183">
      <formula>AE270="土"</formula>
    </cfRule>
    <cfRule type="expression" dxfId="2535" priority="184">
      <formula>AE270="日"</formula>
    </cfRule>
  </conditionalFormatting>
  <conditionalFormatting sqref="AE270:AG270">
    <cfRule type="expression" dxfId="2534" priority="181">
      <formula>AH271=0</formula>
    </cfRule>
    <cfRule type="expression" dxfId="2533" priority="182">
      <formula>AE270&lt;0.285</formula>
    </cfRule>
  </conditionalFormatting>
  <conditionalFormatting sqref="AE278">
    <cfRule type="expression" dxfId="2532" priority="179">
      <formula>AE278="土"</formula>
    </cfRule>
    <cfRule type="expression" dxfId="2531" priority="180">
      <formula>AE278="日"</formula>
    </cfRule>
  </conditionalFormatting>
  <conditionalFormatting sqref="AE278:AG278">
    <cfRule type="expression" dxfId="2530" priority="177">
      <formula>AH279=0</formula>
    </cfRule>
    <cfRule type="expression" dxfId="2529" priority="178">
      <formula>AE278&lt;0.285</formula>
    </cfRule>
  </conditionalFormatting>
  <conditionalFormatting sqref="AE286">
    <cfRule type="expression" dxfId="2528" priority="175">
      <formula>AE286="土"</formula>
    </cfRule>
    <cfRule type="expression" dxfId="2527" priority="176">
      <formula>AE286="日"</formula>
    </cfRule>
  </conditionalFormatting>
  <conditionalFormatting sqref="AE286:AG286">
    <cfRule type="expression" dxfId="2526" priority="173">
      <formula>AH287=0</formula>
    </cfRule>
    <cfRule type="expression" dxfId="2525" priority="174">
      <formula>AE286&lt;0.285</formula>
    </cfRule>
  </conditionalFormatting>
  <conditionalFormatting sqref="AE294">
    <cfRule type="expression" dxfId="2524" priority="171">
      <formula>AE294="土"</formula>
    </cfRule>
    <cfRule type="expression" dxfId="2523" priority="172">
      <formula>AE294="日"</formula>
    </cfRule>
  </conditionalFormatting>
  <conditionalFormatting sqref="AE294:AG294">
    <cfRule type="expression" dxfId="2522" priority="169">
      <formula>AH295=0</formula>
    </cfRule>
    <cfRule type="expression" dxfId="2521" priority="170">
      <formula>AE294&lt;0.285</formula>
    </cfRule>
  </conditionalFormatting>
  <conditionalFormatting sqref="AE302">
    <cfRule type="expression" dxfId="2520" priority="167">
      <formula>AE302="土"</formula>
    </cfRule>
    <cfRule type="expression" dxfId="2519" priority="168">
      <formula>AE302="日"</formula>
    </cfRule>
  </conditionalFormatting>
  <conditionalFormatting sqref="AE302:AG302">
    <cfRule type="expression" dxfId="2518" priority="165">
      <formula>AH303=0</formula>
    </cfRule>
    <cfRule type="expression" dxfId="2517" priority="166">
      <formula>AE302&lt;0.285</formula>
    </cfRule>
  </conditionalFormatting>
  <conditionalFormatting sqref="AE310">
    <cfRule type="expression" dxfId="2516" priority="163">
      <formula>AE310="土"</formula>
    </cfRule>
    <cfRule type="expression" dxfId="2515" priority="164">
      <formula>AE310="日"</formula>
    </cfRule>
  </conditionalFormatting>
  <conditionalFormatting sqref="AE310:AG310">
    <cfRule type="expression" dxfId="2514" priority="161">
      <formula>AH311=0</formula>
    </cfRule>
    <cfRule type="expression" dxfId="2513" priority="162">
      <formula>AE310&lt;0.285</formula>
    </cfRule>
  </conditionalFormatting>
  <conditionalFormatting sqref="AG320">
    <cfRule type="expression" dxfId="2512" priority="160">
      <formula>COUNT(AG317)=1</formula>
    </cfRule>
  </conditionalFormatting>
  <conditionalFormatting sqref="AG321">
    <cfRule type="expression" dxfId="2511" priority="159">
      <formula>COUNT(AG317)=1</formula>
    </cfRule>
  </conditionalFormatting>
  <conditionalFormatting sqref="AG322">
    <cfRule type="expression" dxfId="2510" priority="158">
      <formula>COUNT(AG317)=1</formula>
    </cfRule>
  </conditionalFormatting>
  <conditionalFormatting sqref="AE320:AF320">
    <cfRule type="expression" dxfId="2509" priority="157">
      <formula>COUNT(AE317)=1</formula>
    </cfRule>
  </conditionalFormatting>
  <conditionalFormatting sqref="AE321:AF321">
    <cfRule type="expression" dxfId="2508" priority="156">
      <formula>COUNT(AE317)=1</formula>
    </cfRule>
  </conditionalFormatting>
  <conditionalFormatting sqref="AE322:AF322">
    <cfRule type="expression" dxfId="2507" priority="155">
      <formula>COUNT(AE317)=1</formula>
    </cfRule>
  </conditionalFormatting>
  <conditionalFormatting sqref="AG328">
    <cfRule type="expression" dxfId="2506" priority="154">
      <formula>COUNT(AG325)=1</formula>
    </cfRule>
  </conditionalFormatting>
  <conditionalFormatting sqref="AG329">
    <cfRule type="expression" dxfId="2505" priority="153">
      <formula>COUNT(AG325)=1</formula>
    </cfRule>
  </conditionalFormatting>
  <conditionalFormatting sqref="AG330">
    <cfRule type="expression" dxfId="2504" priority="152">
      <formula>COUNT(AG325)=1</formula>
    </cfRule>
  </conditionalFormatting>
  <conditionalFormatting sqref="AE328:AF328">
    <cfRule type="expression" dxfId="2503" priority="151">
      <formula>COUNT(AE325)=1</formula>
    </cfRule>
  </conditionalFormatting>
  <conditionalFormatting sqref="AE329:AF329">
    <cfRule type="expression" dxfId="2502" priority="150">
      <formula>COUNT(AE325)=1</formula>
    </cfRule>
  </conditionalFormatting>
  <conditionalFormatting sqref="AE330:AF330">
    <cfRule type="expression" dxfId="2501" priority="149">
      <formula>COUNT(AE325)=1</formula>
    </cfRule>
  </conditionalFormatting>
  <conditionalFormatting sqref="C318">
    <cfRule type="expression" dxfId="2500" priority="147">
      <formula>C318="土"</formula>
    </cfRule>
    <cfRule type="expression" dxfId="2499" priority="148">
      <formula>C318="日"</formula>
    </cfRule>
  </conditionalFormatting>
  <conditionalFormatting sqref="D318:AD318">
    <cfRule type="expression" dxfId="2498" priority="145">
      <formula>D318="土"</formula>
    </cfRule>
    <cfRule type="expression" dxfId="2497" priority="146">
      <formula>D318="日"</formula>
    </cfRule>
  </conditionalFormatting>
  <conditionalFormatting sqref="C326">
    <cfRule type="expression" dxfId="2496" priority="143">
      <formula>C326="土"</formula>
    </cfRule>
    <cfRule type="expression" dxfId="2495" priority="144">
      <formula>C326="日"</formula>
    </cfRule>
  </conditionalFormatting>
  <conditionalFormatting sqref="D326:AD326">
    <cfRule type="expression" dxfId="2494" priority="141">
      <formula>D326="土"</formula>
    </cfRule>
    <cfRule type="expression" dxfId="2493" priority="142">
      <formula>D326="日"</formula>
    </cfRule>
  </conditionalFormatting>
  <conditionalFormatting sqref="C334">
    <cfRule type="expression" dxfId="2492" priority="123">
      <formula>C334="土"</formula>
    </cfRule>
    <cfRule type="expression" dxfId="2491" priority="124">
      <formula>C334="日"</formula>
    </cfRule>
  </conditionalFormatting>
  <conditionalFormatting sqref="C321:AD321">
    <cfRule type="expression" dxfId="2490" priority="140">
      <formula>C319="○"</formula>
    </cfRule>
  </conditionalFormatting>
  <conditionalFormatting sqref="C320:AD320">
    <cfRule type="expression" dxfId="2489" priority="139">
      <formula>C319="○"</formula>
    </cfRule>
  </conditionalFormatting>
  <conditionalFormatting sqref="C329:AD329">
    <cfRule type="expression" dxfId="2488" priority="138">
      <formula>C327="○"</formula>
    </cfRule>
  </conditionalFormatting>
  <conditionalFormatting sqref="C328:AD328">
    <cfRule type="expression" dxfId="2487" priority="137">
      <formula>C327="○"</formula>
    </cfRule>
  </conditionalFormatting>
  <conditionalFormatting sqref="C369:AD369">
    <cfRule type="expression" dxfId="2486" priority="68">
      <formula>C367="○"</formula>
    </cfRule>
  </conditionalFormatting>
  <conditionalFormatting sqref="C368:AD368">
    <cfRule type="expression" dxfId="2485" priority="67">
      <formula>C367="○"</formula>
    </cfRule>
  </conditionalFormatting>
  <conditionalFormatting sqref="C377:AD377">
    <cfRule type="expression" dxfId="2484" priority="66">
      <formula>C375="○"</formula>
    </cfRule>
  </conditionalFormatting>
  <conditionalFormatting sqref="C376:AD376">
    <cfRule type="expression" dxfId="2483" priority="65">
      <formula>C375="○"</formula>
    </cfRule>
  </conditionalFormatting>
  <conditionalFormatting sqref="AG336">
    <cfRule type="expression" dxfId="2482" priority="136">
      <formula>COUNT(AG333)=1</formula>
    </cfRule>
  </conditionalFormatting>
  <conditionalFormatting sqref="AG337">
    <cfRule type="expression" dxfId="2481" priority="135">
      <formula>COUNT(AG333)=1</formula>
    </cfRule>
  </conditionalFormatting>
  <conditionalFormatting sqref="AG338">
    <cfRule type="expression" dxfId="2480" priority="134">
      <formula>COUNT(AG333)=1</formula>
    </cfRule>
  </conditionalFormatting>
  <conditionalFormatting sqref="AE336:AF336">
    <cfRule type="expression" dxfId="2479" priority="133">
      <formula>COUNT(AE333)=1</formula>
    </cfRule>
  </conditionalFormatting>
  <conditionalFormatting sqref="AE337:AF337">
    <cfRule type="expression" dxfId="2478" priority="132">
      <formula>COUNT(AE333)=1</formula>
    </cfRule>
  </conditionalFormatting>
  <conditionalFormatting sqref="AE338:AF338">
    <cfRule type="expression" dxfId="2477" priority="131">
      <formula>COUNT(AE333)=1</formula>
    </cfRule>
  </conditionalFormatting>
  <conditionalFormatting sqref="AG344">
    <cfRule type="expression" dxfId="2476" priority="130">
      <formula>COUNT(AG341)=1</formula>
    </cfRule>
  </conditionalFormatting>
  <conditionalFormatting sqref="AG345">
    <cfRule type="expression" dxfId="2475" priority="129">
      <formula>COUNT(AG341)=1</formula>
    </cfRule>
  </conditionalFormatting>
  <conditionalFormatting sqref="AG346">
    <cfRule type="expression" dxfId="2474" priority="128">
      <formula>COUNT(AG341)=1</formula>
    </cfRule>
  </conditionalFormatting>
  <conditionalFormatting sqref="AE344:AF344">
    <cfRule type="expression" dxfId="2473" priority="127">
      <formula>COUNT(AE341)=1</formula>
    </cfRule>
  </conditionalFormatting>
  <conditionalFormatting sqref="AE345:AF345">
    <cfRule type="expression" dxfId="2472" priority="126">
      <formula>COUNT(AE341)=1</formula>
    </cfRule>
  </conditionalFormatting>
  <conditionalFormatting sqref="AE346:AF346">
    <cfRule type="expression" dxfId="2471" priority="125">
      <formula>COUNT(AE341)=1</formula>
    </cfRule>
  </conditionalFormatting>
  <conditionalFormatting sqref="D334:AD334">
    <cfRule type="expression" dxfId="2470" priority="121">
      <formula>D334="土"</formula>
    </cfRule>
    <cfRule type="expression" dxfId="2469" priority="122">
      <formula>D334="日"</formula>
    </cfRule>
  </conditionalFormatting>
  <conditionalFormatting sqref="C342">
    <cfRule type="expression" dxfId="2468" priority="119">
      <formula>C342="土"</formula>
    </cfRule>
    <cfRule type="expression" dxfId="2467" priority="120">
      <formula>C342="日"</formula>
    </cfRule>
  </conditionalFormatting>
  <conditionalFormatting sqref="D342:AD342">
    <cfRule type="expression" dxfId="2466" priority="117">
      <formula>D342="土"</formula>
    </cfRule>
    <cfRule type="expression" dxfId="2465" priority="118">
      <formula>D342="日"</formula>
    </cfRule>
  </conditionalFormatting>
  <conditionalFormatting sqref="C337:AD337">
    <cfRule type="expression" dxfId="2464" priority="116">
      <formula>C335="○"</formula>
    </cfRule>
  </conditionalFormatting>
  <conditionalFormatting sqref="C336:AD336">
    <cfRule type="expression" dxfId="2463" priority="115">
      <formula>C335="○"</formula>
    </cfRule>
  </conditionalFormatting>
  <conditionalFormatting sqref="C345:AD345">
    <cfRule type="expression" dxfId="2462" priority="114">
      <formula>C343="○"</formula>
    </cfRule>
  </conditionalFormatting>
  <conditionalFormatting sqref="C344:AD344">
    <cfRule type="expression" dxfId="2461" priority="113">
      <formula>C343="○"</formula>
    </cfRule>
  </conditionalFormatting>
  <conditionalFormatting sqref="AG352">
    <cfRule type="expression" dxfId="2460" priority="112">
      <formula>COUNT(AG349)=1</formula>
    </cfRule>
  </conditionalFormatting>
  <conditionalFormatting sqref="AG353">
    <cfRule type="expression" dxfId="2459" priority="111">
      <formula>COUNT(AG349)=1</formula>
    </cfRule>
  </conditionalFormatting>
  <conditionalFormatting sqref="AG354">
    <cfRule type="expression" dxfId="2458" priority="110">
      <formula>COUNT(AG349)=1</formula>
    </cfRule>
  </conditionalFormatting>
  <conditionalFormatting sqref="AE352:AF352">
    <cfRule type="expression" dxfId="2457" priority="109">
      <formula>COUNT(AE349)=1</formula>
    </cfRule>
  </conditionalFormatting>
  <conditionalFormatting sqref="AE353:AF353">
    <cfRule type="expression" dxfId="2456" priority="108">
      <formula>COUNT(AE349)=1</formula>
    </cfRule>
  </conditionalFormatting>
  <conditionalFormatting sqref="AE354:AF354">
    <cfRule type="expression" dxfId="2455" priority="107">
      <formula>COUNT(AE349)=1</formula>
    </cfRule>
  </conditionalFormatting>
  <conditionalFormatting sqref="AG360">
    <cfRule type="expression" dxfId="2454" priority="106">
      <formula>COUNT(AG357)=1</formula>
    </cfRule>
  </conditionalFormatting>
  <conditionalFormatting sqref="AG361">
    <cfRule type="expression" dxfId="2453" priority="105">
      <formula>COUNT(AG357)=1</formula>
    </cfRule>
  </conditionalFormatting>
  <conditionalFormatting sqref="AG362">
    <cfRule type="expression" dxfId="2452" priority="104">
      <formula>COUNT(AG357)=1</formula>
    </cfRule>
  </conditionalFormatting>
  <conditionalFormatting sqref="AE360:AF360">
    <cfRule type="expression" dxfId="2451" priority="103">
      <formula>COUNT(AE357)=1</formula>
    </cfRule>
  </conditionalFormatting>
  <conditionalFormatting sqref="AE361:AF361">
    <cfRule type="expression" dxfId="2450" priority="102">
      <formula>COUNT(AE357)=1</formula>
    </cfRule>
  </conditionalFormatting>
  <conditionalFormatting sqref="AE362:AF362">
    <cfRule type="expression" dxfId="2449" priority="101">
      <formula>COUNT(AE357)=1</formula>
    </cfRule>
  </conditionalFormatting>
  <conditionalFormatting sqref="C350">
    <cfRule type="expression" dxfId="2448" priority="99">
      <formula>C350="土"</formula>
    </cfRule>
    <cfRule type="expression" dxfId="2447" priority="100">
      <formula>C350="日"</formula>
    </cfRule>
  </conditionalFormatting>
  <conditionalFormatting sqref="D350:AD350">
    <cfRule type="expression" dxfId="2446" priority="97">
      <formula>D350="土"</formula>
    </cfRule>
    <cfRule type="expression" dxfId="2445" priority="98">
      <formula>D350="日"</formula>
    </cfRule>
  </conditionalFormatting>
  <conditionalFormatting sqref="C358">
    <cfRule type="expression" dxfId="2444" priority="95">
      <formula>C358="土"</formula>
    </cfRule>
    <cfRule type="expression" dxfId="2443" priority="96">
      <formula>C358="日"</formula>
    </cfRule>
  </conditionalFormatting>
  <conditionalFormatting sqref="D358:AD358">
    <cfRule type="expression" dxfId="2442" priority="93">
      <formula>D358="土"</formula>
    </cfRule>
    <cfRule type="expression" dxfId="2441" priority="94">
      <formula>D358="日"</formula>
    </cfRule>
  </conditionalFormatting>
  <conditionalFormatting sqref="C353:AD353">
    <cfRule type="expression" dxfId="2440" priority="92">
      <formula>C351="○"</formula>
    </cfRule>
  </conditionalFormatting>
  <conditionalFormatting sqref="C352:AD352">
    <cfRule type="expression" dxfId="2439" priority="91">
      <formula>C351="○"</formula>
    </cfRule>
  </conditionalFormatting>
  <conditionalFormatting sqref="C361:AD361">
    <cfRule type="expression" dxfId="2438" priority="90">
      <formula>C359="○"</formula>
    </cfRule>
  </conditionalFormatting>
  <conditionalFormatting sqref="C360:AD360">
    <cfRule type="expression" dxfId="2437" priority="89">
      <formula>C359="○"</formula>
    </cfRule>
  </conditionalFormatting>
  <conditionalFormatting sqref="AG368">
    <cfRule type="expression" dxfId="2436" priority="88">
      <formula>COUNT(AG365)=1</formula>
    </cfRule>
  </conditionalFormatting>
  <conditionalFormatting sqref="AG369">
    <cfRule type="expression" dxfId="2435" priority="87">
      <formula>COUNT(AG365)=1</formula>
    </cfRule>
  </conditionalFormatting>
  <conditionalFormatting sqref="AG370">
    <cfRule type="expression" dxfId="2434" priority="86">
      <formula>COUNT(AG365)=1</formula>
    </cfRule>
  </conditionalFormatting>
  <conditionalFormatting sqref="AE368:AF368">
    <cfRule type="expression" dxfId="2433" priority="85">
      <formula>COUNT(AE365)=1</formula>
    </cfRule>
  </conditionalFormatting>
  <conditionalFormatting sqref="AE369:AF369">
    <cfRule type="expression" dxfId="2432" priority="84">
      <formula>COUNT(AE365)=1</formula>
    </cfRule>
  </conditionalFormatting>
  <conditionalFormatting sqref="AE370:AF370">
    <cfRule type="expression" dxfId="2431" priority="83">
      <formula>COUNT(AE365)=1</formula>
    </cfRule>
  </conditionalFormatting>
  <conditionalFormatting sqref="AG376">
    <cfRule type="expression" dxfId="2430" priority="82">
      <formula>COUNT(AG373)=1</formula>
    </cfRule>
  </conditionalFormatting>
  <conditionalFormatting sqref="AG377">
    <cfRule type="expression" dxfId="2429" priority="81">
      <formula>COUNT(AG373)=1</formula>
    </cfRule>
  </conditionalFormatting>
  <conditionalFormatting sqref="AG378">
    <cfRule type="expression" dxfId="2428" priority="80">
      <formula>COUNT(AG373)=1</formula>
    </cfRule>
  </conditionalFormatting>
  <conditionalFormatting sqref="AE376:AF376">
    <cfRule type="expression" dxfId="2427" priority="79">
      <formula>COUNT(AE373)=1</formula>
    </cfRule>
  </conditionalFormatting>
  <conditionalFormatting sqref="AE377:AF377">
    <cfRule type="expression" dxfId="2426" priority="78">
      <formula>COUNT(AE373)=1</formula>
    </cfRule>
  </conditionalFormatting>
  <conditionalFormatting sqref="AE378:AF378">
    <cfRule type="expression" dxfId="2425" priority="77">
      <formula>COUNT(AE373)=1</formula>
    </cfRule>
  </conditionalFormatting>
  <conditionalFormatting sqref="C366">
    <cfRule type="expression" dxfId="2424" priority="75">
      <formula>C366="土"</formula>
    </cfRule>
    <cfRule type="expression" dxfId="2423" priority="76">
      <formula>C366="日"</formula>
    </cfRule>
  </conditionalFormatting>
  <conditionalFormatting sqref="D366:AD366">
    <cfRule type="expression" dxfId="2422" priority="73">
      <formula>D366="土"</formula>
    </cfRule>
    <cfRule type="expression" dxfId="2421" priority="74">
      <formula>D366="日"</formula>
    </cfRule>
  </conditionalFormatting>
  <conditionalFormatting sqref="C374">
    <cfRule type="expression" dxfId="2420" priority="71">
      <formula>C374="土"</formula>
    </cfRule>
    <cfRule type="expression" dxfId="2419" priority="72">
      <formula>C374="日"</formula>
    </cfRule>
  </conditionalFormatting>
  <conditionalFormatting sqref="D374:AD374">
    <cfRule type="expression" dxfId="2418" priority="69">
      <formula>D374="土"</formula>
    </cfRule>
    <cfRule type="expression" dxfId="2417" priority="70">
      <formula>D374="日"</formula>
    </cfRule>
  </conditionalFormatting>
  <conditionalFormatting sqref="AE318">
    <cfRule type="expression" dxfId="2416" priority="63">
      <formula>AE318="土"</formula>
    </cfRule>
    <cfRule type="expression" dxfId="2415" priority="64">
      <formula>AE318="日"</formula>
    </cfRule>
  </conditionalFormatting>
  <conditionalFormatting sqref="AE318:AG318">
    <cfRule type="expression" dxfId="2414" priority="61">
      <formula>AH319=0</formula>
    </cfRule>
    <cfRule type="expression" dxfId="2413" priority="62">
      <formula>AE318&lt;0.285</formula>
    </cfRule>
  </conditionalFormatting>
  <conditionalFormatting sqref="AE326">
    <cfRule type="expression" dxfId="2412" priority="59">
      <formula>AE326="土"</formula>
    </cfRule>
    <cfRule type="expression" dxfId="2411" priority="60">
      <formula>AE326="日"</formula>
    </cfRule>
  </conditionalFormatting>
  <conditionalFormatting sqref="AE326:AG326">
    <cfRule type="expression" dxfId="2410" priority="57">
      <formula>AH327=0</formula>
    </cfRule>
    <cfRule type="expression" dxfId="2409" priority="58">
      <formula>AE326&lt;0.285</formula>
    </cfRule>
  </conditionalFormatting>
  <conditionalFormatting sqref="AE334">
    <cfRule type="expression" dxfId="2408" priority="55">
      <formula>AE334="土"</formula>
    </cfRule>
    <cfRule type="expression" dxfId="2407" priority="56">
      <formula>AE334="日"</formula>
    </cfRule>
  </conditionalFormatting>
  <conditionalFormatting sqref="AE334:AG334">
    <cfRule type="expression" dxfId="2406" priority="53">
      <formula>AH335=0</formula>
    </cfRule>
    <cfRule type="expression" dxfId="2405" priority="54">
      <formula>AE334&lt;0.285</formula>
    </cfRule>
  </conditionalFormatting>
  <conditionalFormatting sqref="AE342">
    <cfRule type="expression" dxfId="2404" priority="51">
      <formula>AE342="土"</formula>
    </cfRule>
    <cfRule type="expression" dxfId="2403" priority="52">
      <formula>AE342="日"</formula>
    </cfRule>
  </conditionalFormatting>
  <conditionalFormatting sqref="AE342:AG342">
    <cfRule type="expression" dxfId="2402" priority="49">
      <formula>AH343=0</formula>
    </cfRule>
    <cfRule type="expression" dxfId="2401" priority="50">
      <formula>AE342&lt;0.285</formula>
    </cfRule>
  </conditionalFormatting>
  <conditionalFormatting sqref="AE350">
    <cfRule type="expression" dxfId="2400" priority="47">
      <formula>AE350="土"</formula>
    </cfRule>
    <cfRule type="expression" dxfId="2399" priority="48">
      <formula>AE350="日"</formula>
    </cfRule>
  </conditionalFormatting>
  <conditionalFormatting sqref="AE350:AG350">
    <cfRule type="expression" dxfId="2398" priority="45">
      <formula>AH351=0</formula>
    </cfRule>
    <cfRule type="expression" dxfId="2397" priority="46">
      <formula>AE350&lt;0.285</formula>
    </cfRule>
  </conditionalFormatting>
  <conditionalFormatting sqref="AE358">
    <cfRule type="expression" dxfId="2396" priority="43">
      <formula>AE358="土"</formula>
    </cfRule>
    <cfRule type="expression" dxfId="2395" priority="44">
      <formula>AE358="日"</formula>
    </cfRule>
  </conditionalFormatting>
  <conditionalFormatting sqref="AE358:AG358">
    <cfRule type="expression" dxfId="2394" priority="41">
      <formula>AH359=0</formula>
    </cfRule>
    <cfRule type="expression" dxfId="2393" priority="42">
      <formula>AE358&lt;0.285</formula>
    </cfRule>
  </conditionalFormatting>
  <conditionalFormatting sqref="AE366">
    <cfRule type="expression" dxfId="2392" priority="39">
      <formula>AE366="土"</formula>
    </cfRule>
    <cfRule type="expression" dxfId="2391" priority="40">
      <formula>AE366="日"</formula>
    </cfRule>
  </conditionalFormatting>
  <conditionalFormatting sqref="AE366:AG366">
    <cfRule type="expression" dxfId="2390" priority="37">
      <formula>AH367=0</formula>
    </cfRule>
    <cfRule type="expression" dxfId="2389" priority="38">
      <formula>AE366&lt;0.285</formula>
    </cfRule>
  </conditionalFormatting>
  <conditionalFormatting sqref="AE374">
    <cfRule type="expression" dxfId="2388" priority="35">
      <formula>AE374="土"</formula>
    </cfRule>
    <cfRule type="expression" dxfId="2387" priority="36">
      <formula>AE374="日"</formula>
    </cfRule>
  </conditionalFormatting>
  <conditionalFormatting sqref="AE374:AG374">
    <cfRule type="expression" dxfId="2386" priority="33">
      <formula>AH375=0</formula>
    </cfRule>
    <cfRule type="expression" dxfId="2385" priority="34">
      <formula>AE374&lt;0.285</formula>
    </cfRule>
  </conditionalFormatting>
  <conditionalFormatting sqref="AG384">
    <cfRule type="expression" dxfId="2384" priority="32">
      <formula>COUNT(AG381)=1</formula>
    </cfRule>
  </conditionalFormatting>
  <conditionalFormatting sqref="AG385">
    <cfRule type="expression" dxfId="2383" priority="31">
      <formula>COUNT(AG381)=1</formula>
    </cfRule>
  </conditionalFormatting>
  <conditionalFormatting sqref="AG386">
    <cfRule type="expression" dxfId="2382" priority="30">
      <formula>COUNT(AG381)=1</formula>
    </cfRule>
  </conditionalFormatting>
  <conditionalFormatting sqref="AE384:AF384">
    <cfRule type="expression" dxfId="2381" priority="29">
      <formula>COUNT(AE381)=1</formula>
    </cfRule>
  </conditionalFormatting>
  <conditionalFormatting sqref="AE385:AF385">
    <cfRule type="expression" dxfId="2380" priority="28">
      <formula>COUNT(AE381)=1</formula>
    </cfRule>
  </conditionalFormatting>
  <conditionalFormatting sqref="AE386:AF386">
    <cfRule type="expression" dxfId="2379" priority="27">
      <formula>COUNT(AE381)=1</formula>
    </cfRule>
  </conditionalFormatting>
  <conditionalFormatting sqref="AG392">
    <cfRule type="expression" dxfId="2378" priority="26">
      <formula>COUNT(AG389)=1</formula>
    </cfRule>
  </conditionalFormatting>
  <conditionalFormatting sqref="AG393">
    <cfRule type="expression" dxfId="2377" priority="25">
      <formula>COUNT(AG389)=1</formula>
    </cfRule>
  </conditionalFormatting>
  <conditionalFormatting sqref="AG394">
    <cfRule type="expression" dxfId="2376" priority="24">
      <formula>COUNT(AG389)=1</formula>
    </cfRule>
  </conditionalFormatting>
  <conditionalFormatting sqref="AE392:AF392">
    <cfRule type="expression" dxfId="2375" priority="23">
      <formula>COUNT(AE389)=1</formula>
    </cfRule>
  </conditionalFormatting>
  <conditionalFormatting sqref="AE393:AF393">
    <cfRule type="expression" dxfId="2374" priority="22">
      <formula>COUNT(AE389)=1</formula>
    </cfRule>
  </conditionalFormatting>
  <conditionalFormatting sqref="AE394:AF394">
    <cfRule type="expression" dxfId="2373" priority="21">
      <formula>COUNT(AE389)=1</formula>
    </cfRule>
  </conditionalFormatting>
  <conditionalFormatting sqref="C382">
    <cfRule type="expression" dxfId="2372" priority="19">
      <formula>C382="土"</formula>
    </cfRule>
    <cfRule type="expression" dxfId="2371" priority="20">
      <formula>C382="日"</formula>
    </cfRule>
  </conditionalFormatting>
  <conditionalFormatting sqref="D382:AD382">
    <cfRule type="expression" dxfId="2370" priority="17">
      <formula>D382="土"</formula>
    </cfRule>
    <cfRule type="expression" dxfId="2369" priority="18">
      <formula>D382="日"</formula>
    </cfRule>
  </conditionalFormatting>
  <conditionalFormatting sqref="C390">
    <cfRule type="expression" dxfId="2368" priority="15">
      <formula>C390="土"</formula>
    </cfRule>
    <cfRule type="expression" dxfId="2367" priority="16">
      <formula>C390="日"</formula>
    </cfRule>
  </conditionalFormatting>
  <conditionalFormatting sqref="D390:AD390">
    <cfRule type="expression" dxfId="2366" priority="13">
      <formula>D390="土"</formula>
    </cfRule>
    <cfRule type="expression" dxfId="2365" priority="14">
      <formula>D390="日"</formula>
    </cfRule>
  </conditionalFormatting>
  <conditionalFormatting sqref="C385:AD385">
    <cfRule type="expression" dxfId="2364" priority="12">
      <formula>C383="○"</formula>
    </cfRule>
  </conditionalFormatting>
  <conditionalFormatting sqref="C384:AD384">
    <cfRule type="expression" dxfId="2363" priority="11">
      <formula>C383="○"</formula>
    </cfRule>
  </conditionalFormatting>
  <conditionalFormatting sqref="C393:AD393">
    <cfRule type="expression" dxfId="2362" priority="10">
      <formula>C391="○"</formula>
    </cfRule>
  </conditionalFormatting>
  <conditionalFormatting sqref="C392:AD392">
    <cfRule type="expression" dxfId="2361" priority="9">
      <formula>C391="○"</formula>
    </cfRule>
  </conditionalFormatting>
  <conditionalFormatting sqref="AE382">
    <cfRule type="expression" dxfId="2360" priority="7">
      <formula>AE382="土"</formula>
    </cfRule>
    <cfRule type="expression" dxfId="2359" priority="8">
      <formula>AE382="日"</formula>
    </cfRule>
  </conditionalFormatting>
  <conditionalFormatting sqref="AE382:AG382">
    <cfRule type="expression" dxfId="2358" priority="5">
      <formula>AH383=0</formula>
    </cfRule>
    <cfRule type="expression" dxfId="2357" priority="6">
      <formula>AE382&lt;0.285</formula>
    </cfRule>
  </conditionalFormatting>
  <conditionalFormatting sqref="AE390">
    <cfRule type="expression" dxfId="2356" priority="3">
      <formula>AE390="土"</formula>
    </cfRule>
    <cfRule type="expression" dxfId="2355" priority="4">
      <formula>AE390="日"</formula>
    </cfRule>
  </conditionalFormatting>
  <conditionalFormatting sqref="AE390:AG390">
    <cfRule type="expression" dxfId="2354" priority="1">
      <formula>AH391=0</formula>
    </cfRule>
    <cfRule type="expression" dxfId="2353" priority="2">
      <formula>AE390&lt;0.285</formula>
    </cfRule>
  </conditionalFormatting>
  <dataValidations count="4">
    <dataValidation type="list" allowBlank="1" showInputMessage="1" showErrorMessage="1" sqref="AF2" xr:uid="{EB7E46F2-9253-4E6E-8C8A-9C97BCDC7958}">
      <formula1>"○,　"</formula1>
    </dataValidation>
    <dataValidation type="list" allowBlank="1" showInputMessage="1" showErrorMessage="1" sqref="C41:AG41 C49:AG49 C65:AG65 C129:AG129 C73:AG73 C377:AG377 C33:AG33 C137:AG137 C25:AF25 C57:AG57 C193:AG193 C201:AG201 C145:AG145 C209:AG209 C217:AG217 C225:AG225 C241:AG241 C257:AG257 C81:AG81 C89:AG89 C265:AG265 C273:AG273 C281:AG281 C97:AG97 C113:AG113 C121:AG121 C249:AG249 C289:AG289 C305:AG305 C105:AG105 C313:AG313 C297:AG297 C361:AG361 C17:AD17 C153:AG153 C161:AG161 C177:AG177 C185:AG185 C169:AG169 C233:AG233 C321:AG321 C329:AG329 C337:AG337 C345:AG345 C353:AG353 C369:AG369 C385:AG385 C393:AG393" xr:uid="{406182EB-48CE-4780-8B7C-ADB67453EDCD}">
      <formula1>"○,✕"</formula1>
    </dataValidation>
    <dataValidation type="list" allowBlank="1" showInputMessage="1" showErrorMessage="1" sqref="AE26:AF26 C40:AG40 C64:AG64 AE66:AG66 C128:AG128 C72:AG72 AE130:AG130 AG24:AG26 C192:AG192 AE34:AG35 AE194:AG194 AE74:AG74 C200:AG200 AE58:AG58 C48:AG48 C35:AD35 C32:AG32 AE16:AG18 AE42:AG42 AE378:AG378 C80:AG80 AE50:AG50 C56:AG56 C24:AF24 AE82:AG82 AE202:AG202 C256:AG256 C88:AG88 AE258:AG258 AE90:AG90 C264:AG264 AE266:AG266 C272:AG272 AE274:AG274 C280:AG280 C112:AG112 AE114:AG114 AE282:AG282 C96:AG96 C120:AG120 AE122:AG122 C208:AG208 AE98:AG98 C104:AG104 AE210:AG210 C216:AG216 AE218:AG218 C304:AG304 AE106:AG106 AE306:AG306 C288:AG288 C312:AG312 AE314:AG314 AE290:AG290 C296:AG296 AE298:AG298 AE354:AG354 C136:AG136 C240:AG240 C360:AG360 AE362:AG362 C16:AD16 AE138:AG138 C144:AG144 AE146:AG146 C152:AG152 AE154:AG154 C176:AG176 AE178:AG178 C160:AG160 C184:AG184 AE186:AG186 AE162:AG162 C168:AG168 AE242:AG242 AE170:AG170 C224:AG224 C248:AG248 AE250:AG250 AE226:AG226 C232:AG232 AE234:AG234 C320:AG320 AE322:AG322 C328:AG328 AE330:AG330 C336:AG336 AE338:AG338 C344:AG344 AE346:AG346 C368:AG368 AE370:AG370 C352:AG352 C376:AG376 C384:AG384 AE386:AG386 C392:AG392 AE394:AG394" xr:uid="{09C60529-40AC-43B5-AC44-3AF31DDE44EA}">
      <formula1>"○"</formula1>
    </dataValidation>
    <dataValidation errorStyle="warning" allowBlank="1" showInputMessage="1" showErrorMessage="1" sqref="C15:AG15 C23:AG23 C31:AG31 C39:AG39 C47:AG47 C55:AG55 C63:AG63 C71:AG71 C127:AG127 C135:AG135 C191:AG191 C199:AG199 C79:AG79 C87:AG87 C207:AG207 C215:AG215 C223:AG223 C231:AG231 C239:AG239 C255:AG255 C263:AG263 C271:AG271 C279:AG279 C95:AG95 C103:AG103 C111:AG111 C119:AG119 C143:AG143 C247:AG247 C287:AG287 C295:AG295 C303:AG303 C311:AG311 C367:AG367 C375:AG375 C151:AG151 C159:AG159 C167:AG167 C175:AG175 C183:AG183 C319:AG319 C327:AG327 C335:AG335 C343:AG343 C351:AG351 C359:AG359 C383:AG383 C391:AG391" xr:uid="{60D1E4DE-D724-43CD-BA41-7650BA3B9A22}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 xml:space="preserve">&amp;C&amp;P / &amp;N </oddFooter>
  </headerFooter>
  <rowBreaks count="6" manualBreakCount="6">
    <brk id="106" max="33" man="1"/>
    <brk id="154" max="33" man="1"/>
    <brk id="202" max="33" man="1"/>
    <brk id="250" max="33" man="1"/>
    <brk id="298" max="33" man="1"/>
    <brk id="346" max="3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6DAE-1A7F-41E8-B997-694B397A5D65}">
  <sheetPr>
    <tabColor rgb="FFFFFFCC"/>
  </sheetPr>
  <dimension ref="A1:CN395"/>
  <sheetViews>
    <sheetView view="pageBreakPreview" zoomScaleNormal="100" zoomScaleSheetLayoutView="100" workbookViewId="0">
      <pane ySplit="11" topLeftCell="A12" activePane="bottomLeft" state="frozen"/>
      <selection activeCell="A17" sqref="A17"/>
      <selection pane="bottomLeft" activeCell="A16" sqref="A16:A18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104" width="3.75" style="1" customWidth="1"/>
    <col min="105" max="16384" width="9" style="1"/>
  </cols>
  <sheetData>
    <row r="1" spans="1:92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25" t="s">
        <v>1</v>
      </c>
      <c r="AK1" s="37">
        <f>AE3-Z3+1</f>
        <v>169</v>
      </c>
      <c r="AL1" s="37"/>
      <c r="AM1" s="26" t="s">
        <v>2</v>
      </c>
      <c r="AN1" s="28"/>
      <c r="AO1" s="29"/>
    </row>
    <row r="2" spans="1:92" ht="12.75" customHeight="1">
      <c r="AD2" s="38" t="s">
        <v>21</v>
      </c>
      <c r="AE2" s="38"/>
      <c r="AF2" s="23" t="s">
        <v>31</v>
      </c>
      <c r="AH2" s="35" t="s">
        <v>34</v>
      </c>
    </row>
    <row r="3" spans="1:92" ht="30" customHeight="1">
      <c r="A3" s="39" t="s">
        <v>3</v>
      </c>
      <c r="B3" s="39"/>
      <c r="C3" s="39"/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5</v>
      </c>
      <c r="X3" s="44"/>
      <c r="Y3" s="45"/>
      <c r="Z3" s="46">
        <v>45201</v>
      </c>
      <c r="AA3" s="47"/>
      <c r="AB3" s="47"/>
      <c r="AC3" s="47"/>
      <c r="AD3" s="3" t="s">
        <v>6</v>
      </c>
      <c r="AE3" s="47">
        <v>45369</v>
      </c>
      <c r="AF3" s="47"/>
      <c r="AG3" s="47"/>
      <c r="AH3" s="48"/>
      <c r="AJ3" s="49" t="s">
        <v>7</v>
      </c>
      <c r="AK3" s="49" t="s">
        <v>8</v>
      </c>
      <c r="AL3" s="49" t="s">
        <v>9</v>
      </c>
      <c r="AM3" s="49" t="s">
        <v>10</v>
      </c>
      <c r="AN3" s="49" t="s">
        <v>32</v>
      </c>
      <c r="AO3" s="49" t="s">
        <v>33</v>
      </c>
      <c r="AQ3" s="52" t="s">
        <v>11</v>
      </c>
      <c r="AR3" s="54" t="s">
        <v>12</v>
      </c>
      <c r="AS3" s="54" t="s">
        <v>7</v>
      </c>
    </row>
    <row r="4" spans="1:92" ht="30" customHeight="1">
      <c r="A4" s="57" t="s">
        <v>13</v>
      </c>
      <c r="B4" s="58"/>
      <c r="C4" s="59"/>
      <c r="D4" s="60">
        <f>Z3+S4</f>
        <v>45241</v>
      </c>
      <c r="E4" s="61"/>
      <c r="F4" s="61"/>
      <c r="G4" s="62"/>
      <c r="H4" s="57" t="s">
        <v>14</v>
      </c>
      <c r="I4" s="58"/>
      <c r="J4" s="58"/>
      <c r="K4" s="59"/>
      <c r="L4" s="63">
        <f>AE3-Y4</f>
        <v>45349</v>
      </c>
      <c r="M4" s="64"/>
      <c r="N4" s="64"/>
      <c r="O4" s="65"/>
      <c r="P4" s="57" t="s">
        <v>15</v>
      </c>
      <c r="Q4" s="58"/>
      <c r="R4" s="59"/>
      <c r="S4" s="68">
        <v>40</v>
      </c>
      <c r="T4" s="69"/>
      <c r="U4" s="4" t="s">
        <v>16</v>
      </c>
      <c r="V4" s="57" t="s">
        <v>17</v>
      </c>
      <c r="W4" s="58"/>
      <c r="X4" s="59"/>
      <c r="Y4" s="68">
        <v>20</v>
      </c>
      <c r="Z4" s="69"/>
      <c r="AA4" s="4" t="s">
        <v>16</v>
      </c>
      <c r="AB4" s="57" t="s">
        <v>18</v>
      </c>
      <c r="AC4" s="58"/>
      <c r="AD4" s="58"/>
      <c r="AE4" s="59"/>
      <c r="AF4" s="70">
        <f>COUNT(E5:AH9)</f>
        <v>6</v>
      </c>
      <c r="AG4" s="71"/>
      <c r="AH4" s="4" t="s">
        <v>16</v>
      </c>
      <c r="AJ4" s="50"/>
      <c r="AK4" s="50"/>
      <c r="AL4" s="50"/>
      <c r="AM4" s="50"/>
      <c r="AN4" s="50"/>
      <c r="AO4" s="50"/>
      <c r="AQ4" s="53"/>
      <c r="AR4" s="55"/>
      <c r="AS4" s="56"/>
    </row>
    <row r="5" spans="1:92" ht="15" customHeight="1">
      <c r="A5" s="72" t="s">
        <v>18</v>
      </c>
      <c r="B5" s="73"/>
      <c r="C5" s="73"/>
      <c r="D5" s="74"/>
      <c r="E5" s="81">
        <v>45289</v>
      </c>
      <c r="F5" s="66"/>
      <c r="G5" s="66"/>
      <c r="H5" s="66">
        <v>45290</v>
      </c>
      <c r="I5" s="66"/>
      <c r="J5" s="66"/>
      <c r="K5" s="66">
        <v>45291</v>
      </c>
      <c r="L5" s="66"/>
      <c r="M5" s="66"/>
      <c r="N5" s="66">
        <v>45292</v>
      </c>
      <c r="O5" s="66"/>
      <c r="P5" s="66"/>
      <c r="Q5" s="66">
        <v>45293</v>
      </c>
      <c r="R5" s="66"/>
      <c r="S5" s="66"/>
      <c r="T5" s="66">
        <v>45294</v>
      </c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7"/>
      <c r="AJ5" s="50"/>
      <c r="AK5" s="50"/>
      <c r="AL5" s="50"/>
      <c r="AM5" s="50"/>
      <c r="AN5" s="50"/>
      <c r="AO5" s="50"/>
      <c r="AQ5" s="5">
        <f>L4-D4+1</f>
        <v>109</v>
      </c>
      <c r="AR5" s="6">
        <f>SUM(AF4)</f>
        <v>6</v>
      </c>
      <c r="AS5" s="6">
        <f>AQ5-AR5</f>
        <v>103</v>
      </c>
    </row>
    <row r="6" spans="1:92" ht="15" customHeight="1">
      <c r="A6" s="75"/>
      <c r="B6" s="76"/>
      <c r="C6" s="76"/>
      <c r="D6" s="77"/>
      <c r="E6" s="121"/>
      <c r="F6" s="122"/>
      <c r="G6" s="123"/>
      <c r="H6" s="124"/>
      <c r="I6" s="122"/>
      <c r="J6" s="123"/>
      <c r="K6" s="124"/>
      <c r="L6" s="122"/>
      <c r="M6" s="123"/>
      <c r="N6" s="124"/>
      <c r="O6" s="122"/>
      <c r="P6" s="123"/>
      <c r="Q6" s="124"/>
      <c r="R6" s="122"/>
      <c r="S6" s="123"/>
      <c r="T6" s="124"/>
      <c r="U6" s="122"/>
      <c r="V6" s="123"/>
      <c r="W6" s="124"/>
      <c r="X6" s="122"/>
      <c r="Y6" s="123"/>
      <c r="Z6" s="124"/>
      <c r="AA6" s="122"/>
      <c r="AB6" s="123"/>
      <c r="AC6" s="124"/>
      <c r="AD6" s="122"/>
      <c r="AE6" s="123"/>
      <c r="AF6" s="124"/>
      <c r="AG6" s="122"/>
      <c r="AH6" s="125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121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22"/>
      <c r="AB7" s="123"/>
      <c r="AC7" s="124"/>
      <c r="AD7" s="122"/>
      <c r="AE7" s="123"/>
      <c r="AF7" s="124"/>
      <c r="AG7" s="122"/>
      <c r="AH7" s="125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0"/>
      <c r="AJ8" s="96">
        <f>SUM($AJ$13:$AJ394)</f>
        <v>103</v>
      </c>
      <c r="AK8" s="96">
        <f>SUM($AK$13:$AK394)</f>
        <v>34</v>
      </c>
      <c r="AL8" s="96">
        <f>SUM($AL$13:$AL394)</f>
        <v>34</v>
      </c>
      <c r="AM8" s="96">
        <f>SUM($AM$13:$AM394)</f>
        <v>0</v>
      </c>
      <c r="AN8" s="96">
        <f>SUM($AN$13:$AN394)</f>
        <v>0</v>
      </c>
      <c r="AO8" s="96">
        <f>SUM($AO$13:$AO394)</f>
        <v>0</v>
      </c>
    </row>
    <row r="9" spans="1:92" ht="15" customHeight="1">
      <c r="A9" s="78"/>
      <c r="B9" s="79"/>
      <c r="C9" s="79"/>
      <c r="D9" s="80"/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1"/>
      <c r="AJ9" s="97"/>
      <c r="AK9" s="97"/>
      <c r="AL9" s="97"/>
      <c r="AM9" s="97"/>
      <c r="AN9" s="97"/>
      <c r="AO9" s="97"/>
    </row>
    <row r="10" spans="1:92" ht="15" customHeight="1">
      <c r="A10" s="72" t="s">
        <v>19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103</v>
      </c>
      <c r="J10" s="87"/>
      <c r="K10" s="90" t="s">
        <v>16</v>
      </c>
      <c r="L10" s="72" t="s">
        <v>20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30</v>
      </c>
      <c r="T10" s="87"/>
      <c r="U10" s="92" t="s">
        <v>16</v>
      </c>
      <c r="V10" s="39" t="s">
        <v>8</v>
      </c>
      <c r="W10" s="39"/>
      <c r="X10" s="94">
        <f>IF(I10="入力確認","入力確認",IF(S10&lt;=AK8,AK8,"閉所"&amp;S10-AK8&amp;"日"))</f>
        <v>34</v>
      </c>
      <c r="Y10" s="95"/>
      <c r="Z10" s="24" t="str">
        <f>IF(I10="入力確認","",IF(COUNT(X10)=1,"日","不足"))</f>
        <v>日</v>
      </c>
      <c r="AA10" s="39" t="s">
        <v>21</v>
      </c>
      <c r="AB10" s="39"/>
      <c r="AC10" s="94" t="str">
        <f>IF($AF$2="○",IF(I10="入力確認","入力確認",IF(AM8&lt;S10,"閉所"&amp;S10-AM8&amp;"日",AM8)),"")</f>
        <v/>
      </c>
      <c r="AD10" s="95"/>
      <c r="AE10" s="24" t="str">
        <f>IF($AF$2="○",IF(I10="入力確認","",IF(COUNT(AC10)=1,"日","不足")),"")</f>
        <v/>
      </c>
      <c r="AF10" s="102" t="str">
        <f>IF($AF$2="○",IF(I10="入力確認","入力確認","現場閉所率　"&amp;ROUNDDOWN(AM8/AJ8,4)*100&amp;"%"),"")</f>
        <v/>
      </c>
      <c r="AG10" s="103"/>
      <c r="AH10" s="103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39" t="s">
        <v>9</v>
      </c>
      <c r="W11" s="39"/>
      <c r="X11" s="106">
        <f>IF(I10="入力確認","入力確認",IF(S10&lt;=AL8,AL8,"閉所"&amp;S10-AL8&amp;"日"))</f>
        <v>34</v>
      </c>
      <c r="Y11" s="107"/>
      <c r="Z11" s="24" t="str">
        <f>IF(I10="入力確認","",IF(COUNT(X11)=1,"日","不足"))</f>
        <v>日</v>
      </c>
      <c r="AA11" s="39" t="s">
        <v>30</v>
      </c>
      <c r="AB11" s="39"/>
      <c r="AC11" s="94">
        <f>IF(I10="入力確認","入力確認",IF(AL8&lt;S10,"閉所"&amp;S10-AL8&amp;"日",AL8))</f>
        <v>34</v>
      </c>
      <c r="AD11" s="95"/>
      <c r="AE11" s="24" t="str">
        <f>IF(I10="入力確認","",IF(COUNT(AC11)=1,"日","不足"))</f>
        <v>日</v>
      </c>
      <c r="AF11" s="104"/>
      <c r="AG11" s="105"/>
      <c r="AH11" s="105"/>
      <c r="AJ11" s="7"/>
      <c r="AK11" s="7"/>
      <c r="AL11" s="7"/>
      <c r="AM11" s="7"/>
      <c r="AN11" s="7"/>
      <c r="AO11" s="7"/>
    </row>
    <row r="12" spans="1:92" ht="19.5" customHeight="1">
      <c r="A12" s="117">
        <f>IF($Z$3="","",$AJ$12)</f>
        <v>45231</v>
      </c>
      <c r="B12" s="117"/>
      <c r="AJ12" s="118">
        <f>DATE(YEAR(D4), MONTH(D4), 1)</f>
        <v>45231</v>
      </c>
      <c r="AK12" s="118"/>
      <c r="AL12" s="8"/>
      <c r="AM12" s="8"/>
      <c r="AN12" s="8"/>
      <c r="AO12" s="8"/>
    </row>
    <row r="13" spans="1:92" ht="19.5" customHeight="1">
      <c r="A13" s="113" t="s">
        <v>16</v>
      </c>
      <c r="B13" s="114"/>
      <c r="C13" s="9">
        <f>IF($AE$3&lt;A12,"",A12)</f>
        <v>45231</v>
      </c>
      <c r="D13" s="9">
        <f t="shared" ref="D13:G13" si="0">IF($AE$3&lt;=C13,"",IF(MONTH(C13+1)=MONTH(C13),(C13+1),""))</f>
        <v>45232</v>
      </c>
      <c r="E13" s="9">
        <f t="shared" si="0"/>
        <v>45233</v>
      </c>
      <c r="F13" s="9">
        <f t="shared" si="0"/>
        <v>45234</v>
      </c>
      <c r="G13" s="9">
        <f t="shared" si="0"/>
        <v>45235</v>
      </c>
      <c r="H13" s="9">
        <f>IF($AE$3&lt;=G13,"",IF(MONTH(G13+1)=MONTH(G13),(G13+1),""))</f>
        <v>45236</v>
      </c>
      <c r="I13" s="9">
        <f t="shared" ref="I13:AG13" si="1">IF($AE$3&lt;=H13,"",IF(MONTH(H13+1)=MONTH(H13),(H13+1),""))</f>
        <v>45237</v>
      </c>
      <c r="J13" s="9">
        <f t="shared" si="1"/>
        <v>45238</v>
      </c>
      <c r="K13" s="9">
        <f t="shared" si="1"/>
        <v>45239</v>
      </c>
      <c r="L13" s="9">
        <f t="shared" si="1"/>
        <v>45240</v>
      </c>
      <c r="M13" s="9">
        <f t="shared" si="1"/>
        <v>45241</v>
      </c>
      <c r="N13" s="9">
        <f t="shared" si="1"/>
        <v>45242</v>
      </c>
      <c r="O13" s="9">
        <f t="shared" si="1"/>
        <v>45243</v>
      </c>
      <c r="P13" s="9">
        <f t="shared" si="1"/>
        <v>45244</v>
      </c>
      <c r="Q13" s="9">
        <f t="shared" si="1"/>
        <v>45245</v>
      </c>
      <c r="R13" s="9">
        <f t="shared" si="1"/>
        <v>45246</v>
      </c>
      <c r="S13" s="9">
        <f t="shared" si="1"/>
        <v>45247</v>
      </c>
      <c r="T13" s="9">
        <f t="shared" si="1"/>
        <v>45248</v>
      </c>
      <c r="U13" s="9">
        <f t="shared" si="1"/>
        <v>45249</v>
      </c>
      <c r="V13" s="9">
        <f t="shared" si="1"/>
        <v>45250</v>
      </c>
      <c r="W13" s="9">
        <f t="shared" si="1"/>
        <v>45251</v>
      </c>
      <c r="X13" s="9">
        <f t="shared" si="1"/>
        <v>45252</v>
      </c>
      <c r="Y13" s="9">
        <f t="shared" si="1"/>
        <v>45253</v>
      </c>
      <c r="Z13" s="9">
        <f t="shared" si="1"/>
        <v>45254</v>
      </c>
      <c r="AA13" s="9">
        <f t="shared" si="1"/>
        <v>45255</v>
      </c>
      <c r="AB13" s="9">
        <f t="shared" si="1"/>
        <v>45256</v>
      </c>
      <c r="AC13" s="9">
        <f t="shared" si="1"/>
        <v>45257</v>
      </c>
      <c r="AD13" s="9">
        <f t="shared" si="1"/>
        <v>45258</v>
      </c>
      <c r="AE13" s="9">
        <f t="shared" si="1"/>
        <v>45259</v>
      </c>
      <c r="AF13" s="9">
        <f t="shared" si="1"/>
        <v>45260</v>
      </c>
      <c r="AG13" s="9" t="str">
        <f t="shared" si="1"/>
        <v/>
      </c>
      <c r="AH13" s="115" t="s">
        <v>22</v>
      </c>
      <c r="AK13" s="10"/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23</v>
      </c>
      <c r="B14" s="114"/>
      <c r="C14" s="9" t="str">
        <f>IF(C13="","",TEXT(C13,"AAA"))</f>
        <v>水</v>
      </c>
      <c r="D14" s="9" t="str">
        <f t="shared" ref="D14:AG14" si="2">IF(D13="","",TEXT(D13,"AAA"))</f>
        <v>木</v>
      </c>
      <c r="E14" s="9" t="str">
        <f t="shared" si="2"/>
        <v>金</v>
      </c>
      <c r="F14" s="9" t="str">
        <f t="shared" si="2"/>
        <v>土</v>
      </c>
      <c r="G14" s="9" t="str">
        <f t="shared" si="2"/>
        <v>日</v>
      </c>
      <c r="H14" s="9" t="str">
        <f t="shared" si="2"/>
        <v>月</v>
      </c>
      <c r="I14" s="9" t="str">
        <f t="shared" si="2"/>
        <v>火</v>
      </c>
      <c r="J14" s="9" t="str">
        <f t="shared" si="2"/>
        <v>水</v>
      </c>
      <c r="K14" s="9" t="str">
        <f t="shared" si="2"/>
        <v>木</v>
      </c>
      <c r="L14" s="9" t="str">
        <f t="shared" si="2"/>
        <v>金</v>
      </c>
      <c r="M14" s="9" t="str">
        <f t="shared" si="2"/>
        <v>土</v>
      </c>
      <c r="N14" s="9" t="str">
        <f t="shared" si="2"/>
        <v>日</v>
      </c>
      <c r="O14" s="9" t="str">
        <f t="shared" si="2"/>
        <v>月</v>
      </c>
      <c r="P14" s="9" t="str">
        <f t="shared" si="2"/>
        <v>火</v>
      </c>
      <c r="Q14" s="9" t="str">
        <f t="shared" si="2"/>
        <v>水</v>
      </c>
      <c r="R14" s="9" t="str">
        <f t="shared" si="2"/>
        <v>木</v>
      </c>
      <c r="S14" s="9" t="str">
        <f t="shared" si="2"/>
        <v>金</v>
      </c>
      <c r="T14" s="9" t="str">
        <f t="shared" si="2"/>
        <v>土</v>
      </c>
      <c r="U14" s="9" t="str">
        <f t="shared" si="2"/>
        <v>日</v>
      </c>
      <c r="V14" s="9" t="str">
        <f t="shared" si="2"/>
        <v>月</v>
      </c>
      <c r="W14" s="9" t="str">
        <f t="shared" si="2"/>
        <v>火</v>
      </c>
      <c r="X14" s="9" t="str">
        <f t="shared" si="2"/>
        <v>水</v>
      </c>
      <c r="Y14" s="9" t="str">
        <f t="shared" si="2"/>
        <v>木</v>
      </c>
      <c r="Z14" s="9" t="str">
        <f t="shared" si="2"/>
        <v>金</v>
      </c>
      <c r="AA14" s="9" t="str">
        <f t="shared" si="2"/>
        <v>土</v>
      </c>
      <c r="AB14" s="9" t="str">
        <f t="shared" si="2"/>
        <v>日</v>
      </c>
      <c r="AC14" s="9" t="str">
        <f t="shared" si="2"/>
        <v>月</v>
      </c>
      <c r="AD14" s="9" t="str">
        <f t="shared" si="2"/>
        <v>火</v>
      </c>
      <c r="AE14" s="9" t="str">
        <f t="shared" si="2"/>
        <v>水</v>
      </c>
      <c r="AF14" s="9" t="str">
        <f t="shared" si="2"/>
        <v>木</v>
      </c>
      <c r="AG14" s="9" t="str">
        <f t="shared" si="2"/>
        <v/>
      </c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7</v>
      </c>
      <c r="B15" s="120"/>
      <c r="C15" s="15" t="str">
        <f t="shared" ref="C15:AG15" si="3">IF(C13="","",IF($D$4&lt;=C13,IF($L$4&gt;=C13,IF(COUNT(MATCH(C13,$AQ14:$CN14,0))&gt;0,"","○"),""),""))</f>
        <v/>
      </c>
      <c r="D15" s="15" t="str">
        <f t="shared" si="3"/>
        <v/>
      </c>
      <c r="E15" s="15" t="str">
        <f t="shared" si="3"/>
        <v/>
      </c>
      <c r="F15" s="15" t="str">
        <f t="shared" si="3"/>
        <v/>
      </c>
      <c r="G15" s="15" t="str">
        <f t="shared" si="3"/>
        <v/>
      </c>
      <c r="H15" s="15" t="str">
        <f t="shared" si="3"/>
        <v/>
      </c>
      <c r="I15" s="15" t="str">
        <f t="shared" si="3"/>
        <v/>
      </c>
      <c r="J15" s="15" t="str">
        <f t="shared" si="3"/>
        <v/>
      </c>
      <c r="K15" s="15" t="str">
        <f t="shared" si="3"/>
        <v/>
      </c>
      <c r="L15" s="15" t="str">
        <f t="shared" si="3"/>
        <v/>
      </c>
      <c r="M15" s="15" t="str">
        <f t="shared" si="3"/>
        <v>○</v>
      </c>
      <c r="N15" s="15" t="str">
        <f t="shared" si="3"/>
        <v>○</v>
      </c>
      <c r="O15" s="15" t="str">
        <f t="shared" si="3"/>
        <v>○</v>
      </c>
      <c r="P15" s="15" t="str">
        <f t="shared" si="3"/>
        <v>○</v>
      </c>
      <c r="Q15" s="15" t="str">
        <f t="shared" si="3"/>
        <v>○</v>
      </c>
      <c r="R15" s="15" t="str">
        <f t="shared" si="3"/>
        <v>○</v>
      </c>
      <c r="S15" s="15" t="str">
        <f t="shared" si="3"/>
        <v>○</v>
      </c>
      <c r="T15" s="15" t="str">
        <f t="shared" si="3"/>
        <v>○</v>
      </c>
      <c r="U15" s="15" t="str">
        <f t="shared" si="3"/>
        <v>○</v>
      </c>
      <c r="V15" s="15" t="str">
        <f t="shared" si="3"/>
        <v>○</v>
      </c>
      <c r="W15" s="15" t="str">
        <f t="shared" si="3"/>
        <v>○</v>
      </c>
      <c r="X15" s="15" t="str">
        <f t="shared" si="3"/>
        <v>○</v>
      </c>
      <c r="Y15" s="15" t="str">
        <f t="shared" si="3"/>
        <v>○</v>
      </c>
      <c r="Z15" s="15" t="str">
        <f t="shared" si="3"/>
        <v>○</v>
      </c>
      <c r="AA15" s="15" t="str">
        <f t="shared" si="3"/>
        <v>○</v>
      </c>
      <c r="AB15" s="15" t="str">
        <f t="shared" si="3"/>
        <v>○</v>
      </c>
      <c r="AC15" s="15" t="str">
        <f t="shared" si="3"/>
        <v>○</v>
      </c>
      <c r="AD15" s="15" t="str">
        <f t="shared" si="3"/>
        <v>○</v>
      </c>
      <c r="AE15" s="15" t="str">
        <f t="shared" si="3"/>
        <v>○</v>
      </c>
      <c r="AF15" s="15" t="str">
        <f t="shared" si="3"/>
        <v>○</v>
      </c>
      <c r="AG15" s="15" t="str">
        <f t="shared" si="3"/>
        <v/>
      </c>
      <c r="AH15" s="16">
        <f>COUNTIF(C15:AG15,"○")</f>
        <v>20</v>
      </c>
      <c r="AI15" s="11"/>
      <c r="AJ15" s="2">
        <f>$AH15</f>
        <v>20</v>
      </c>
      <c r="AK15" s="17"/>
      <c r="BV15" s="18"/>
      <c r="BW15" s="18"/>
    </row>
    <row r="16" spans="1:92" ht="19.5" customHeight="1">
      <c r="A16" s="49" t="s">
        <v>24</v>
      </c>
      <c r="B16" s="16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27</v>
      </c>
      <c r="N16" s="19" t="s">
        <v>27</v>
      </c>
      <c r="O16" s="19"/>
      <c r="P16" s="19"/>
      <c r="Q16" s="19"/>
      <c r="R16" s="19"/>
      <c r="S16" s="19"/>
      <c r="T16" s="19" t="s">
        <v>27</v>
      </c>
      <c r="U16" s="19" t="s">
        <v>27</v>
      </c>
      <c r="V16" s="19"/>
      <c r="W16" s="19"/>
      <c r="X16" s="19"/>
      <c r="Y16" s="19" t="s">
        <v>27</v>
      </c>
      <c r="Z16" s="19"/>
      <c r="AA16" s="19" t="s">
        <v>27</v>
      </c>
      <c r="AB16" s="19" t="s">
        <v>27</v>
      </c>
      <c r="AC16" s="19"/>
      <c r="AD16" s="19"/>
      <c r="AE16" s="19"/>
      <c r="AF16" s="19"/>
      <c r="AG16" s="19"/>
      <c r="AH16" s="16">
        <f t="shared" ref="AH16" si="4">COUNTIF(C16:AG16,"○")</f>
        <v>7</v>
      </c>
      <c r="AI16" s="11"/>
      <c r="AK16" s="2">
        <f>$AH16</f>
        <v>7</v>
      </c>
    </row>
    <row r="17" spans="1:92" ht="19.5" customHeight="1">
      <c r="A17" s="108"/>
      <c r="B17" s="16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6">
        <f>AH16+COUNTIF(C17:AG17,"○")-COUNTIF(C17:AG17,"✕")</f>
        <v>7</v>
      </c>
      <c r="AI17" s="11"/>
      <c r="AL17" s="2">
        <f>$AH17</f>
        <v>7</v>
      </c>
      <c r="AN17" s="2">
        <f>COUNTIF(C17:AG17,"○")</f>
        <v>0</v>
      </c>
      <c r="AO17" s="2">
        <f>COUNTIF(C17:AG17,"✕")</f>
        <v>0</v>
      </c>
    </row>
    <row r="18" spans="1:92" ht="19.5" customHeight="1">
      <c r="A18" s="109"/>
      <c r="B18" s="16" t="s">
        <v>21</v>
      </c>
      <c r="C18" s="16" t="str">
        <f t="shared" ref="C18:P18" si="5">IF($AF$2="○",IF(C16="○",IF(C17="","○",""),IF(C17="○","○","")),"")</f>
        <v/>
      </c>
      <c r="D18" s="16" t="str">
        <f t="shared" si="5"/>
        <v/>
      </c>
      <c r="E18" s="16" t="str">
        <f t="shared" si="5"/>
        <v/>
      </c>
      <c r="F18" s="16" t="str">
        <f t="shared" si="5"/>
        <v/>
      </c>
      <c r="G18" s="16" t="str">
        <f t="shared" si="5"/>
        <v/>
      </c>
      <c r="H18" s="16" t="str">
        <f t="shared" si="5"/>
        <v/>
      </c>
      <c r="I18" s="16" t="str">
        <f t="shared" si="5"/>
        <v/>
      </c>
      <c r="J18" s="16" t="str">
        <f t="shared" si="5"/>
        <v/>
      </c>
      <c r="K18" s="16" t="str">
        <f t="shared" si="5"/>
        <v/>
      </c>
      <c r="L18" s="16" t="str">
        <f t="shared" si="5"/>
        <v/>
      </c>
      <c r="M18" s="16" t="str">
        <f t="shared" si="5"/>
        <v/>
      </c>
      <c r="N18" s="16" t="str">
        <f t="shared" si="5"/>
        <v/>
      </c>
      <c r="O18" s="16" t="str">
        <f t="shared" si="5"/>
        <v/>
      </c>
      <c r="P18" s="16" t="str">
        <f t="shared" si="5"/>
        <v/>
      </c>
      <c r="Q18" s="16" t="str">
        <f>IF($AF$2="○",IF(Q16="○",IF(Q17="","○",""),IF(Q17="○","○","")),"")</f>
        <v/>
      </c>
      <c r="R18" s="16" t="str">
        <f t="shared" ref="R18:AG18" si="6">IF($AF$2="○",IF(R16="○",IF(R17="","○",""),IF(R17="○","○","")),"")</f>
        <v/>
      </c>
      <c r="S18" s="16" t="str">
        <f t="shared" si="6"/>
        <v/>
      </c>
      <c r="T18" s="16" t="str">
        <f t="shared" si="6"/>
        <v/>
      </c>
      <c r="U18" s="16" t="str">
        <f t="shared" si="6"/>
        <v/>
      </c>
      <c r="V18" s="16" t="str">
        <f t="shared" si="6"/>
        <v/>
      </c>
      <c r="W18" s="16" t="str">
        <f t="shared" si="6"/>
        <v/>
      </c>
      <c r="X18" s="16" t="str">
        <f t="shared" si="6"/>
        <v/>
      </c>
      <c r="Y18" s="16" t="str">
        <f t="shared" si="6"/>
        <v/>
      </c>
      <c r="Z18" s="16" t="str">
        <f t="shared" si="6"/>
        <v/>
      </c>
      <c r="AA18" s="16" t="str">
        <f t="shared" si="6"/>
        <v/>
      </c>
      <c r="AB18" s="16" t="str">
        <f t="shared" si="6"/>
        <v/>
      </c>
      <c r="AC18" s="16" t="str">
        <f t="shared" si="6"/>
        <v/>
      </c>
      <c r="AD18" s="16" t="str">
        <f t="shared" si="6"/>
        <v/>
      </c>
      <c r="AE18" s="16" t="str">
        <f t="shared" si="6"/>
        <v/>
      </c>
      <c r="AF18" s="16" t="str">
        <f t="shared" si="6"/>
        <v/>
      </c>
      <c r="AG18" s="16" t="str">
        <f t="shared" si="6"/>
        <v/>
      </c>
      <c r="AH18" s="16">
        <f t="shared" ref="AH18" si="7">COUNTIF(C18:AG18,"○")</f>
        <v>0</v>
      </c>
      <c r="AM18" s="2">
        <f>$AH18</f>
        <v>0</v>
      </c>
    </row>
    <row r="19" spans="1:92" ht="19.5" customHeight="1">
      <c r="AD19" s="110" t="s">
        <v>26</v>
      </c>
      <c r="AE19" s="110"/>
      <c r="AF19" s="110"/>
      <c r="AG19" s="111">
        <f>IF(AH15=0,0,ROUNDDOWN(AH17/AH15,4))</f>
        <v>0.35</v>
      </c>
      <c r="AH19" s="111"/>
    </row>
    <row r="20" spans="1:92" ht="19.5" customHeight="1">
      <c r="A20" s="112">
        <f>IF(MAX(C13:AG13)=$AE$3,"",IF(MAX(C13:AG13)=0,"",MAX(C13:AG13)+1))</f>
        <v>45261</v>
      </c>
      <c r="B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16</v>
      </c>
      <c r="B21" s="114"/>
      <c r="C21" s="9">
        <f>IF($AE$3&lt;A20,"",A20)</f>
        <v>45261</v>
      </c>
      <c r="D21" s="9">
        <f t="shared" ref="D21:G21" si="8">IF($AE$3&lt;=C21,"",IF(MONTH(C21+1)=MONTH(C21),(C21+1),""))</f>
        <v>45262</v>
      </c>
      <c r="E21" s="9">
        <f t="shared" si="8"/>
        <v>45263</v>
      </c>
      <c r="F21" s="9">
        <f t="shared" si="8"/>
        <v>45264</v>
      </c>
      <c r="G21" s="9">
        <f t="shared" si="8"/>
        <v>45265</v>
      </c>
      <c r="H21" s="9">
        <f>IF($AE$3&lt;=G21,"",IF(MONTH(G21+1)=MONTH(G21),(G21+1),""))</f>
        <v>45266</v>
      </c>
      <c r="I21" s="9">
        <f t="shared" ref="I21:AG21" si="9">IF($AE$3&lt;=H21,"",IF(MONTH(H21+1)=MONTH(H21),(H21+1),""))</f>
        <v>45267</v>
      </c>
      <c r="J21" s="9">
        <f t="shared" si="9"/>
        <v>45268</v>
      </c>
      <c r="K21" s="9">
        <f t="shared" si="9"/>
        <v>45269</v>
      </c>
      <c r="L21" s="9">
        <f t="shared" si="9"/>
        <v>45270</v>
      </c>
      <c r="M21" s="9">
        <f t="shared" si="9"/>
        <v>45271</v>
      </c>
      <c r="N21" s="9">
        <f t="shared" si="9"/>
        <v>45272</v>
      </c>
      <c r="O21" s="9">
        <f t="shared" si="9"/>
        <v>45273</v>
      </c>
      <c r="P21" s="9">
        <f t="shared" si="9"/>
        <v>45274</v>
      </c>
      <c r="Q21" s="9">
        <f t="shared" si="9"/>
        <v>45275</v>
      </c>
      <c r="R21" s="9">
        <f t="shared" si="9"/>
        <v>45276</v>
      </c>
      <c r="S21" s="9">
        <f t="shared" si="9"/>
        <v>45277</v>
      </c>
      <c r="T21" s="9">
        <f t="shared" si="9"/>
        <v>45278</v>
      </c>
      <c r="U21" s="9">
        <f t="shared" si="9"/>
        <v>45279</v>
      </c>
      <c r="V21" s="9">
        <f t="shared" si="9"/>
        <v>45280</v>
      </c>
      <c r="W21" s="9">
        <f t="shared" si="9"/>
        <v>45281</v>
      </c>
      <c r="X21" s="9">
        <f t="shared" si="9"/>
        <v>45282</v>
      </c>
      <c r="Y21" s="9">
        <f t="shared" si="9"/>
        <v>45283</v>
      </c>
      <c r="Z21" s="9">
        <f t="shared" si="9"/>
        <v>45284</v>
      </c>
      <c r="AA21" s="9">
        <f t="shared" si="9"/>
        <v>45285</v>
      </c>
      <c r="AB21" s="9">
        <f t="shared" si="9"/>
        <v>45286</v>
      </c>
      <c r="AC21" s="9">
        <f t="shared" si="9"/>
        <v>45287</v>
      </c>
      <c r="AD21" s="9">
        <f t="shared" si="9"/>
        <v>45288</v>
      </c>
      <c r="AE21" s="9">
        <f t="shared" si="9"/>
        <v>45289</v>
      </c>
      <c r="AF21" s="9">
        <f t="shared" si="9"/>
        <v>45290</v>
      </c>
      <c r="AG21" s="9">
        <f t="shared" si="9"/>
        <v>45291</v>
      </c>
      <c r="AH21" s="115" t="s">
        <v>22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23</v>
      </c>
      <c r="B22" s="114"/>
      <c r="C22" s="9" t="str">
        <f>IF(C21="","",TEXT(C21,"AAA"))</f>
        <v>金</v>
      </c>
      <c r="D22" s="9" t="str">
        <f t="shared" ref="D22:AG22" si="10">IF(D21="","",TEXT(D21,"AAA"))</f>
        <v>土</v>
      </c>
      <c r="E22" s="9" t="str">
        <f t="shared" si="10"/>
        <v>日</v>
      </c>
      <c r="F22" s="9" t="str">
        <f t="shared" si="10"/>
        <v>月</v>
      </c>
      <c r="G22" s="9" t="str">
        <f t="shared" si="10"/>
        <v>火</v>
      </c>
      <c r="H22" s="9" t="str">
        <f t="shared" si="10"/>
        <v>水</v>
      </c>
      <c r="I22" s="9" t="str">
        <f t="shared" si="10"/>
        <v>木</v>
      </c>
      <c r="J22" s="9" t="str">
        <f t="shared" si="10"/>
        <v>金</v>
      </c>
      <c r="K22" s="9" t="str">
        <f t="shared" si="10"/>
        <v>土</v>
      </c>
      <c r="L22" s="9" t="str">
        <f t="shared" si="10"/>
        <v>日</v>
      </c>
      <c r="M22" s="9" t="str">
        <f t="shared" si="10"/>
        <v>月</v>
      </c>
      <c r="N22" s="9" t="str">
        <f t="shared" si="10"/>
        <v>火</v>
      </c>
      <c r="O22" s="9" t="str">
        <f t="shared" si="10"/>
        <v>水</v>
      </c>
      <c r="P22" s="9" t="str">
        <f t="shared" si="10"/>
        <v>木</v>
      </c>
      <c r="Q22" s="9" t="str">
        <f t="shared" si="10"/>
        <v>金</v>
      </c>
      <c r="R22" s="9" t="str">
        <f t="shared" si="10"/>
        <v>土</v>
      </c>
      <c r="S22" s="9" t="str">
        <f t="shared" si="10"/>
        <v>日</v>
      </c>
      <c r="T22" s="9" t="str">
        <f t="shared" si="10"/>
        <v>月</v>
      </c>
      <c r="U22" s="9" t="str">
        <f t="shared" si="10"/>
        <v>火</v>
      </c>
      <c r="V22" s="9" t="str">
        <f t="shared" si="10"/>
        <v>水</v>
      </c>
      <c r="W22" s="9" t="str">
        <f t="shared" si="10"/>
        <v>木</v>
      </c>
      <c r="X22" s="9" t="str">
        <f t="shared" si="10"/>
        <v>金</v>
      </c>
      <c r="Y22" s="9" t="str">
        <f t="shared" si="10"/>
        <v>土</v>
      </c>
      <c r="Z22" s="9" t="str">
        <f t="shared" si="10"/>
        <v>日</v>
      </c>
      <c r="AA22" s="9" t="str">
        <f t="shared" si="10"/>
        <v>月</v>
      </c>
      <c r="AB22" s="9" t="str">
        <f t="shared" si="10"/>
        <v>火</v>
      </c>
      <c r="AC22" s="9" t="str">
        <f t="shared" si="10"/>
        <v>水</v>
      </c>
      <c r="AD22" s="9" t="str">
        <f t="shared" si="10"/>
        <v>木</v>
      </c>
      <c r="AE22" s="9" t="str">
        <f t="shared" si="10"/>
        <v>金</v>
      </c>
      <c r="AF22" s="9" t="str">
        <f t="shared" si="10"/>
        <v>土</v>
      </c>
      <c r="AG22" s="9" t="str">
        <f t="shared" si="10"/>
        <v>日</v>
      </c>
      <c r="AH22" s="116"/>
      <c r="AI22" s="11"/>
      <c r="AQ22" s="12">
        <f>IF($C21&gt;$E$5,"",IF(MAX($C21:$AG21)&lt;$E$5,"",$E$5))</f>
        <v>45289</v>
      </c>
      <c r="AR22" s="13">
        <f>IF($C21&gt;$H$5,"",IF(MAX($C21:$AG21)&lt;$H$5,"",$H$5))</f>
        <v>45290</v>
      </c>
      <c r="AS22" s="13">
        <f>IF($C21&gt;$K$5,"",IF(MAX($C21:$AG21)&lt;$K$5,"",$K$5))</f>
        <v>45291</v>
      </c>
      <c r="AT22" s="13" t="str">
        <f>IF($C21&gt;$N$5,"",IF(MAX($C21:$AG21)&lt;$N$5,"",$N$5))</f>
        <v/>
      </c>
      <c r="AU22" s="13" t="str">
        <f>IF($C21&gt;$Q$5,"",IF(MAX($C21:$AG21)&lt;$Q$5,"",$Q$5))</f>
        <v/>
      </c>
      <c r="AV22" s="13" t="str">
        <f>IF($C21&gt;$T$5,"",IF(MAX($C21:$AG21)&lt;$T$5,"",$T$5))</f>
        <v/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7</v>
      </c>
      <c r="B23" s="120"/>
      <c r="C23" s="15" t="str">
        <f t="shared" ref="C23:AG23" si="11">IF(C21="","",IF($D$4&lt;=C21,IF($L$4&gt;=C21,IF(COUNT(MATCH(C21,$AQ22:$CN22,0))&gt;0,"","○"),""),""))</f>
        <v>○</v>
      </c>
      <c r="D23" s="15" t="str">
        <f t="shared" si="11"/>
        <v>○</v>
      </c>
      <c r="E23" s="15" t="str">
        <f t="shared" si="11"/>
        <v>○</v>
      </c>
      <c r="F23" s="15" t="str">
        <f t="shared" si="11"/>
        <v>○</v>
      </c>
      <c r="G23" s="15" t="str">
        <f t="shared" si="11"/>
        <v>○</v>
      </c>
      <c r="H23" s="15" t="str">
        <f t="shared" si="11"/>
        <v>○</v>
      </c>
      <c r="I23" s="15" t="str">
        <f t="shared" si="11"/>
        <v>○</v>
      </c>
      <c r="J23" s="15" t="str">
        <f t="shared" si="11"/>
        <v>○</v>
      </c>
      <c r="K23" s="15" t="str">
        <f t="shared" si="11"/>
        <v>○</v>
      </c>
      <c r="L23" s="15" t="str">
        <f t="shared" si="11"/>
        <v>○</v>
      </c>
      <c r="M23" s="15" t="str">
        <f t="shared" si="11"/>
        <v>○</v>
      </c>
      <c r="N23" s="15" t="str">
        <f t="shared" si="11"/>
        <v>○</v>
      </c>
      <c r="O23" s="15" t="str">
        <f t="shared" si="11"/>
        <v>○</v>
      </c>
      <c r="P23" s="15" t="str">
        <f t="shared" si="11"/>
        <v>○</v>
      </c>
      <c r="Q23" s="15" t="str">
        <f t="shared" si="11"/>
        <v>○</v>
      </c>
      <c r="R23" s="15" t="str">
        <f t="shared" si="11"/>
        <v>○</v>
      </c>
      <c r="S23" s="15" t="str">
        <f t="shared" si="11"/>
        <v>○</v>
      </c>
      <c r="T23" s="15" t="str">
        <f t="shared" si="11"/>
        <v>○</v>
      </c>
      <c r="U23" s="15" t="str">
        <f t="shared" si="11"/>
        <v>○</v>
      </c>
      <c r="V23" s="15" t="str">
        <f t="shared" si="11"/>
        <v>○</v>
      </c>
      <c r="W23" s="15" t="str">
        <f t="shared" si="11"/>
        <v>○</v>
      </c>
      <c r="X23" s="15" t="str">
        <f t="shared" si="11"/>
        <v>○</v>
      </c>
      <c r="Y23" s="15" t="str">
        <f t="shared" si="11"/>
        <v>○</v>
      </c>
      <c r="Z23" s="15" t="str">
        <f t="shared" si="11"/>
        <v>○</v>
      </c>
      <c r="AA23" s="15" t="str">
        <f t="shared" si="11"/>
        <v>○</v>
      </c>
      <c r="AB23" s="15" t="str">
        <f t="shared" si="11"/>
        <v>○</v>
      </c>
      <c r="AC23" s="15" t="str">
        <f t="shared" si="11"/>
        <v>○</v>
      </c>
      <c r="AD23" s="15" t="str">
        <f t="shared" si="11"/>
        <v>○</v>
      </c>
      <c r="AE23" s="15" t="str">
        <f t="shared" si="11"/>
        <v/>
      </c>
      <c r="AF23" s="15" t="str">
        <f t="shared" si="11"/>
        <v/>
      </c>
      <c r="AG23" s="15" t="str">
        <f t="shared" si="11"/>
        <v/>
      </c>
      <c r="AH23" s="16">
        <f>COUNTIF(C23:AG23,"○")</f>
        <v>28</v>
      </c>
      <c r="AI23" s="11"/>
      <c r="AJ23" s="2">
        <f>$AH23</f>
        <v>28</v>
      </c>
      <c r="AK23" s="17"/>
    </row>
    <row r="24" spans="1:92" ht="19.5" customHeight="1">
      <c r="A24" s="49" t="s">
        <v>24</v>
      </c>
      <c r="B24" s="16" t="s">
        <v>8</v>
      </c>
      <c r="C24" s="19"/>
      <c r="D24" s="19" t="s">
        <v>27</v>
      </c>
      <c r="E24" s="19" t="s">
        <v>27</v>
      </c>
      <c r="F24" s="19"/>
      <c r="G24" s="19"/>
      <c r="H24" s="19"/>
      <c r="I24" s="19"/>
      <c r="J24" s="19"/>
      <c r="K24" s="19" t="s">
        <v>27</v>
      </c>
      <c r="L24" s="19" t="s">
        <v>27</v>
      </c>
      <c r="M24" s="19"/>
      <c r="N24" s="19"/>
      <c r="O24" s="19"/>
      <c r="P24" s="19"/>
      <c r="Q24" s="19"/>
      <c r="R24" s="19" t="s">
        <v>27</v>
      </c>
      <c r="S24" s="19" t="s">
        <v>27</v>
      </c>
      <c r="T24" s="19"/>
      <c r="U24" s="19"/>
      <c r="V24" s="19"/>
      <c r="W24" s="19"/>
      <c r="X24" s="19"/>
      <c r="Y24" s="19" t="s">
        <v>27</v>
      </c>
      <c r="Z24" s="19" t="s">
        <v>27</v>
      </c>
      <c r="AA24" s="19"/>
      <c r="AB24" s="19"/>
      <c r="AC24" s="19"/>
      <c r="AD24" s="19"/>
      <c r="AE24" s="19"/>
      <c r="AF24" s="19"/>
      <c r="AG24" s="19"/>
      <c r="AH24" s="16">
        <f t="shared" ref="AH24" si="12">COUNTIF(C24:AG24,"○")</f>
        <v>8</v>
      </c>
      <c r="AI24" s="11"/>
      <c r="AK24" s="2">
        <f>$AH24</f>
        <v>8</v>
      </c>
    </row>
    <row r="25" spans="1:92" ht="19.5" customHeight="1">
      <c r="A25" s="108"/>
      <c r="B25" s="16" t="s">
        <v>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6">
        <f>AH24+COUNTIF(C25:AG25,"○")-COUNTIF(C25:AG25,"✕")</f>
        <v>8</v>
      </c>
      <c r="AI25" s="11"/>
      <c r="AL25" s="2">
        <f>$AH25</f>
        <v>8</v>
      </c>
      <c r="AN25" s="2">
        <f>COUNTIF(C25:AG25,"○")</f>
        <v>0</v>
      </c>
      <c r="AO25" s="2">
        <f>COUNTIF(C25:AG25,"✕")</f>
        <v>0</v>
      </c>
    </row>
    <row r="26" spans="1:92" ht="19.5" customHeight="1">
      <c r="A26" s="109"/>
      <c r="B26" s="16" t="s">
        <v>21</v>
      </c>
      <c r="C26" s="16" t="str">
        <f t="shared" ref="C26:P26" si="13">IF($AF$2="○",IF(C24="○",IF(C25="","○",""),IF(C25="○","○","")),"")</f>
        <v/>
      </c>
      <c r="D26" s="16" t="str">
        <f t="shared" si="13"/>
        <v/>
      </c>
      <c r="E26" s="16" t="str">
        <f t="shared" si="13"/>
        <v/>
      </c>
      <c r="F26" s="16" t="str">
        <f t="shared" si="13"/>
        <v/>
      </c>
      <c r="G26" s="16" t="str">
        <f t="shared" si="13"/>
        <v/>
      </c>
      <c r="H26" s="16" t="str">
        <f t="shared" si="13"/>
        <v/>
      </c>
      <c r="I26" s="16" t="str">
        <f t="shared" si="13"/>
        <v/>
      </c>
      <c r="J26" s="16" t="str">
        <f t="shared" si="13"/>
        <v/>
      </c>
      <c r="K26" s="16" t="str">
        <f t="shared" si="13"/>
        <v/>
      </c>
      <c r="L26" s="16" t="str">
        <f t="shared" si="13"/>
        <v/>
      </c>
      <c r="M26" s="16" t="str">
        <f t="shared" si="13"/>
        <v/>
      </c>
      <c r="N26" s="16" t="str">
        <f t="shared" si="13"/>
        <v/>
      </c>
      <c r="O26" s="16" t="str">
        <f t="shared" si="13"/>
        <v/>
      </c>
      <c r="P26" s="16" t="str">
        <f t="shared" si="13"/>
        <v/>
      </c>
      <c r="Q26" s="16" t="str">
        <f>IF($AF$2="○",IF(Q24="○",IF(Q25="","○",""),IF(Q25="○","○","")),"")</f>
        <v/>
      </c>
      <c r="R26" s="16" t="str">
        <f t="shared" ref="R26:AG26" si="14">IF($AF$2="○",IF(R24="○",IF(R25="","○",""),IF(R25="○","○","")),"")</f>
        <v/>
      </c>
      <c r="S26" s="16" t="str">
        <f t="shared" si="14"/>
        <v/>
      </c>
      <c r="T26" s="16" t="str">
        <f t="shared" si="14"/>
        <v/>
      </c>
      <c r="U26" s="16" t="str">
        <f t="shared" si="14"/>
        <v/>
      </c>
      <c r="V26" s="16" t="str">
        <f t="shared" si="14"/>
        <v/>
      </c>
      <c r="W26" s="16" t="str">
        <f t="shared" si="14"/>
        <v/>
      </c>
      <c r="X26" s="16" t="str">
        <f t="shared" si="14"/>
        <v/>
      </c>
      <c r="Y26" s="16" t="str">
        <f t="shared" si="14"/>
        <v/>
      </c>
      <c r="Z26" s="16" t="str">
        <f t="shared" si="14"/>
        <v/>
      </c>
      <c r="AA26" s="16" t="str">
        <f t="shared" si="14"/>
        <v/>
      </c>
      <c r="AB26" s="16" t="str">
        <f t="shared" si="14"/>
        <v/>
      </c>
      <c r="AC26" s="16" t="str">
        <f t="shared" si="14"/>
        <v/>
      </c>
      <c r="AD26" s="16" t="str">
        <f t="shared" si="14"/>
        <v/>
      </c>
      <c r="AE26" s="16" t="str">
        <f t="shared" si="14"/>
        <v/>
      </c>
      <c r="AF26" s="16" t="str">
        <f t="shared" si="14"/>
        <v/>
      </c>
      <c r="AG26" s="16" t="str">
        <f t="shared" si="14"/>
        <v/>
      </c>
      <c r="AH26" s="16">
        <f t="shared" ref="AH26" si="15">COUNTIF(C26:AG26,"○")</f>
        <v>0</v>
      </c>
      <c r="AM26" s="2">
        <f>$AH26</f>
        <v>0</v>
      </c>
    </row>
    <row r="27" spans="1:92" ht="19.5" customHeight="1">
      <c r="AD27" s="110" t="s">
        <v>26</v>
      </c>
      <c r="AE27" s="110"/>
      <c r="AF27" s="110"/>
      <c r="AG27" s="111">
        <f>IF(AH23=0,0,ROUNDDOWN(AH25/AH23,4))</f>
        <v>0.28570000000000001</v>
      </c>
      <c r="AH27" s="111"/>
      <c r="AM27" s="2">
        <f>$AH27</f>
        <v>0</v>
      </c>
    </row>
    <row r="28" spans="1:92" ht="19.5" customHeight="1">
      <c r="A28" s="112">
        <f>IF(MAX(C21:AG21)=$AE$3,"",IF(MAX(C21:AG21)=0,"",MAX(C21:AG21)+1))</f>
        <v>45292</v>
      </c>
      <c r="B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16</v>
      </c>
      <c r="B29" s="114"/>
      <c r="C29" s="9">
        <f>IF($AE$3&lt;A28,"",A28)</f>
        <v>45292</v>
      </c>
      <c r="D29" s="9">
        <f t="shared" ref="D29:G29" si="16">IF($AE$3&lt;=C29,"",IF(MONTH(C29+1)=MONTH(C29),(C29+1),""))</f>
        <v>45293</v>
      </c>
      <c r="E29" s="9">
        <f t="shared" si="16"/>
        <v>45294</v>
      </c>
      <c r="F29" s="9">
        <f t="shared" si="16"/>
        <v>45295</v>
      </c>
      <c r="G29" s="9">
        <f t="shared" si="16"/>
        <v>45296</v>
      </c>
      <c r="H29" s="9">
        <f>IF($AE$3&lt;=G29,"",IF(MONTH(G29+1)=MONTH(G29),(G29+1),""))</f>
        <v>45297</v>
      </c>
      <c r="I29" s="9">
        <f t="shared" ref="I29:AG29" si="17">IF($AE$3&lt;=H29,"",IF(MONTH(H29+1)=MONTH(H29),(H29+1),""))</f>
        <v>45298</v>
      </c>
      <c r="J29" s="9">
        <f t="shared" si="17"/>
        <v>45299</v>
      </c>
      <c r="K29" s="9">
        <f t="shared" si="17"/>
        <v>45300</v>
      </c>
      <c r="L29" s="9">
        <f t="shared" si="17"/>
        <v>45301</v>
      </c>
      <c r="M29" s="9">
        <f t="shared" si="17"/>
        <v>45302</v>
      </c>
      <c r="N29" s="9">
        <f t="shared" si="17"/>
        <v>45303</v>
      </c>
      <c r="O29" s="9">
        <f t="shared" si="17"/>
        <v>45304</v>
      </c>
      <c r="P29" s="9">
        <f t="shared" si="17"/>
        <v>45305</v>
      </c>
      <c r="Q29" s="9">
        <f t="shared" si="17"/>
        <v>45306</v>
      </c>
      <c r="R29" s="9">
        <f t="shared" si="17"/>
        <v>45307</v>
      </c>
      <c r="S29" s="9">
        <f t="shared" si="17"/>
        <v>45308</v>
      </c>
      <c r="T29" s="9">
        <f t="shared" si="17"/>
        <v>45309</v>
      </c>
      <c r="U29" s="9">
        <f t="shared" si="17"/>
        <v>45310</v>
      </c>
      <c r="V29" s="9">
        <f t="shared" si="17"/>
        <v>45311</v>
      </c>
      <c r="W29" s="9">
        <f t="shared" si="17"/>
        <v>45312</v>
      </c>
      <c r="X29" s="9">
        <f t="shared" si="17"/>
        <v>45313</v>
      </c>
      <c r="Y29" s="9">
        <f t="shared" si="17"/>
        <v>45314</v>
      </c>
      <c r="Z29" s="9">
        <f t="shared" si="17"/>
        <v>45315</v>
      </c>
      <c r="AA29" s="9">
        <f t="shared" si="17"/>
        <v>45316</v>
      </c>
      <c r="AB29" s="9">
        <f t="shared" si="17"/>
        <v>45317</v>
      </c>
      <c r="AC29" s="9">
        <f t="shared" si="17"/>
        <v>45318</v>
      </c>
      <c r="AD29" s="9">
        <f t="shared" si="17"/>
        <v>45319</v>
      </c>
      <c r="AE29" s="9">
        <f t="shared" si="17"/>
        <v>45320</v>
      </c>
      <c r="AF29" s="9">
        <f t="shared" si="17"/>
        <v>45321</v>
      </c>
      <c r="AG29" s="9">
        <f t="shared" si="17"/>
        <v>45322</v>
      </c>
      <c r="AH29" s="115" t="s">
        <v>22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23</v>
      </c>
      <c r="B30" s="114"/>
      <c r="C30" s="9" t="str">
        <f>IF(C29="","",TEXT(C29,"AAA"))</f>
        <v>月</v>
      </c>
      <c r="D30" s="9" t="str">
        <f t="shared" ref="D30:AG30" si="18">IF(D29="","",TEXT(D29,"AAA"))</f>
        <v>火</v>
      </c>
      <c r="E30" s="9" t="str">
        <f t="shared" si="18"/>
        <v>水</v>
      </c>
      <c r="F30" s="9" t="str">
        <f t="shared" si="18"/>
        <v>木</v>
      </c>
      <c r="G30" s="9" t="str">
        <f t="shared" si="18"/>
        <v>金</v>
      </c>
      <c r="H30" s="9" t="str">
        <f t="shared" si="18"/>
        <v>土</v>
      </c>
      <c r="I30" s="9" t="str">
        <f t="shared" si="18"/>
        <v>日</v>
      </c>
      <c r="J30" s="9" t="str">
        <f t="shared" si="18"/>
        <v>月</v>
      </c>
      <c r="K30" s="9" t="str">
        <f t="shared" si="18"/>
        <v>火</v>
      </c>
      <c r="L30" s="9" t="str">
        <f t="shared" si="18"/>
        <v>水</v>
      </c>
      <c r="M30" s="9" t="str">
        <f t="shared" si="18"/>
        <v>木</v>
      </c>
      <c r="N30" s="9" t="str">
        <f t="shared" si="18"/>
        <v>金</v>
      </c>
      <c r="O30" s="9" t="str">
        <f t="shared" si="18"/>
        <v>土</v>
      </c>
      <c r="P30" s="9" t="str">
        <f t="shared" si="18"/>
        <v>日</v>
      </c>
      <c r="Q30" s="9" t="str">
        <f t="shared" si="18"/>
        <v>月</v>
      </c>
      <c r="R30" s="9" t="str">
        <f t="shared" si="18"/>
        <v>火</v>
      </c>
      <c r="S30" s="9" t="str">
        <f t="shared" si="18"/>
        <v>水</v>
      </c>
      <c r="T30" s="9" t="str">
        <f t="shared" si="18"/>
        <v>木</v>
      </c>
      <c r="U30" s="9" t="str">
        <f t="shared" si="18"/>
        <v>金</v>
      </c>
      <c r="V30" s="9" t="str">
        <f t="shared" si="18"/>
        <v>土</v>
      </c>
      <c r="W30" s="9" t="str">
        <f t="shared" si="18"/>
        <v>日</v>
      </c>
      <c r="X30" s="9" t="str">
        <f t="shared" si="18"/>
        <v>月</v>
      </c>
      <c r="Y30" s="9" t="str">
        <f t="shared" si="18"/>
        <v>火</v>
      </c>
      <c r="Z30" s="9" t="str">
        <f t="shared" si="18"/>
        <v>水</v>
      </c>
      <c r="AA30" s="9" t="str">
        <f t="shared" si="18"/>
        <v>木</v>
      </c>
      <c r="AB30" s="9" t="str">
        <f t="shared" si="18"/>
        <v>金</v>
      </c>
      <c r="AC30" s="9" t="str">
        <f t="shared" si="18"/>
        <v>土</v>
      </c>
      <c r="AD30" s="9" t="str">
        <f t="shared" si="18"/>
        <v>日</v>
      </c>
      <c r="AE30" s="9" t="str">
        <f t="shared" si="18"/>
        <v>月</v>
      </c>
      <c r="AF30" s="9" t="str">
        <f t="shared" si="18"/>
        <v>火</v>
      </c>
      <c r="AG30" s="9" t="str">
        <f t="shared" si="18"/>
        <v>水</v>
      </c>
      <c r="AH30" s="116"/>
      <c r="AI30" s="11"/>
      <c r="AQ30" s="12" t="str">
        <f>IF($C29&gt;$E$5,"",IF(MAX($C29:$AG29)&lt;$E$5,"",$E$5))</f>
        <v/>
      </c>
      <c r="AR30" s="13" t="str">
        <f>IF($C29&gt;$H$5,"",IF(MAX($C29:$AG29)&lt;$H$5,"",$H$5))</f>
        <v/>
      </c>
      <c r="AS30" s="13" t="str">
        <f>IF($C29&gt;$K$5,"",IF(MAX($C29:$AG29)&lt;$K$5,"",$K$5))</f>
        <v/>
      </c>
      <c r="AT30" s="13">
        <f>IF($C29&gt;$N$5,"",IF(MAX($C29:$AG29)&lt;$N$5,"",$N$5))</f>
        <v>45292</v>
      </c>
      <c r="AU30" s="13">
        <f>IF($C29&gt;$Q$5,"",IF(MAX($C29:$AG29)&lt;$Q$5,"",$Q$5))</f>
        <v>45293</v>
      </c>
      <c r="AV30" s="13">
        <f>IF($C29&gt;$T$5,"",IF(MAX($C29:$AG29)&lt;$T$5,"",$T$5))</f>
        <v>45294</v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7</v>
      </c>
      <c r="B31" s="120"/>
      <c r="C31" s="15" t="str">
        <f t="shared" ref="C31:AG31" si="19">IF(C29="","",IF($D$4&lt;=C29,IF($L$4&gt;=C29,IF(COUNT(MATCH(C29,$AQ30:$CN30,0))&gt;0,"","○"),""),""))</f>
        <v/>
      </c>
      <c r="D31" s="15" t="str">
        <f t="shared" si="19"/>
        <v/>
      </c>
      <c r="E31" s="15" t="str">
        <f t="shared" si="19"/>
        <v/>
      </c>
      <c r="F31" s="15" t="str">
        <f t="shared" si="19"/>
        <v>○</v>
      </c>
      <c r="G31" s="15" t="str">
        <f t="shared" si="19"/>
        <v>○</v>
      </c>
      <c r="H31" s="15" t="str">
        <f t="shared" si="19"/>
        <v>○</v>
      </c>
      <c r="I31" s="15" t="str">
        <f t="shared" si="19"/>
        <v>○</v>
      </c>
      <c r="J31" s="15" t="str">
        <f t="shared" si="19"/>
        <v>○</v>
      </c>
      <c r="K31" s="15" t="str">
        <f t="shared" si="19"/>
        <v>○</v>
      </c>
      <c r="L31" s="15" t="str">
        <f t="shared" si="19"/>
        <v>○</v>
      </c>
      <c r="M31" s="15" t="str">
        <f t="shared" si="19"/>
        <v>○</v>
      </c>
      <c r="N31" s="15" t="str">
        <f t="shared" si="19"/>
        <v>○</v>
      </c>
      <c r="O31" s="15" t="str">
        <f t="shared" si="19"/>
        <v>○</v>
      </c>
      <c r="P31" s="15" t="str">
        <f t="shared" si="19"/>
        <v>○</v>
      </c>
      <c r="Q31" s="15" t="str">
        <f t="shared" si="19"/>
        <v>○</v>
      </c>
      <c r="R31" s="15" t="str">
        <f t="shared" si="19"/>
        <v>○</v>
      </c>
      <c r="S31" s="15" t="str">
        <f t="shared" si="19"/>
        <v>○</v>
      </c>
      <c r="T31" s="15" t="str">
        <f t="shared" si="19"/>
        <v>○</v>
      </c>
      <c r="U31" s="15" t="str">
        <f t="shared" si="19"/>
        <v>○</v>
      </c>
      <c r="V31" s="15" t="str">
        <f t="shared" si="19"/>
        <v>○</v>
      </c>
      <c r="W31" s="15" t="str">
        <f t="shared" si="19"/>
        <v>○</v>
      </c>
      <c r="X31" s="15" t="str">
        <f t="shared" si="19"/>
        <v>○</v>
      </c>
      <c r="Y31" s="15" t="str">
        <f t="shared" si="19"/>
        <v>○</v>
      </c>
      <c r="Z31" s="15" t="str">
        <f t="shared" si="19"/>
        <v>○</v>
      </c>
      <c r="AA31" s="15" t="str">
        <f t="shared" si="19"/>
        <v>○</v>
      </c>
      <c r="AB31" s="15" t="str">
        <f t="shared" si="19"/>
        <v>○</v>
      </c>
      <c r="AC31" s="15" t="str">
        <f t="shared" si="19"/>
        <v>○</v>
      </c>
      <c r="AD31" s="15" t="str">
        <f t="shared" si="19"/>
        <v>○</v>
      </c>
      <c r="AE31" s="15" t="str">
        <f t="shared" si="19"/>
        <v>○</v>
      </c>
      <c r="AF31" s="15" t="str">
        <f t="shared" si="19"/>
        <v>○</v>
      </c>
      <c r="AG31" s="15" t="str">
        <f t="shared" si="19"/>
        <v>○</v>
      </c>
      <c r="AH31" s="16">
        <f>COUNTIF(C31:AG31,"○")</f>
        <v>28</v>
      </c>
      <c r="AI31" s="11"/>
      <c r="AJ31" s="2">
        <f>$AH31</f>
        <v>28</v>
      </c>
      <c r="AK31" s="17"/>
    </row>
    <row r="32" spans="1:92" ht="19.5" customHeight="1">
      <c r="A32" s="49" t="s">
        <v>24</v>
      </c>
      <c r="B32" s="16" t="s">
        <v>8</v>
      </c>
      <c r="C32" s="19"/>
      <c r="D32" s="19"/>
      <c r="E32" s="19"/>
      <c r="F32" s="19"/>
      <c r="G32" s="19"/>
      <c r="H32" s="19" t="s">
        <v>27</v>
      </c>
      <c r="I32" s="19" t="s">
        <v>27</v>
      </c>
      <c r="J32" s="19" t="s">
        <v>27</v>
      </c>
      <c r="K32" s="19"/>
      <c r="L32" s="19"/>
      <c r="M32" s="19"/>
      <c r="N32" s="19"/>
      <c r="O32" s="19" t="s">
        <v>27</v>
      </c>
      <c r="P32" s="19" t="s">
        <v>27</v>
      </c>
      <c r="Q32" s="19"/>
      <c r="R32" s="19"/>
      <c r="S32" s="19"/>
      <c r="T32" s="19"/>
      <c r="U32" s="19"/>
      <c r="V32" s="19" t="s">
        <v>27</v>
      </c>
      <c r="W32" s="19" t="s">
        <v>27</v>
      </c>
      <c r="X32" s="19"/>
      <c r="Y32" s="19"/>
      <c r="Z32" s="19"/>
      <c r="AA32" s="19"/>
      <c r="AB32" s="19"/>
      <c r="AC32" s="19" t="s">
        <v>27</v>
      </c>
      <c r="AD32" s="19" t="s">
        <v>27</v>
      </c>
      <c r="AE32" s="19"/>
      <c r="AF32" s="19"/>
      <c r="AG32" s="19"/>
      <c r="AH32" s="16">
        <f t="shared" ref="AH32" si="20">COUNTIF(C32:AG32,"○")</f>
        <v>9</v>
      </c>
      <c r="AI32" s="11"/>
      <c r="AK32" s="2">
        <f>$AH32</f>
        <v>9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108"/>
      <c r="B33" s="16" t="s">
        <v>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6">
        <f>AH32+COUNTIF(C33:AG33,"○")-COUNTIF(C33:AG33,"✕")</f>
        <v>9</v>
      </c>
      <c r="AI33" s="11"/>
      <c r="AL33" s="2">
        <f>$AH33</f>
        <v>9</v>
      </c>
      <c r="AN33" s="2">
        <f>COUNTIF(C33:AG33,"○")</f>
        <v>0</v>
      </c>
      <c r="AO33" s="2">
        <f>COUNTIF(C33:AG33,"✕")</f>
        <v>0</v>
      </c>
    </row>
    <row r="34" spans="1:92" ht="19.5" customHeight="1">
      <c r="A34" s="109"/>
      <c r="B34" s="16" t="s">
        <v>21</v>
      </c>
      <c r="C34" s="16" t="str">
        <f t="shared" ref="C34:P34" si="21">IF($AF$2="○",IF(C32="○",IF(C33="","○",""),IF(C33="○","○","")),"")</f>
        <v/>
      </c>
      <c r="D34" s="16" t="str">
        <f t="shared" si="21"/>
        <v/>
      </c>
      <c r="E34" s="16" t="str">
        <f t="shared" si="21"/>
        <v/>
      </c>
      <c r="F34" s="16" t="str">
        <f t="shared" si="21"/>
        <v/>
      </c>
      <c r="G34" s="16" t="str">
        <f t="shared" si="21"/>
        <v/>
      </c>
      <c r="H34" s="16" t="str">
        <f t="shared" si="21"/>
        <v/>
      </c>
      <c r="I34" s="16" t="str">
        <f t="shared" si="21"/>
        <v/>
      </c>
      <c r="J34" s="16" t="str">
        <f t="shared" si="21"/>
        <v/>
      </c>
      <c r="K34" s="16" t="str">
        <f t="shared" si="21"/>
        <v/>
      </c>
      <c r="L34" s="16" t="str">
        <f t="shared" si="21"/>
        <v/>
      </c>
      <c r="M34" s="16" t="str">
        <f t="shared" si="21"/>
        <v/>
      </c>
      <c r="N34" s="16" t="str">
        <f t="shared" si="21"/>
        <v/>
      </c>
      <c r="O34" s="16" t="str">
        <f t="shared" si="21"/>
        <v/>
      </c>
      <c r="P34" s="16" t="str">
        <f t="shared" si="21"/>
        <v/>
      </c>
      <c r="Q34" s="16" t="str">
        <f>IF($AF$2="○",IF(Q32="○",IF(Q33="","○",""),IF(Q33="○","○","")),"")</f>
        <v/>
      </c>
      <c r="R34" s="16" t="str">
        <f t="shared" ref="R34:AG34" si="22">IF($AF$2="○",IF(R32="○",IF(R33="","○",""),IF(R33="○","○","")),"")</f>
        <v/>
      </c>
      <c r="S34" s="16" t="str">
        <f t="shared" si="22"/>
        <v/>
      </c>
      <c r="T34" s="16" t="str">
        <f t="shared" si="22"/>
        <v/>
      </c>
      <c r="U34" s="16" t="str">
        <f t="shared" si="22"/>
        <v/>
      </c>
      <c r="V34" s="16" t="str">
        <f t="shared" si="22"/>
        <v/>
      </c>
      <c r="W34" s="16" t="str">
        <f t="shared" si="22"/>
        <v/>
      </c>
      <c r="X34" s="16" t="str">
        <f t="shared" si="22"/>
        <v/>
      </c>
      <c r="Y34" s="16" t="str">
        <f t="shared" si="22"/>
        <v/>
      </c>
      <c r="Z34" s="16" t="str">
        <f t="shared" si="22"/>
        <v/>
      </c>
      <c r="AA34" s="16" t="str">
        <f t="shared" si="22"/>
        <v/>
      </c>
      <c r="AB34" s="16" t="str">
        <f t="shared" si="22"/>
        <v/>
      </c>
      <c r="AC34" s="16" t="str">
        <f t="shared" si="22"/>
        <v/>
      </c>
      <c r="AD34" s="16" t="str">
        <f t="shared" si="22"/>
        <v/>
      </c>
      <c r="AE34" s="16" t="str">
        <f t="shared" si="22"/>
        <v/>
      </c>
      <c r="AF34" s="16" t="str">
        <f t="shared" si="22"/>
        <v/>
      </c>
      <c r="AG34" s="16" t="str">
        <f t="shared" si="22"/>
        <v/>
      </c>
      <c r="AH34" s="16">
        <f t="shared" ref="AH34" si="23">COUNTIF(C34:AG34,"○")</f>
        <v>0</v>
      </c>
      <c r="AM34" s="2">
        <f>$AH34</f>
        <v>0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10" t="s">
        <v>26</v>
      </c>
      <c r="AE35" s="110"/>
      <c r="AF35" s="110"/>
      <c r="AG35" s="111">
        <f>IF(AH31=0,0,ROUNDDOWN(AH33/AH31,4))</f>
        <v>0.32140000000000002</v>
      </c>
      <c r="AH35" s="111"/>
    </row>
    <row r="36" spans="1:92" ht="19.5" customHeight="1">
      <c r="A36" s="112">
        <f>IF(MAX(C29:AG29)=$AE$3,"",IF(MAX(C29:AG29)=0,"",MAX(C29:AG29)+1))</f>
        <v>45323</v>
      </c>
      <c r="B36" s="112"/>
    </row>
    <row r="37" spans="1:92" ht="19.5" customHeight="1">
      <c r="A37" s="113" t="s">
        <v>16</v>
      </c>
      <c r="B37" s="114"/>
      <c r="C37" s="9">
        <f>IF($AE$3&lt;A36,"",A36)</f>
        <v>45323</v>
      </c>
      <c r="D37" s="9">
        <f t="shared" ref="D37:G37" si="24">IF($AE$3&lt;=C37,"",IF(MONTH(C37+1)=MONTH(C37),(C37+1),""))</f>
        <v>45324</v>
      </c>
      <c r="E37" s="9">
        <f t="shared" si="24"/>
        <v>45325</v>
      </c>
      <c r="F37" s="9">
        <f t="shared" si="24"/>
        <v>45326</v>
      </c>
      <c r="G37" s="9">
        <f t="shared" si="24"/>
        <v>45327</v>
      </c>
      <c r="H37" s="9">
        <f>IF($AE$3&lt;=G37,"",IF(MONTH(G37+1)=MONTH(G37),(G37+1),""))</f>
        <v>45328</v>
      </c>
      <c r="I37" s="9">
        <f t="shared" ref="I37:AG37" si="25">IF($AE$3&lt;=H37,"",IF(MONTH(H37+1)=MONTH(H37),(H37+1),""))</f>
        <v>45329</v>
      </c>
      <c r="J37" s="9">
        <f t="shared" si="25"/>
        <v>45330</v>
      </c>
      <c r="K37" s="9">
        <f t="shared" si="25"/>
        <v>45331</v>
      </c>
      <c r="L37" s="9">
        <f t="shared" si="25"/>
        <v>45332</v>
      </c>
      <c r="M37" s="9">
        <f t="shared" si="25"/>
        <v>45333</v>
      </c>
      <c r="N37" s="9">
        <f t="shared" si="25"/>
        <v>45334</v>
      </c>
      <c r="O37" s="9">
        <f t="shared" si="25"/>
        <v>45335</v>
      </c>
      <c r="P37" s="9">
        <f t="shared" si="25"/>
        <v>45336</v>
      </c>
      <c r="Q37" s="9">
        <f t="shared" si="25"/>
        <v>45337</v>
      </c>
      <c r="R37" s="9">
        <f t="shared" si="25"/>
        <v>45338</v>
      </c>
      <c r="S37" s="9">
        <f t="shared" si="25"/>
        <v>45339</v>
      </c>
      <c r="T37" s="9">
        <f t="shared" si="25"/>
        <v>45340</v>
      </c>
      <c r="U37" s="9">
        <f t="shared" si="25"/>
        <v>45341</v>
      </c>
      <c r="V37" s="9">
        <f t="shared" si="25"/>
        <v>45342</v>
      </c>
      <c r="W37" s="9">
        <f t="shared" si="25"/>
        <v>45343</v>
      </c>
      <c r="X37" s="9">
        <f t="shared" si="25"/>
        <v>45344</v>
      </c>
      <c r="Y37" s="9">
        <f t="shared" si="25"/>
        <v>45345</v>
      </c>
      <c r="Z37" s="9">
        <f t="shared" si="25"/>
        <v>45346</v>
      </c>
      <c r="AA37" s="9">
        <f t="shared" si="25"/>
        <v>45347</v>
      </c>
      <c r="AB37" s="9">
        <f t="shared" si="25"/>
        <v>45348</v>
      </c>
      <c r="AC37" s="9">
        <f t="shared" si="25"/>
        <v>45349</v>
      </c>
      <c r="AD37" s="9">
        <f t="shared" si="25"/>
        <v>45350</v>
      </c>
      <c r="AE37" s="9">
        <f t="shared" si="25"/>
        <v>45351</v>
      </c>
      <c r="AF37" s="9" t="str">
        <f t="shared" si="25"/>
        <v/>
      </c>
      <c r="AG37" s="9" t="str">
        <f t="shared" si="25"/>
        <v/>
      </c>
      <c r="AH37" s="115" t="s">
        <v>22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23</v>
      </c>
      <c r="B38" s="114"/>
      <c r="C38" s="9" t="str">
        <f>IF(C37="","",TEXT(C37,"AAA"))</f>
        <v>木</v>
      </c>
      <c r="D38" s="9" t="str">
        <f t="shared" ref="D38:AG38" si="26">IF(D37="","",TEXT(D37,"AAA"))</f>
        <v>金</v>
      </c>
      <c r="E38" s="9" t="str">
        <f t="shared" si="26"/>
        <v>土</v>
      </c>
      <c r="F38" s="9" t="str">
        <f t="shared" si="26"/>
        <v>日</v>
      </c>
      <c r="G38" s="9" t="str">
        <f t="shared" si="26"/>
        <v>月</v>
      </c>
      <c r="H38" s="9" t="str">
        <f t="shared" si="26"/>
        <v>火</v>
      </c>
      <c r="I38" s="9" t="str">
        <f t="shared" si="26"/>
        <v>水</v>
      </c>
      <c r="J38" s="9" t="str">
        <f t="shared" si="26"/>
        <v>木</v>
      </c>
      <c r="K38" s="9" t="str">
        <f t="shared" si="26"/>
        <v>金</v>
      </c>
      <c r="L38" s="9" t="str">
        <f t="shared" si="26"/>
        <v>土</v>
      </c>
      <c r="M38" s="9" t="str">
        <f t="shared" si="26"/>
        <v>日</v>
      </c>
      <c r="N38" s="9" t="str">
        <f t="shared" si="26"/>
        <v>月</v>
      </c>
      <c r="O38" s="9" t="str">
        <f t="shared" si="26"/>
        <v>火</v>
      </c>
      <c r="P38" s="9" t="str">
        <f t="shared" si="26"/>
        <v>水</v>
      </c>
      <c r="Q38" s="9" t="str">
        <f t="shared" si="26"/>
        <v>木</v>
      </c>
      <c r="R38" s="9" t="str">
        <f t="shared" si="26"/>
        <v>金</v>
      </c>
      <c r="S38" s="9" t="str">
        <f t="shared" si="26"/>
        <v>土</v>
      </c>
      <c r="T38" s="9" t="str">
        <f t="shared" si="26"/>
        <v>日</v>
      </c>
      <c r="U38" s="9" t="str">
        <f t="shared" si="26"/>
        <v>月</v>
      </c>
      <c r="V38" s="9" t="str">
        <f t="shared" si="26"/>
        <v>火</v>
      </c>
      <c r="W38" s="9" t="str">
        <f t="shared" si="26"/>
        <v>水</v>
      </c>
      <c r="X38" s="9" t="str">
        <f t="shared" si="26"/>
        <v>木</v>
      </c>
      <c r="Y38" s="9" t="str">
        <f t="shared" si="26"/>
        <v>金</v>
      </c>
      <c r="Z38" s="9" t="str">
        <f t="shared" si="26"/>
        <v>土</v>
      </c>
      <c r="AA38" s="9" t="str">
        <f t="shared" si="26"/>
        <v>日</v>
      </c>
      <c r="AB38" s="9" t="str">
        <f t="shared" si="26"/>
        <v>月</v>
      </c>
      <c r="AC38" s="9" t="str">
        <f t="shared" si="26"/>
        <v>火</v>
      </c>
      <c r="AD38" s="9" t="str">
        <f t="shared" si="26"/>
        <v>水</v>
      </c>
      <c r="AE38" s="9" t="str">
        <f t="shared" si="26"/>
        <v>木</v>
      </c>
      <c r="AF38" s="9" t="str">
        <f t="shared" si="26"/>
        <v/>
      </c>
      <c r="AG38" s="9" t="str">
        <f t="shared" si="26"/>
        <v/>
      </c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7</v>
      </c>
      <c r="B39" s="120"/>
      <c r="C39" s="15" t="str">
        <f t="shared" ref="C39:AG39" si="27">IF(C37="","",IF($D$4&lt;=C37,IF($L$4&gt;=C37,IF(COUNT(MATCH(C37,$AQ38:$CN38,0))&gt;0,"","○"),""),""))</f>
        <v>○</v>
      </c>
      <c r="D39" s="15" t="str">
        <f t="shared" si="27"/>
        <v>○</v>
      </c>
      <c r="E39" s="15" t="str">
        <f t="shared" si="27"/>
        <v>○</v>
      </c>
      <c r="F39" s="15" t="str">
        <f t="shared" si="27"/>
        <v>○</v>
      </c>
      <c r="G39" s="15" t="str">
        <f t="shared" si="27"/>
        <v>○</v>
      </c>
      <c r="H39" s="15" t="str">
        <f t="shared" si="27"/>
        <v>○</v>
      </c>
      <c r="I39" s="15" t="str">
        <f t="shared" si="27"/>
        <v>○</v>
      </c>
      <c r="J39" s="15" t="str">
        <f t="shared" si="27"/>
        <v>○</v>
      </c>
      <c r="K39" s="15" t="str">
        <f t="shared" si="27"/>
        <v>○</v>
      </c>
      <c r="L39" s="15" t="str">
        <f t="shared" si="27"/>
        <v>○</v>
      </c>
      <c r="M39" s="15" t="str">
        <f t="shared" si="27"/>
        <v>○</v>
      </c>
      <c r="N39" s="15" t="str">
        <f t="shared" si="27"/>
        <v>○</v>
      </c>
      <c r="O39" s="15" t="str">
        <f t="shared" si="27"/>
        <v>○</v>
      </c>
      <c r="P39" s="15" t="str">
        <f t="shared" si="27"/>
        <v>○</v>
      </c>
      <c r="Q39" s="15" t="str">
        <f t="shared" si="27"/>
        <v>○</v>
      </c>
      <c r="R39" s="15" t="str">
        <f t="shared" si="27"/>
        <v>○</v>
      </c>
      <c r="S39" s="15" t="str">
        <f t="shared" si="27"/>
        <v>○</v>
      </c>
      <c r="T39" s="15" t="str">
        <f t="shared" si="27"/>
        <v>○</v>
      </c>
      <c r="U39" s="15" t="str">
        <f t="shared" si="27"/>
        <v>○</v>
      </c>
      <c r="V39" s="15" t="str">
        <f t="shared" si="27"/>
        <v>○</v>
      </c>
      <c r="W39" s="15" t="str">
        <f t="shared" si="27"/>
        <v>○</v>
      </c>
      <c r="X39" s="15" t="str">
        <f t="shared" si="27"/>
        <v>○</v>
      </c>
      <c r="Y39" s="15" t="str">
        <f t="shared" si="27"/>
        <v>○</v>
      </c>
      <c r="Z39" s="15" t="str">
        <f t="shared" si="27"/>
        <v>○</v>
      </c>
      <c r="AA39" s="15" t="str">
        <f t="shared" si="27"/>
        <v>○</v>
      </c>
      <c r="AB39" s="15" t="str">
        <f t="shared" si="27"/>
        <v>○</v>
      </c>
      <c r="AC39" s="15" t="str">
        <f t="shared" si="27"/>
        <v>○</v>
      </c>
      <c r="AD39" s="15" t="str">
        <f t="shared" si="27"/>
        <v/>
      </c>
      <c r="AE39" s="15" t="str">
        <f t="shared" si="27"/>
        <v/>
      </c>
      <c r="AF39" s="15" t="str">
        <f t="shared" si="27"/>
        <v/>
      </c>
      <c r="AG39" s="15" t="str">
        <f t="shared" si="27"/>
        <v/>
      </c>
      <c r="AH39" s="16">
        <f>COUNTIF(C39:AG39,"○")</f>
        <v>27</v>
      </c>
      <c r="AI39" s="11"/>
      <c r="AJ39" s="2">
        <f>$AH39</f>
        <v>27</v>
      </c>
      <c r="AK39" s="17"/>
    </row>
    <row r="40" spans="1:92" ht="19.5" customHeight="1">
      <c r="A40" s="49" t="s">
        <v>24</v>
      </c>
      <c r="B40" s="16" t="s">
        <v>8</v>
      </c>
      <c r="C40" s="19"/>
      <c r="D40" s="19"/>
      <c r="E40" s="19" t="s">
        <v>27</v>
      </c>
      <c r="F40" s="19" t="s">
        <v>27</v>
      </c>
      <c r="G40" s="19"/>
      <c r="H40" s="19"/>
      <c r="I40" s="19"/>
      <c r="J40" s="19"/>
      <c r="K40" s="19"/>
      <c r="L40" s="19" t="s">
        <v>27</v>
      </c>
      <c r="M40" s="19" t="s">
        <v>27</v>
      </c>
      <c r="N40" s="19" t="s">
        <v>27</v>
      </c>
      <c r="O40" s="19"/>
      <c r="P40" s="19"/>
      <c r="Q40" s="19"/>
      <c r="R40" s="19"/>
      <c r="S40" s="19" t="s">
        <v>27</v>
      </c>
      <c r="T40" s="19" t="s">
        <v>27</v>
      </c>
      <c r="U40" s="19"/>
      <c r="V40" s="19"/>
      <c r="W40" s="19"/>
      <c r="X40" s="19"/>
      <c r="Y40" s="19" t="s">
        <v>27</v>
      </c>
      <c r="Z40" s="19" t="s">
        <v>27</v>
      </c>
      <c r="AA40" s="19" t="s">
        <v>27</v>
      </c>
      <c r="AB40" s="19"/>
      <c r="AC40" s="19"/>
      <c r="AD40" s="19"/>
      <c r="AE40" s="19"/>
      <c r="AF40" s="19"/>
      <c r="AG40" s="19"/>
      <c r="AH40" s="16">
        <f t="shared" ref="AH40:AH42" si="28">COUNTIF(C40:AG40,"○")</f>
        <v>10</v>
      </c>
      <c r="AI40" s="11"/>
      <c r="AK40" s="2">
        <f>$AH40</f>
        <v>10</v>
      </c>
    </row>
    <row r="41" spans="1:92" ht="19.5" customHeight="1">
      <c r="A41" s="108"/>
      <c r="B41" s="16" t="s">
        <v>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6">
        <f>AH40+COUNTIF(C41:AG41,"○")-COUNTIF(C41:AG41,"✕")</f>
        <v>10</v>
      </c>
      <c r="AI41" s="11"/>
      <c r="AL41" s="2">
        <f>$AH41</f>
        <v>10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09"/>
      <c r="B42" s="16" t="s">
        <v>21</v>
      </c>
      <c r="C42" s="16" t="str">
        <f t="shared" ref="C42:P42" si="29">IF($AF$2="○",IF(C40="○",IF(C41="","○",""),IF(C41="○","○","")),"")</f>
        <v/>
      </c>
      <c r="D42" s="16" t="str">
        <f t="shared" si="29"/>
        <v/>
      </c>
      <c r="E42" s="16" t="str">
        <f t="shared" si="29"/>
        <v/>
      </c>
      <c r="F42" s="16" t="str">
        <f t="shared" si="29"/>
        <v/>
      </c>
      <c r="G42" s="16" t="str">
        <f t="shared" si="29"/>
        <v/>
      </c>
      <c r="H42" s="16" t="str">
        <f t="shared" si="29"/>
        <v/>
      </c>
      <c r="I42" s="16" t="str">
        <f t="shared" si="29"/>
        <v/>
      </c>
      <c r="J42" s="16" t="str">
        <f t="shared" si="29"/>
        <v/>
      </c>
      <c r="K42" s="16" t="str">
        <f t="shared" si="29"/>
        <v/>
      </c>
      <c r="L42" s="16" t="str">
        <f t="shared" si="29"/>
        <v/>
      </c>
      <c r="M42" s="16" t="str">
        <f t="shared" si="29"/>
        <v/>
      </c>
      <c r="N42" s="16" t="str">
        <f t="shared" si="29"/>
        <v/>
      </c>
      <c r="O42" s="16" t="str">
        <f t="shared" si="29"/>
        <v/>
      </c>
      <c r="P42" s="16" t="str">
        <f t="shared" si="29"/>
        <v/>
      </c>
      <c r="Q42" s="16" t="str">
        <f>IF($AF$2="○",IF(Q40="○",IF(Q41="","○",""),IF(Q41="○","○","")),"")</f>
        <v/>
      </c>
      <c r="R42" s="16" t="str">
        <f t="shared" ref="R42:AG42" si="30">IF($AF$2="○",IF(R40="○",IF(R41="","○",""),IF(R41="○","○","")),"")</f>
        <v/>
      </c>
      <c r="S42" s="16" t="str">
        <f t="shared" si="30"/>
        <v/>
      </c>
      <c r="T42" s="16" t="str">
        <f t="shared" si="30"/>
        <v/>
      </c>
      <c r="U42" s="16" t="str">
        <f t="shared" si="30"/>
        <v/>
      </c>
      <c r="V42" s="16" t="str">
        <f t="shared" si="30"/>
        <v/>
      </c>
      <c r="W42" s="16" t="str">
        <f t="shared" si="30"/>
        <v/>
      </c>
      <c r="X42" s="16" t="str">
        <f t="shared" si="30"/>
        <v/>
      </c>
      <c r="Y42" s="16" t="str">
        <f t="shared" si="30"/>
        <v/>
      </c>
      <c r="Z42" s="16" t="str">
        <f t="shared" si="30"/>
        <v/>
      </c>
      <c r="AA42" s="16" t="str">
        <f t="shared" si="30"/>
        <v/>
      </c>
      <c r="AB42" s="16" t="str">
        <f t="shared" si="30"/>
        <v/>
      </c>
      <c r="AC42" s="16" t="str">
        <f t="shared" si="30"/>
        <v/>
      </c>
      <c r="AD42" s="16" t="str">
        <f t="shared" si="30"/>
        <v/>
      </c>
      <c r="AE42" s="16" t="str">
        <f t="shared" si="30"/>
        <v/>
      </c>
      <c r="AF42" s="16" t="str">
        <f t="shared" si="30"/>
        <v/>
      </c>
      <c r="AG42" s="16" t="str">
        <f t="shared" si="30"/>
        <v/>
      </c>
      <c r="AH42" s="16">
        <f t="shared" si="28"/>
        <v>0</v>
      </c>
      <c r="AM42" s="2">
        <f>$AH42</f>
        <v>0</v>
      </c>
    </row>
    <row r="43" spans="1:92" ht="19.5" customHeight="1">
      <c r="AD43" s="110" t="s">
        <v>26</v>
      </c>
      <c r="AE43" s="110"/>
      <c r="AF43" s="110"/>
      <c r="AG43" s="111">
        <f>IF(AH39=0,0,ROUNDDOWN(AH41/AH39,4))</f>
        <v>0.37030000000000002</v>
      </c>
      <c r="AH43" s="111"/>
    </row>
    <row r="44" spans="1:92" ht="19.5" customHeight="1">
      <c r="A44" s="112">
        <f>IF(MAX(C37:AG37)=$AE$3,"",IF(MAX(C37:AG37)=0,"",MAX(C37:AG37)+1))</f>
        <v>45352</v>
      </c>
      <c r="B44" s="112"/>
    </row>
    <row r="45" spans="1:92" ht="19.5" customHeight="1">
      <c r="A45" s="113" t="s">
        <v>16</v>
      </c>
      <c r="B45" s="114"/>
      <c r="C45" s="9">
        <f>IF($AE$3&lt;A44,"",A44)</f>
        <v>45352</v>
      </c>
      <c r="D45" s="9">
        <f t="shared" ref="D45:G45" si="31">IF($AE$3&lt;=C45,"",IF(MONTH(C45+1)=MONTH(C45),(C45+1),""))</f>
        <v>45353</v>
      </c>
      <c r="E45" s="9">
        <f t="shared" si="31"/>
        <v>45354</v>
      </c>
      <c r="F45" s="9">
        <f t="shared" si="31"/>
        <v>45355</v>
      </c>
      <c r="G45" s="9">
        <f t="shared" si="31"/>
        <v>45356</v>
      </c>
      <c r="H45" s="9">
        <f>IF($AE$3&lt;=G45,"",IF(MONTH(G45+1)=MONTH(G45),(G45+1),""))</f>
        <v>45357</v>
      </c>
      <c r="I45" s="9">
        <f t="shared" ref="I45:AG45" si="32">IF($AE$3&lt;=H45,"",IF(MONTH(H45+1)=MONTH(H45),(H45+1),""))</f>
        <v>45358</v>
      </c>
      <c r="J45" s="9">
        <f t="shared" si="32"/>
        <v>45359</v>
      </c>
      <c r="K45" s="9">
        <f t="shared" si="32"/>
        <v>45360</v>
      </c>
      <c r="L45" s="9">
        <f t="shared" si="32"/>
        <v>45361</v>
      </c>
      <c r="M45" s="9">
        <f t="shared" si="32"/>
        <v>45362</v>
      </c>
      <c r="N45" s="9">
        <f t="shared" si="32"/>
        <v>45363</v>
      </c>
      <c r="O45" s="9">
        <f t="shared" si="32"/>
        <v>45364</v>
      </c>
      <c r="P45" s="9">
        <f t="shared" si="32"/>
        <v>45365</v>
      </c>
      <c r="Q45" s="9">
        <f t="shared" si="32"/>
        <v>45366</v>
      </c>
      <c r="R45" s="9">
        <f t="shared" si="32"/>
        <v>45367</v>
      </c>
      <c r="S45" s="9">
        <f t="shared" si="32"/>
        <v>45368</v>
      </c>
      <c r="T45" s="9">
        <f t="shared" si="32"/>
        <v>45369</v>
      </c>
      <c r="U45" s="9" t="str">
        <f t="shared" si="32"/>
        <v/>
      </c>
      <c r="V45" s="9" t="str">
        <f t="shared" si="32"/>
        <v/>
      </c>
      <c r="W45" s="9" t="str">
        <f t="shared" si="32"/>
        <v/>
      </c>
      <c r="X45" s="9" t="str">
        <f t="shared" si="32"/>
        <v/>
      </c>
      <c r="Y45" s="9" t="str">
        <f t="shared" si="32"/>
        <v/>
      </c>
      <c r="Z45" s="9" t="str">
        <f t="shared" si="32"/>
        <v/>
      </c>
      <c r="AA45" s="9" t="str">
        <f t="shared" si="32"/>
        <v/>
      </c>
      <c r="AB45" s="9" t="str">
        <f t="shared" si="32"/>
        <v/>
      </c>
      <c r="AC45" s="9" t="str">
        <f t="shared" si="32"/>
        <v/>
      </c>
      <c r="AD45" s="9" t="str">
        <f t="shared" si="32"/>
        <v/>
      </c>
      <c r="AE45" s="9" t="str">
        <f t="shared" si="32"/>
        <v/>
      </c>
      <c r="AF45" s="9" t="str">
        <f t="shared" si="32"/>
        <v/>
      </c>
      <c r="AG45" s="9" t="str">
        <f t="shared" si="32"/>
        <v/>
      </c>
      <c r="AH45" s="115" t="s">
        <v>22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23</v>
      </c>
      <c r="B46" s="114"/>
      <c r="C46" s="9" t="str">
        <f>IF(C45="","",TEXT(C45,"AAA"))</f>
        <v>金</v>
      </c>
      <c r="D46" s="9" t="str">
        <f t="shared" ref="D46:AG46" si="33">IF(D45="","",TEXT(D45,"AAA"))</f>
        <v>土</v>
      </c>
      <c r="E46" s="9" t="str">
        <f t="shared" si="33"/>
        <v>日</v>
      </c>
      <c r="F46" s="9" t="str">
        <f t="shared" si="33"/>
        <v>月</v>
      </c>
      <c r="G46" s="9" t="str">
        <f t="shared" si="33"/>
        <v>火</v>
      </c>
      <c r="H46" s="9" t="str">
        <f t="shared" si="33"/>
        <v>水</v>
      </c>
      <c r="I46" s="9" t="str">
        <f t="shared" si="33"/>
        <v>木</v>
      </c>
      <c r="J46" s="9" t="str">
        <f t="shared" si="33"/>
        <v>金</v>
      </c>
      <c r="K46" s="9" t="str">
        <f t="shared" si="33"/>
        <v>土</v>
      </c>
      <c r="L46" s="9" t="str">
        <f t="shared" si="33"/>
        <v>日</v>
      </c>
      <c r="M46" s="9" t="str">
        <f t="shared" si="33"/>
        <v>月</v>
      </c>
      <c r="N46" s="9" t="str">
        <f t="shared" si="33"/>
        <v>火</v>
      </c>
      <c r="O46" s="9" t="str">
        <f t="shared" si="33"/>
        <v>水</v>
      </c>
      <c r="P46" s="9" t="str">
        <f t="shared" si="33"/>
        <v>木</v>
      </c>
      <c r="Q46" s="9" t="str">
        <f t="shared" si="33"/>
        <v>金</v>
      </c>
      <c r="R46" s="9" t="str">
        <f t="shared" si="33"/>
        <v>土</v>
      </c>
      <c r="S46" s="9" t="str">
        <f t="shared" si="33"/>
        <v>日</v>
      </c>
      <c r="T46" s="9" t="str">
        <f t="shared" si="33"/>
        <v>月</v>
      </c>
      <c r="U46" s="9" t="str">
        <f t="shared" si="33"/>
        <v/>
      </c>
      <c r="V46" s="9" t="str">
        <f t="shared" si="33"/>
        <v/>
      </c>
      <c r="W46" s="9" t="str">
        <f t="shared" si="33"/>
        <v/>
      </c>
      <c r="X46" s="9" t="str">
        <f t="shared" si="33"/>
        <v/>
      </c>
      <c r="Y46" s="9" t="str">
        <f t="shared" si="33"/>
        <v/>
      </c>
      <c r="Z46" s="9" t="str">
        <f t="shared" si="33"/>
        <v/>
      </c>
      <c r="AA46" s="9" t="str">
        <f t="shared" si="33"/>
        <v/>
      </c>
      <c r="AB46" s="9" t="str">
        <f t="shared" si="33"/>
        <v/>
      </c>
      <c r="AC46" s="9" t="str">
        <f t="shared" si="33"/>
        <v/>
      </c>
      <c r="AD46" s="9" t="str">
        <f t="shared" si="33"/>
        <v/>
      </c>
      <c r="AE46" s="9" t="str">
        <f t="shared" si="33"/>
        <v/>
      </c>
      <c r="AF46" s="9" t="str">
        <f t="shared" si="33"/>
        <v/>
      </c>
      <c r="AG46" s="9" t="str">
        <f t="shared" si="33"/>
        <v/>
      </c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 t="str">
        <f>IF($C45&gt;$N$5,"",IF(MAX($C45:$AG45)&lt;$N$5,"",$N$5))</f>
        <v/>
      </c>
      <c r="AU46" s="13" t="str">
        <f>IF($C45&gt;$Q$5,"",IF(MAX($C45:$AG45)&lt;$Q$5,"",$Q$5))</f>
        <v/>
      </c>
      <c r="AV46" s="13" t="str">
        <f>IF($C45&gt;$T$5,"",IF(MAX($C45:$AG45)&lt;$T$5,"",$T$5))</f>
        <v/>
      </c>
      <c r="AW46" s="13" t="str">
        <f>IF($C45&gt;$W$5,"",IF(MAX($C45:$AG45)&lt;$W$5,"",$W$5))</f>
        <v/>
      </c>
      <c r="AX46" s="13" t="str">
        <f>IF($C45&gt;$Z$5,"",IF(MAX($C45:$AG45)&lt;$Z$5,"",$Z$5))</f>
        <v/>
      </c>
      <c r="AY46" s="13" t="str">
        <f>IF($C45&gt;$AC$5,"",IF(MAX($C45:$AG45)&lt;$AC$5,"",$AC$5))</f>
        <v/>
      </c>
      <c r="AZ46" s="13" t="str">
        <f>IF($C45&gt;$AF$5,"",IF(MAX($C45:$AG45)&lt;$AF$5,"",$AF$5))</f>
        <v/>
      </c>
      <c r="BA46" s="13" t="str">
        <f>IF($C45&gt;$E$6,"",IF(MAX($C45:$AG45)&lt;$E$6,"",$E$6))</f>
        <v/>
      </c>
      <c r="BB46" s="13" t="str">
        <f>IF($C45&gt;$H$6,"",IF(MAX($C45:$AG45)&lt;$H$6,"",$H$6))</f>
        <v/>
      </c>
      <c r="BC46" s="13" t="str">
        <f>IF($C45&gt;$K$6,"",IF(MAX($C45:$AG45)&lt;$K$6,"",$K$6))</f>
        <v/>
      </c>
      <c r="BD46" s="13" t="str">
        <f>IF($C45&gt;$N$6,"",IF(MAX($C45:$AG45)&lt;$N$6,"",$N$6))</f>
        <v/>
      </c>
      <c r="BE46" s="13" t="str">
        <f>IF($C45&gt;$Q$6,"",IF(MAX($C45:$AG45)&lt;$Q$6,"",$Q$6))</f>
        <v/>
      </c>
      <c r="BF46" s="13" t="str">
        <f>IF($C45&gt;$T$6,"",IF(MAX($C45:$AG45)&lt;$T$6,"",$T$6))</f>
        <v/>
      </c>
      <c r="BG46" s="13" t="str">
        <f>IF($C45&gt;$W$6,"",IF(MAX($C45:$AG45)&lt;$W$6,"",$W$6))</f>
        <v/>
      </c>
      <c r="BH46" s="13" t="str">
        <f>IF($C45&gt;$Z$6,"",IF(MAX($C45:$AG45)&lt;$Z$6,"",$Z$6))</f>
        <v/>
      </c>
      <c r="BI46" s="13" t="str">
        <f>IF($C45&gt;$AC$6,"",IF(MAX($C45:$AG45)&lt;$AC$6,"",$AC$6))</f>
        <v/>
      </c>
      <c r="BJ46" s="13" t="str">
        <f>IF($C45&gt;$AF$6,"",IF(MAX($C45:$AG45)&lt;$AF$6,"",$AF$6))</f>
        <v/>
      </c>
      <c r="BK46" s="13" t="str">
        <f>IF($C45&gt;$E$7,"",IF(MAX($C45:$AG45)&lt;$E$7,"",$E$7))</f>
        <v/>
      </c>
      <c r="BL46" s="13" t="str">
        <f>IF($C45&gt;$H$7,"",IF(MAX($C45:$AG45)&lt;$H$7,"",$H$7))</f>
        <v/>
      </c>
      <c r="BM46" s="13" t="str">
        <f>IF($C45&gt;$K$7,"",IF(MAX($C45:$AG45)&lt;$K$7,"",$K$7))</f>
        <v/>
      </c>
      <c r="BN46" s="13" t="str">
        <f>IF($C45&gt;$N$7,"",IF(MAX($C45:$AG45)&lt;$N$7,"",$N$7))</f>
        <v/>
      </c>
      <c r="BO46" s="13" t="str">
        <f>IF($C45&gt;$Q$7,"",IF(MAX($C45:$AG45)&lt;$Q$7,"",$Q$7))</f>
        <v/>
      </c>
      <c r="BP46" s="13" t="str">
        <f>IF($C45&gt;$T$7,"",IF(MAX($C45:$AG45)&lt;$T$7,"",$T$7))</f>
        <v/>
      </c>
      <c r="BQ46" s="13" t="str">
        <f>IF($C45&gt;$W$7,"",IF(MAX($C45:$AG45)&lt;$W$7,"",$W$7))</f>
        <v/>
      </c>
      <c r="BR46" s="13" t="str">
        <f>IF($C45&gt;$Z$7,"",IF(MAX($C45:$AG45)&lt;$Z$7,"",$Z$7))</f>
        <v/>
      </c>
      <c r="BS46" s="13" t="str">
        <f>IF($C45&gt;$AC$7,"",IF(MAX($C45:$AG45)&lt;$AC$7,"",$AC$7))</f>
        <v/>
      </c>
      <c r="BT46" s="13" t="str">
        <f>IF($C45&gt;$AF$7,"",IF(MAX($C45:$AG45)&lt;$AF$7,"",$AF$7))</f>
        <v/>
      </c>
      <c r="BU46" s="13" t="str">
        <f>IF($C45&gt;$E$8,"",IF(MAX($C45:$AG45)&lt;$E$8,"",$E$8))</f>
        <v/>
      </c>
      <c r="BV46" s="13" t="str">
        <f>IF($C45&gt;$H$8,"",IF(MAX($C45:$AG45)&lt;$H$8,"",$H$8))</f>
        <v/>
      </c>
      <c r="BW46" s="13" t="str">
        <f>IF($C45&gt;$K$8,"",IF(MAX($C45:$AG45)&lt;$K$8,"",$K$8))</f>
        <v/>
      </c>
      <c r="BX46" s="13" t="str">
        <f>IF($C45&gt;$N$8,"",IF(MAX($C45:$AG45)&lt;$N$8,"",$N$8))</f>
        <v/>
      </c>
      <c r="BY46" s="13" t="str">
        <f>IF($C45&gt;$Q$8,"",IF(MAX($C45:$AG45)&lt;$Q$8,"",$Q$8))</f>
        <v/>
      </c>
      <c r="BZ46" s="13" t="str">
        <f>IF($C45&gt;$T$8,"",IF(MAX($C45:$AG45)&lt;$T$8,"",$T$8))</f>
        <v/>
      </c>
      <c r="CA46" s="13" t="str">
        <f>IF($C45&gt;$W$8,"",IF(MAX($C45:$AG45)&lt;$W$8,"",$W$8))</f>
        <v/>
      </c>
      <c r="CB46" s="13" t="str">
        <f>IF($C45&gt;$Z$8,"",IF(MAX($C45:$AG45)&lt;$Z$8,"",$Z$8))</f>
        <v/>
      </c>
      <c r="CC46" s="13" t="str">
        <f>IF($C45&gt;$AC$8,"",IF(MAX($C45:$AG45)&lt;$AC$8,"",$AC$8))</f>
        <v/>
      </c>
      <c r="CD46" s="13" t="str">
        <f>IF($C45&gt;$AF$8,"",IF(MAX($C45:$AG45)&lt;$AF$8,"",$AF$8))</f>
        <v/>
      </c>
      <c r="CE46" s="13" t="str">
        <f>IF($C45&gt;$E$9,"",IF(MAX($C45:$AG45)&lt;$E$9,"",$E$9))</f>
        <v/>
      </c>
      <c r="CF46" s="13" t="str">
        <f>IF($C45&gt;$H$9,"",IF(MAX($C45:$AG45)&lt;$H$9,"",$H$9))</f>
        <v/>
      </c>
      <c r="CG46" s="13" t="str">
        <f>IF($C45&gt;$K$9,"",IF(MAX($C45:$AG45)&lt;$K$9,"",$K$9))</f>
        <v/>
      </c>
      <c r="CH46" s="13" t="str">
        <f>IF($C45&gt;$N$9,"",IF(MAX($C45:$AG45)&lt;$N$9,"",$N$9))</f>
        <v/>
      </c>
      <c r="CI46" s="13" t="str">
        <f>IF($C45&gt;$Q$9,"",IF(MAX($C45:$AG45)&lt;$Q$9,"",$Q$9))</f>
        <v/>
      </c>
      <c r="CJ46" s="13" t="str">
        <f>IF($C45&gt;$T$9,"",IF(MAX($C45:$AG45)&lt;$T$9,"",$T$9))</f>
        <v/>
      </c>
      <c r="CK46" s="13" t="str">
        <f>IF($C45&gt;$W$9,"",IF(MAX($C45:$AG45)&lt;$W$9,"",$W$9))</f>
        <v/>
      </c>
      <c r="CL46" s="13" t="str">
        <f>IF($C45&gt;$Z$9,"",IF(MAX($C45:$AG45)&lt;$Z$9,"",$Z$9))</f>
        <v/>
      </c>
      <c r="CM46" s="13" t="str">
        <f>IF($C45&gt;$AC$9,"",IF(MAX($C45:$AG45)&lt;$AC$9,"",$AC$9))</f>
        <v/>
      </c>
      <c r="CN46" s="14" t="str">
        <f>IF($C45&gt;$AF$9,"",IF(MAX($C45:$AG45)&lt;$AF$9,"",$AF$9))</f>
        <v/>
      </c>
    </row>
    <row r="47" spans="1:92" ht="19.5" customHeight="1">
      <c r="A47" s="119" t="s">
        <v>7</v>
      </c>
      <c r="B47" s="120"/>
      <c r="C47" s="15" t="str">
        <f t="shared" ref="C47:AG47" si="34">IF(C45="","",IF($D$4&lt;=C45,IF($L$4&gt;=C45,IF(COUNT(MATCH(C45,$AQ46:$CN46,0))&gt;0,"","○"),""),""))</f>
        <v/>
      </c>
      <c r="D47" s="15" t="str">
        <f t="shared" si="34"/>
        <v/>
      </c>
      <c r="E47" s="15" t="str">
        <f t="shared" si="34"/>
        <v/>
      </c>
      <c r="F47" s="15" t="str">
        <f t="shared" si="34"/>
        <v/>
      </c>
      <c r="G47" s="15" t="str">
        <f t="shared" si="34"/>
        <v/>
      </c>
      <c r="H47" s="15" t="str">
        <f t="shared" si="34"/>
        <v/>
      </c>
      <c r="I47" s="15" t="str">
        <f t="shared" si="34"/>
        <v/>
      </c>
      <c r="J47" s="15" t="str">
        <f t="shared" si="34"/>
        <v/>
      </c>
      <c r="K47" s="15" t="str">
        <f t="shared" si="34"/>
        <v/>
      </c>
      <c r="L47" s="15" t="str">
        <f t="shared" si="34"/>
        <v/>
      </c>
      <c r="M47" s="15" t="str">
        <f t="shared" si="34"/>
        <v/>
      </c>
      <c r="N47" s="15" t="str">
        <f t="shared" si="34"/>
        <v/>
      </c>
      <c r="O47" s="15" t="str">
        <f t="shared" si="34"/>
        <v/>
      </c>
      <c r="P47" s="15" t="str">
        <f t="shared" si="34"/>
        <v/>
      </c>
      <c r="Q47" s="15" t="str">
        <f t="shared" si="34"/>
        <v/>
      </c>
      <c r="R47" s="15" t="str">
        <f t="shared" si="34"/>
        <v/>
      </c>
      <c r="S47" s="15" t="str">
        <f t="shared" si="34"/>
        <v/>
      </c>
      <c r="T47" s="15" t="str">
        <f t="shared" si="34"/>
        <v/>
      </c>
      <c r="U47" s="15" t="str">
        <f t="shared" si="34"/>
        <v/>
      </c>
      <c r="V47" s="15" t="str">
        <f t="shared" si="34"/>
        <v/>
      </c>
      <c r="W47" s="15" t="str">
        <f t="shared" si="34"/>
        <v/>
      </c>
      <c r="X47" s="15" t="str">
        <f t="shared" si="34"/>
        <v/>
      </c>
      <c r="Y47" s="15" t="str">
        <f t="shared" si="34"/>
        <v/>
      </c>
      <c r="Z47" s="15" t="str">
        <f t="shared" si="34"/>
        <v/>
      </c>
      <c r="AA47" s="15" t="str">
        <f t="shared" si="34"/>
        <v/>
      </c>
      <c r="AB47" s="15" t="str">
        <f t="shared" si="34"/>
        <v/>
      </c>
      <c r="AC47" s="15" t="str">
        <f t="shared" si="34"/>
        <v/>
      </c>
      <c r="AD47" s="15" t="str">
        <f t="shared" si="34"/>
        <v/>
      </c>
      <c r="AE47" s="15" t="str">
        <f t="shared" si="34"/>
        <v/>
      </c>
      <c r="AF47" s="15" t="str">
        <f t="shared" si="34"/>
        <v/>
      </c>
      <c r="AG47" s="15" t="str">
        <f t="shared" si="34"/>
        <v/>
      </c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24</v>
      </c>
      <c r="B48" s="16" t="s">
        <v>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6">
        <f t="shared" ref="AH48:AH50" si="35">COUNTIF(C48:AG48,"○")</f>
        <v>0</v>
      </c>
      <c r="AI48" s="11"/>
      <c r="AK48" s="2">
        <f>$AH48</f>
        <v>0</v>
      </c>
    </row>
    <row r="49" spans="1:92" ht="19.5" customHeight="1">
      <c r="A49" s="108"/>
      <c r="B49" s="16" t="s">
        <v>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09"/>
      <c r="B50" s="16" t="s">
        <v>21</v>
      </c>
      <c r="C50" s="16" t="str">
        <f t="shared" ref="C50:P50" si="36">IF($AF$2="○",IF(C48="○",IF(C49="","○",""),IF(C49="○","○","")),"")</f>
        <v/>
      </c>
      <c r="D50" s="16" t="str">
        <f t="shared" si="36"/>
        <v/>
      </c>
      <c r="E50" s="16" t="str">
        <f t="shared" si="36"/>
        <v/>
      </c>
      <c r="F50" s="16" t="str">
        <f t="shared" si="36"/>
        <v/>
      </c>
      <c r="G50" s="16" t="str">
        <f t="shared" si="36"/>
        <v/>
      </c>
      <c r="H50" s="16" t="str">
        <f t="shared" si="36"/>
        <v/>
      </c>
      <c r="I50" s="16" t="str">
        <f t="shared" si="36"/>
        <v/>
      </c>
      <c r="J50" s="16" t="str">
        <f t="shared" si="36"/>
        <v/>
      </c>
      <c r="K50" s="16" t="str">
        <f t="shared" si="36"/>
        <v/>
      </c>
      <c r="L50" s="16" t="str">
        <f t="shared" si="36"/>
        <v/>
      </c>
      <c r="M50" s="16" t="str">
        <f t="shared" si="36"/>
        <v/>
      </c>
      <c r="N50" s="16" t="str">
        <f t="shared" si="36"/>
        <v/>
      </c>
      <c r="O50" s="16" t="str">
        <f t="shared" si="36"/>
        <v/>
      </c>
      <c r="P50" s="16" t="str">
        <f t="shared" si="36"/>
        <v/>
      </c>
      <c r="Q50" s="16" t="str">
        <f>IF($AF$2="○",IF(Q48="○",IF(Q49="","○",""),IF(Q49="○","○","")),"")</f>
        <v/>
      </c>
      <c r="R50" s="16" t="str">
        <f t="shared" ref="R50:AG50" si="37">IF($AF$2="○",IF(R48="○",IF(R49="","○",""),IF(R49="○","○","")),"")</f>
        <v/>
      </c>
      <c r="S50" s="16" t="str">
        <f t="shared" si="37"/>
        <v/>
      </c>
      <c r="T50" s="16" t="str">
        <f t="shared" si="37"/>
        <v/>
      </c>
      <c r="U50" s="16" t="str">
        <f t="shared" si="37"/>
        <v/>
      </c>
      <c r="V50" s="16" t="str">
        <f t="shared" si="37"/>
        <v/>
      </c>
      <c r="W50" s="16" t="str">
        <f t="shared" si="37"/>
        <v/>
      </c>
      <c r="X50" s="16" t="str">
        <f t="shared" si="37"/>
        <v/>
      </c>
      <c r="Y50" s="16" t="str">
        <f t="shared" si="37"/>
        <v/>
      </c>
      <c r="Z50" s="16" t="str">
        <f t="shared" si="37"/>
        <v/>
      </c>
      <c r="AA50" s="16" t="str">
        <f t="shared" si="37"/>
        <v/>
      </c>
      <c r="AB50" s="16" t="str">
        <f t="shared" si="37"/>
        <v/>
      </c>
      <c r="AC50" s="16" t="str">
        <f t="shared" si="37"/>
        <v/>
      </c>
      <c r="AD50" s="16" t="str">
        <f t="shared" si="37"/>
        <v/>
      </c>
      <c r="AE50" s="16" t="str">
        <f t="shared" si="37"/>
        <v/>
      </c>
      <c r="AF50" s="16" t="str">
        <f t="shared" si="37"/>
        <v/>
      </c>
      <c r="AG50" s="16" t="str">
        <f t="shared" si="37"/>
        <v/>
      </c>
      <c r="AH50" s="16">
        <f t="shared" si="35"/>
        <v>0</v>
      </c>
      <c r="AM50" s="2">
        <f>$AH50</f>
        <v>0</v>
      </c>
    </row>
    <row r="51" spans="1:92" ht="19.5" customHeight="1">
      <c r="AD51" s="110" t="s">
        <v>26</v>
      </c>
      <c r="AE51" s="110"/>
      <c r="AF51" s="110"/>
      <c r="AG51" s="111">
        <f>IF(AH47=0,0,ROUNDDOWN(AH49/AH47,4))</f>
        <v>0</v>
      </c>
      <c r="AH51" s="111"/>
    </row>
    <row r="52" spans="1:92" ht="19.5" customHeight="1">
      <c r="A52" s="112" t="str">
        <f>IF(MAX(C45:AG45)=$AE$3,"",IF(MAX(C45:AG45)=0,"",MAX(C45:AG45)+1))</f>
        <v/>
      </c>
      <c r="B52" s="112"/>
    </row>
    <row r="53" spans="1:92" ht="19.5" customHeight="1">
      <c r="A53" s="113" t="s">
        <v>16</v>
      </c>
      <c r="B53" s="114"/>
      <c r="C53" s="9" t="str">
        <f>IF($AE$3&lt;A52,"",A52)</f>
        <v/>
      </c>
      <c r="D53" s="9" t="str">
        <f t="shared" ref="D53:G53" si="38">IF($AE$3&lt;=C53,"",IF(MONTH(C53+1)=MONTH(C53),(C53+1),""))</f>
        <v/>
      </c>
      <c r="E53" s="9" t="str">
        <f t="shared" si="38"/>
        <v/>
      </c>
      <c r="F53" s="9" t="str">
        <f t="shared" si="38"/>
        <v/>
      </c>
      <c r="G53" s="9" t="str">
        <f t="shared" si="38"/>
        <v/>
      </c>
      <c r="H53" s="9" t="str">
        <f>IF($AE$3&lt;=G53,"",IF(MONTH(G53+1)=MONTH(G53),(G53+1),""))</f>
        <v/>
      </c>
      <c r="I53" s="9" t="str">
        <f t="shared" ref="I53:AG53" si="39">IF($AE$3&lt;=H53,"",IF(MONTH(H53+1)=MONTH(H53),(H53+1),""))</f>
        <v/>
      </c>
      <c r="J53" s="9" t="str">
        <f t="shared" si="39"/>
        <v/>
      </c>
      <c r="K53" s="9" t="str">
        <f t="shared" si="39"/>
        <v/>
      </c>
      <c r="L53" s="9" t="str">
        <f t="shared" si="39"/>
        <v/>
      </c>
      <c r="M53" s="9" t="str">
        <f t="shared" si="39"/>
        <v/>
      </c>
      <c r="N53" s="9" t="str">
        <f t="shared" si="39"/>
        <v/>
      </c>
      <c r="O53" s="9" t="str">
        <f t="shared" si="39"/>
        <v/>
      </c>
      <c r="P53" s="9" t="str">
        <f t="shared" si="39"/>
        <v/>
      </c>
      <c r="Q53" s="9" t="str">
        <f t="shared" si="39"/>
        <v/>
      </c>
      <c r="R53" s="9" t="str">
        <f t="shared" si="39"/>
        <v/>
      </c>
      <c r="S53" s="9" t="str">
        <f t="shared" si="39"/>
        <v/>
      </c>
      <c r="T53" s="9" t="str">
        <f t="shared" si="39"/>
        <v/>
      </c>
      <c r="U53" s="9" t="str">
        <f t="shared" si="39"/>
        <v/>
      </c>
      <c r="V53" s="9" t="str">
        <f t="shared" si="39"/>
        <v/>
      </c>
      <c r="W53" s="9" t="str">
        <f t="shared" si="39"/>
        <v/>
      </c>
      <c r="X53" s="9" t="str">
        <f t="shared" si="39"/>
        <v/>
      </c>
      <c r="Y53" s="9" t="str">
        <f t="shared" si="39"/>
        <v/>
      </c>
      <c r="Z53" s="9" t="str">
        <f t="shared" si="39"/>
        <v/>
      </c>
      <c r="AA53" s="9" t="str">
        <f t="shared" si="39"/>
        <v/>
      </c>
      <c r="AB53" s="9" t="str">
        <f t="shared" si="39"/>
        <v/>
      </c>
      <c r="AC53" s="9" t="str">
        <f t="shared" si="39"/>
        <v/>
      </c>
      <c r="AD53" s="9" t="str">
        <f t="shared" si="39"/>
        <v/>
      </c>
      <c r="AE53" s="9" t="str">
        <f t="shared" si="39"/>
        <v/>
      </c>
      <c r="AF53" s="9" t="str">
        <f t="shared" si="39"/>
        <v/>
      </c>
      <c r="AG53" s="9" t="str">
        <f t="shared" si="39"/>
        <v/>
      </c>
      <c r="AH53" s="115" t="s">
        <v>22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23</v>
      </c>
      <c r="B54" s="114"/>
      <c r="C54" s="9" t="str">
        <f>IF(C53="","",TEXT(C53,"AAA"))</f>
        <v/>
      </c>
      <c r="D54" s="9" t="str">
        <f t="shared" ref="D54:AG54" si="40">IF(D53="","",TEXT(D53,"AAA"))</f>
        <v/>
      </c>
      <c r="E54" s="9" t="str">
        <f t="shared" si="40"/>
        <v/>
      </c>
      <c r="F54" s="9" t="str">
        <f t="shared" si="40"/>
        <v/>
      </c>
      <c r="G54" s="9" t="str">
        <f t="shared" si="40"/>
        <v/>
      </c>
      <c r="H54" s="9" t="str">
        <f t="shared" si="40"/>
        <v/>
      </c>
      <c r="I54" s="9" t="str">
        <f t="shared" si="40"/>
        <v/>
      </c>
      <c r="J54" s="9" t="str">
        <f t="shared" si="40"/>
        <v/>
      </c>
      <c r="K54" s="9" t="str">
        <f t="shared" si="40"/>
        <v/>
      </c>
      <c r="L54" s="9" t="str">
        <f t="shared" si="40"/>
        <v/>
      </c>
      <c r="M54" s="9" t="str">
        <f t="shared" si="40"/>
        <v/>
      </c>
      <c r="N54" s="9" t="str">
        <f t="shared" si="40"/>
        <v/>
      </c>
      <c r="O54" s="9" t="str">
        <f t="shared" si="40"/>
        <v/>
      </c>
      <c r="P54" s="9" t="str">
        <f t="shared" si="40"/>
        <v/>
      </c>
      <c r="Q54" s="9" t="str">
        <f t="shared" si="40"/>
        <v/>
      </c>
      <c r="R54" s="9" t="str">
        <f t="shared" si="40"/>
        <v/>
      </c>
      <c r="S54" s="9" t="str">
        <f t="shared" si="40"/>
        <v/>
      </c>
      <c r="T54" s="9" t="str">
        <f t="shared" si="40"/>
        <v/>
      </c>
      <c r="U54" s="9" t="str">
        <f t="shared" si="40"/>
        <v/>
      </c>
      <c r="V54" s="9" t="str">
        <f t="shared" si="40"/>
        <v/>
      </c>
      <c r="W54" s="9" t="str">
        <f t="shared" si="40"/>
        <v/>
      </c>
      <c r="X54" s="9" t="str">
        <f t="shared" si="40"/>
        <v/>
      </c>
      <c r="Y54" s="9" t="str">
        <f t="shared" si="40"/>
        <v/>
      </c>
      <c r="Z54" s="9" t="str">
        <f t="shared" si="40"/>
        <v/>
      </c>
      <c r="AA54" s="9" t="str">
        <f t="shared" si="40"/>
        <v/>
      </c>
      <c r="AB54" s="9" t="str">
        <f t="shared" si="40"/>
        <v/>
      </c>
      <c r="AC54" s="9" t="str">
        <f t="shared" si="40"/>
        <v/>
      </c>
      <c r="AD54" s="9" t="str">
        <f t="shared" si="40"/>
        <v/>
      </c>
      <c r="AE54" s="9" t="str">
        <f t="shared" si="40"/>
        <v/>
      </c>
      <c r="AF54" s="9" t="str">
        <f t="shared" si="40"/>
        <v/>
      </c>
      <c r="AG54" s="9" t="str">
        <f t="shared" si="40"/>
        <v/>
      </c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 t="str">
        <f>IF($C53&gt;$N$5,"",IF(MAX($C53:$AG53)&lt;$N$5,"",$N$5))</f>
        <v/>
      </c>
      <c r="AU54" s="13" t="str">
        <f>IF($C53&gt;$Q$5,"",IF(MAX($C53:$AG53)&lt;$Q$5,"",$Q$5))</f>
        <v/>
      </c>
      <c r="AV54" s="13" t="str">
        <f>IF($C53&gt;$T$5,"",IF(MAX($C53:$AG53)&lt;$T$5,"",$T$5))</f>
        <v/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7</v>
      </c>
      <c r="B55" s="120"/>
      <c r="C55" s="15" t="str">
        <f t="shared" ref="C55:AG55" si="41">IF(C53="","",IF($D$4&lt;=C53,IF($L$4&gt;=C53,IF(COUNT(MATCH(C53,$AQ54:$CN54,0))&gt;0,"","○"),""),""))</f>
        <v/>
      </c>
      <c r="D55" s="15" t="str">
        <f t="shared" si="41"/>
        <v/>
      </c>
      <c r="E55" s="15" t="str">
        <f t="shared" si="41"/>
        <v/>
      </c>
      <c r="F55" s="15" t="str">
        <f t="shared" si="41"/>
        <v/>
      </c>
      <c r="G55" s="15" t="str">
        <f t="shared" si="41"/>
        <v/>
      </c>
      <c r="H55" s="15" t="str">
        <f t="shared" si="41"/>
        <v/>
      </c>
      <c r="I55" s="15" t="str">
        <f t="shared" si="41"/>
        <v/>
      </c>
      <c r="J55" s="15" t="str">
        <f t="shared" si="41"/>
        <v/>
      </c>
      <c r="K55" s="15" t="str">
        <f t="shared" si="41"/>
        <v/>
      </c>
      <c r="L55" s="15" t="str">
        <f t="shared" si="41"/>
        <v/>
      </c>
      <c r="M55" s="15" t="str">
        <f t="shared" si="41"/>
        <v/>
      </c>
      <c r="N55" s="15" t="str">
        <f t="shared" si="41"/>
        <v/>
      </c>
      <c r="O55" s="15" t="str">
        <f t="shared" si="41"/>
        <v/>
      </c>
      <c r="P55" s="15" t="str">
        <f t="shared" si="41"/>
        <v/>
      </c>
      <c r="Q55" s="15" t="str">
        <f t="shared" si="41"/>
        <v/>
      </c>
      <c r="R55" s="15" t="str">
        <f t="shared" si="41"/>
        <v/>
      </c>
      <c r="S55" s="15" t="str">
        <f t="shared" si="41"/>
        <v/>
      </c>
      <c r="T55" s="15" t="str">
        <f t="shared" si="41"/>
        <v/>
      </c>
      <c r="U55" s="15" t="str">
        <f t="shared" si="41"/>
        <v/>
      </c>
      <c r="V55" s="15" t="str">
        <f t="shared" si="41"/>
        <v/>
      </c>
      <c r="W55" s="15" t="str">
        <f t="shared" si="41"/>
        <v/>
      </c>
      <c r="X55" s="15" t="str">
        <f t="shared" si="41"/>
        <v/>
      </c>
      <c r="Y55" s="15" t="str">
        <f t="shared" si="41"/>
        <v/>
      </c>
      <c r="Z55" s="15" t="str">
        <f t="shared" si="41"/>
        <v/>
      </c>
      <c r="AA55" s="15" t="str">
        <f t="shared" si="41"/>
        <v/>
      </c>
      <c r="AB55" s="15" t="str">
        <f t="shared" si="41"/>
        <v/>
      </c>
      <c r="AC55" s="15" t="str">
        <f t="shared" si="41"/>
        <v/>
      </c>
      <c r="AD55" s="15" t="str">
        <f t="shared" si="41"/>
        <v/>
      </c>
      <c r="AE55" s="15" t="str">
        <f t="shared" si="41"/>
        <v/>
      </c>
      <c r="AF55" s="15" t="str">
        <f t="shared" si="41"/>
        <v/>
      </c>
      <c r="AG55" s="15" t="str">
        <f t="shared" si="41"/>
        <v/>
      </c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24</v>
      </c>
      <c r="B56" s="16" t="s">
        <v>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6">
        <f t="shared" ref="AH56:AH58" si="42">COUNTIF(C56:AG56,"○")</f>
        <v>0</v>
      </c>
      <c r="AI56" s="11"/>
      <c r="AK56" s="2">
        <f>$AH56</f>
        <v>0</v>
      </c>
    </row>
    <row r="57" spans="1:92" ht="19.5" customHeight="1">
      <c r="A57" s="108"/>
      <c r="B57" s="16" t="s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09"/>
      <c r="B58" s="16" t="s">
        <v>21</v>
      </c>
      <c r="C58" s="16" t="str">
        <f t="shared" ref="C58:E58" si="43">IF($AF$2="○",IF(C56="○",IF(C57="","○",""),IF(C57="○","○","")),"")</f>
        <v/>
      </c>
      <c r="D58" s="16" t="str">
        <f t="shared" si="43"/>
        <v/>
      </c>
      <c r="E58" s="16" t="str">
        <f t="shared" si="43"/>
        <v/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 t="str">
        <f t="shared" ref="AC58:AG58" si="44">IF($AF$2="○",IF(AC56="○",IF(AC57="","○",""),IF(AC57="○","○","")),"")</f>
        <v/>
      </c>
      <c r="AD58" s="16" t="str">
        <f t="shared" si="44"/>
        <v/>
      </c>
      <c r="AE58" s="16" t="str">
        <f t="shared" si="44"/>
        <v/>
      </c>
      <c r="AF58" s="16" t="str">
        <f t="shared" si="44"/>
        <v/>
      </c>
      <c r="AG58" s="16" t="str">
        <f t="shared" si="44"/>
        <v/>
      </c>
      <c r="AH58" s="16">
        <f t="shared" si="42"/>
        <v>0</v>
      </c>
      <c r="AM58" s="2">
        <f>$AH58</f>
        <v>0</v>
      </c>
    </row>
    <row r="59" spans="1:92" ht="19.5" customHeight="1">
      <c r="AD59" s="110" t="s">
        <v>29</v>
      </c>
      <c r="AE59" s="110"/>
      <c r="AF59" s="110"/>
      <c r="AG59" s="111">
        <f>IF(AH55=0,0,ROUNDDOWN(AH57/AH55,4))</f>
        <v>0</v>
      </c>
      <c r="AH59" s="111"/>
    </row>
    <row r="60" spans="1:92" ht="19.5" customHeight="1">
      <c r="A60" s="112" t="str">
        <f>IF(MAX(C53:AG53)=$AE$3,"",IF(MAX(C53:AG53)=0,"",MAX(C53:AG53)+1))</f>
        <v/>
      </c>
      <c r="B60" s="112"/>
    </row>
    <row r="61" spans="1:92" ht="19.5" customHeight="1">
      <c r="A61" s="113" t="s">
        <v>16</v>
      </c>
      <c r="B61" s="114"/>
      <c r="C61" s="9" t="str">
        <f>IF($AE$3&lt;A60,"",A60)</f>
        <v/>
      </c>
      <c r="D61" s="9" t="str">
        <f t="shared" ref="D61:G61" si="45">IF($AE$3&lt;=C61,"",IF(MONTH(C61+1)=MONTH(C61),(C61+1),""))</f>
        <v/>
      </c>
      <c r="E61" s="9" t="str">
        <f t="shared" si="45"/>
        <v/>
      </c>
      <c r="F61" s="9" t="str">
        <f t="shared" si="45"/>
        <v/>
      </c>
      <c r="G61" s="9" t="str">
        <f t="shared" si="45"/>
        <v/>
      </c>
      <c r="H61" s="9" t="str">
        <f>IF($AE$3&lt;=G61,"",IF(MONTH(G61+1)=MONTH(G61),(G61+1),""))</f>
        <v/>
      </c>
      <c r="I61" s="9" t="str">
        <f t="shared" ref="I61:AG61" si="46">IF($AE$3&lt;=H61,"",IF(MONTH(H61+1)=MONTH(H61),(H61+1),""))</f>
        <v/>
      </c>
      <c r="J61" s="9" t="str">
        <f t="shared" si="46"/>
        <v/>
      </c>
      <c r="K61" s="9" t="str">
        <f t="shared" si="46"/>
        <v/>
      </c>
      <c r="L61" s="9" t="str">
        <f t="shared" si="46"/>
        <v/>
      </c>
      <c r="M61" s="9" t="str">
        <f t="shared" si="46"/>
        <v/>
      </c>
      <c r="N61" s="9" t="str">
        <f t="shared" si="46"/>
        <v/>
      </c>
      <c r="O61" s="9" t="str">
        <f t="shared" si="46"/>
        <v/>
      </c>
      <c r="P61" s="9" t="str">
        <f t="shared" si="46"/>
        <v/>
      </c>
      <c r="Q61" s="9" t="str">
        <f t="shared" si="46"/>
        <v/>
      </c>
      <c r="R61" s="9" t="str">
        <f t="shared" si="46"/>
        <v/>
      </c>
      <c r="S61" s="9" t="str">
        <f t="shared" si="46"/>
        <v/>
      </c>
      <c r="T61" s="9" t="str">
        <f t="shared" si="46"/>
        <v/>
      </c>
      <c r="U61" s="9" t="str">
        <f t="shared" si="46"/>
        <v/>
      </c>
      <c r="V61" s="9" t="str">
        <f t="shared" si="46"/>
        <v/>
      </c>
      <c r="W61" s="9" t="str">
        <f t="shared" si="46"/>
        <v/>
      </c>
      <c r="X61" s="9" t="str">
        <f t="shared" si="46"/>
        <v/>
      </c>
      <c r="Y61" s="9" t="str">
        <f t="shared" si="46"/>
        <v/>
      </c>
      <c r="Z61" s="9" t="str">
        <f t="shared" si="46"/>
        <v/>
      </c>
      <c r="AA61" s="9" t="str">
        <f t="shared" si="46"/>
        <v/>
      </c>
      <c r="AB61" s="9" t="str">
        <f t="shared" si="46"/>
        <v/>
      </c>
      <c r="AC61" s="9" t="str">
        <f t="shared" si="46"/>
        <v/>
      </c>
      <c r="AD61" s="9" t="str">
        <f t="shared" si="46"/>
        <v/>
      </c>
      <c r="AE61" s="9" t="str">
        <f t="shared" si="46"/>
        <v/>
      </c>
      <c r="AF61" s="9" t="str">
        <f t="shared" si="46"/>
        <v/>
      </c>
      <c r="AG61" s="9" t="str">
        <f t="shared" si="46"/>
        <v/>
      </c>
      <c r="AH61" s="115" t="s">
        <v>22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23</v>
      </c>
      <c r="B62" s="114"/>
      <c r="C62" s="9" t="str">
        <f>IF(C61="","",TEXT(C61,"AAA"))</f>
        <v/>
      </c>
      <c r="D62" s="9" t="str">
        <f t="shared" ref="D62:AG62" si="47">IF(D61="","",TEXT(D61,"AAA"))</f>
        <v/>
      </c>
      <c r="E62" s="9" t="str">
        <f t="shared" si="47"/>
        <v/>
      </c>
      <c r="F62" s="9" t="str">
        <f t="shared" si="47"/>
        <v/>
      </c>
      <c r="G62" s="9" t="str">
        <f t="shared" si="47"/>
        <v/>
      </c>
      <c r="H62" s="9" t="str">
        <f t="shared" si="47"/>
        <v/>
      </c>
      <c r="I62" s="9" t="str">
        <f t="shared" si="47"/>
        <v/>
      </c>
      <c r="J62" s="9" t="str">
        <f t="shared" si="47"/>
        <v/>
      </c>
      <c r="K62" s="9" t="str">
        <f t="shared" si="47"/>
        <v/>
      </c>
      <c r="L62" s="9" t="str">
        <f t="shared" si="47"/>
        <v/>
      </c>
      <c r="M62" s="9" t="str">
        <f t="shared" si="47"/>
        <v/>
      </c>
      <c r="N62" s="9" t="str">
        <f t="shared" si="47"/>
        <v/>
      </c>
      <c r="O62" s="9" t="str">
        <f t="shared" si="47"/>
        <v/>
      </c>
      <c r="P62" s="9" t="str">
        <f t="shared" si="47"/>
        <v/>
      </c>
      <c r="Q62" s="9" t="str">
        <f t="shared" si="47"/>
        <v/>
      </c>
      <c r="R62" s="9" t="str">
        <f t="shared" si="47"/>
        <v/>
      </c>
      <c r="S62" s="9" t="str">
        <f t="shared" si="47"/>
        <v/>
      </c>
      <c r="T62" s="9" t="str">
        <f t="shared" si="47"/>
        <v/>
      </c>
      <c r="U62" s="9" t="str">
        <f t="shared" si="47"/>
        <v/>
      </c>
      <c r="V62" s="9" t="str">
        <f t="shared" si="47"/>
        <v/>
      </c>
      <c r="W62" s="9" t="str">
        <f t="shared" si="47"/>
        <v/>
      </c>
      <c r="X62" s="9" t="str">
        <f t="shared" si="47"/>
        <v/>
      </c>
      <c r="Y62" s="9" t="str">
        <f t="shared" si="47"/>
        <v/>
      </c>
      <c r="Z62" s="9" t="str">
        <f t="shared" si="47"/>
        <v/>
      </c>
      <c r="AA62" s="9" t="str">
        <f t="shared" si="47"/>
        <v/>
      </c>
      <c r="AB62" s="9" t="str">
        <f t="shared" si="47"/>
        <v/>
      </c>
      <c r="AC62" s="9" t="str">
        <f t="shared" si="47"/>
        <v/>
      </c>
      <c r="AD62" s="9" t="str">
        <f t="shared" si="47"/>
        <v/>
      </c>
      <c r="AE62" s="9" t="str">
        <f t="shared" si="47"/>
        <v/>
      </c>
      <c r="AF62" s="9" t="str">
        <f t="shared" si="47"/>
        <v/>
      </c>
      <c r="AG62" s="9" t="str">
        <f t="shared" si="47"/>
        <v/>
      </c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 t="str">
        <f>IF($C61&gt;$N$5,"",IF(MAX($C61:$AG61)&lt;$N$5,"",$N$5))</f>
        <v/>
      </c>
      <c r="AU62" s="13" t="str">
        <f>IF($C61&gt;$Q$5,"",IF(MAX($C61:$AG61)&lt;$Q$5,"",$Q$5))</f>
        <v/>
      </c>
      <c r="AV62" s="13" t="str">
        <f>IF($C61&gt;$T$5,"",IF(MAX($C61:$AG61)&lt;$T$5,"",$T$5))</f>
        <v/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7</v>
      </c>
      <c r="B63" s="120"/>
      <c r="C63" s="15" t="str">
        <f t="shared" ref="C63:AG63" si="48">IF(C61="","",IF($D$4&lt;=C61,IF($L$4&gt;=C61,IF(COUNT(MATCH(C61,$AQ62:$CN62,0))&gt;0,"","○"),""),""))</f>
        <v/>
      </c>
      <c r="D63" s="15" t="str">
        <f t="shared" si="48"/>
        <v/>
      </c>
      <c r="E63" s="15" t="str">
        <f t="shared" si="48"/>
        <v/>
      </c>
      <c r="F63" s="15" t="str">
        <f t="shared" si="48"/>
        <v/>
      </c>
      <c r="G63" s="15" t="str">
        <f t="shared" si="48"/>
        <v/>
      </c>
      <c r="H63" s="15" t="str">
        <f t="shared" si="48"/>
        <v/>
      </c>
      <c r="I63" s="15" t="str">
        <f t="shared" si="48"/>
        <v/>
      </c>
      <c r="J63" s="15" t="str">
        <f t="shared" si="48"/>
        <v/>
      </c>
      <c r="K63" s="15" t="str">
        <f t="shared" si="48"/>
        <v/>
      </c>
      <c r="L63" s="15" t="str">
        <f t="shared" si="48"/>
        <v/>
      </c>
      <c r="M63" s="15" t="str">
        <f t="shared" si="48"/>
        <v/>
      </c>
      <c r="N63" s="15" t="str">
        <f t="shared" si="48"/>
        <v/>
      </c>
      <c r="O63" s="15" t="str">
        <f t="shared" si="48"/>
        <v/>
      </c>
      <c r="P63" s="15" t="str">
        <f t="shared" si="48"/>
        <v/>
      </c>
      <c r="Q63" s="15" t="str">
        <f t="shared" si="48"/>
        <v/>
      </c>
      <c r="R63" s="15" t="str">
        <f t="shared" si="48"/>
        <v/>
      </c>
      <c r="S63" s="15" t="str">
        <f t="shared" si="48"/>
        <v/>
      </c>
      <c r="T63" s="15" t="str">
        <f t="shared" si="48"/>
        <v/>
      </c>
      <c r="U63" s="15" t="str">
        <f t="shared" si="48"/>
        <v/>
      </c>
      <c r="V63" s="15" t="str">
        <f t="shared" si="48"/>
        <v/>
      </c>
      <c r="W63" s="15" t="str">
        <f t="shared" si="48"/>
        <v/>
      </c>
      <c r="X63" s="15" t="str">
        <f t="shared" si="48"/>
        <v/>
      </c>
      <c r="Y63" s="15" t="str">
        <f t="shared" si="48"/>
        <v/>
      </c>
      <c r="Z63" s="15" t="str">
        <f t="shared" si="48"/>
        <v/>
      </c>
      <c r="AA63" s="15" t="str">
        <f t="shared" si="48"/>
        <v/>
      </c>
      <c r="AB63" s="15" t="str">
        <f t="shared" si="48"/>
        <v/>
      </c>
      <c r="AC63" s="15" t="str">
        <f t="shared" si="48"/>
        <v/>
      </c>
      <c r="AD63" s="15" t="str">
        <f t="shared" si="48"/>
        <v/>
      </c>
      <c r="AE63" s="15" t="str">
        <f t="shared" si="48"/>
        <v/>
      </c>
      <c r="AF63" s="15" t="str">
        <f t="shared" si="48"/>
        <v/>
      </c>
      <c r="AG63" s="15" t="str">
        <f t="shared" si="48"/>
        <v/>
      </c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24</v>
      </c>
      <c r="B64" s="16" t="s">
        <v>8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6">
        <f t="shared" ref="AH64:AH66" si="49">COUNTIF(C64:AG64,"○")</f>
        <v>0</v>
      </c>
      <c r="AI64" s="11"/>
      <c r="AK64" s="2">
        <f>$AH64</f>
        <v>0</v>
      </c>
    </row>
    <row r="65" spans="1:92" ht="19.5" customHeight="1">
      <c r="A65" s="108"/>
      <c r="B65" s="16" t="s">
        <v>9</v>
      </c>
      <c r="C65" s="16" t="str">
        <f t="shared" ref="C65:E66" si="50">IF($AF$2="○",IF(C63="○",IF(C64="","○",""),IF(C64="○","○","")),"")</f>
        <v/>
      </c>
      <c r="D65" s="16"/>
      <c r="E65" s="16"/>
      <c r="F65" s="16" t="str">
        <f t="shared" ref="F65:P66" si="51">IF($AF$2="○",IF(F63="○",IF(F64="","○",""),IF(F64="○","○","")),"")</f>
        <v/>
      </c>
      <c r="G65" s="16" t="str">
        <f t="shared" si="51"/>
        <v/>
      </c>
      <c r="H65" s="16" t="str">
        <f t="shared" si="51"/>
        <v/>
      </c>
      <c r="I65" s="16" t="str">
        <f t="shared" si="51"/>
        <v/>
      </c>
      <c r="J65" s="16" t="str">
        <f t="shared" si="51"/>
        <v/>
      </c>
      <c r="K65" s="16" t="str">
        <f t="shared" si="51"/>
        <v/>
      </c>
      <c r="L65" s="16" t="str">
        <f t="shared" si="51"/>
        <v/>
      </c>
      <c r="M65" s="16" t="str">
        <f t="shared" si="51"/>
        <v/>
      </c>
      <c r="N65" s="16" t="str">
        <f t="shared" si="51"/>
        <v/>
      </c>
      <c r="O65" s="16" t="str">
        <f t="shared" si="51"/>
        <v/>
      </c>
      <c r="P65" s="16" t="str">
        <f t="shared" si="51"/>
        <v/>
      </c>
      <c r="Q65" s="16" t="str">
        <f>IF($AF$2="○",IF(Q63="○",IF(Q64="","○",""),IF(Q64="○","○","")),"")</f>
        <v/>
      </c>
      <c r="R65" s="16" t="str">
        <f t="shared" ref="R65:AG66" si="52">IF($AF$2="○",IF(R63="○",IF(R64="","○",""),IF(R64="○","○","")),"")</f>
        <v/>
      </c>
      <c r="S65" s="16" t="str">
        <f t="shared" si="52"/>
        <v/>
      </c>
      <c r="T65" s="16" t="str">
        <f t="shared" si="52"/>
        <v/>
      </c>
      <c r="U65" s="16" t="str">
        <f t="shared" si="52"/>
        <v/>
      </c>
      <c r="V65" s="16" t="str">
        <f t="shared" si="52"/>
        <v/>
      </c>
      <c r="W65" s="16" t="str">
        <f t="shared" si="52"/>
        <v/>
      </c>
      <c r="X65" s="16" t="str">
        <f t="shared" si="52"/>
        <v/>
      </c>
      <c r="Y65" s="16" t="str">
        <f t="shared" si="52"/>
        <v/>
      </c>
      <c r="Z65" s="16" t="str">
        <f t="shared" si="52"/>
        <v/>
      </c>
      <c r="AA65" s="16" t="str">
        <f t="shared" si="52"/>
        <v/>
      </c>
      <c r="AB65" s="16" t="str">
        <f t="shared" si="52"/>
        <v/>
      </c>
      <c r="AC65" s="16" t="str">
        <f t="shared" si="52"/>
        <v/>
      </c>
      <c r="AD65" s="16" t="str">
        <f t="shared" si="52"/>
        <v/>
      </c>
      <c r="AE65" s="16" t="str">
        <f t="shared" si="52"/>
        <v/>
      </c>
      <c r="AF65" s="16" t="str">
        <f t="shared" si="52"/>
        <v/>
      </c>
      <c r="AG65" s="16" t="str">
        <f t="shared" si="52"/>
        <v/>
      </c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09"/>
      <c r="B66" s="16" t="s">
        <v>21</v>
      </c>
      <c r="C66" s="16" t="str">
        <f t="shared" si="50"/>
        <v/>
      </c>
      <c r="D66" s="16" t="str">
        <f t="shared" si="50"/>
        <v/>
      </c>
      <c r="E66" s="16" t="str">
        <f t="shared" si="50"/>
        <v/>
      </c>
      <c r="F66" s="16" t="str">
        <f t="shared" si="51"/>
        <v/>
      </c>
      <c r="G66" s="16" t="str">
        <f t="shared" si="51"/>
        <v/>
      </c>
      <c r="H66" s="16" t="str">
        <f t="shared" si="51"/>
        <v/>
      </c>
      <c r="I66" s="16" t="str">
        <f t="shared" si="51"/>
        <v/>
      </c>
      <c r="J66" s="16" t="str">
        <f t="shared" si="51"/>
        <v/>
      </c>
      <c r="K66" s="16" t="str">
        <f t="shared" si="51"/>
        <v/>
      </c>
      <c r="L66" s="16" t="str">
        <f t="shared" si="51"/>
        <v/>
      </c>
      <c r="M66" s="16" t="str">
        <f t="shared" si="51"/>
        <v/>
      </c>
      <c r="N66" s="16" t="str">
        <f t="shared" si="51"/>
        <v/>
      </c>
      <c r="O66" s="16" t="str">
        <f t="shared" si="51"/>
        <v/>
      </c>
      <c r="P66" s="16" t="str">
        <f t="shared" si="51"/>
        <v/>
      </c>
      <c r="Q66" s="16" t="str">
        <f>IF($AF$2="○",IF(Q64="○",IF(Q65="","○",""),IF(Q65="○","○","")),"")</f>
        <v/>
      </c>
      <c r="R66" s="16" t="str">
        <f t="shared" si="52"/>
        <v/>
      </c>
      <c r="S66" s="16" t="str">
        <f t="shared" si="52"/>
        <v/>
      </c>
      <c r="T66" s="16" t="str">
        <f t="shared" si="52"/>
        <v/>
      </c>
      <c r="U66" s="16" t="str">
        <f t="shared" si="52"/>
        <v/>
      </c>
      <c r="V66" s="16" t="str">
        <f t="shared" si="52"/>
        <v/>
      </c>
      <c r="W66" s="16" t="str">
        <f t="shared" si="52"/>
        <v/>
      </c>
      <c r="X66" s="16" t="str">
        <f t="shared" si="52"/>
        <v/>
      </c>
      <c r="Y66" s="16" t="str">
        <f t="shared" si="52"/>
        <v/>
      </c>
      <c r="Z66" s="16" t="str">
        <f t="shared" si="52"/>
        <v/>
      </c>
      <c r="AA66" s="16" t="str">
        <f t="shared" si="52"/>
        <v/>
      </c>
      <c r="AB66" s="16" t="str">
        <f t="shared" si="52"/>
        <v/>
      </c>
      <c r="AC66" s="16" t="str">
        <f t="shared" si="52"/>
        <v/>
      </c>
      <c r="AD66" s="16" t="str">
        <f t="shared" si="52"/>
        <v/>
      </c>
      <c r="AE66" s="16" t="str">
        <f t="shared" si="52"/>
        <v/>
      </c>
      <c r="AF66" s="16" t="str">
        <f t="shared" si="52"/>
        <v/>
      </c>
      <c r="AG66" s="16" t="str">
        <f t="shared" si="52"/>
        <v/>
      </c>
      <c r="AH66" s="16">
        <f t="shared" si="49"/>
        <v>0</v>
      </c>
      <c r="AM66" s="2">
        <f>$AH66</f>
        <v>0</v>
      </c>
    </row>
    <row r="67" spans="1:92" ht="19.5" customHeight="1">
      <c r="AD67" s="110" t="s">
        <v>29</v>
      </c>
      <c r="AE67" s="110"/>
      <c r="AF67" s="110"/>
      <c r="AG67" s="111">
        <f>IF(AH63=0,0,ROUNDDOWN(AH65/AH63,4))</f>
        <v>0</v>
      </c>
      <c r="AH67" s="111"/>
    </row>
    <row r="68" spans="1:92" ht="19.5" customHeight="1">
      <c r="A68" s="112" t="str">
        <f>IF(MAX(C61:AG61)=$AE$3,"",IF(MAX(C61:AG61)=0,"",MAX(C61:AG61)+1))</f>
        <v/>
      </c>
      <c r="B68" s="112"/>
    </row>
    <row r="69" spans="1:92" ht="19.5" customHeight="1">
      <c r="A69" s="113" t="s">
        <v>16</v>
      </c>
      <c r="B69" s="114"/>
      <c r="C69" s="9" t="str">
        <f>IF($AE$3&lt;A68,"",A68)</f>
        <v/>
      </c>
      <c r="D69" s="9" t="str">
        <f t="shared" ref="D69:G69" si="53">IF($AE$3&lt;=C69,"",IF(MONTH(C69+1)=MONTH(C69),(C69+1),""))</f>
        <v/>
      </c>
      <c r="E69" s="9" t="str">
        <f t="shared" si="53"/>
        <v/>
      </c>
      <c r="F69" s="9" t="str">
        <f t="shared" si="53"/>
        <v/>
      </c>
      <c r="G69" s="9" t="str">
        <f t="shared" si="53"/>
        <v/>
      </c>
      <c r="H69" s="9" t="str">
        <f>IF($AE$3&lt;=G69,"",IF(MONTH(G69+1)=MONTH(G69),(G69+1),""))</f>
        <v/>
      </c>
      <c r="I69" s="9" t="str">
        <f t="shared" ref="I69:AG69" si="54">IF($AE$3&lt;=H69,"",IF(MONTH(H69+1)=MONTH(H69),(H69+1),""))</f>
        <v/>
      </c>
      <c r="J69" s="9" t="str">
        <f t="shared" si="54"/>
        <v/>
      </c>
      <c r="K69" s="9" t="str">
        <f t="shared" si="54"/>
        <v/>
      </c>
      <c r="L69" s="9" t="str">
        <f t="shared" si="54"/>
        <v/>
      </c>
      <c r="M69" s="9" t="str">
        <f t="shared" si="54"/>
        <v/>
      </c>
      <c r="N69" s="9" t="str">
        <f t="shared" si="54"/>
        <v/>
      </c>
      <c r="O69" s="9" t="str">
        <f t="shared" si="54"/>
        <v/>
      </c>
      <c r="P69" s="9" t="str">
        <f t="shared" si="54"/>
        <v/>
      </c>
      <c r="Q69" s="9" t="str">
        <f t="shared" si="54"/>
        <v/>
      </c>
      <c r="R69" s="9" t="str">
        <f t="shared" si="54"/>
        <v/>
      </c>
      <c r="S69" s="9" t="str">
        <f t="shared" si="54"/>
        <v/>
      </c>
      <c r="T69" s="9" t="str">
        <f t="shared" si="54"/>
        <v/>
      </c>
      <c r="U69" s="9" t="str">
        <f t="shared" si="54"/>
        <v/>
      </c>
      <c r="V69" s="9" t="str">
        <f t="shared" si="54"/>
        <v/>
      </c>
      <c r="W69" s="9" t="str">
        <f t="shared" si="54"/>
        <v/>
      </c>
      <c r="X69" s="9" t="str">
        <f t="shared" si="54"/>
        <v/>
      </c>
      <c r="Y69" s="9" t="str">
        <f t="shared" si="54"/>
        <v/>
      </c>
      <c r="Z69" s="9" t="str">
        <f t="shared" si="54"/>
        <v/>
      </c>
      <c r="AA69" s="9" t="str">
        <f t="shared" si="54"/>
        <v/>
      </c>
      <c r="AB69" s="9" t="str">
        <f t="shared" si="54"/>
        <v/>
      </c>
      <c r="AC69" s="9" t="str">
        <f t="shared" si="54"/>
        <v/>
      </c>
      <c r="AD69" s="9" t="str">
        <f t="shared" si="54"/>
        <v/>
      </c>
      <c r="AE69" s="9" t="str">
        <f t="shared" si="54"/>
        <v/>
      </c>
      <c r="AF69" s="9" t="str">
        <f t="shared" si="54"/>
        <v/>
      </c>
      <c r="AG69" s="9" t="str">
        <f t="shared" si="54"/>
        <v/>
      </c>
      <c r="AH69" s="115" t="s">
        <v>22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23</v>
      </c>
      <c r="B70" s="114"/>
      <c r="C70" s="9" t="str">
        <f>IF(C69="","",TEXT(C69,"AAA"))</f>
        <v/>
      </c>
      <c r="D70" s="9" t="str">
        <f t="shared" ref="D70:AG70" si="55">IF(D69="","",TEXT(D69,"AAA"))</f>
        <v/>
      </c>
      <c r="E70" s="9" t="str">
        <f t="shared" si="55"/>
        <v/>
      </c>
      <c r="F70" s="9" t="str">
        <f t="shared" si="55"/>
        <v/>
      </c>
      <c r="G70" s="9" t="str">
        <f t="shared" si="55"/>
        <v/>
      </c>
      <c r="H70" s="9" t="str">
        <f t="shared" si="55"/>
        <v/>
      </c>
      <c r="I70" s="9" t="str">
        <f t="shared" si="55"/>
        <v/>
      </c>
      <c r="J70" s="9" t="str">
        <f t="shared" si="55"/>
        <v/>
      </c>
      <c r="K70" s="9" t="str">
        <f t="shared" si="55"/>
        <v/>
      </c>
      <c r="L70" s="9" t="str">
        <f t="shared" si="55"/>
        <v/>
      </c>
      <c r="M70" s="9" t="str">
        <f t="shared" si="55"/>
        <v/>
      </c>
      <c r="N70" s="9" t="str">
        <f t="shared" si="55"/>
        <v/>
      </c>
      <c r="O70" s="9" t="str">
        <f t="shared" si="55"/>
        <v/>
      </c>
      <c r="P70" s="9" t="str">
        <f t="shared" si="55"/>
        <v/>
      </c>
      <c r="Q70" s="9" t="str">
        <f t="shared" si="55"/>
        <v/>
      </c>
      <c r="R70" s="9" t="str">
        <f t="shared" si="55"/>
        <v/>
      </c>
      <c r="S70" s="9" t="str">
        <f t="shared" si="55"/>
        <v/>
      </c>
      <c r="T70" s="9" t="str">
        <f t="shared" si="55"/>
        <v/>
      </c>
      <c r="U70" s="9" t="str">
        <f t="shared" si="55"/>
        <v/>
      </c>
      <c r="V70" s="9" t="str">
        <f t="shared" si="55"/>
        <v/>
      </c>
      <c r="W70" s="9" t="str">
        <f t="shared" si="55"/>
        <v/>
      </c>
      <c r="X70" s="9" t="str">
        <f t="shared" si="55"/>
        <v/>
      </c>
      <c r="Y70" s="9" t="str">
        <f t="shared" si="55"/>
        <v/>
      </c>
      <c r="Z70" s="9" t="str">
        <f t="shared" si="55"/>
        <v/>
      </c>
      <c r="AA70" s="9" t="str">
        <f t="shared" si="55"/>
        <v/>
      </c>
      <c r="AB70" s="9" t="str">
        <f t="shared" si="55"/>
        <v/>
      </c>
      <c r="AC70" s="9" t="str">
        <f t="shared" si="55"/>
        <v/>
      </c>
      <c r="AD70" s="9" t="str">
        <f t="shared" si="55"/>
        <v/>
      </c>
      <c r="AE70" s="9" t="str">
        <f t="shared" si="55"/>
        <v/>
      </c>
      <c r="AF70" s="9" t="str">
        <f t="shared" si="55"/>
        <v/>
      </c>
      <c r="AG70" s="9" t="str">
        <f t="shared" si="55"/>
        <v/>
      </c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 t="str">
        <f>IF($C69&gt;$N$5,"",IF(MAX($C69:$AG69)&lt;$N$5,"",$N$5))</f>
        <v/>
      </c>
      <c r="AU70" s="13" t="str">
        <f>IF($C69&gt;$Q$5,"",IF(MAX($C69:$AG69)&lt;$Q$5,"",$Q$5))</f>
        <v/>
      </c>
      <c r="AV70" s="13" t="str">
        <f>IF($C69&gt;$T$5,"",IF(MAX($C69:$AG69)&lt;$T$5,"",$T$5))</f>
        <v/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7</v>
      </c>
      <c r="B71" s="120"/>
      <c r="C71" s="15" t="str">
        <f t="shared" ref="C71:AG71" si="56">IF(C69="","",IF($D$4&lt;=C69,IF($L$4&gt;=C69,IF(COUNT(MATCH(C69,$AQ70:$CN70,0))&gt;0,"","○"),""),""))</f>
        <v/>
      </c>
      <c r="D71" s="15" t="str">
        <f t="shared" si="56"/>
        <v/>
      </c>
      <c r="E71" s="15" t="str">
        <f t="shared" si="56"/>
        <v/>
      </c>
      <c r="F71" s="15" t="str">
        <f t="shared" si="56"/>
        <v/>
      </c>
      <c r="G71" s="15" t="str">
        <f t="shared" si="56"/>
        <v/>
      </c>
      <c r="H71" s="15" t="str">
        <f t="shared" si="56"/>
        <v/>
      </c>
      <c r="I71" s="15" t="str">
        <f t="shared" si="56"/>
        <v/>
      </c>
      <c r="J71" s="15" t="str">
        <f t="shared" si="56"/>
        <v/>
      </c>
      <c r="K71" s="15" t="str">
        <f t="shared" si="56"/>
        <v/>
      </c>
      <c r="L71" s="15" t="str">
        <f t="shared" si="56"/>
        <v/>
      </c>
      <c r="M71" s="15" t="str">
        <f t="shared" si="56"/>
        <v/>
      </c>
      <c r="N71" s="15" t="str">
        <f t="shared" si="56"/>
        <v/>
      </c>
      <c r="O71" s="15" t="str">
        <f t="shared" si="56"/>
        <v/>
      </c>
      <c r="P71" s="15" t="str">
        <f t="shared" si="56"/>
        <v/>
      </c>
      <c r="Q71" s="15" t="str">
        <f t="shared" si="56"/>
        <v/>
      </c>
      <c r="R71" s="15" t="str">
        <f t="shared" si="56"/>
        <v/>
      </c>
      <c r="S71" s="15" t="str">
        <f t="shared" si="56"/>
        <v/>
      </c>
      <c r="T71" s="15" t="str">
        <f t="shared" si="56"/>
        <v/>
      </c>
      <c r="U71" s="15" t="str">
        <f t="shared" si="56"/>
        <v/>
      </c>
      <c r="V71" s="15" t="str">
        <f t="shared" si="56"/>
        <v/>
      </c>
      <c r="W71" s="15" t="str">
        <f t="shared" si="56"/>
        <v/>
      </c>
      <c r="X71" s="15" t="str">
        <f t="shared" si="56"/>
        <v/>
      </c>
      <c r="Y71" s="15" t="str">
        <f t="shared" si="56"/>
        <v/>
      </c>
      <c r="Z71" s="15" t="str">
        <f t="shared" si="56"/>
        <v/>
      </c>
      <c r="AA71" s="15" t="str">
        <f t="shared" si="56"/>
        <v/>
      </c>
      <c r="AB71" s="15" t="str">
        <f t="shared" si="56"/>
        <v/>
      </c>
      <c r="AC71" s="15" t="str">
        <f t="shared" si="56"/>
        <v/>
      </c>
      <c r="AD71" s="15" t="str">
        <f t="shared" si="56"/>
        <v/>
      </c>
      <c r="AE71" s="15" t="str">
        <f t="shared" si="56"/>
        <v/>
      </c>
      <c r="AF71" s="15" t="str">
        <f t="shared" si="56"/>
        <v/>
      </c>
      <c r="AG71" s="15" t="str">
        <f t="shared" si="56"/>
        <v/>
      </c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24</v>
      </c>
      <c r="B72" s="16" t="s">
        <v>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6">
        <f t="shared" ref="AH72" si="57">COUNTIF(C72:AG72,"○")</f>
        <v>0</v>
      </c>
      <c r="AI72" s="11"/>
      <c r="AK72" s="2">
        <f>$AH72</f>
        <v>0</v>
      </c>
    </row>
    <row r="73" spans="1:92" ht="19.5" customHeight="1">
      <c r="A73" s="108"/>
      <c r="B73" s="16" t="s">
        <v>9</v>
      </c>
      <c r="C73" s="16" t="str">
        <f t="shared" ref="C73:E74" si="58">IF($AF$2="○",IF(C71="○",IF(C72="","○",""),IF(C72="○","○","")),"")</f>
        <v/>
      </c>
      <c r="D73" s="16"/>
      <c r="E73" s="16"/>
      <c r="F73" s="16" t="str">
        <f t="shared" ref="F73:P74" si="59">IF($AF$2="○",IF(F71="○",IF(F72="","○",""),IF(F72="○","○","")),"")</f>
        <v/>
      </c>
      <c r="G73" s="16" t="str">
        <f t="shared" si="59"/>
        <v/>
      </c>
      <c r="H73" s="16" t="str">
        <f t="shared" si="59"/>
        <v/>
      </c>
      <c r="I73" s="16" t="str">
        <f t="shared" si="59"/>
        <v/>
      </c>
      <c r="J73" s="16" t="str">
        <f t="shared" si="59"/>
        <v/>
      </c>
      <c r="K73" s="16" t="str">
        <f t="shared" si="59"/>
        <v/>
      </c>
      <c r="L73" s="16" t="str">
        <f t="shared" si="59"/>
        <v/>
      </c>
      <c r="M73" s="16" t="str">
        <f t="shared" si="59"/>
        <v/>
      </c>
      <c r="N73" s="16" t="str">
        <f t="shared" si="59"/>
        <v/>
      </c>
      <c r="O73" s="16" t="str">
        <f t="shared" si="59"/>
        <v/>
      </c>
      <c r="P73" s="16" t="str">
        <f t="shared" si="59"/>
        <v/>
      </c>
      <c r="Q73" s="16" t="str">
        <f>IF($AF$2="○",IF(Q71="○",IF(Q72="","○",""),IF(Q72="○","○","")),"")</f>
        <v/>
      </c>
      <c r="R73" s="16" t="str">
        <f t="shared" ref="R73:AG74" si="60">IF($AF$2="○",IF(R71="○",IF(R72="","○",""),IF(R72="○","○","")),"")</f>
        <v/>
      </c>
      <c r="S73" s="16" t="str">
        <f t="shared" si="60"/>
        <v/>
      </c>
      <c r="T73" s="16" t="str">
        <f t="shared" si="60"/>
        <v/>
      </c>
      <c r="U73" s="16" t="str">
        <f t="shared" si="60"/>
        <v/>
      </c>
      <c r="V73" s="16" t="str">
        <f t="shared" si="60"/>
        <v/>
      </c>
      <c r="W73" s="16" t="str">
        <f t="shared" si="60"/>
        <v/>
      </c>
      <c r="X73" s="16" t="str">
        <f t="shared" si="60"/>
        <v/>
      </c>
      <c r="Y73" s="16" t="str">
        <f t="shared" si="60"/>
        <v/>
      </c>
      <c r="Z73" s="16" t="str">
        <f t="shared" si="60"/>
        <v/>
      </c>
      <c r="AA73" s="16" t="str">
        <f t="shared" si="60"/>
        <v/>
      </c>
      <c r="AB73" s="16" t="str">
        <f t="shared" si="60"/>
        <v/>
      </c>
      <c r="AC73" s="16" t="str">
        <f t="shared" si="60"/>
        <v/>
      </c>
      <c r="AD73" s="16" t="str">
        <f t="shared" si="60"/>
        <v/>
      </c>
      <c r="AE73" s="16" t="str">
        <f t="shared" si="60"/>
        <v/>
      </c>
      <c r="AF73" s="16" t="str">
        <f t="shared" si="60"/>
        <v/>
      </c>
      <c r="AG73" s="16" t="str">
        <f t="shared" si="60"/>
        <v/>
      </c>
      <c r="AH73" s="16">
        <f>AH72+COUNTIF(C73:AG73,"○")-COUNTIF(C73:AG73,"✕")</f>
        <v>0</v>
      </c>
      <c r="AI73" s="11"/>
      <c r="AL73" s="2">
        <f>$AH73</f>
        <v>0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09"/>
      <c r="B74" s="16" t="s">
        <v>21</v>
      </c>
      <c r="C74" s="16" t="str">
        <f t="shared" si="58"/>
        <v/>
      </c>
      <c r="D74" s="16" t="str">
        <f t="shared" si="58"/>
        <v/>
      </c>
      <c r="E74" s="16" t="str">
        <f t="shared" si="58"/>
        <v/>
      </c>
      <c r="F74" s="16" t="str">
        <f t="shared" si="59"/>
        <v/>
      </c>
      <c r="G74" s="16" t="str">
        <f t="shared" si="59"/>
        <v/>
      </c>
      <c r="H74" s="16" t="str">
        <f t="shared" si="59"/>
        <v/>
      </c>
      <c r="I74" s="16" t="str">
        <f t="shared" si="59"/>
        <v/>
      </c>
      <c r="J74" s="16" t="str">
        <f t="shared" si="59"/>
        <v/>
      </c>
      <c r="K74" s="16" t="str">
        <f t="shared" si="59"/>
        <v/>
      </c>
      <c r="L74" s="16" t="str">
        <f t="shared" si="59"/>
        <v/>
      </c>
      <c r="M74" s="16" t="str">
        <f t="shared" si="59"/>
        <v/>
      </c>
      <c r="N74" s="16" t="str">
        <f t="shared" si="59"/>
        <v/>
      </c>
      <c r="O74" s="16" t="str">
        <f t="shared" si="59"/>
        <v/>
      </c>
      <c r="P74" s="16" t="str">
        <f t="shared" si="59"/>
        <v/>
      </c>
      <c r="Q74" s="16" t="str">
        <f>IF($AF$2="○",IF(Q72="○",IF(Q73="","○",""),IF(Q73="○","○","")),"")</f>
        <v/>
      </c>
      <c r="R74" s="16" t="str">
        <f t="shared" si="60"/>
        <v/>
      </c>
      <c r="S74" s="16" t="str">
        <f t="shared" si="60"/>
        <v/>
      </c>
      <c r="T74" s="16" t="str">
        <f t="shared" si="60"/>
        <v/>
      </c>
      <c r="U74" s="16" t="str">
        <f t="shared" si="60"/>
        <v/>
      </c>
      <c r="V74" s="16" t="str">
        <f t="shared" si="60"/>
        <v/>
      </c>
      <c r="W74" s="16" t="str">
        <f t="shared" si="60"/>
        <v/>
      </c>
      <c r="X74" s="16" t="str">
        <f t="shared" si="60"/>
        <v/>
      </c>
      <c r="Y74" s="16" t="str">
        <f t="shared" si="60"/>
        <v/>
      </c>
      <c r="Z74" s="16" t="str">
        <f t="shared" si="60"/>
        <v/>
      </c>
      <c r="AA74" s="16" t="str">
        <f t="shared" si="60"/>
        <v/>
      </c>
      <c r="AB74" s="16" t="str">
        <f t="shared" si="60"/>
        <v/>
      </c>
      <c r="AC74" s="16" t="str">
        <f t="shared" si="60"/>
        <v/>
      </c>
      <c r="AD74" s="16" t="str">
        <f t="shared" si="60"/>
        <v/>
      </c>
      <c r="AE74" s="16" t="str">
        <f t="shared" si="60"/>
        <v/>
      </c>
      <c r="AF74" s="16" t="str">
        <f t="shared" si="60"/>
        <v/>
      </c>
      <c r="AG74" s="16" t="str">
        <f t="shared" si="60"/>
        <v/>
      </c>
      <c r="AH74" s="16">
        <f t="shared" ref="AH74" si="61">COUNTIF(C74:AG74,"○")</f>
        <v>0</v>
      </c>
      <c r="AM74" s="2">
        <f>$AH74</f>
        <v>0</v>
      </c>
    </row>
    <row r="75" spans="1:92" ht="19.5" customHeight="1">
      <c r="AD75" s="110" t="s">
        <v>29</v>
      </c>
      <c r="AE75" s="110"/>
      <c r="AF75" s="110"/>
      <c r="AG75" s="111">
        <f>IF(AH71=0,0,ROUNDDOWN(AH73/AH71,4))</f>
        <v>0</v>
      </c>
      <c r="AH75" s="111"/>
    </row>
    <row r="76" spans="1:92" ht="19.5" customHeight="1">
      <c r="A76" s="112" t="str">
        <f>IF(MAX(C69:AG69)=$AE$3,"",IF(MAX(C69:AG69)=0,"",MAX(C69:AG69)+1))</f>
        <v/>
      </c>
      <c r="B76" s="112"/>
    </row>
    <row r="77" spans="1:92" ht="19.5" customHeight="1">
      <c r="A77" s="113" t="s">
        <v>16</v>
      </c>
      <c r="B77" s="114"/>
      <c r="C77" s="9" t="str">
        <f>IF($AE$3&lt;A76,"",A76)</f>
        <v/>
      </c>
      <c r="D77" s="9" t="str">
        <f t="shared" ref="D77:G77" si="62">IF($AE$3&lt;=C77,"",IF(MONTH(C77+1)=MONTH(C77),(C77+1),""))</f>
        <v/>
      </c>
      <c r="E77" s="9" t="str">
        <f t="shared" si="62"/>
        <v/>
      </c>
      <c r="F77" s="9" t="str">
        <f t="shared" si="62"/>
        <v/>
      </c>
      <c r="G77" s="9" t="str">
        <f t="shared" si="62"/>
        <v/>
      </c>
      <c r="H77" s="9" t="str">
        <f>IF($AE$3&lt;=G77,"",IF(MONTH(G77+1)=MONTH(G77),(G77+1),""))</f>
        <v/>
      </c>
      <c r="I77" s="9" t="str">
        <f t="shared" ref="I77:AG77" si="63">IF($AE$3&lt;=H77,"",IF(MONTH(H77+1)=MONTH(H77),(H77+1),""))</f>
        <v/>
      </c>
      <c r="J77" s="9" t="str">
        <f t="shared" si="63"/>
        <v/>
      </c>
      <c r="K77" s="9" t="str">
        <f t="shared" si="63"/>
        <v/>
      </c>
      <c r="L77" s="9" t="str">
        <f t="shared" si="63"/>
        <v/>
      </c>
      <c r="M77" s="9" t="str">
        <f t="shared" si="63"/>
        <v/>
      </c>
      <c r="N77" s="9" t="str">
        <f t="shared" si="63"/>
        <v/>
      </c>
      <c r="O77" s="9" t="str">
        <f t="shared" si="63"/>
        <v/>
      </c>
      <c r="P77" s="9" t="str">
        <f t="shared" si="63"/>
        <v/>
      </c>
      <c r="Q77" s="9" t="str">
        <f t="shared" si="63"/>
        <v/>
      </c>
      <c r="R77" s="9" t="str">
        <f t="shared" si="63"/>
        <v/>
      </c>
      <c r="S77" s="9" t="str">
        <f t="shared" si="63"/>
        <v/>
      </c>
      <c r="T77" s="9" t="str">
        <f t="shared" si="63"/>
        <v/>
      </c>
      <c r="U77" s="9" t="str">
        <f t="shared" si="63"/>
        <v/>
      </c>
      <c r="V77" s="9" t="str">
        <f t="shared" si="63"/>
        <v/>
      </c>
      <c r="W77" s="9" t="str">
        <f t="shared" si="63"/>
        <v/>
      </c>
      <c r="X77" s="9" t="str">
        <f t="shared" si="63"/>
        <v/>
      </c>
      <c r="Y77" s="9" t="str">
        <f t="shared" si="63"/>
        <v/>
      </c>
      <c r="Z77" s="9" t="str">
        <f t="shared" si="63"/>
        <v/>
      </c>
      <c r="AA77" s="9" t="str">
        <f t="shared" si="63"/>
        <v/>
      </c>
      <c r="AB77" s="9" t="str">
        <f t="shared" si="63"/>
        <v/>
      </c>
      <c r="AC77" s="9" t="str">
        <f t="shared" si="63"/>
        <v/>
      </c>
      <c r="AD77" s="9" t="str">
        <f t="shared" si="63"/>
        <v/>
      </c>
      <c r="AE77" s="9" t="str">
        <f t="shared" si="63"/>
        <v/>
      </c>
      <c r="AF77" s="9" t="str">
        <f t="shared" si="63"/>
        <v/>
      </c>
      <c r="AG77" s="9" t="str">
        <f t="shared" si="63"/>
        <v/>
      </c>
      <c r="AH77" s="115" t="s">
        <v>22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23</v>
      </c>
      <c r="B78" s="114"/>
      <c r="C78" s="9" t="str">
        <f>IF(C77="","",TEXT(C77,"AAA"))</f>
        <v/>
      </c>
      <c r="D78" s="9" t="str">
        <f t="shared" ref="D78:AG78" si="64">IF(D77="","",TEXT(D77,"AAA"))</f>
        <v/>
      </c>
      <c r="E78" s="9" t="str">
        <f t="shared" si="64"/>
        <v/>
      </c>
      <c r="F78" s="9" t="str">
        <f t="shared" si="64"/>
        <v/>
      </c>
      <c r="G78" s="9" t="str">
        <f t="shared" si="64"/>
        <v/>
      </c>
      <c r="H78" s="9" t="str">
        <f t="shared" si="64"/>
        <v/>
      </c>
      <c r="I78" s="9" t="str">
        <f t="shared" si="64"/>
        <v/>
      </c>
      <c r="J78" s="9" t="str">
        <f t="shared" si="64"/>
        <v/>
      </c>
      <c r="K78" s="9" t="str">
        <f t="shared" si="64"/>
        <v/>
      </c>
      <c r="L78" s="9" t="str">
        <f t="shared" si="64"/>
        <v/>
      </c>
      <c r="M78" s="9" t="str">
        <f t="shared" si="64"/>
        <v/>
      </c>
      <c r="N78" s="9" t="str">
        <f t="shared" si="64"/>
        <v/>
      </c>
      <c r="O78" s="9" t="str">
        <f t="shared" si="64"/>
        <v/>
      </c>
      <c r="P78" s="9" t="str">
        <f t="shared" si="64"/>
        <v/>
      </c>
      <c r="Q78" s="9" t="str">
        <f t="shared" si="64"/>
        <v/>
      </c>
      <c r="R78" s="9" t="str">
        <f t="shared" si="64"/>
        <v/>
      </c>
      <c r="S78" s="9" t="str">
        <f t="shared" si="64"/>
        <v/>
      </c>
      <c r="T78" s="9" t="str">
        <f t="shared" si="64"/>
        <v/>
      </c>
      <c r="U78" s="9" t="str">
        <f t="shared" si="64"/>
        <v/>
      </c>
      <c r="V78" s="9" t="str">
        <f t="shared" si="64"/>
        <v/>
      </c>
      <c r="W78" s="9" t="str">
        <f t="shared" si="64"/>
        <v/>
      </c>
      <c r="X78" s="9" t="str">
        <f t="shared" si="64"/>
        <v/>
      </c>
      <c r="Y78" s="9" t="str">
        <f t="shared" si="64"/>
        <v/>
      </c>
      <c r="Z78" s="9" t="str">
        <f t="shared" si="64"/>
        <v/>
      </c>
      <c r="AA78" s="9" t="str">
        <f t="shared" si="64"/>
        <v/>
      </c>
      <c r="AB78" s="9" t="str">
        <f t="shared" si="64"/>
        <v/>
      </c>
      <c r="AC78" s="9" t="str">
        <f t="shared" si="64"/>
        <v/>
      </c>
      <c r="AD78" s="9" t="str">
        <f t="shared" si="64"/>
        <v/>
      </c>
      <c r="AE78" s="9" t="str">
        <f t="shared" si="64"/>
        <v/>
      </c>
      <c r="AF78" s="9" t="str">
        <f t="shared" si="64"/>
        <v/>
      </c>
      <c r="AG78" s="9" t="str">
        <f t="shared" si="64"/>
        <v/>
      </c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 t="str">
        <f>IF($C77&gt;$N$5,"",IF(MAX($C77:$AG77)&lt;$N$5,"",$N$5))</f>
        <v/>
      </c>
      <c r="AU78" s="13" t="str">
        <f>IF($C77&gt;$Q$5,"",IF(MAX($C77:$AG77)&lt;$Q$5,"",$Q$5))</f>
        <v/>
      </c>
      <c r="AV78" s="13" t="str">
        <f>IF($C77&gt;$T$5,"",IF(MAX($C77:$AG77)&lt;$T$5,"",$T$5))</f>
        <v/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7</v>
      </c>
      <c r="B79" s="120"/>
      <c r="C79" s="15" t="str">
        <f t="shared" ref="C79:AG79" si="65">IF(C77="","",IF($D$4&lt;=C77,IF($L$4&gt;=C77,IF(COUNT(MATCH(C77,$AQ78:$CN78,0))&gt;0,"","○"),""),""))</f>
        <v/>
      </c>
      <c r="D79" s="15" t="str">
        <f t="shared" si="65"/>
        <v/>
      </c>
      <c r="E79" s="15" t="str">
        <f t="shared" si="65"/>
        <v/>
      </c>
      <c r="F79" s="15" t="str">
        <f t="shared" si="65"/>
        <v/>
      </c>
      <c r="G79" s="15" t="str">
        <f t="shared" si="65"/>
        <v/>
      </c>
      <c r="H79" s="15" t="str">
        <f t="shared" si="65"/>
        <v/>
      </c>
      <c r="I79" s="15" t="str">
        <f t="shared" si="65"/>
        <v/>
      </c>
      <c r="J79" s="15" t="str">
        <f t="shared" si="65"/>
        <v/>
      </c>
      <c r="K79" s="15" t="str">
        <f t="shared" si="65"/>
        <v/>
      </c>
      <c r="L79" s="15" t="str">
        <f t="shared" si="65"/>
        <v/>
      </c>
      <c r="M79" s="15" t="str">
        <f t="shared" si="65"/>
        <v/>
      </c>
      <c r="N79" s="15" t="str">
        <f t="shared" si="65"/>
        <v/>
      </c>
      <c r="O79" s="15" t="str">
        <f t="shared" si="65"/>
        <v/>
      </c>
      <c r="P79" s="15" t="str">
        <f t="shared" si="65"/>
        <v/>
      </c>
      <c r="Q79" s="15" t="str">
        <f t="shared" si="65"/>
        <v/>
      </c>
      <c r="R79" s="15" t="str">
        <f t="shared" si="65"/>
        <v/>
      </c>
      <c r="S79" s="15" t="str">
        <f t="shared" si="65"/>
        <v/>
      </c>
      <c r="T79" s="15" t="str">
        <f t="shared" si="65"/>
        <v/>
      </c>
      <c r="U79" s="15" t="str">
        <f t="shared" si="65"/>
        <v/>
      </c>
      <c r="V79" s="15" t="str">
        <f t="shared" si="65"/>
        <v/>
      </c>
      <c r="W79" s="15" t="str">
        <f t="shared" si="65"/>
        <v/>
      </c>
      <c r="X79" s="15" t="str">
        <f t="shared" si="65"/>
        <v/>
      </c>
      <c r="Y79" s="15" t="str">
        <f t="shared" si="65"/>
        <v/>
      </c>
      <c r="Z79" s="15" t="str">
        <f t="shared" si="65"/>
        <v/>
      </c>
      <c r="AA79" s="15" t="str">
        <f t="shared" si="65"/>
        <v/>
      </c>
      <c r="AB79" s="15" t="str">
        <f t="shared" si="65"/>
        <v/>
      </c>
      <c r="AC79" s="15" t="str">
        <f t="shared" si="65"/>
        <v/>
      </c>
      <c r="AD79" s="15" t="str">
        <f t="shared" si="65"/>
        <v/>
      </c>
      <c r="AE79" s="15" t="str">
        <f t="shared" si="65"/>
        <v/>
      </c>
      <c r="AF79" s="15" t="str">
        <f t="shared" si="65"/>
        <v/>
      </c>
      <c r="AG79" s="15" t="str">
        <f t="shared" si="65"/>
        <v/>
      </c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24</v>
      </c>
      <c r="B80" s="16" t="s">
        <v>8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6">
        <f t="shared" ref="AH80" si="66">COUNTIF(C80:AG80,"○")</f>
        <v>0</v>
      </c>
      <c r="AI80" s="11"/>
      <c r="AK80" s="2">
        <f>$AH80</f>
        <v>0</v>
      </c>
    </row>
    <row r="81" spans="1:92" ht="19.5" customHeight="1">
      <c r="A81" s="108"/>
      <c r="B81" s="16" t="s">
        <v>9</v>
      </c>
      <c r="C81" s="16" t="str">
        <f t="shared" ref="C81:E82" si="67">IF($AF$2="○",IF(C79="○",IF(C80="","○",""),IF(C80="○","○","")),"")</f>
        <v/>
      </c>
      <c r="D81" s="16"/>
      <c r="E81" s="16"/>
      <c r="F81" s="16" t="str">
        <f t="shared" ref="F81:P82" si="68">IF($AF$2="○",IF(F79="○",IF(F80="","○",""),IF(F80="○","○","")),"")</f>
        <v/>
      </c>
      <c r="G81" s="16" t="str">
        <f t="shared" si="68"/>
        <v/>
      </c>
      <c r="H81" s="16" t="str">
        <f t="shared" si="68"/>
        <v/>
      </c>
      <c r="I81" s="16" t="str">
        <f t="shared" si="68"/>
        <v/>
      </c>
      <c r="J81" s="16" t="str">
        <f t="shared" si="68"/>
        <v/>
      </c>
      <c r="K81" s="16" t="str">
        <f t="shared" si="68"/>
        <v/>
      </c>
      <c r="L81" s="16" t="str">
        <f t="shared" si="68"/>
        <v/>
      </c>
      <c r="M81" s="16" t="str">
        <f t="shared" si="68"/>
        <v/>
      </c>
      <c r="N81" s="16" t="str">
        <f t="shared" si="68"/>
        <v/>
      </c>
      <c r="O81" s="16" t="str">
        <f t="shared" si="68"/>
        <v/>
      </c>
      <c r="P81" s="16" t="str">
        <f t="shared" si="68"/>
        <v/>
      </c>
      <c r="Q81" s="16" t="str">
        <f>IF($AF$2="○",IF(Q79="○",IF(Q80="","○",""),IF(Q80="○","○","")),"")</f>
        <v/>
      </c>
      <c r="R81" s="16" t="str">
        <f t="shared" ref="R81:AG82" si="69">IF($AF$2="○",IF(R79="○",IF(R80="","○",""),IF(R80="○","○","")),"")</f>
        <v/>
      </c>
      <c r="S81" s="16" t="str">
        <f t="shared" si="69"/>
        <v/>
      </c>
      <c r="T81" s="16" t="str">
        <f t="shared" si="69"/>
        <v/>
      </c>
      <c r="U81" s="16" t="str">
        <f t="shared" si="69"/>
        <v/>
      </c>
      <c r="V81" s="16" t="str">
        <f t="shared" si="69"/>
        <v/>
      </c>
      <c r="W81" s="16" t="str">
        <f t="shared" si="69"/>
        <v/>
      </c>
      <c r="X81" s="16" t="str">
        <f t="shared" si="69"/>
        <v/>
      </c>
      <c r="Y81" s="16" t="str">
        <f t="shared" si="69"/>
        <v/>
      </c>
      <c r="Z81" s="16" t="str">
        <f t="shared" si="69"/>
        <v/>
      </c>
      <c r="AA81" s="16" t="str">
        <f t="shared" si="69"/>
        <v/>
      </c>
      <c r="AB81" s="16" t="str">
        <f t="shared" si="69"/>
        <v/>
      </c>
      <c r="AC81" s="16" t="str">
        <f t="shared" si="69"/>
        <v/>
      </c>
      <c r="AD81" s="16" t="str">
        <f t="shared" si="69"/>
        <v/>
      </c>
      <c r="AE81" s="16" t="str">
        <f t="shared" si="69"/>
        <v/>
      </c>
      <c r="AF81" s="16" t="str">
        <f t="shared" si="69"/>
        <v/>
      </c>
      <c r="AG81" s="16" t="str">
        <f t="shared" si="69"/>
        <v/>
      </c>
      <c r="AH81" s="16">
        <f>AH80+COUNTIF(C81:AG81,"○")-COUNTIF(C81:AG81,"✕")</f>
        <v>0</v>
      </c>
      <c r="AI81" s="11"/>
      <c r="AL81" s="2">
        <f>$AH81</f>
        <v>0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09"/>
      <c r="B82" s="16" t="s">
        <v>21</v>
      </c>
      <c r="C82" s="16" t="str">
        <f t="shared" si="67"/>
        <v/>
      </c>
      <c r="D82" s="16" t="str">
        <f t="shared" si="67"/>
        <v/>
      </c>
      <c r="E82" s="16" t="str">
        <f t="shared" si="67"/>
        <v/>
      </c>
      <c r="F82" s="16" t="str">
        <f t="shared" si="68"/>
        <v/>
      </c>
      <c r="G82" s="16" t="str">
        <f t="shared" si="68"/>
        <v/>
      </c>
      <c r="H82" s="16" t="str">
        <f t="shared" si="68"/>
        <v/>
      </c>
      <c r="I82" s="16" t="str">
        <f t="shared" si="68"/>
        <v/>
      </c>
      <c r="J82" s="16" t="str">
        <f t="shared" si="68"/>
        <v/>
      </c>
      <c r="K82" s="16" t="str">
        <f t="shared" si="68"/>
        <v/>
      </c>
      <c r="L82" s="16" t="str">
        <f t="shared" si="68"/>
        <v/>
      </c>
      <c r="M82" s="16" t="str">
        <f t="shared" si="68"/>
        <v/>
      </c>
      <c r="N82" s="16" t="str">
        <f t="shared" si="68"/>
        <v/>
      </c>
      <c r="O82" s="16" t="str">
        <f t="shared" si="68"/>
        <v/>
      </c>
      <c r="P82" s="16" t="str">
        <f t="shared" si="68"/>
        <v/>
      </c>
      <c r="Q82" s="16" t="str">
        <f>IF($AF$2="○",IF(Q80="○",IF(Q81="","○",""),IF(Q81="○","○","")),"")</f>
        <v/>
      </c>
      <c r="R82" s="16" t="str">
        <f t="shared" si="69"/>
        <v/>
      </c>
      <c r="S82" s="16" t="str">
        <f t="shared" si="69"/>
        <v/>
      </c>
      <c r="T82" s="16" t="str">
        <f t="shared" si="69"/>
        <v/>
      </c>
      <c r="U82" s="16" t="str">
        <f t="shared" si="69"/>
        <v/>
      </c>
      <c r="V82" s="16" t="str">
        <f t="shared" si="69"/>
        <v/>
      </c>
      <c r="W82" s="16" t="str">
        <f t="shared" si="69"/>
        <v/>
      </c>
      <c r="X82" s="16" t="str">
        <f t="shared" si="69"/>
        <v/>
      </c>
      <c r="Y82" s="16" t="str">
        <f t="shared" si="69"/>
        <v/>
      </c>
      <c r="Z82" s="16" t="str">
        <f t="shared" si="69"/>
        <v/>
      </c>
      <c r="AA82" s="16" t="str">
        <f t="shared" si="69"/>
        <v/>
      </c>
      <c r="AB82" s="16" t="str">
        <f t="shared" si="69"/>
        <v/>
      </c>
      <c r="AC82" s="16" t="str">
        <f t="shared" si="69"/>
        <v/>
      </c>
      <c r="AD82" s="16" t="str">
        <f t="shared" si="69"/>
        <v/>
      </c>
      <c r="AE82" s="16" t="str">
        <f t="shared" si="69"/>
        <v/>
      </c>
      <c r="AF82" s="16" t="str">
        <f t="shared" si="69"/>
        <v/>
      </c>
      <c r="AG82" s="16" t="str">
        <f t="shared" si="69"/>
        <v/>
      </c>
      <c r="AH82" s="16">
        <f t="shared" ref="AH82" si="70">COUNTIF(C82:AG82,"○")</f>
        <v>0</v>
      </c>
      <c r="AM82" s="2">
        <f>$AH82</f>
        <v>0</v>
      </c>
    </row>
    <row r="83" spans="1:92" ht="19.5" customHeight="1">
      <c r="AD83" s="110" t="s">
        <v>29</v>
      </c>
      <c r="AE83" s="110"/>
      <c r="AF83" s="110"/>
      <c r="AG83" s="111">
        <f>IF(AH79=0,0,ROUNDDOWN(AH81/AH79,4))</f>
        <v>0</v>
      </c>
      <c r="AH83" s="111"/>
    </row>
    <row r="84" spans="1:92" ht="19.5" customHeight="1">
      <c r="A84" s="112" t="str">
        <f>IF(MAX(C77:AG77)=$AE$3,"",IF(MAX(C77:AG77)=0,"",MAX(C77:AG77)+1))</f>
        <v/>
      </c>
      <c r="B84" s="112"/>
    </row>
    <row r="85" spans="1:92" ht="19.5" customHeight="1">
      <c r="A85" s="113" t="s">
        <v>16</v>
      </c>
      <c r="B85" s="114"/>
      <c r="C85" s="9" t="str">
        <f>IF($AE$3&lt;A84,"",A84)</f>
        <v/>
      </c>
      <c r="D85" s="9" t="str">
        <f t="shared" ref="D85:G85" si="71">IF($AE$3&lt;=C85,"",IF(MONTH(C85+1)=MONTH(C85),(C85+1),""))</f>
        <v/>
      </c>
      <c r="E85" s="9" t="str">
        <f t="shared" si="71"/>
        <v/>
      </c>
      <c r="F85" s="9" t="str">
        <f t="shared" si="71"/>
        <v/>
      </c>
      <c r="G85" s="9" t="str">
        <f t="shared" si="71"/>
        <v/>
      </c>
      <c r="H85" s="9" t="str">
        <f>IF($AE$3&lt;=G85,"",IF(MONTH(G85+1)=MONTH(G85),(G85+1),""))</f>
        <v/>
      </c>
      <c r="I85" s="9" t="str">
        <f t="shared" ref="I85:AG85" si="72">IF($AE$3&lt;=H85,"",IF(MONTH(H85+1)=MONTH(H85),(H85+1),""))</f>
        <v/>
      </c>
      <c r="J85" s="9" t="str">
        <f t="shared" si="72"/>
        <v/>
      </c>
      <c r="K85" s="9" t="str">
        <f t="shared" si="72"/>
        <v/>
      </c>
      <c r="L85" s="9" t="str">
        <f t="shared" si="72"/>
        <v/>
      </c>
      <c r="M85" s="9" t="str">
        <f t="shared" si="72"/>
        <v/>
      </c>
      <c r="N85" s="9" t="str">
        <f t="shared" si="72"/>
        <v/>
      </c>
      <c r="O85" s="9" t="str">
        <f t="shared" si="72"/>
        <v/>
      </c>
      <c r="P85" s="9" t="str">
        <f t="shared" si="72"/>
        <v/>
      </c>
      <c r="Q85" s="9" t="str">
        <f t="shared" si="72"/>
        <v/>
      </c>
      <c r="R85" s="9" t="str">
        <f t="shared" si="72"/>
        <v/>
      </c>
      <c r="S85" s="9" t="str">
        <f t="shared" si="72"/>
        <v/>
      </c>
      <c r="T85" s="9" t="str">
        <f t="shared" si="72"/>
        <v/>
      </c>
      <c r="U85" s="9" t="str">
        <f t="shared" si="72"/>
        <v/>
      </c>
      <c r="V85" s="9" t="str">
        <f t="shared" si="72"/>
        <v/>
      </c>
      <c r="W85" s="9" t="str">
        <f t="shared" si="72"/>
        <v/>
      </c>
      <c r="X85" s="9" t="str">
        <f t="shared" si="72"/>
        <v/>
      </c>
      <c r="Y85" s="9" t="str">
        <f t="shared" si="72"/>
        <v/>
      </c>
      <c r="Z85" s="9" t="str">
        <f t="shared" si="72"/>
        <v/>
      </c>
      <c r="AA85" s="9" t="str">
        <f t="shared" si="72"/>
        <v/>
      </c>
      <c r="AB85" s="9" t="str">
        <f t="shared" si="72"/>
        <v/>
      </c>
      <c r="AC85" s="9" t="str">
        <f t="shared" si="72"/>
        <v/>
      </c>
      <c r="AD85" s="9" t="str">
        <f t="shared" si="72"/>
        <v/>
      </c>
      <c r="AE85" s="9" t="str">
        <f t="shared" si="72"/>
        <v/>
      </c>
      <c r="AF85" s="9" t="str">
        <f t="shared" si="72"/>
        <v/>
      </c>
      <c r="AG85" s="9" t="str">
        <f t="shared" si="72"/>
        <v/>
      </c>
      <c r="AH85" s="115" t="s">
        <v>22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23</v>
      </c>
      <c r="B86" s="114"/>
      <c r="C86" s="9" t="str">
        <f>IF(C85="","",TEXT(C85,"AAA"))</f>
        <v/>
      </c>
      <c r="D86" s="9" t="str">
        <f t="shared" ref="D86:AG86" si="73">IF(D85="","",TEXT(D85,"AAA"))</f>
        <v/>
      </c>
      <c r="E86" s="9" t="str">
        <f t="shared" si="73"/>
        <v/>
      </c>
      <c r="F86" s="9" t="str">
        <f t="shared" si="73"/>
        <v/>
      </c>
      <c r="G86" s="9" t="str">
        <f t="shared" si="73"/>
        <v/>
      </c>
      <c r="H86" s="9" t="str">
        <f t="shared" si="73"/>
        <v/>
      </c>
      <c r="I86" s="9" t="str">
        <f t="shared" si="73"/>
        <v/>
      </c>
      <c r="J86" s="9" t="str">
        <f t="shared" si="73"/>
        <v/>
      </c>
      <c r="K86" s="9" t="str">
        <f t="shared" si="73"/>
        <v/>
      </c>
      <c r="L86" s="9" t="str">
        <f t="shared" si="73"/>
        <v/>
      </c>
      <c r="M86" s="9" t="str">
        <f t="shared" si="73"/>
        <v/>
      </c>
      <c r="N86" s="9" t="str">
        <f t="shared" si="73"/>
        <v/>
      </c>
      <c r="O86" s="9" t="str">
        <f t="shared" si="73"/>
        <v/>
      </c>
      <c r="P86" s="9" t="str">
        <f t="shared" si="73"/>
        <v/>
      </c>
      <c r="Q86" s="9" t="str">
        <f t="shared" si="73"/>
        <v/>
      </c>
      <c r="R86" s="9" t="str">
        <f t="shared" si="73"/>
        <v/>
      </c>
      <c r="S86" s="9" t="str">
        <f t="shared" si="73"/>
        <v/>
      </c>
      <c r="T86" s="9" t="str">
        <f t="shared" si="73"/>
        <v/>
      </c>
      <c r="U86" s="9" t="str">
        <f t="shared" si="73"/>
        <v/>
      </c>
      <c r="V86" s="9" t="str">
        <f t="shared" si="73"/>
        <v/>
      </c>
      <c r="W86" s="9" t="str">
        <f t="shared" si="73"/>
        <v/>
      </c>
      <c r="X86" s="9" t="str">
        <f t="shared" si="73"/>
        <v/>
      </c>
      <c r="Y86" s="9" t="str">
        <f t="shared" si="73"/>
        <v/>
      </c>
      <c r="Z86" s="9" t="str">
        <f t="shared" si="73"/>
        <v/>
      </c>
      <c r="AA86" s="9" t="str">
        <f t="shared" si="73"/>
        <v/>
      </c>
      <c r="AB86" s="9" t="str">
        <f t="shared" si="73"/>
        <v/>
      </c>
      <c r="AC86" s="9" t="str">
        <f t="shared" si="73"/>
        <v/>
      </c>
      <c r="AD86" s="9" t="str">
        <f t="shared" si="73"/>
        <v/>
      </c>
      <c r="AE86" s="9" t="str">
        <f t="shared" si="73"/>
        <v/>
      </c>
      <c r="AF86" s="9" t="str">
        <f t="shared" si="73"/>
        <v/>
      </c>
      <c r="AG86" s="9" t="str">
        <f t="shared" si="73"/>
        <v/>
      </c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 t="str">
        <f>IF($C85&gt;$N$5,"",IF(MAX($C85:$AG85)&lt;$N$5,"",$N$5))</f>
        <v/>
      </c>
      <c r="AU86" s="13" t="str">
        <f>IF($C85&gt;$Q$5,"",IF(MAX($C85:$AG85)&lt;$Q$5,"",$Q$5))</f>
        <v/>
      </c>
      <c r="AV86" s="13" t="str">
        <f>IF($C85&gt;$T$5,"",IF(MAX($C85:$AG85)&lt;$T$5,"",$T$5))</f>
        <v/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7</v>
      </c>
      <c r="B87" s="120"/>
      <c r="C87" s="15" t="str">
        <f t="shared" ref="C87:AG87" si="74">IF(C85="","",IF($D$4&lt;=C85,IF($L$4&gt;=C85,IF(COUNT(MATCH(C85,$AQ86:$CN86,0))&gt;0,"","○"),""),""))</f>
        <v/>
      </c>
      <c r="D87" s="15" t="str">
        <f t="shared" si="74"/>
        <v/>
      </c>
      <c r="E87" s="15" t="str">
        <f t="shared" si="74"/>
        <v/>
      </c>
      <c r="F87" s="15" t="str">
        <f t="shared" si="74"/>
        <v/>
      </c>
      <c r="G87" s="15" t="str">
        <f t="shared" si="74"/>
        <v/>
      </c>
      <c r="H87" s="15" t="str">
        <f t="shared" si="74"/>
        <v/>
      </c>
      <c r="I87" s="15" t="str">
        <f t="shared" si="74"/>
        <v/>
      </c>
      <c r="J87" s="15" t="str">
        <f t="shared" si="74"/>
        <v/>
      </c>
      <c r="K87" s="15" t="str">
        <f t="shared" si="74"/>
        <v/>
      </c>
      <c r="L87" s="15" t="str">
        <f t="shared" si="74"/>
        <v/>
      </c>
      <c r="M87" s="15" t="str">
        <f t="shared" si="74"/>
        <v/>
      </c>
      <c r="N87" s="15" t="str">
        <f t="shared" si="74"/>
        <v/>
      </c>
      <c r="O87" s="15" t="str">
        <f t="shared" si="74"/>
        <v/>
      </c>
      <c r="P87" s="15" t="str">
        <f t="shared" si="74"/>
        <v/>
      </c>
      <c r="Q87" s="15" t="str">
        <f t="shared" si="74"/>
        <v/>
      </c>
      <c r="R87" s="15" t="str">
        <f t="shared" si="74"/>
        <v/>
      </c>
      <c r="S87" s="15" t="str">
        <f t="shared" si="74"/>
        <v/>
      </c>
      <c r="T87" s="15" t="str">
        <f t="shared" si="74"/>
        <v/>
      </c>
      <c r="U87" s="15" t="str">
        <f t="shared" si="74"/>
        <v/>
      </c>
      <c r="V87" s="15" t="str">
        <f t="shared" si="74"/>
        <v/>
      </c>
      <c r="W87" s="15" t="str">
        <f t="shared" si="74"/>
        <v/>
      </c>
      <c r="X87" s="15" t="str">
        <f t="shared" si="74"/>
        <v/>
      </c>
      <c r="Y87" s="15" t="str">
        <f t="shared" si="74"/>
        <v/>
      </c>
      <c r="Z87" s="15" t="str">
        <f t="shared" si="74"/>
        <v/>
      </c>
      <c r="AA87" s="15" t="str">
        <f t="shared" si="74"/>
        <v/>
      </c>
      <c r="AB87" s="15" t="str">
        <f t="shared" si="74"/>
        <v/>
      </c>
      <c r="AC87" s="15" t="str">
        <f t="shared" si="74"/>
        <v/>
      </c>
      <c r="AD87" s="15" t="str">
        <f t="shared" si="74"/>
        <v/>
      </c>
      <c r="AE87" s="15" t="str">
        <f t="shared" si="74"/>
        <v/>
      </c>
      <c r="AF87" s="15" t="str">
        <f t="shared" si="74"/>
        <v/>
      </c>
      <c r="AG87" s="15" t="str">
        <f t="shared" si="74"/>
        <v/>
      </c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24</v>
      </c>
      <c r="B88" s="16" t="s">
        <v>8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6">
        <f t="shared" ref="AH88" si="75">COUNTIF(C88:AG88,"○")</f>
        <v>0</v>
      </c>
      <c r="AI88" s="11"/>
      <c r="AK88" s="2">
        <f>$AH88</f>
        <v>0</v>
      </c>
    </row>
    <row r="89" spans="1:92" ht="19.5" customHeight="1">
      <c r="A89" s="108"/>
      <c r="B89" s="16" t="s">
        <v>9</v>
      </c>
      <c r="C89" s="16" t="str">
        <f t="shared" ref="C89:E90" si="76">IF($AF$2="○",IF(C87="○",IF(C88="","○",""),IF(C88="○","○","")),"")</f>
        <v/>
      </c>
      <c r="D89" s="16"/>
      <c r="E89" s="16"/>
      <c r="F89" s="16" t="str">
        <f t="shared" ref="F89:P90" si="77">IF($AF$2="○",IF(F87="○",IF(F88="","○",""),IF(F88="○","○","")),"")</f>
        <v/>
      </c>
      <c r="G89" s="16" t="str">
        <f t="shared" si="77"/>
        <v/>
      </c>
      <c r="H89" s="16" t="str">
        <f t="shared" si="77"/>
        <v/>
      </c>
      <c r="I89" s="16" t="str">
        <f t="shared" si="77"/>
        <v/>
      </c>
      <c r="J89" s="16" t="str">
        <f t="shared" si="77"/>
        <v/>
      </c>
      <c r="K89" s="16" t="str">
        <f t="shared" si="77"/>
        <v/>
      </c>
      <c r="L89" s="16" t="str">
        <f t="shared" si="77"/>
        <v/>
      </c>
      <c r="M89" s="16" t="str">
        <f t="shared" si="77"/>
        <v/>
      </c>
      <c r="N89" s="16" t="str">
        <f t="shared" si="77"/>
        <v/>
      </c>
      <c r="O89" s="16" t="str">
        <f t="shared" si="77"/>
        <v/>
      </c>
      <c r="P89" s="16" t="str">
        <f t="shared" si="77"/>
        <v/>
      </c>
      <c r="Q89" s="16" t="str">
        <f>IF($AF$2="○",IF(Q87="○",IF(Q88="","○",""),IF(Q88="○","○","")),"")</f>
        <v/>
      </c>
      <c r="R89" s="16" t="str">
        <f t="shared" ref="R89:AG90" si="78">IF($AF$2="○",IF(R87="○",IF(R88="","○",""),IF(R88="○","○","")),"")</f>
        <v/>
      </c>
      <c r="S89" s="16" t="str">
        <f t="shared" si="78"/>
        <v/>
      </c>
      <c r="T89" s="16" t="str">
        <f t="shared" si="78"/>
        <v/>
      </c>
      <c r="U89" s="16" t="str">
        <f t="shared" si="78"/>
        <v/>
      </c>
      <c r="V89" s="16" t="str">
        <f t="shared" si="78"/>
        <v/>
      </c>
      <c r="W89" s="16" t="str">
        <f t="shared" si="78"/>
        <v/>
      </c>
      <c r="X89" s="16" t="str">
        <f t="shared" si="78"/>
        <v/>
      </c>
      <c r="Y89" s="16" t="str">
        <f t="shared" si="78"/>
        <v/>
      </c>
      <c r="Z89" s="16" t="str">
        <f t="shared" si="78"/>
        <v/>
      </c>
      <c r="AA89" s="16" t="str">
        <f t="shared" si="78"/>
        <v/>
      </c>
      <c r="AB89" s="16" t="str">
        <f t="shared" si="78"/>
        <v/>
      </c>
      <c r="AC89" s="16" t="str">
        <f t="shared" si="78"/>
        <v/>
      </c>
      <c r="AD89" s="16" t="str">
        <f t="shared" si="78"/>
        <v/>
      </c>
      <c r="AE89" s="16" t="str">
        <f t="shared" si="78"/>
        <v/>
      </c>
      <c r="AF89" s="16" t="str">
        <f t="shared" si="78"/>
        <v/>
      </c>
      <c r="AG89" s="16" t="str">
        <f t="shared" si="78"/>
        <v/>
      </c>
      <c r="AH89" s="16">
        <f>AH88+COUNTIF(C89:AG89,"○")-COUNTIF(C89:AG89,"✕")</f>
        <v>0</v>
      </c>
      <c r="AI89" s="11"/>
      <c r="AL89" s="2">
        <f>$AH89</f>
        <v>0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09"/>
      <c r="B90" s="16" t="s">
        <v>21</v>
      </c>
      <c r="C90" s="16" t="str">
        <f t="shared" si="76"/>
        <v/>
      </c>
      <c r="D90" s="16" t="str">
        <f t="shared" si="76"/>
        <v/>
      </c>
      <c r="E90" s="16" t="str">
        <f t="shared" si="76"/>
        <v/>
      </c>
      <c r="F90" s="16" t="str">
        <f t="shared" si="77"/>
        <v/>
      </c>
      <c r="G90" s="16" t="str">
        <f t="shared" si="77"/>
        <v/>
      </c>
      <c r="H90" s="16" t="str">
        <f t="shared" si="77"/>
        <v/>
      </c>
      <c r="I90" s="16" t="str">
        <f t="shared" si="77"/>
        <v/>
      </c>
      <c r="J90" s="16" t="str">
        <f t="shared" si="77"/>
        <v/>
      </c>
      <c r="K90" s="16" t="str">
        <f t="shared" si="77"/>
        <v/>
      </c>
      <c r="L90" s="16" t="str">
        <f t="shared" si="77"/>
        <v/>
      </c>
      <c r="M90" s="16" t="str">
        <f t="shared" si="77"/>
        <v/>
      </c>
      <c r="N90" s="16" t="str">
        <f t="shared" si="77"/>
        <v/>
      </c>
      <c r="O90" s="16" t="str">
        <f t="shared" si="77"/>
        <v/>
      </c>
      <c r="P90" s="16" t="str">
        <f t="shared" si="77"/>
        <v/>
      </c>
      <c r="Q90" s="16" t="str">
        <f>IF($AF$2="○",IF(Q88="○",IF(Q89="","○",""),IF(Q89="○","○","")),"")</f>
        <v/>
      </c>
      <c r="R90" s="16" t="str">
        <f t="shared" si="78"/>
        <v/>
      </c>
      <c r="S90" s="16" t="str">
        <f t="shared" si="78"/>
        <v/>
      </c>
      <c r="T90" s="16" t="str">
        <f t="shared" si="78"/>
        <v/>
      </c>
      <c r="U90" s="16" t="str">
        <f t="shared" si="78"/>
        <v/>
      </c>
      <c r="V90" s="16" t="str">
        <f t="shared" si="78"/>
        <v/>
      </c>
      <c r="W90" s="16" t="str">
        <f t="shared" si="78"/>
        <v/>
      </c>
      <c r="X90" s="16" t="str">
        <f t="shared" si="78"/>
        <v/>
      </c>
      <c r="Y90" s="16" t="str">
        <f t="shared" si="78"/>
        <v/>
      </c>
      <c r="Z90" s="16" t="str">
        <f t="shared" si="78"/>
        <v/>
      </c>
      <c r="AA90" s="16" t="str">
        <f t="shared" si="78"/>
        <v/>
      </c>
      <c r="AB90" s="16" t="str">
        <f t="shared" si="78"/>
        <v/>
      </c>
      <c r="AC90" s="16" t="str">
        <f t="shared" si="78"/>
        <v/>
      </c>
      <c r="AD90" s="16" t="str">
        <f t="shared" si="78"/>
        <v/>
      </c>
      <c r="AE90" s="16" t="str">
        <f t="shared" si="78"/>
        <v/>
      </c>
      <c r="AF90" s="16" t="str">
        <f t="shared" si="78"/>
        <v/>
      </c>
      <c r="AG90" s="16" t="str">
        <f t="shared" si="78"/>
        <v/>
      </c>
      <c r="AH90" s="16">
        <f t="shared" ref="AH90" si="79">COUNTIF(C90:AG90,"○")</f>
        <v>0</v>
      </c>
      <c r="AM90" s="2">
        <f>$AH90</f>
        <v>0</v>
      </c>
    </row>
    <row r="91" spans="1:92" ht="19.5" customHeight="1">
      <c r="AD91" s="110" t="s">
        <v>29</v>
      </c>
      <c r="AE91" s="110"/>
      <c r="AF91" s="110"/>
      <c r="AG91" s="111">
        <f>IF(AH87=0,0,ROUNDDOWN(AH89/AH87,4))</f>
        <v>0</v>
      </c>
      <c r="AH91" s="111"/>
    </row>
    <row r="92" spans="1:92" ht="19.5" customHeight="1">
      <c r="A92" s="112" t="str">
        <f>IF(MAX(C85:AG85)=$AE$3,"",IF(MAX(C85:AG85)=0,"",MAX(C85:AG85)+1))</f>
        <v/>
      </c>
      <c r="B92" s="112"/>
    </row>
    <row r="93" spans="1:92" ht="19.5" customHeight="1">
      <c r="A93" s="113" t="s">
        <v>16</v>
      </c>
      <c r="B93" s="114"/>
      <c r="C93" s="9" t="str">
        <f>IF($AE$3&lt;A92,"",A92)</f>
        <v/>
      </c>
      <c r="D93" s="9" t="str">
        <f t="shared" ref="D93:G93" si="80">IF($AE$3&lt;=C93,"",IF(MONTH(C93+1)=MONTH(C93),(C93+1),""))</f>
        <v/>
      </c>
      <c r="E93" s="9" t="str">
        <f t="shared" si="80"/>
        <v/>
      </c>
      <c r="F93" s="9" t="str">
        <f t="shared" si="80"/>
        <v/>
      </c>
      <c r="G93" s="9" t="str">
        <f t="shared" si="80"/>
        <v/>
      </c>
      <c r="H93" s="9" t="str">
        <f>IF($AE$3&lt;=G93,"",IF(MONTH(G93+1)=MONTH(G93),(G93+1),""))</f>
        <v/>
      </c>
      <c r="I93" s="9" t="str">
        <f t="shared" ref="I93:AG93" si="81">IF($AE$3&lt;=H93,"",IF(MONTH(H93+1)=MONTH(H93),(H93+1),""))</f>
        <v/>
      </c>
      <c r="J93" s="9" t="str">
        <f t="shared" si="81"/>
        <v/>
      </c>
      <c r="K93" s="9" t="str">
        <f t="shared" si="81"/>
        <v/>
      </c>
      <c r="L93" s="9" t="str">
        <f t="shared" si="81"/>
        <v/>
      </c>
      <c r="M93" s="9" t="str">
        <f t="shared" si="81"/>
        <v/>
      </c>
      <c r="N93" s="9" t="str">
        <f t="shared" si="81"/>
        <v/>
      </c>
      <c r="O93" s="9" t="str">
        <f t="shared" si="81"/>
        <v/>
      </c>
      <c r="P93" s="9" t="str">
        <f t="shared" si="81"/>
        <v/>
      </c>
      <c r="Q93" s="9" t="str">
        <f t="shared" si="81"/>
        <v/>
      </c>
      <c r="R93" s="9" t="str">
        <f t="shared" si="81"/>
        <v/>
      </c>
      <c r="S93" s="9" t="str">
        <f t="shared" si="81"/>
        <v/>
      </c>
      <c r="T93" s="9" t="str">
        <f t="shared" si="81"/>
        <v/>
      </c>
      <c r="U93" s="9" t="str">
        <f t="shared" si="81"/>
        <v/>
      </c>
      <c r="V93" s="9" t="str">
        <f t="shared" si="81"/>
        <v/>
      </c>
      <c r="W93" s="9" t="str">
        <f t="shared" si="81"/>
        <v/>
      </c>
      <c r="X93" s="9" t="str">
        <f t="shared" si="81"/>
        <v/>
      </c>
      <c r="Y93" s="9" t="str">
        <f t="shared" si="81"/>
        <v/>
      </c>
      <c r="Z93" s="9" t="str">
        <f t="shared" si="81"/>
        <v/>
      </c>
      <c r="AA93" s="9" t="str">
        <f t="shared" si="81"/>
        <v/>
      </c>
      <c r="AB93" s="9" t="str">
        <f t="shared" si="81"/>
        <v/>
      </c>
      <c r="AC93" s="9" t="str">
        <f t="shared" si="81"/>
        <v/>
      </c>
      <c r="AD93" s="9" t="str">
        <f t="shared" si="81"/>
        <v/>
      </c>
      <c r="AE93" s="9" t="str">
        <f t="shared" si="81"/>
        <v/>
      </c>
      <c r="AF93" s="9" t="str">
        <f t="shared" si="81"/>
        <v/>
      </c>
      <c r="AG93" s="9" t="str">
        <f t="shared" si="81"/>
        <v/>
      </c>
      <c r="AH93" s="115" t="s">
        <v>22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23</v>
      </c>
      <c r="B94" s="114"/>
      <c r="C94" s="9" t="str">
        <f>IF(C93="","",TEXT(C93,"AAA"))</f>
        <v/>
      </c>
      <c r="D94" s="9" t="str">
        <f t="shared" ref="D94:AG94" si="82">IF(D93="","",TEXT(D93,"AAA"))</f>
        <v/>
      </c>
      <c r="E94" s="9" t="str">
        <f t="shared" si="82"/>
        <v/>
      </c>
      <c r="F94" s="9" t="str">
        <f t="shared" si="82"/>
        <v/>
      </c>
      <c r="G94" s="9" t="str">
        <f t="shared" si="82"/>
        <v/>
      </c>
      <c r="H94" s="9" t="str">
        <f t="shared" si="82"/>
        <v/>
      </c>
      <c r="I94" s="9" t="str">
        <f t="shared" si="82"/>
        <v/>
      </c>
      <c r="J94" s="9" t="str">
        <f t="shared" si="82"/>
        <v/>
      </c>
      <c r="K94" s="9" t="str">
        <f t="shared" si="82"/>
        <v/>
      </c>
      <c r="L94" s="9" t="str">
        <f t="shared" si="82"/>
        <v/>
      </c>
      <c r="M94" s="9" t="str">
        <f t="shared" si="82"/>
        <v/>
      </c>
      <c r="N94" s="9" t="str">
        <f t="shared" si="82"/>
        <v/>
      </c>
      <c r="O94" s="9" t="str">
        <f t="shared" si="82"/>
        <v/>
      </c>
      <c r="P94" s="9" t="str">
        <f t="shared" si="82"/>
        <v/>
      </c>
      <c r="Q94" s="9" t="str">
        <f t="shared" si="82"/>
        <v/>
      </c>
      <c r="R94" s="9" t="str">
        <f t="shared" si="82"/>
        <v/>
      </c>
      <c r="S94" s="9" t="str">
        <f t="shared" si="82"/>
        <v/>
      </c>
      <c r="T94" s="9" t="str">
        <f t="shared" si="82"/>
        <v/>
      </c>
      <c r="U94" s="9" t="str">
        <f t="shared" si="82"/>
        <v/>
      </c>
      <c r="V94" s="9" t="str">
        <f t="shared" si="82"/>
        <v/>
      </c>
      <c r="W94" s="9" t="str">
        <f t="shared" si="82"/>
        <v/>
      </c>
      <c r="X94" s="9" t="str">
        <f t="shared" si="82"/>
        <v/>
      </c>
      <c r="Y94" s="9" t="str">
        <f t="shared" si="82"/>
        <v/>
      </c>
      <c r="Z94" s="9" t="str">
        <f t="shared" si="82"/>
        <v/>
      </c>
      <c r="AA94" s="9" t="str">
        <f t="shared" si="82"/>
        <v/>
      </c>
      <c r="AB94" s="9" t="str">
        <f t="shared" si="82"/>
        <v/>
      </c>
      <c r="AC94" s="9" t="str">
        <f t="shared" si="82"/>
        <v/>
      </c>
      <c r="AD94" s="9" t="str">
        <f t="shared" si="82"/>
        <v/>
      </c>
      <c r="AE94" s="9" t="str">
        <f t="shared" si="82"/>
        <v/>
      </c>
      <c r="AF94" s="9" t="str">
        <f t="shared" si="82"/>
        <v/>
      </c>
      <c r="AG94" s="9" t="str">
        <f t="shared" si="82"/>
        <v/>
      </c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 t="str">
        <f>IF($C93&gt;$N$5,"",IF(MAX($C93:$AG93)&lt;$N$5,"",$N$5))</f>
        <v/>
      </c>
      <c r="AU94" s="13" t="str">
        <f>IF($C93&gt;$Q$5,"",IF(MAX($C93:$AG93)&lt;$Q$5,"",$Q$5))</f>
        <v/>
      </c>
      <c r="AV94" s="13" t="str">
        <f>IF($C93&gt;$T$5,"",IF(MAX($C93:$AG93)&lt;$T$5,"",$T$5))</f>
        <v/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7</v>
      </c>
      <c r="B95" s="120"/>
      <c r="C95" s="15" t="str">
        <f t="shared" ref="C95:AG95" si="83">IF(C93="","",IF($D$4&lt;=C93,IF($L$4&gt;=C93,IF(COUNT(MATCH(C93,$AQ94:$CN94,0))&gt;0,"","○"),""),""))</f>
        <v/>
      </c>
      <c r="D95" s="15" t="str">
        <f t="shared" si="83"/>
        <v/>
      </c>
      <c r="E95" s="15" t="str">
        <f t="shared" si="83"/>
        <v/>
      </c>
      <c r="F95" s="15" t="str">
        <f t="shared" si="83"/>
        <v/>
      </c>
      <c r="G95" s="15" t="str">
        <f t="shared" si="83"/>
        <v/>
      </c>
      <c r="H95" s="15" t="str">
        <f t="shared" si="83"/>
        <v/>
      </c>
      <c r="I95" s="15" t="str">
        <f t="shared" si="83"/>
        <v/>
      </c>
      <c r="J95" s="15" t="str">
        <f t="shared" si="83"/>
        <v/>
      </c>
      <c r="K95" s="15" t="str">
        <f t="shared" si="83"/>
        <v/>
      </c>
      <c r="L95" s="15" t="str">
        <f t="shared" si="83"/>
        <v/>
      </c>
      <c r="M95" s="15" t="str">
        <f t="shared" si="83"/>
        <v/>
      </c>
      <c r="N95" s="15" t="str">
        <f t="shared" si="83"/>
        <v/>
      </c>
      <c r="O95" s="15" t="str">
        <f t="shared" si="83"/>
        <v/>
      </c>
      <c r="P95" s="15" t="str">
        <f t="shared" si="83"/>
        <v/>
      </c>
      <c r="Q95" s="15" t="str">
        <f t="shared" si="83"/>
        <v/>
      </c>
      <c r="R95" s="15" t="str">
        <f t="shared" si="83"/>
        <v/>
      </c>
      <c r="S95" s="15" t="str">
        <f t="shared" si="83"/>
        <v/>
      </c>
      <c r="T95" s="15" t="str">
        <f t="shared" si="83"/>
        <v/>
      </c>
      <c r="U95" s="15" t="str">
        <f t="shared" si="83"/>
        <v/>
      </c>
      <c r="V95" s="15" t="str">
        <f t="shared" si="83"/>
        <v/>
      </c>
      <c r="W95" s="15" t="str">
        <f t="shared" si="83"/>
        <v/>
      </c>
      <c r="X95" s="15" t="str">
        <f t="shared" si="83"/>
        <v/>
      </c>
      <c r="Y95" s="15" t="str">
        <f t="shared" si="83"/>
        <v/>
      </c>
      <c r="Z95" s="15" t="str">
        <f t="shared" si="83"/>
        <v/>
      </c>
      <c r="AA95" s="15" t="str">
        <f t="shared" si="83"/>
        <v/>
      </c>
      <c r="AB95" s="15" t="str">
        <f t="shared" si="83"/>
        <v/>
      </c>
      <c r="AC95" s="15" t="str">
        <f t="shared" si="83"/>
        <v/>
      </c>
      <c r="AD95" s="15" t="str">
        <f t="shared" si="83"/>
        <v/>
      </c>
      <c r="AE95" s="15" t="str">
        <f t="shared" si="83"/>
        <v/>
      </c>
      <c r="AF95" s="15" t="str">
        <f t="shared" si="83"/>
        <v/>
      </c>
      <c r="AG95" s="15" t="str">
        <f t="shared" si="83"/>
        <v/>
      </c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24</v>
      </c>
      <c r="B96" s="16" t="s">
        <v>8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6">
        <f t="shared" ref="AH96" si="84">COUNTIF(C96:AG96,"○")</f>
        <v>0</v>
      </c>
      <c r="AI96" s="11"/>
      <c r="AK96" s="2">
        <f>$AH96</f>
        <v>0</v>
      </c>
    </row>
    <row r="97" spans="1:92" ht="19.5" customHeight="1">
      <c r="A97" s="108"/>
      <c r="B97" s="16" t="s">
        <v>9</v>
      </c>
      <c r="C97" s="16" t="str">
        <f t="shared" ref="C97:E98" si="85">IF($AF$2="○",IF(C95="○",IF(C96="","○",""),IF(C96="○","○","")),"")</f>
        <v/>
      </c>
      <c r="D97" s="16"/>
      <c r="E97" s="16"/>
      <c r="F97" s="16" t="str">
        <f t="shared" ref="F97:P98" si="86">IF($AF$2="○",IF(F95="○",IF(F96="","○",""),IF(F96="○","○","")),"")</f>
        <v/>
      </c>
      <c r="G97" s="16" t="str">
        <f t="shared" si="86"/>
        <v/>
      </c>
      <c r="H97" s="16" t="str">
        <f t="shared" si="86"/>
        <v/>
      </c>
      <c r="I97" s="16" t="str">
        <f t="shared" si="86"/>
        <v/>
      </c>
      <c r="J97" s="16" t="str">
        <f t="shared" si="86"/>
        <v/>
      </c>
      <c r="K97" s="16" t="str">
        <f t="shared" si="86"/>
        <v/>
      </c>
      <c r="L97" s="16" t="str">
        <f t="shared" si="86"/>
        <v/>
      </c>
      <c r="M97" s="16" t="str">
        <f t="shared" si="86"/>
        <v/>
      </c>
      <c r="N97" s="16" t="str">
        <f t="shared" si="86"/>
        <v/>
      </c>
      <c r="O97" s="16" t="str">
        <f t="shared" si="86"/>
        <v/>
      </c>
      <c r="P97" s="16" t="str">
        <f t="shared" si="86"/>
        <v/>
      </c>
      <c r="Q97" s="16" t="str">
        <f>IF($AF$2="○",IF(Q95="○",IF(Q96="","○",""),IF(Q96="○","○","")),"")</f>
        <v/>
      </c>
      <c r="R97" s="16" t="str">
        <f t="shared" ref="R97:AG98" si="87">IF($AF$2="○",IF(R95="○",IF(R96="","○",""),IF(R96="○","○","")),"")</f>
        <v/>
      </c>
      <c r="S97" s="16" t="str">
        <f t="shared" si="87"/>
        <v/>
      </c>
      <c r="T97" s="16" t="str">
        <f t="shared" si="87"/>
        <v/>
      </c>
      <c r="U97" s="16" t="str">
        <f t="shared" si="87"/>
        <v/>
      </c>
      <c r="V97" s="16" t="str">
        <f t="shared" si="87"/>
        <v/>
      </c>
      <c r="W97" s="16" t="str">
        <f t="shared" si="87"/>
        <v/>
      </c>
      <c r="X97" s="16" t="str">
        <f t="shared" si="87"/>
        <v/>
      </c>
      <c r="Y97" s="16" t="str">
        <f t="shared" si="87"/>
        <v/>
      </c>
      <c r="Z97" s="16" t="str">
        <f t="shared" si="87"/>
        <v/>
      </c>
      <c r="AA97" s="16" t="str">
        <f t="shared" si="87"/>
        <v/>
      </c>
      <c r="AB97" s="16" t="str">
        <f t="shared" si="87"/>
        <v/>
      </c>
      <c r="AC97" s="16" t="str">
        <f t="shared" si="87"/>
        <v/>
      </c>
      <c r="AD97" s="16" t="str">
        <f t="shared" si="87"/>
        <v/>
      </c>
      <c r="AE97" s="16" t="str">
        <f t="shared" si="87"/>
        <v/>
      </c>
      <c r="AF97" s="16" t="str">
        <f t="shared" si="87"/>
        <v/>
      </c>
      <c r="AG97" s="16" t="str">
        <f t="shared" si="87"/>
        <v/>
      </c>
      <c r="AH97" s="16">
        <f>AH96+COUNTIF(C97:AG97,"○")-COUNTIF(C97:AG97,"✕")</f>
        <v>0</v>
      </c>
      <c r="AI97" s="11"/>
      <c r="AL97" s="2">
        <f>$AH97</f>
        <v>0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09"/>
      <c r="B98" s="16" t="s">
        <v>21</v>
      </c>
      <c r="C98" s="16" t="str">
        <f t="shared" si="85"/>
        <v/>
      </c>
      <c r="D98" s="16" t="str">
        <f t="shared" si="85"/>
        <v/>
      </c>
      <c r="E98" s="16" t="str">
        <f t="shared" si="85"/>
        <v/>
      </c>
      <c r="F98" s="16" t="str">
        <f t="shared" si="86"/>
        <v/>
      </c>
      <c r="G98" s="16" t="str">
        <f t="shared" si="86"/>
        <v/>
      </c>
      <c r="H98" s="16" t="str">
        <f t="shared" si="86"/>
        <v/>
      </c>
      <c r="I98" s="16" t="str">
        <f t="shared" si="86"/>
        <v/>
      </c>
      <c r="J98" s="16" t="str">
        <f t="shared" si="86"/>
        <v/>
      </c>
      <c r="K98" s="16" t="str">
        <f t="shared" si="86"/>
        <v/>
      </c>
      <c r="L98" s="16" t="str">
        <f t="shared" si="86"/>
        <v/>
      </c>
      <c r="M98" s="16" t="str">
        <f t="shared" si="86"/>
        <v/>
      </c>
      <c r="N98" s="16" t="str">
        <f t="shared" si="86"/>
        <v/>
      </c>
      <c r="O98" s="16" t="str">
        <f t="shared" si="86"/>
        <v/>
      </c>
      <c r="P98" s="16" t="str">
        <f t="shared" si="86"/>
        <v/>
      </c>
      <c r="Q98" s="16" t="str">
        <f>IF($AF$2="○",IF(Q96="○",IF(Q97="","○",""),IF(Q97="○","○","")),"")</f>
        <v/>
      </c>
      <c r="R98" s="16" t="str">
        <f t="shared" si="87"/>
        <v/>
      </c>
      <c r="S98" s="16" t="str">
        <f t="shared" si="87"/>
        <v/>
      </c>
      <c r="T98" s="16" t="str">
        <f t="shared" si="87"/>
        <v/>
      </c>
      <c r="U98" s="16" t="str">
        <f t="shared" si="87"/>
        <v/>
      </c>
      <c r="V98" s="16" t="str">
        <f t="shared" si="87"/>
        <v/>
      </c>
      <c r="W98" s="16" t="str">
        <f t="shared" si="87"/>
        <v/>
      </c>
      <c r="X98" s="16" t="str">
        <f t="shared" si="87"/>
        <v/>
      </c>
      <c r="Y98" s="16" t="str">
        <f t="shared" si="87"/>
        <v/>
      </c>
      <c r="Z98" s="16" t="str">
        <f t="shared" si="87"/>
        <v/>
      </c>
      <c r="AA98" s="16" t="str">
        <f t="shared" si="87"/>
        <v/>
      </c>
      <c r="AB98" s="16" t="str">
        <f t="shared" si="87"/>
        <v/>
      </c>
      <c r="AC98" s="16" t="str">
        <f t="shared" si="87"/>
        <v/>
      </c>
      <c r="AD98" s="16" t="str">
        <f t="shared" si="87"/>
        <v/>
      </c>
      <c r="AE98" s="16" t="str">
        <f t="shared" si="87"/>
        <v/>
      </c>
      <c r="AF98" s="16" t="str">
        <f t="shared" si="87"/>
        <v/>
      </c>
      <c r="AG98" s="16" t="str">
        <f t="shared" si="87"/>
        <v/>
      </c>
      <c r="AH98" s="16">
        <f t="shared" ref="AH98" si="88">COUNTIF(C98:AG98,"○")</f>
        <v>0</v>
      </c>
      <c r="AM98" s="2">
        <f>$AH98</f>
        <v>0</v>
      </c>
    </row>
    <row r="99" spans="1:92" ht="19.5" customHeight="1">
      <c r="AD99" s="110" t="s">
        <v>29</v>
      </c>
      <c r="AE99" s="110"/>
      <c r="AF99" s="110"/>
      <c r="AG99" s="111">
        <f>IF(AH95=0,0,ROUNDDOWN(AH97/AH95,4))</f>
        <v>0</v>
      </c>
      <c r="AH99" s="111"/>
    </row>
    <row r="100" spans="1:92" ht="19.5" customHeight="1">
      <c r="A100" s="112" t="str">
        <f>IF(MAX(C93:AG93)=$AE$3,"",IF(MAX(C93:AG93)=0,"",MAX(C93:AG93)+1))</f>
        <v/>
      </c>
      <c r="B100" s="112"/>
    </row>
    <row r="101" spans="1:92" ht="19.5" customHeight="1">
      <c r="A101" s="113" t="s">
        <v>16</v>
      </c>
      <c r="B101" s="114"/>
      <c r="C101" s="9" t="str">
        <f>IF($AE$3&lt;A100,"",A100)</f>
        <v/>
      </c>
      <c r="D101" s="9" t="str">
        <f t="shared" ref="D101:G101" si="89">IF($AE$3&lt;=C101,"",IF(MONTH(C101+1)=MONTH(C101),(C101+1),""))</f>
        <v/>
      </c>
      <c r="E101" s="9" t="str">
        <f t="shared" si="89"/>
        <v/>
      </c>
      <c r="F101" s="9" t="str">
        <f t="shared" si="89"/>
        <v/>
      </c>
      <c r="G101" s="9" t="str">
        <f t="shared" si="89"/>
        <v/>
      </c>
      <c r="H101" s="9" t="str">
        <f>IF($AE$3&lt;=G101,"",IF(MONTH(G101+1)=MONTH(G101),(G101+1),""))</f>
        <v/>
      </c>
      <c r="I101" s="9" t="str">
        <f t="shared" ref="I101:AG101" si="90">IF($AE$3&lt;=H101,"",IF(MONTH(H101+1)=MONTH(H101),(H101+1),""))</f>
        <v/>
      </c>
      <c r="J101" s="9" t="str">
        <f t="shared" si="90"/>
        <v/>
      </c>
      <c r="K101" s="9" t="str">
        <f t="shared" si="90"/>
        <v/>
      </c>
      <c r="L101" s="9" t="str">
        <f t="shared" si="90"/>
        <v/>
      </c>
      <c r="M101" s="9" t="str">
        <f t="shared" si="90"/>
        <v/>
      </c>
      <c r="N101" s="9" t="str">
        <f t="shared" si="90"/>
        <v/>
      </c>
      <c r="O101" s="9" t="str">
        <f t="shared" si="90"/>
        <v/>
      </c>
      <c r="P101" s="9" t="str">
        <f t="shared" si="90"/>
        <v/>
      </c>
      <c r="Q101" s="9" t="str">
        <f t="shared" si="90"/>
        <v/>
      </c>
      <c r="R101" s="9" t="str">
        <f t="shared" si="90"/>
        <v/>
      </c>
      <c r="S101" s="9" t="str">
        <f t="shared" si="90"/>
        <v/>
      </c>
      <c r="T101" s="9" t="str">
        <f t="shared" si="90"/>
        <v/>
      </c>
      <c r="U101" s="9" t="str">
        <f t="shared" si="90"/>
        <v/>
      </c>
      <c r="V101" s="9" t="str">
        <f t="shared" si="90"/>
        <v/>
      </c>
      <c r="W101" s="9" t="str">
        <f t="shared" si="90"/>
        <v/>
      </c>
      <c r="X101" s="9" t="str">
        <f t="shared" si="90"/>
        <v/>
      </c>
      <c r="Y101" s="9" t="str">
        <f t="shared" si="90"/>
        <v/>
      </c>
      <c r="Z101" s="9" t="str">
        <f t="shared" si="90"/>
        <v/>
      </c>
      <c r="AA101" s="9" t="str">
        <f t="shared" si="90"/>
        <v/>
      </c>
      <c r="AB101" s="9" t="str">
        <f t="shared" si="90"/>
        <v/>
      </c>
      <c r="AC101" s="9" t="str">
        <f t="shared" si="90"/>
        <v/>
      </c>
      <c r="AD101" s="9" t="str">
        <f t="shared" si="90"/>
        <v/>
      </c>
      <c r="AE101" s="9" t="str">
        <f t="shared" si="90"/>
        <v/>
      </c>
      <c r="AF101" s="9" t="str">
        <f t="shared" si="90"/>
        <v/>
      </c>
      <c r="AG101" s="9" t="str">
        <f t="shared" si="90"/>
        <v/>
      </c>
      <c r="AH101" s="115" t="s">
        <v>22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23</v>
      </c>
      <c r="B102" s="114"/>
      <c r="C102" s="9" t="str">
        <f>IF(C101="","",TEXT(C101,"AAA"))</f>
        <v/>
      </c>
      <c r="D102" s="9" t="str">
        <f t="shared" ref="D102:AG102" si="91">IF(D101="","",TEXT(D101,"AAA"))</f>
        <v/>
      </c>
      <c r="E102" s="9" t="str">
        <f t="shared" si="91"/>
        <v/>
      </c>
      <c r="F102" s="9" t="str">
        <f t="shared" si="91"/>
        <v/>
      </c>
      <c r="G102" s="9" t="str">
        <f t="shared" si="91"/>
        <v/>
      </c>
      <c r="H102" s="9" t="str">
        <f t="shared" si="91"/>
        <v/>
      </c>
      <c r="I102" s="9" t="str">
        <f t="shared" si="91"/>
        <v/>
      </c>
      <c r="J102" s="9" t="str">
        <f t="shared" si="91"/>
        <v/>
      </c>
      <c r="K102" s="9" t="str">
        <f t="shared" si="91"/>
        <v/>
      </c>
      <c r="L102" s="9" t="str">
        <f t="shared" si="91"/>
        <v/>
      </c>
      <c r="M102" s="9" t="str">
        <f t="shared" si="91"/>
        <v/>
      </c>
      <c r="N102" s="9" t="str">
        <f t="shared" si="91"/>
        <v/>
      </c>
      <c r="O102" s="9" t="str">
        <f t="shared" si="91"/>
        <v/>
      </c>
      <c r="P102" s="9" t="str">
        <f t="shared" si="91"/>
        <v/>
      </c>
      <c r="Q102" s="9" t="str">
        <f t="shared" si="91"/>
        <v/>
      </c>
      <c r="R102" s="9" t="str">
        <f t="shared" si="91"/>
        <v/>
      </c>
      <c r="S102" s="9" t="str">
        <f t="shared" si="91"/>
        <v/>
      </c>
      <c r="T102" s="9" t="str">
        <f t="shared" si="91"/>
        <v/>
      </c>
      <c r="U102" s="9" t="str">
        <f t="shared" si="91"/>
        <v/>
      </c>
      <c r="V102" s="9" t="str">
        <f t="shared" si="91"/>
        <v/>
      </c>
      <c r="W102" s="9" t="str">
        <f t="shared" si="91"/>
        <v/>
      </c>
      <c r="X102" s="9" t="str">
        <f t="shared" si="91"/>
        <v/>
      </c>
      <c r="Y102" s="9" t="str">
        <f t="shared" si="91"/>
        <v/>
      </c>
      <c r="Z102" s="9" t="str">
        <f t="shared" si="91"/>
        <v/>
      </c>
      <c r="AA102" s="9" t="str">
        <f t="shared" si="91"/>
        <v/>
      </c>
      <c r="AB102" s="9" t="str">
        <f t="shared" si="91"/>
        <v/>
      </c>
      <c r="AC102" s="9" t="str">
        <f t="shared" si="91"/>
        <v/>
      </c>
      <c r="AD102" s="9" t="str">
        <f t="shared" si="91"/>
        <v/>
      </c>
      <c r="AE102" s="9" t="str">
        <f t="shared" si="91"/>
        <v/>
      </c>
      <c r="AF102" s="9" t="str">
        <f t="shared" si="91"/>
        <v/>
      </c>
      <c r="AG102" s="9" t="str">
        <f t="shared" si="91"/>
        <v/>
      </c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 t="str">
        <f>IF($C101&gt;$N$5,"",IF(MAX($C101:$AG101)&lt;$N$5,"",$N$5))</f>
        <v/>
      </c>
      <c r="AU102" s="13" t="str">
        <f>IF($C101&gt;$Q$5,"",IF(MAX($C101:$AG101)&lt;$Q$5,"",$Q$5))</f>
        <v/>
      </c>
      <c r="AV102" s="13" t="str">
        <f>IF($C101&gt;$T$5,"",IF(MAX($C101:$AG101)&lt;$T$5,"",$T$5))</f>
        <v/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7</v>
      </c>
      <c r="B103" s="120"/>
      <c r="C103" s="15" t="str">
        <f t="shared" ref="C103:AG103" si="92">IF(C101="","",IF($D$4&lt;=C101,IF($L$4&gt;=C101,IF(COUNT(MATCH(C101,$AQ102:$CN102,0))&gt;0,"","○"),""),""))</f>
        <v/>
      </c>
      <c r="D103" s="15" t="str">
        <f t="shared" si="92"/>
        <v/>
      </c>
      <c r="E103" s="15" t="str">
        <f t="shared" si="92"/>
        <v/>
      </c>
      <c r="F103" s="15" t="str">
        <f t="shared" si="92"/>
        <v/>
      </c>
      <c r="G103" s="15" t="str">
        <f t="shared" si="92"/>
        <v/>
      </c>
      <c r="H103" s="15" t="str">
        <f t="shared" si="92"/>
        <v/>
      </c>
      <c r="I103" s="15" t="str">
        <f t="shared" si="92"/>
        <v/>
      </c>
      <c r="J103" s="15" t="str">
        <f t="shared" si="92"/>
        <v/>
      </c>
      <c r="K103" s="15" t="str">
        <f t="shared" si="92"/>
        <v/>
      </c>
      <c r="L103" s="15" t="str">
        <f t="shared" si="92"/>
        <v/>
      </c>
      <c r="M103" s="15" t="str">
        <f t="shared" si="92"/>
        <v/>
      </c>
      <c r="N103" s="15" t="str">
        <f t="shared" si="92"/>
        <v/>
      </c>
      <c r="O103" s="15" t="str">
        <f t="shared" si="92"/>
        <v/>
      </c>
      <c r="P103" s="15" t="str">
        <f t="shared" si="92"/>
        <v/>
      </c>
      <c r="Q103" s="15" t="str">
        <f t="shared" si="92"/>
        <v/>
      </c>
      <c r="R103" s="15" t="str">
        <f t="shared" si="92"/>
        <v/>
      </c>
      <c r="S103" s="15" t="str">
        <f t="shared" si="92"/>
        <v/>
      </c>
      <c r="T103" s="15" t="str">
        <f t="shared" si="92"/>
        <v/>
      </c>
      <c r="U103" s="15" t="str">
        <f t="shared" si="92"/>
        <v/>
      </c>
      <c r="V103" s="15" t="str">
        <f t="shared" si="92"/>
        <v/>
      </c>
      <c r="W103" s="15" t="str">
        <f t="shared" si="92"/>
        <v/>
      </c>
      <c r="X103" s="15" t="str">
        <f t="shared" si="92"/>
        <v/>
      </c>
      <c r="Y103" s="15" t="str">
        <f t="shared" si="92"/>
        <v/>
      </c>
      <c r="Z103" s="15" t="str">
        <f t="shared" si="92"/>
        <v/>
      </c>
      <c r="AA103" s="15" t="str">
        <f t="shared" si="92"/>
        <v/>
      </c>
      <c r="AB103" s="15" t="str">
        <f t="shared" si="92"/>
        <v/>
      </c>
      <c r="AC103" s="15" t="str">
        <f t="shared" si="92"/>
        <v/>
      </c>
      <c r="AD103" s="15" t="str">
        <f t="shared" si="92"/>
        <v/>
      </c>
      <c r="AE103" s="15" t="str">
        <f t="shared" si="92"/>
        <v/>
      </c>
      <c r="AF103" s="15" t="str">
        <f t="shared" si="92"/>
        <v/>
      </c>
      <c r="AG103" s="15" t="str">
        <f t="shared" si="92"/>
        <v/>
      </c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24</v>
      </c>
      <c r="B104" s="16" t="s">
        <v>8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6">
        <f t="shared" ref="AH104" si="93">COUNTIF(C104:AG104,"○")</f>
        <v>0</v>
      </c>
      <c r="AI104" s="11"/>
      <c r="AK104" s="2">
        <f>$AH104</f>
        <v>0</v>
      </c>
    </row>
    <row r="105" spans="1:92" ht="19.5" customHeight="1">
      <c r="A105" s="108"/>
      <c r="B105" s="16" t="s">
        <v>9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6">
        <f>AH104+COUNTIF(C105:AG105,"○")-COUNTIF(C105:AG105,"✕")</f>
        <v>0</v>
      </c>
      <c r="AI105" s="11"/>
      <c r="AL105" s="2">
        <f>$AH105</f>
        <v>0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09"/>
      <c r="B106" s="16" t="s">
        <v>21</v>
      </c>
      <c r="C106" s="16" t="str">
        <f t="shared" ref="C106:P106" si="94">IF($AF$2="○",IF(C104="○",IF(C105="","○",""),IF(C105="○","○","")),"")</f>
        <v/>
      </c>
      <c r="D106" s="16" t="str">
        <f t="shared" si="94"/>
        <v/>
      </c>
      <c r="E106" s="16" t="str">
        <f t="shared" si="94"/>
        <v/>
      </c>
      <c r="F106" s="16" t="str">
        <f t="shared" si="94"/>
        <v/>
      </c>
      <c r="G106" s="16" t="str">
        <f t="shared" si="94"/>
        <v/>
      </c>
      <c r="H106" s="16" t="str">
        <f t="shared" si="94"/>
        <v/>
      </c>
      <c r="I106" s="16" t="str">
        <f t="shared" si="94"/>
        <v/>
      </c>
      <c r="J106" s="16" t="str">
        <f t="shared" si="94"/>
        <v/>
      </c>
      <c r="K106" s="16" t="str">
        <f t="shared" si="94"/>
        <v/>
      </c>
      <c r="L106" s="16" t="str">
        <f t="shared" si="94"/>
        <v/>
      </c>
      <c r="M106" s="16" t="str">
        <f t="shared" si="94"/>
        <v/>
      </c>
      <c r="N106" s="16" t="str">
        <f t="shared" si="94"/>
        <v/>
      </c>
      <c r="O106" s="16" t="str">
        <f t="shared" si="94"/>
        <v/>
      </c>
      <c r="P106" s="16" t="str">
        <f t="shared" si="94"/>
        <v/>
      </c>
      <c r="Q106" s="16" t="str">
        <f>IF($AF$2="○",IF(Q104="○",IF(Q105="","○",""),IF(Q105="○","○","")),"")</f>
        <v/>
      </c>
      <c r="R106" s="16" t="str">
        <f t="shared" ref="R106:AG106" si="95">IF($AF$2="○",IF(R104="○",IF(R105="","○",""),IF(R105="○","○","")),"")</f>
        <v/>
      </c>
      <c r="S106" s="16" t="str">
        <f t="shared" si="95"/>
        <v/>
      </c>
      <c r="T106" s="16" t="str">
        <f t="shared" si="95"/>
        <v/>
      </c>
      <c r="U106" s="16" t="str">
        <f t="shared" si="95"/>
        <v/>
      </c>
      <c r="V106" s="16" t="str">
        <f t="shared" si="95"/>
        <v/>
      </c>
      <c r="W106" s="16" t="str">
        <f t="shared" si="95"/>
        <v/>
      </c>
      <c r="X106" s="16" t="str">
        <f t="shared" si="95"/>
        <v/>
      </c>
      <c r="Y106" s="16" t="str">
        <f t="shared" si="95"/>
        <v/>
      </c>
      <c r="Z106" s="16" t="str">
        <f t="shared" si="95"/>
        <v/>
      </c>
      <c r="AA106" s="16" t="str">
        <f t="shared" si="95"/>
        <v/>
      </c>
      <c r="AB106" s="16" t="str">
        <f t="shared" si="95"/>
        <v/>
      </c>
      <c r="AC106" s="16" t="str">
        <f t="shared" si="95"/>
        <v/>
      </c>
      <c r="AD106" s="16" t="str">
        <f t="shared" si="95"/>
        <v/>
      </c>
      <c r="AE106" s="16" t="str">
        <f t="shared" si="95"/>
        <v/>
      </c>
      <c r="AF106" s="16" t="str">
        <f t="shared" si="95"/>
        <v/>
      </c>
      <c r="AG106" s="16" t="str">
        <f t="shared" si="95"/>
        <v/>
      </c>
      <c r="AH106" s="16">
        <f t="shared" ref="AH106" si="96">COUNTIF(C106:AG106,"○")</f>
        <v>0</v>
      </c>
      <c r="AM106" s="2">
        <f>$AH106</f>
        <v>0</v>
      </c>
    </row>
    <row r="107" spans="1:92" ht="19.5" customHeight="1">
      <c r="AD107" s="110" t="s">
        <v>29</v>
      </c>
      <c r="AE107" s="110"/>
      <c r="AF107" s="110"/>
      <c r="AG107" s="111">
        <f>IF(AH103=0,0,ROUNDDOWN(AH105/AH103,4))</f>
        <v>0</v>
      </c>
      <c r="AH107" s="111"/>
    </row>
    <row r="108" spans="1:92" ht="19.5" customHeight="1">
      <c r="A108" s="112" t="str">
        <f>IF(MAX(C101:AG101)=$AE$3,"",IF(MAX(C101:AG101)=0,"",MAX(C101:AG101)+1))</f>
        <v/>
      </c>
      <c r="B108" s="112"/>
    </row>
    <row r="109" spans="1:92" ht="19.5" customHeight="1">
      <c r="A109" s="113" t="s">
        <v>16</v>
      </c>
      <c r="B109" s="114"/>
      <c r="C109" s="9" t="str">
        <f>IF($AE$3&lt;A108,"",A108)</f>
        <v/>
      </c>
      <c r="D109" s="9" t="str">
        <f t="shared" ref="D109:G109" si="97">IF($AE$3&lt;=C109,"",IF(MONTH(C109+1)=MONTH(C109),(C109+1),""))</f>
        <v/>
      </c>
      <c r="E109" s="9" t="str">
        <f t="shared" si="97"/>
        <v/>
      </c>
      <c r="F109" s="9" t="str">
        <f t="shared" si="97"/>
        <v/>
      </c>
      <c r="G109" s="9" t="str">
        <f t="shared" si="97"/>
        <v/>
      </c>
      <c r="H109" s="9" t="str">
        <f>IF($AE$3&lt;=G109,"",IF(MONTH(G109+1)=MONTH(G109),(G109+1),""))</f>
        <v/>
      </c>
      <c r="I109" s="9" t="str">
        <f t="shared" ref="I109:AG109" si="98">IF($AE$3&lt;=H109,"",IF(MONTH(H109+1)=MONTH(H109),(H109+1),""))</f>
        <v/>
      </c>
      <c r="J109" s="9" t="str">
        <f t="shared" si="98"/>
        <v/>
      </c>
      <c r="K109" s="9" t="str">
        <f t="shared" si="98"/>
        <v/>
      </c>
      <c r="L109" s="9" t="str">
        <f t="shared" si="98"/>
        <v/>
      </c>
      <c r="M109" s="9" t="str">
        <f t="shared" si="98"/>
        <v/>
      </c>
      <c r="N109" s="9" t="str">
        <f t="shared" si="98"/>
        <v/>
      </c>
      <c r="O109" s="9" t="str">
        <f t="shared" si="98"/>
        <v/>
      </c>
      <c r="P109" s="9" t="str">
        <f t="shared" si="98"/>
        <v/>
      </c>
      <c r="Q109" s="9" t="str">
        <f t="shared" si="98"/>
        <v/>
      </c>
      <c r="R109" s="9" t="str">
        <f t="shared" si="98"/>
        <v/>
      </c>
      <c r="S109" s="9" t="str">
        <f t="shared" si="98"/>
        <v/>
      </c>
      <c r="T109" s="9" t="str">
        <f t="shared" si="98"/>
        <v/>
      </c>
      <c r="U109" s="9" t="str">
        <f t="shared" si="98"/>
        <v/>
      </c>
      <c r="V109" s="9" t="str">
        <f t="shared" si="98"/>
        <v/>
      </c>
      <c r="W109" s="9" t="str">
        <f t="shared" si="98"/>
        <v/>
      </c>
      <c r="X109" s="9" t="str">
        <f t="shared" si="98"/>
        <v/>
      </c>
      <c r="Y109" s="9" t="str">
        <f t="shared" si="98"/>
        <v/>
      </c>
      <c r="Z109" s="9" t="str">
        <f t="shared" si="98"/>
        <v/>
      </c>
      <c r="AA109" s="9" t="str">
        <f t="shared" si="98"/>
        <v/>
      </c>
      <c r="AB109" s="9" t="str">
        <f t="shared" si="98"/>
        <v/>
      </c>
      <c r="AC109" s="9" t="str">
        <f t="shared" si="98"/>
        <v/>
      </c>
      <c r="AD109" s="9" t="str">
        <f t="shared" si="98"/>
        <v/>
      </c>
      <c r="AE109" s="9" t="str">
        <f t="shared" si="98"/>
        <v/>
      </c>
      <c r="AF109" s="9" t="str">
        <f t="shared" si="98"/>
        <v/>
      </c>
      <c r="AG109" s="9" t="str">
        <f t="shared" si="98"/>
        <v/>
      </c>
      <c r="AH109" s="115" t="s">
        <v>22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23</v>
      </c>
      <c r="B110" s="114"/>
      <c r="C110" s="9" t="str">
        <f>IF(C109="","",TEXT(C109,"AAA"))</f>
        <v/>
      </c>
      <c r="D110" s="9" t="str">
        <f t="shared" ref="D110:AG110" si="99">IF(D109="","",TEXT(D109,"AAA"))</f>
        <v/>
      </c>
      <c r="E110" s="9" t="str">
        <f t="shared" si="99"/>
        <v/>
      </c>
      <c r="F110" s="9" t="str">
        <f t="shared" si="99"/>
        <v/>
      </c>
      <c r="G110" s="9" t="str">
        <f t="shared" si="99"/>
        <v/>
      </c>
      <c r="H110" s="9" t="str">
        <f t="shared" si="99"/>
        <v/>
      </c>
      <c r="I110" s="9" t="str">
        <f t="shared" si="99"/>
        <v/>
      </c>
      <c r="J110" s="9" t="str">
        <f t="shared" si="99"/>
        <v/>
      </c>
      <c r="K110" s="9" t="str">
        <f t="shared" si="99"/>
        <v/>
      </c>
      <c r="L110" s="9" t="str">
        <f t="shared" si="99"/>
        <v/>
      </c>
      <c r="M110" s="9" t="str">
        <f t="shared" si="99"/>
        <v/>
      </c>
      <c r="N110" s="9" t="str">
        <f t="shared" si="99"/>
        <v/>
      </c>
      <c r="O110" s="9" t="str">
        <f t="shared" si="99"/>
        <v/>
      </c>
      <c r="P110" s="9" t="str">
        <f t="shared" si="99"/>
        <v/>
      </c>
      <c r="Q110" s="9" t="str">
        <f t="shared" si="99"/>
        <v/>
      </c>
      <c r="R110" s="9" t="str">
        <f t="shared" si="99"/>
        <v/>
      </c>
      <c r="S110" s="9" t="str">
        <f t="shared" si="99"/>
        <v/>
      </c>
      <c r="T110" s="9" t="str">
        <f t="shared" si="99"/>
        <v/>
      </c>
      <c r="U110" s="9" t="str">
        <f t="shared" si="99"/>
        <v/>
      </c>
      <c r="V110" s="9" t="str">
        <f t="shared" si="99"/>
        <v/>
      </c>
      <c r="W110" s="9" t="str">
        <f t="shared" si="99"/>
        <v/>
      </c>
      <c r="X110" s="9" t="str">
        <f t="shared" si="99"/>
        <v/>
      </c>
      <c r="Y110" s="9" t="str">
        <f t="shared" si="99"/>
        <v/>
      </c>
      <c r="Z110" s="9" t="str">
        <f t="shared" si="99"/>
        <v/>
      </c>
      <c r="AA110" s="9" t="str">
        <f t="shared" si="99"/>
        <v/>
      </c>
      <c r="AB110" s="9" t="str">
        <f t="shared" si="99"/>
        <v/>
      </c>
      <c r="AC110" s="9" t="str">
        <f t="shared" si="99"/>
        <v/>
      </c>
      <c r="AD110" s="9" t="str">
        <f t="shared" si="99"/>
        <v/>
      </c>
      <c r="AE110" s="9" t="str">
        <f t="shared" si="99"/>
        <v/>
      </c>
      <c r="AF110" s="9" t="str">
        <f t="shared" si="99"/>
        <v/>
      </c>
      <c r="AG110" s="9" t="str">
        <f t="shared" si="99"/>
        <v/>
      </c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 t="str">
        <f>IF($C109&gt;$N$5,"",IF(MAX($C109:$AG109)&lt;$N$5,"",$N$5))</f>
        <v/>
      </c>
      <c r="AU110" s="13" t="str">
        <f>IF($C109&gt;$Q$5,"",IF(MAX($C109:$AG109)&lt;$Q$5,"",$Q$5))</f>
        <v/>
      </c>
      <c r="AV110" s="13" t="str">
        <f>IF($C109&gt;$T$5,"",IF(MAX($C109:$AG109)&lt;$T$5,"",$T$5))</f>
        <v/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7</v>
      </c>
      <c r="B111" s="120"/>
      <c r="C111" s="15" t="str">
        <f t="shared" ref="C111:AG111" si="100">IF(C109="","",IF($D$4&lt;=C109,IF($L$4&gt;=C109,IF(COUNT(MATCH(C109,$AQ110:$CN110,0))&gt;0,"","○"),""),""))</f>
        <v/>
      </c>
      <c r="D111" s="15" t="str">
        <f t="shared" si="100"/>
        <v/>
      </c>
      <c r="E111" s="15" t="str">
        <f t="shared" si="100"/>
        <v/>
      </c>
      <c r="F111" s="15" t="str">
        <f t="shared" si="100"/>
        <v/>
      </c>
      <c r="G111" s="15" t="str">
        <f t="shared" si="100"/>
        <v/>
      </c>
      <c r="H111" s="15" t="str">
        <f t="shared" si="100"/>
        <v/>
      </c>
      <c r="I111" s="15" t="str">
        <f t="shared" si="100"/>
        <v/>
      </c>
      <c r="J111" s="15" t="str">
        <f t="shared" si="100"/>
        <v/>
      </c>
      <c r="K111" s="15" t="str">
        <f t="shared" si="100"/>
        <v/>
      </c>
      <c r="L111" s="15" t="str">
        <f t="shared" si="100"/>
        <v/>
      </c>
      <c r="M111" s="15" t="str">
        <f t="shared" si="100"/>
        <v/>
      </c>
      <c r="N111" s="15" t="str">
        <f t="shared" si="100"/>
        <v/>
      </c>
      <c r="O111" s="15" t="str">
        <f t="shared" si="100"/>
        <v/>
      </c>
      <c r="P111" s="15" t="str">
        <f t="shared" si="100"/>
        <v/>
      </c>
      <c r="Q111" s="15" t="str">
        <f t="shared" si="100"/>
        <v/>
      </c>
      <c r="R111" s="15" t="str">
        <f t="shared" si="100"/>
        <v/>
      </c>
      <c r="S111" s="15" t="str">
        <f t="shared" si="100"/>
        <v/>
      </c>
      <c r="T111" s="15" t="str">
        <f t="shared" si="100"/>
        <v/>
      </c>
      <c r="U111" s="15" t="str">
        <f t="shared" si="100"/>
        <v/>
      </c>
      <c r="V111" s="15" t="str">
        <f t="shared" si="100"/>
        <v/>
      </c>
      <c r="W111" s="15" t="str">
        <f t="shared" si="100"/>
        <v/>
      </c>
      <c r="X111" s="15" t="str">
        <f t="shared" si="100"/>
        <v/>
      </c>
      <c r="Y111" s="15" t="str">
        <f t="shared" si="100"/>
        <v/>
      </c>
      <c r="Z111" s="15" t="str">
        <f t="shared" si="100"/>
        <v/>
      </c>
      <c r="AA111" s="15" t="str">
        <f t="shared" si="100"/>
        <v/>
      </c>
      <c r="AB111" s="15" t="str">
        <f t="shared" si="100"/>
        <v/>
      </c>
      <c r="AC111" s="15" t="str">
        <f t="shared" si="100"/>
        <v/>
      </c>
      <c r="AD111" s="15" t="str">
        <f t="shared" si="100"/>
        <v/>
      </c>
      <c r="AE111" s="15" t="str">
        <f t="shared" si="100"/>
        <v/>
      </c>
      <c r="AF111" s="15" t="str">
        <f t="shared" si="100"/>
        <v/>
      </c>
      <c r="AG111" s="15" t="str">
        <f t="shared" si="100"/>
        <v/>
      </c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24</v>
      </c>
      <c r="B112" s="16" t="s">
        <v>8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6">
        <f t="shared" ref="AH112" si="101">COUNTIF(C112:AG112,"○")</f>
        <v>0</v>
      </c>
      <c r="AI112" s="11"/>
      <c r="AK112" s="2">
        <f>$AH112</f>
        <v>0</v>
      </c>
    </row>
    <row r="113" spans="1:92" ht="19.5" customHeight="1">
      <c r="A113" s="108"/>
      <c r="B113" s="16" t="s">
        <v>9</v>
      </c>
      <c r="C113" s="16" t="str">
        <f t="shared" ref="C113:E114" si="102">IF($AF$2="○",IF(C111="○",IF(C112="","○",""),IF(C112="○","○","")),"")</f>
        <v/>
      </c>
      <c r="D113" s="16"/>
      <c r="E113" s="16"/>
      <c r="F113" s="16" t="str">
        <f t="shared" ref="F113:P114" si="103">IF($AF$2="○",IF(F111="○",IF(F112="","○",""),IF(F112="○","○","")),"")</f>
        <v/>
      </c>
      <c r="G113" s="16" t="str">
        <f t="shared" si="103"/>
        <v/>
      </c>
      <c r="H113" s="16" t="str">
        <f t="shared" si="103"/>
        <v/>
      </c>
      <c r="I113" s="16" t="str">
        <f t="shared" si="103"/>
        <v/>
      </c>
      <c r="J113" s="16" t="str">
        <f t="shared" si="103"/>
        <v/>
      </c>
      <c r="K113" s="16" t="str">
        <f t="shared" si="103"/>
        <v/>
      </c>
      <c r="L113" s="16" t="str">
        <f t="shared" si="103"/>
        <v/>
      </c>
      <c r="M113" s="16" t="str">
        <f t="shared" si="103"/>
        <v/>
      </c>
      <c r="N113" s="16" t="str">
        <f t="shared" si="103"/>
        <v/>
      </c>
      <c r="O113" s="16" t="str">
        <f t="shared" si="103"/>
        <v/>
      </c>
      <c r="P113" s="16" t="str">
        <f t="shared" si="103"/>
        <v/>
      </c>
      <c r="Q113" s="16" t="str">
        <f>IF($AF$2="○",IF(Q111="○",IF(Q112="","○",""),IF(Q112="○","○","")),"")</f>
        <v/>
      </c>
      <c r="R113" s="16" t="str">
        <f t="shared" ref="R113:AG114" si="104">IF($AF$2="○",IF(R111="○",IF(R112="","○",""),IF(R112="○","○","")),"")</f>
        <v/>
      </c>
      <c r="S113" s="16" t="str">
        <f t="shared" si="104"/>
        <v/>
      </c>
      <c r="T113" s="16" t="str">
        <f t="shared" si="104"/>
        <v/>
      </c>
      <c r="U113" s="16" t="str">
        <f t="shared" si="104"/>
        <v/>
      </c>
      <c r="V113" s="16" t="str">
        <f t="shared" si="104"/>
        <v/>
      </c>
      <c r="W113" s="16" t="str">
        <f t="shared" si="104"/>
        <v/>
      </c>
      <c r="X113" s="16" t="str">
        <f t="shared" si="104"/>
        <v/>
      </c>
      <c r="Y113" s="16" t="str">
        <f t="shared" si="104"/>
        <v/>
      </c>
      <c r="Z113" s="16" t="str">
        <f t="shared" si="104"/>
        <v/>
      </c>
      <c r="AA113" s="16" t="str">
        <f t="shared" si="104"/>
        <v/>
      </c>
      <c r="AB113" s="16" t="str">
        <f t="shared" si="104"/>
        <v/>
      </c>
      <c r="AC113" s="16" t="str">
        <f t="shared" si="104"/>
        <v/>
      </c>
      <c r="AD113" s="16" t="str">
        <f t="shared" si="104"/>
        <v/>
      </c>
      <c r="AE113" s="16" t="str">
        <f t="shared" si="104"/>
        <v/>
      </c>
      <c r="AF113" s="16" t="str">
        <f t="shared" si="104"/>
        <v/>
      </c>
      <c r="AG113" s="16" t="str">
        <f t="shared" si="104"/>
        <v/>
      </c>
      <c r="AH113" s="16">
        <f>AH112+COUNTIF(C113:AG113,"○")-COUNTIF(C113:AG113,"✕")</f>
        <v>0</v>
      </c>
      <c r="AI113" s="11"/>
      <c r="AL113" s="2">
        <f>$AH113</f>
        <v>0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09"/>
      <c r="B114" s="16" t="s">
        <v>21</v>
      </c>
      <c r="C114" s="16" t="str">
        <f t="shared" si="102"/>
        <v/>
      </c>
      <c r="D114" s="16" t="str">
        <f t="shared" si="102"/>
        <v/>
      </c>
      <c r="E114" s="16" t="str">
        <f t="shared" si="102"/>
        <v/>
      </c>
      <c r="F114" s="16" t="str">
        <f t="shared" si="103"/>
        <v/>
      </c>
      <c r="G114" s="16" t="str">
        <f t="shared" si="103"/>
        <v/>
      </c>
      <c r="H114" s="16" t="str">
        <f t="shared" si="103"/>
        <v/>
      </c>
      <c r="I114" s="16" t="str">
        <f t="shared" si="103"/>
        <v/>
      </c>
      <c r="J114" s="16" t="str">
        <f t="shared" si="103"/>
        <v/>
      </c>
      <c r="K114" s="16" t="str">
        <f t="shared" si="103"/>
        <v/>
      </c>
      <c r="L114" s="16" t="str">
        <f t="shared" si="103"/>
        <v/>
      </c>
      <c r="M114" s="16" t="str">
        <f t="shared" si="103"/>
        <v/>
      </c>
      <c r="N114" s="16" t="str">
        <f t="shared" si="103"/>
        <v/>
      </c>
      <c r="O114" s="16" t="str">
        <f t="shared" si="103"/>
        <v/>
      </c>
      <c r="P114" s="16" t="str">
        <f t="shared" si="103"/>
        <v/>
      </c>
      <c r="Q114" s="16" t="str">
        <f>IF($AF$2="○",IF(Q112="○",IF(Q113="","○",""),IF(Q113="○","○","")),"")</f>
        <v/>
      </c>
      <c r="R114" s="16" t="str">
        <f t="shared" si="104"/>
        <v/>
      </c>
      <c r="S114" s="16" t="str">
        <f t="shared" si="104"/>
        <v/>
      </c>
      <c r="T114" s="16" t="str">
        <f t="shared" si="104"/>
        <v/>
      </c>
      <c r="U114" s="16" t="str">
        <f t="shared" si="104"/>
        <v/>
      </c>
      <c r="V114" s="16" t="str">
        <f t="shared" si="104"/>
        <v/>
      </c>
      <c r="W114" s="16" t="str">
        <f t="shared" si="104"/>
        <v/>
      </c>
      <c r="X114" s="16" t="str">
        <f t="shared" si="104"/>
        <v/>
      </c>
      <c r="Y114" s="16" t="str">
        <f t="shared" si="104"/>
        <v/>
      </c>
      <c r="Z114" s="16" t="str">
        <f t="shared" si="104"/>
        <v/>
      </c>
      <c r="AA114" s="16" t="str">
        <f t="shared" si="104"/>
        <v/>
      </c>
      <c r="AB114" s="16" t="str">
        <f t="shared" si="104"/>
        <v/>
      </c>
      <c r="AC114" s="16" t="str">
        <f t="shared" si="104"/>
        <v/>
      </c>
      <c r="AD114" s="16" t="str">
        <f t="shared" si="104"/>
        <v/>
      </c>
      <c r="AE114" s="16" t="str">
        <f t="shared" si="104"/>
        <v/>
      </c>
      <c r="AF114" s="16" t="str">
        <f t="shared" si="104"/>
        <v/>
      </c>
      <c r="AG114" s="16" t="str">
        <f t="shared" si="104"/>
        <v/>
      </c>
      <c r="AH114" s="16">
        <f t="shared" ref="AH114" si="105">COUNTIF(C114:AG114,"○")</f>
        <v>0</v>
      </c>
      <c r="AM114" s="2">
        <f>$AH114</f>
        <v>0</v>
      </c>
    </row>
    <row r="115" spans="1:92" ht="19.5" customHeight="1">
      <c r="AD115" s="110" t="s">
        <v>29</v>
      </c>
      <c r="AE115" s="110"/>
      <c r="AF115" s="110"/>
      <c r="AG115" s="111">
        <f>IF(AH111=0,0,ROUNDDOWN(AH113/AH111,4))</f>
        <v>0</v>
      </c>
      <c r="AH115" s="111"/>
    </row>
    <row r="116" spans="1:92" ht="19.5" customHeight="1">
      <c r="A116" s="112" t="str">
        <f>IF(MAX(C109:AG109)=$AE$3,"",IF(MAX(C109:AG109)=0,"",MAX(C109:AG109)+1))</f>
        <v/>
      </c>
      <c r="B116" s="112"/>
      <c r="N116" s="20"/>
      <c r="O116" s="20"/>
      <c r="P116" s="20"/>
      <c r="Q116" s="20"/>
      <c r="R116" s="20"/>
      <c r="S116" s="20"/>
      <c r="T116" s="20"/>
    </row>
    <row r="117" spans="1:92" ht="19.5" customHeight="1">
      <c r="A117" s="113" t="s">
        <v>16</v>
      </c>
      <c r="B117" s="114"/>
      <c r="C117" s="9" t="str">
        <f>IF($AE$3&lt;A116,"",A116)</f>
        <v/>
      </c>
      <c r="D117" s="9" t="str">
        <f t="shared" ref="D117" si="106">IF($AE$3&lt;=C117,"",IF(MONTH(C117+1)=MONTH(C117),(C117+1),""))</f>
        <v/>
      </c>
      <c r="E117" s="9" t="str">
        <f t="shared" ref="E117" si="107">IF($AE$3&lt;=D117,"",IF(MONTH(D117+1)=MONTH(D117),(D117+1),""))</f>
        <v/>
      </c>
      <c r="F117" s="9" t="str">
        <f t="shared" ref="F117" si="108">IF($AE$3&lt;=E117,"",IF(MONTH(E117+1)=MONTH(E117),(E117+1),""))</f>
        <v/>
      </c>
      <c r="G117" s="9" t="str">
        <f t="shared" ref="G117" si="109">IF($AE$3&lt;=F117,"",IF(MONTH(F117+1)=MONTH(F117),(F117+1),""))</f>
        <v/>
      </c>
      <c r="H117" s="9" t="str">
        <f>IF($AE$3&lt;=G117,"",IF(MONTH(G117+1)=MONTH(G117),(G117+1),""))</f>
        <v/>
      </c>
      <c r="I117" s="9" t="str">
        <f t="shared" ref="I117" si="110">IF($AE$3&lt;=H117,"",IF(MONTH(H117+1)=MONTH(H117),(H117+1),""))</f>
        <v/>
      </c>
      <c r="J117" s="9" t="str">
        <f t="shared" ref="J117" si="111">IF($AE$3&lt;=I117,"",IF(MONTH(I117+1)=MONTH(I117),(I117+1),""))</f>
        <v/>
      </c>
      <c r="K117" s="9" t="str">
        <f t="shared" ref="K117" si="112">IF($AE$3&lt;=J117,"",IF(MONTH(J117+1)=MONTH(J117),(J117+1),""))</f>
        <v/>
      </c>
      <c r="L117" s="9" t="str">
        <f t="shared" ref="L117" si="113">IF($AE$3&lt;=K117,"",IF(MONTH(K117+1)=MONTH(K117),(K117+1),""))</f>
        <v/>
      </c>
      <c r="M117" s="9" t="str">
        <f t="shared" ref="M117" si="114">IF($AE$3&lt;=L117,"",IF(MONTH(L117+1)=MONTH(L117),(L117+1),""))</f>
        <v/>
      </c>
      <c r="N117" s="9" t="str">
        <f t="shared" ref="N117" si="115">IF($AE$3&lt;=M117,"",IF(MONTH(M117+1)=MONTH(M117),(M117+1),""))</f>
        <v/>
      </c>
      <c r="O117" s="9" t="str">
        <f t="shared" ref="O117" si="116">IF($AE$3&lt;=N117,"",IF(MONTH(N117+1)=MONTH(N117),(N117+1),""))</f>
        <v/>
      </c>
      <c r="P117" s="9" t="str">
        <f t="shared" ref="P117" si="117">IF($AE$3&lt;=O117,"",IF(MONTH(O117+1)=MONTH(O117),(O117+1),""))</f>
        <v/>
      </c>
      <c r="Q117" s="9" t="str">
        <f t="shared" ref="Q117" si="118">IF($AE$3&lt;=P117,"",IF(MONTH(P117+1)=MONTH(P117),(P117+1),""))</f>
        <v/>
      </c>
      <c r="R117" s="9" t="str">
        <f t="shared" ref="R117" si="119">IF($AE$3&lt;=Q117,"",IF(MONTH(Q117+1)=MONTH(Q117),(Q117+1),""))</f>
        <v/>
      </c>
      <c r="S117" s="9" t="str">
        <f t="shared" ref="S117" si="120">IF($AE$3&lt;=R117,"",IF(MONTH(R117+1)=MONTH(R117),(R117+1),""))</f>
        <v/>
      </c>
      <c r="T117" s="9" t="str">
        <f t="shared" ref="T117" si="121">IF($AE$3&lt;=S117,"",IF(MONTH(S117+1)=MONTH(S117),(S117+1),""))</f>
        <v/>
      </c>
      <c r="U117" s="9" t="str">
        <f t="shared" ref="U117" si="122">IF($AE$3&lt;=T117,"",IF(MONTH(T117+1)=MONTH(T117),(T117+1),""))</f>
        <v/>
      </c>
      <c r="V117" s="9" t="str">
        <f t="shared" ref="V117" si="123">IF($AE$3&lt;=U117,"",IF(MONTH(U117+1)=MONTH(U117),(U117+1),""))</f>
        <v/>
      </c>
      <c r="W117" s="9" t="str">
        <f t="shared" ref="W117" si="124">IF($AE$3&lt;=V117,"",IF(MONTH(V117+1)=MONTH(V117),(V117+1),""))</f>
        <v/>
      </c>
      <c r="X117" s="9" t="str">
        <f t="shared" ref="X117" si="125">IF($AE$3&lt;=W117,"",IF(MONTH(W117+1)=MONTH(W117),(W117+1),""))</f>
        <v/>
      </c>
      <c r="Y117" s="9" t="str">
        <f t="shared" ref="Y117" si="126">IF($AE$3&lt;=X117,"",IF(MONTH(X117+1)=MONTH(X117),(X117+1),""))</f>
        <v/>
      </c>
      <c r="Z117" s="9" t="str">
        <f t="shared" ref="Z117" si="127">IF($AE$3&lt;=Y117,"",IF(MONTH(Y117+1)=MONTH(Y117),(Y117+1),""))</f>
        <v/>
      </c>
      <c r="AA117" s="9" t="str">
        <f t="shared" ref="AA117" si="128">IF($AE$3&lt;=Z117,"",IF(MONTH(Z117+1)=MONTH(Z117),(Z117+1),""))</f>
        <v/>
      </c>
      <c r="AB117" s="9" t="str">
        <f t="shared" ref="AB117" si="129">IF($AE$3&lt;=AA117,"",IF(MONTH(AA117+1)=MONTH(AA117),(AA117+1),""))</f>
        <v/>
      </c>
      <c r="AC117" s="9" t="str">
        <f t="shared" ref="AC117" si="130">IF($AE$3&lt;=AB117,"",IF(MONTH(AB117+1)=MONTH(AB117),(AB117+1),""))</f>
        <v/>
      </c>
      <c r="AD117" s="9" t="str">
        <f t="shared" ref="AD117" si="131">IF($AE$3&lt;=AC117,"",IF(MONTH(AC117+1)=MONTH(AC117),(AC117+1),""))</f>
        <v/>
      </c>
      <c r="AE117" s="9" t="str">
        <f t="shared" ref="AE117" si="132">IF($AE$3&lt;=AD117,"",IF(MONTH(AD117+1)=MONTH(AD117),(AD117+1),""))</f>
        <v/>
      </c>
      <c r="AF117" s="9" t="str">
        <f t="shared" ref="AF117" si="133">IF($AE$3&lt;=AE117,"",IF(MONTH(AE117+1)=MONTH(AE117),(AE117+1),""))</f>
        <v/>
      </c>
      <c r="AG117" s="9" t="str">
        <f t="shared" ref="AG117" si="134">IF($AE$3&lt;=AF117,"",IF(MONTH(AF117+1)=MONTH(AF117),(AF117+1),""))</f>
        <v/>
      </c>
      <c r="AH117" s="115" t="s">
        <v>22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23</v>
      </c>
      <c r="B118" s="114"/>
      <c r="C118" s="9" t="str">
        <f>IF(C117="","",TEXT(C117,"AAA"))</f>
        <v/>
      </c>
      <c r="D118" s="9" t="str">
        <f t="shared" ref="D118:AG118" si="135">IF(D117="","",TEXT(D117,"AAA"))</f>
        <v/>
      </c>
      <c r="E118" s="9" t="str">
        <f t="shared" si="135"/>
        <v/>
      </c>
      <c r="F118" s="9" t="str">
        <f t="shared" si="135"/>
        <v/>
      </c>
      <c r="G118" s="9" t="str">
        <f t="shared" si="135"/>
        <v/>
      </c>
      <c r="H118" s="9" t="str">
        <f t="shared" si="135"/>
        <v/>
      </c>
      <c r="I118" s="9" t="str">
        <f t="shared" si="135"/>
        <v/>
      </c>
      <c r="J118" s="9" t="str">
        <f t="shared" si="135"/>
        <v/>
      </c>
      <c r="K118" s="9" t="str">
        <f t="shared" si="135"/>
        <v/>
      </c>
      <c r="L118" s="9" t="str">
        <f t="shared" si="135"/>
        <v/>
      </c>
      <c r="M118" s="9" t="str">
        <f t="shared" si="135"/>
        <v/>
      </c>
      <c r="N118" s="9" t="str">
        <f t="shared" si="135"/>
        <v/>
      </c>
      <c r="O118" s="9" t="str">
        <f t="shared" si="135"/>
        <v/>
      </c>
      <c r="P118" s="9" t="str">
        <f t="shared" si="135"/>
        <v/>
      </c>
      <c r="Q118" s="9" t="str">
        <f t="shared" si="135"/>
        <v/>
      </c>
      <c r="R118" s="9" t="str">
        <f t="shared" si="135"/>
        <v/>
      </c>
      <c r="S118" s="9" t="str">
        <f t="shared" si="135"/>
        <v/>
      </c>
      <c r="T118" s="9" t="str">
        <f t="shared" si="135"/>
        <v/>
      </c>
      <c r="U118" s="9" t="str">
        <f t="shared" si="135"/>
        <v/>
      </c>
      <c r="V118" s="9" t="str">
        <f t="shared" si="135"/>
        <v/>
      </c>
      <c r="W118" s="9" t="str">
        <f t="shared" si="135"/>
        <v/>
      </c>
      <c r="X118" s="9" t="str">
        <f t="shared" si="135"/>
        <v/>
      </c>
      <c r="Y118" s="9" t="str">
        <f t="shared" si="135"/>
        <v/>
      </c>
      <c r="Z118" s="9" t="str">
        <f t="shared" si="135"/>
        <v/>
      </c>
      <c r="AA118" s="9" t="str">
        <f t="shared" si="135"/>
        <v/>
      </c>
      <c r="AB118" s="9" t="str">
        <f t="shared" si="135"/>
        <v/>
      </c>
      <c r="AC118" s="9" t="str">
        <f t="shared" si="135"/>
        <v/>
      </c>
      <c r="AD118" s="9" t="str">
        <f t="shared" si="135"/>
        <v/>
      </c>
      <c r="AE118" s="9" t="str">
        <f t="shared" si="135"/>
        <v/>
      </c>
      <c r="AF118" s="9" t="str">
        <f t="shared" si="135"/>
        <v/>
      </c>
      <c r="AG118" s="9" t="str">
        <f t="shared" si="135"/>
        <v/>
      </c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 t="str">
        <f>IF($C117&gt;$N$5,"",IF(MAX($C117:$AG117)&lt;$N$5,"",$N$5))</f>
        <v/>
      </c>
      <c r="AU118" s="13" t="str">
        <f>IF($C117&gt;$Q$5,"",IF(MAX($C117:$AG117)&lt;$Q$5,"",$Q$5))</f>
        <v/>
      </c>
      <c r="AV118" s="13" t="str">
        <f>IF($C117&gt;$T$5,"",IF(MAX($C117:$AG117)&lt;$T$5,"",$T$5))</f>
        <v/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7</v>
      </c>
      <c r="B119" s="120"/>
      <c r="C119" s="15" t="str">
        <f t="shared" ref="C119:AG119" si="136">IF(C117="","",IF($D$4&lt;=C117,IF($L$4&gt;=C117,IF(COUNT(MATCH(C117,$AQ118:$CN118,0))&gt;0,"","○"),""),""))</f>
        <v/>
      </c>
      <c r="D119" s="15" t="str">
        <f t="shared" si="136"/>
        <v/>
      </c>
      <c r="E119" s="15" t="str">
        <f t="shared" si="136"/>
        <v/>
      </c>
      <c r="F119" s="15" t="str">
        <f t="shared" si="136"/>
        <v/>
      </c>
      <c r="G119" s="15" t="str">
        <f t="shared" si="136"/>
        <v/>
      </c>
      <c r="H119" s="15" t="str">
        <f t="shared" si="136"/>
        <v/>
      </c>
      <c r="I119" s="15" t="str">
        <f t="shared" si="136"/>
        <v/>
      </c>
      <c r="J119" s="15" t="str">
        <f t="shared" si="136"/>
        <v/>
      </c>
      <c r="K119" s="15" t="str">
        <f t="shared" si="136"/>
        <v/>
      </c>
      <c r="L119" s="15" t="str">
        <f t="shared" si="136"/>
        <v/>
      </c>
      <c r="M119" s="15" t="str">
        <f t="shared" si="136"/>
        <v/>
      </c>
      <c r="N119" s="15" t="str">
        <f t="shared" si="136"/>
        <v/>
      </c>
      <c r="O119" s="15" t="str">
        <f t="shared" si="136"/>
        <v/>
      </c>
      <c r="P119" s="15" t="str">
        <f t="shared" si="136"/>
        <v/>
      </c>
      <c r="Q119" s="15" t="str">
        <f t="shared" si="136"/>
        <v/>
      </c>
      <c r="R119" s="15" t="str">
        <f t="shared" si="136"/>
        <v/>
      </c>
      <c r="S119" s="15" t="str">
        <f t="shared" si="136"/>
        <v/>
      </c>
      <c r="T119" s="15" t="str">
        <f t="shared" si="136"/>
        <v/>
      </c>
      <c r="U119" s="15" t="str">
        <f t="shared" si="136"/>
        <v/>
      </c>
      <c r="V119" s="15" t="str">
        <f t="shared" si="136"/>
        <v/>
      </c>
      <c r="W119" s="15" t="str">
        <f t="shared" si="136"/>
        <v/>
      </c>
      <c r="X119" s="15" t="str">
        <f t="shared" si="136"/>
        <v/>
      </c>
      <c r="Y119" s="15" t="str">
        <f t="shared" si="136"/>
        <v/>
      </c>
      <c r="Z119" s="15" t="str">
        <f t="shared" si="136"/>
        <v/>
      </c>
      <c r="AA119" s="15" t="str">
        <f t="shared" si="136"/>
        <v/>
      </c>
      <c r="AB119" s="15" t="str">
        <f t="shared" si="136"/>
        <v/>
      </c>
      <c r="AC119" s="15" t="str">
        <f t="shared" si="136"/>
        <v/>
      </c>
      <c r="AD119" s="15" t="str">
        <f t="shared" si="136"/>
        <v/>
      </c>
      <c r="AE119" s="15" t="str">
        <f t="shared" si="136"/>
        <v/>
      </c>
      <c r="AF119" s="15" t="str">
        <f t="shared" si="136"/>
        <v/>
      </c>
      <c r="AG119" s="15" t="str">
        <f t="shared" si="136"/>
        <v/>
      </c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24</v>
      </c>
      <c r="B120" s="16" t="s">
        <v>8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6">
        <f t="shared" ref="AH120" si="137">COUNTIF(C120:AG120,"○")</f>
        <v>0</v>
      </c>
      <c r="AI120" s="11"/>
      <c r="AK120" s="2">
        <f>$AH120</f>
        <v>0</v>
      </c>
    </row>
    <row r="121" spans="1:92" ht="19.5" customHeight="1">
      <c r="A121" s="108"/>
      <c r="B121" s="16" t="s">
        <v>9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6">
        <f>AH120+COUNTIF(C121:AG121,"○")-COUNTIF(C121:AG121,"✕")</f>
        <v>0</v>
      </c>
      <c r="AI121" s="11"/>
      <c r="AL121" s="2">
        <f>$AH121</f>
        <v>0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09"/>
      <c r="B122" s="16" t="s">
        <v>21</v>
      </c>
      <c r="C122" s="16" t="str">
        <f t="shared" ref="C122:P122" si="138">IF($AF$2="○",IF(C120="○",IF(C121="","○",""),IF(C121="○","○","")),"")</f>
        <v/>
      </c>
      <c r="D122" s="16" t="str">
        <f t="shared" si="138"/>
        <v/>
      </c>
      <c r="E122" s="16" t="str">
        <f t="shared" si="138"/>
        <v/>
      </c>
      <c r="F122" s="16" t="str">
        <f t="shared" si="138"/>
        <v/>
      </c>
      <c r="G122" s="16" t="str">
        <f t="shared" si="138"/>
        <v/>
      </c>
      <c r="H122" s="16" t="str">
        <f t="shared" si="138"/>
        <v/>
      </c>
      <c r="I122" s="16" t="str">
        <f t="shared" si="138"/>
        <v/>
      </c>
      <c r="J122" s="16" t="str">
        <f t="shared" si="138"/>
        <v/>
      </c>
      <c r="K122" s="16" t="str">
        <f t="shared" si="138"/>
        <v/>
      </c>
      <c r="L122" s="16" t="str">
        <f t="shared" si="138"/>
        <v/>
      </c>
      <c r="M122" s="16" t="str">
        <f t="shared" si="138"/>
        <v/>
      </c>
      <c r="N122" s="16" t="str">
        <f t="shared" si="138"/>
        <v/>
      </c>
      <c r="O122" s="16" t="str">
        <f t="shared" si="138"/>
        <v/>
      </c>
      <c r="P122" s="16" t="str">
        <f t="shared" si="138"/>
        <v/>
      </c>
      <c r="Q122" s="16" t="str">
        <f>IF($AF$2="○",IF(Q120="○",IF(Q121="","○",""),IF(Q121="○","○","")),"")</f>
        <v/>
      </c>
      <c r="R122" s="16" t="str">
        <f t="shared" ref="R122:AG122" si="139">IF($AF$2="○",IF(R120="○",IF(R121="","○",""),IF(R121="○","○","")),"")</f>
        <v/>
      </c>
      <c r="S122" s="16" t="str">
        <f t="shared" si="139"/>
        <v/>
      </c>
      <c r="T122" s="16" t="str">
        <f t="shared" si="139"/>
        <v/>
      </c>
      <c r="U122" s="16" t="str">
        <f t="shared" si="139"/>
        <v/>
      </c>
      <c r="V122" s="16" t="str">
        <f t="shared" si="139"/>
        <v/>
      </c>
      <c r="W122" s="16" t="str">
        <f t="shared" si="139"/>
        <v/>
      </c>
      <c r="X122" s="16" t="str">
        <f t="shared" si="139"/>
        <v/>
      </c>
      <c r="Y122" s="16" t="str">
        <f t="shared" si="139"/>
        <v/>
      </c>
      <c r="Z122" s="16" t="str">
        <f t="shared" si="139"/>
        <v/>
      </c>
      <c r="AA122" s="16" t="str">
        <f t="shared" si="139"/>
        <v/>
      </c>
      <c r="AB122" s="16" t="str">
        <f t="shared" si="139"/>
        <v/>
      </c>
      <c r="AC122" s="16" t="str">
        <f t="shared" si="139"/>
        <v/>
      </c>
      <c r="AD122" s="16" t="str">
        <f t="shared" si="139"/>
        <v/>
      </c>
      <c r="AE122" s="16" t="str">
        <f t="shared" si="139"/>
        <v/>
      </c>
      <c r="AF122" s="16" t="str">
        <f t="shared" si="139"/>
        <v/>
      </c>
      <c r="AG122" s="16" t="str">
        <f t="shared" si="139"/>
        <v/>
      </c>
      <c r="AH122" s="16">
        <f t="shared" ref="AH122" si="140">COUNTIF(C122:AG122,"○")</f>
        <v>0</v>
      </c>
      <c r="AM122" s="2">
        <f>$AH122</f>
        <v>0</v>
      </c>
    </row>
    <row r="123" spans="1:92" ht="19.5" customHeight="1">
      <c r="AD123" s="110" t="s">
        <v>26</v>
      </c>
      <c r="AE123" s="110"/>
      <c r="AF123" s="110"/>
      <c r="AG123" s="111">
        <f>IF(AH119=0,0,ROUNDDOWN(AH121/AH119,4))</f>
        <v>0</v>
      </c>
      <c r="AH123" s="111"/>
      <c r="AM123" s="2">
        <f>$AH123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92" ht="19.5" customHeight="1">
      <c r="A125" s="113" t="s">
        <v>16</v>
      </c>
      <c r="B125" s="114"/>
      <c r="C125" s="9" t="str">
        <f>IF($AE$3&lt;A124,"",A124)</f>
        <v/>
      </c>
      <c r="D125" s="9" t="str">
        <f t="shared" ref="D125" si="141">IF($AE$3&lt;=C125,"",IF(MONTH(C125+1)=MONTH(C125),(C125+1),""))</f>
        <v/>
      </c>
      <c r="E125" s="9" t="str">
        <f t="shared" ref="E125" si="142">IF($AE$3&lt;=D125,"",IF(MONTH(D125+1)=MONTH(D125),(D125+1),""))</f>
        <v/>
      </c>
      <c r="F125" s="9" t="str">
        <f t="shared" ref="F125" si="143">IF($AE$3&lt;=E125,"",IF(MONTH(E125+1)=MONTH(E125),(E125+1),""))</f>
        <v/>
      </c>
      <c r="G125" s="9" t="str">
        <f t="shared" ref="G125" si="144">IF($AE$3&lt;=F125,"",IF(MONTH(F125+1)=MONTH(F125),(F125+1),""))</f>
        <v/>
      </c>
      <c r="H125" s="9" t="str">
        <f>IF($AE$3&lt;=G125,"",IF(MONTH(G125+1)=MONTH(G125),(G125+1),""))</f>
        <v/>
      </c>
      <c r="I125" s="9" t="str">
        <f t="shared" ref="I125" si="145">IF($AE$3&lt;=H125,"",IF(MONTH(H125+1)=MONTH(H125),(H125+1),""))</f>
        <v/>
      </c>
      <c r="J125" s="9" t="str">
        <f t="shared" ref="J125" si="146">IF($AE$3&lt;=I125,"",IF(MONTH(I125+1)=MONTH(I125),(I125+1),""))</f>
        <v/>
      </c>
      <c r="K125" s="9" t="str">
        <f t="shared" ref="K125" si="147">IF($AE$3&lt;=J125,"",IF(MONTH(J125+1)=MONTH(J125),(J125+1),""))</f>
        <v/>
      </c>
      <c r="L125" s="9" t="str">
        <f t="shared" ref="L125" si="148">IF($AE$3&lt;=K125,"",IF(MONTH(K125+1)=MONTH(K125),(K125+1),""))</f>
        <v/>
      </c>
      <c r="M125" s="9" t="str">
        <f t="shared" ref="M125" si="149">IF($AE$3&lt;=L125,"",IF(MONTH(L125+1)=MONTH(L125),(L125+1),""))</f>
        <v/>
      </c>
      <c r="N125" s="9" t="str">
        <f t="shared" ref="N125" si="150">IF($AE$3&lt;=M125,"",IF(MONTH(M125+1)=MONTH(M125),(M125+1),""))</f>
        <v/>
      </c>
      <c r="O125" s="9" t="str">
        <f t="shared" ref="O125" si="151">IF($AE$3&lt;=N125,"",IF(MONTH(N125+1)=MONTH(N125),(N125+1),""))</f>
        <v/>
      </c>
      <c r="P125" s="9" t="str">
        <f t="shared" ref="P125" si="152">IF($AE$3&lt;=O125,"",IF(MONTH(O125+1)=MONTH(O125),(O125+1),""))</f>
        <v/>
      </c>
      <c r="Q125" s="9" t="str">
        <f t="shared" ref="Q125" si="153">IF($AE$3&lt;=P125,"",IF(MONTH(P125+1)=MONTH(P125),(P125+1),""))</f>
        <v/>
      </c>
      <c r="R125" s="9" t="str">
        <f t="shared" ref="R125" si="154">IF($AE$3&lt;=Q125,"",IF(MONTH(Q125+1)=MONTH(Q125),(Q125+1),""))</f>
        <v/>
      </c>
      <c r="S125" s="9" t="str">
        <f t="shared" ref="S125" si="155">IF($AE$3&lt;=R125,"",IF(MONTH(R125+1)=MONTH(R125),(R125+1),""))</f>
        <v/>
      </c>
      <c r="T125" s="9" t="str">
        <f t="shared" ref="T125" si="156">IF($AE$3&lt;=S125,"",IF(MONTH(S125+1)=MONTH(S125),(S125+1),""))</f>
        <v/>
      </c>
      <c r="U125" s="9" t="str">
        <f t="shared" ref="U125" si="157">IF($AE$3&lt;=T125,"",IF(MONTH(T125+1)=MONTH(T125),(T125+1),""))</f>
        <v/>
      </c>
      <c r="V125" s="9" t="str">
        <f t="shared" ref="V125" si="158">IF($AE$3&lt;=U125,"",IF(MONTH(U125+1)=MONTH(U125),(U125+1),""))</f>
        <v/>
      </c>
      <c r="W125" s="9" t="str">
        <f t="shared" ref="W125" si="159">IF($AE$3&lt;=V125,"",IF(MONTH(V125+1)=MONTH(V125),(V125+1),""))</f>
        <v/>
      </c>
      <c r="X125" s="9" t="str">
        <f t="shared" ref="X125" si="160">IF($AE$3&lt;=W125,"",IF(MONTH(W125+1)=MONTH(W125),(W125+1),""))</f>
        <v/>
      </c>
      <c r="Y125" s="9" t="str">
        <f t="shared" ref="Y125" si="161">IF($AE$3&lt;=X125,"",IF(MONTH(X125+1)=MONTH(X125),(X125+1),""))</f>
        <v/>
      </c>
      <c r="Z125" s="9" t="str">
        <f t="shared" ref="Z125" si="162">IF($AE$3&lt;=Y125,"",IF(MONTH(Y125+1)=MONTH(Y125),(Y125+1),""))</f>
        <v/>
      </c>
      <c r="AA125" s="9" t="str">
        <f t="shared" ref="AA125" si="163">IF($AE$3&lt;=Z125,"",IF(MONTH(Z125+1)=MONTH(Z125),(Z125+1),""))</f>
        <v/>
      </c>
      <c r="AB125" s="9" t="str">
        <f t="shared" ref="AB125" si="164">IF($AE$3&lt;=AA125,"",IF(MONTH(AA125+1)=MONTH(AA125),(AA125+1),""))</f>
        <v/>
      </c>
      <c r="AC125" s="9" t="str">
        <f t="shared" ref="AC125" si="165">IF($AE$3&lt;=AB125,"",IF(MONTH(AB125+1)=MONTH(AB125),(AB125+1),""))</f>
        <v/>
      </c>
      <c r="AD125" s="9" t="str">
        <f t="shared" ref="AD125" si="166">IF($AE$3&lt;=AC125,"",IF(MONTH(AC125+1)=MONTH(AC125),(AC125+1),""))</f>
        <v/>
      </c>
      <c r="AE125" s="9" t="str">
        <f t="shared" ref="AE125" si="167">IF($AE$3&lt;=AD125,"",IF(MONTH(AD125+1)=MONTH(AD125),(AD125+1),""))</f>
        <v/>
      </c>
      <c r="AF125" s="9" t="str">
        <f t="shared" ref="AF125" si="168">IF($AE$3&lt;=AE125,"",IF(MONTH(AE125+1)=MONTH(AE125),(AE125+1),""))</f>
        <v/>
      </c>
      <c r="AG125" s="9" t="str">
        <f t="shared" ref="AG125" si="169">IF($AE$3&lt;=AF125,"",IF(MONTH(AF125+1)=MONTH(AF125),(AF125+1),""))</f>
        <v/>
      </c>
      <c r="AH125" s="115" t="s">
        <v>22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23</v>
      </c>
      <c r="B126" s="114"/>
      <c r="C126" s="9" t="str">
        <f>IF(C125="","",TEXT(C125,"AAA"))</f>
        <v/>
      </c>
      <c r="D126" s="9" t="str">
        <f t="shared" ref="D126:AG126" si="170">IF(D125="","",TEXT(D125,"AAA"))</f>
        <v/>
      </c>
      <c r="E126" s="9" t="str">
        <f t="shared" si="170"/>
        <v/>
      </c>
      <c r="F126" s="9" t="str">
        <f t="shared" si="170"/>
        <v/>
      </c>
      <c r="G126" s="9" t="str">
        <f t="shared" si="170"/>
        <v/>
      </c>
      <c r="H126" s="9" t="str">
        <f t="shared" si="170"/>
        <v/>
      </c>
      <c r="I126" s="9" t="str">
        <f t="shared" si="170"/>
        <v/>
      </c>
      <c r="J126" s="9" t="str">
        <f t="shared" si="170"/>
        <v/>
      </c>
      <c r="K126" s="9" t="str">
        <f t="shared" si="170"/>
        <v/>
      </c>
      <c r="L126" s="9" t="str">
        <f t="shared" si="170"/>
        <v/>
      </c>
      <c r="M126" s="9" t="str">
        <f t="shared" si="170"/>
        <v/>
      </c>
      <c r="N126" s="9" t="str">
        <f t="shared" si="170"/>
        <v/>
      </c>
      <c r="O126" s="9" t="str">
        <f t="shared" si="170"/>
        <v/>
      </c>
      <c r="P126" s="9" t="str">
        <f t="shared" si="170"/>
        <v/>
      </c>
      <c r="Q126" s="9" t="str">
        <f t="shared" si="170"/>
        <v/>
      </c>
      <c r="R126" s="9" t="str">
        <f t="shared" si="170"/>
        <v/>
      </c>
      <c r="S126" s="9" t="str">
        <f t="shared" si="170"/>
        <v/>
      </c>
      <c r="T126" s="9" t="str">
        <f t="shared" si="170"/>
        <v/>
      </c>
      <c r="U126" s="9" t="str">
        <f t="shared" si="170"/>
        <v/>
      </c>
      <c r="V126" s="9" t="str">
        <f t="shared" si="170"/>
        <v/>
      </c>
      <c r="W126" s="9" t="str">
        <f t="shared" si="170"/>
        <v/>
      </c>
      <c r="X126" s="9" t="str">
        <f t="shared" si="170"/>
        <v/>
      </c>
      <c r="Y126" s="9" t="str">
        <f t="shared" si="170"/>
        <v/>
      </c>
      <c r="Z126" s="9" t="str">
        <f t="shared" si="170"/>
        <v/>
      </c>
      <c r="AA126" s="9" t="str">
        <f t="shared" si="170"/>
        <v/>
      </c>
      <c r="AB126" s="9" t="str">
        <f t="shared" si="170"/>
        <v/>
      </c>
      <c r="AC126" s="9" t="str">
        <f t="shared" si="170"/>
        <v/>
      </c>
      <c r="AD126" s="9" t="str">
        <f t="shared" si="170"/>
        <v/>
      </c>
      <c r="AE126" s="9" t="str">
        <f t="shared" si="170"/>
        <v/>
      </c>
      <c r="AF126" s="9" t="str">
        <f t="shared" si="170"/>
        <v/>
      </c>
      <c r="AG126" s="9" t="str">
        <f t="shared" si="170"/>
        <v/>
      </c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 t="str">
        <f>IF($C125&gt;$N$5,"",IF(MAX($C125:$AG125)&lt;$N$5,"",$N$5))</f>
        <v/>
      </c>
      <c r="AU126" s="13" t="str">
        <f>IF($C125&gt;$Q$5,"",IF(MAX($C125:$AG125)&lt;$Q$5,"",$Q$5))</f>
        <v/>
      </c>
      <c r="AV126" s="13" t="str">
        <f>IF($C125&gt;$T$5,"",IF(MAX($C125:$AG125)&lt;$T$5,"",$T$5))</f>
        <v/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7</v>
      </c>
      <c r="B127" s="120"/>
      <c r="C127" s="15" t="str">
        <f t="shared" ref="C127:AG127" si="171">IF(C125="","",IF($D$4&lt;=C125,IF($L$4&gt;=C125,IF(COUNT(MATCH(C125,$AQ126:$CN126,0))&gt;0,"","○"),""),""))</f>
        <v/>
      </c>
      <c r="D127" s="15" t="str">
        <f t="shared" si="171"/>
        <v/>
      </c>
      <c r="E127" s="15" t="str">
        <f t="shared" si="171"/>
        <v/>
      </c>
      <c r="F127" s="15" t="str">
        <f t="shared" si="171"/>
        <v/>
      </c>
      <c r="G127" s="15" t="str">
        <f t="shared" si="171"/>
        <v/>
      </c>
      <c r="H127" s="15" t="str">
        <f t="shared" si="171"/>
        <v/>
      </c>
      <c r="I127" s="15" t="str">
        <f t="shared" si="171"/>
        <v/>
      </c>
      <c r="J127" s="15" t="str">
        <f t="shared" si="171"/>
        <v/>
      </c>
      <c r="K127" s="15" t="str">
        <f t="shared" si="171"/>
        <v/>
      </c>
      <c r="L127" s="15" t="str">
        <f t="shared" si="171"/>
        <v/>
      </c>
      <c r="M127" s="15" t="str">
        <f t="shared" si="171"/>
        <v/>
      </c>
      <c r="N127" s="15" t="str">
        <f t="shared" si="171"/>
        <v/>
      </c>
      <c r="O127" s="15" t="str">
        <f t="shared" si="171"/>
        <v/>
      </c>
      <c r="P127" s="15" t="str">
        <f t="shared" si="171"/>
        <v/>
      </c>
      <c r="Q127" s="15" t="str">
        <f t="shared" si="171"/>
        <v/>
      </c>
      <c r="R127" s="15" t="str">
        <f t="shared" si="171"/>
        <v/>
      </c>
      <c r="S127" s="15" t="str">
        <f t="shared" si="171"/>
        <v/>
      </c>
      <c r="T127" s="15" t="str">
        <f t="shared" si="171"/>
        <v/>
      </c>
      <c r="U127" s="15" t="str">
        <f t="shared" si="171"/>
        <v/>
      </c>
      <c r="V127" s="15" t="str">
        <f t="shared" si="171"/>
        <v/>
      </c>
      <c r="W127" s="15" t="str">
        <f t="shared" si="171"/>
        <v/>
      </c>
      <c r="X127" s="15" t="str">
        <f t="shared" si="171"/>
        <v/>
      </c>
      <c r="Y127" s="15" t="str">
        <f t="shared" si="171"/>
        <v/>
      </c>
      <c r="Z127" s="15" t="str">
        <f t="shared" si="171"/>
        <v/>
      </c>
      <c r="AA127" s="15" t="str">
        <f t="shared" si="171"/>
        <v/>
      </c>
      <c r="AB127" s="15" t="str">
        <f t="shared" si="171"/>
        <v/>
      </c>
      <c r="AC127" s="15" t="str">
        <f t="shared" si="171"/>
        <v/>
      </c>
      <c r="AD127" s="15" t="str">
        <f t="shared" si="171"/>
        <v/>
      </c>
      <c r="AE127" s="15" t="str">
        <f t="shared" si="171"/>
        <v/>
      </c>
      <c r="AF127" s="15" t="str">
        <f t="shared" si="171"/>
        <v/>
      </c>
      <c r="AG127" s="15" t="str">
        <f t="shared" si="171"/>
        <v/>
      </c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24</v>
      </c>
      <c r="B128" s="16" t="s">
        <v>8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6">
        <f t="shared" ref="AH128" si="172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108"/>
      <c r="B129" s="16" t="s">
        <v>9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09"/>
      <c r="B130" s="16" t="s">
        <v>21</v>
      </c>
      <c r="C130" s="16" t="str">
        <f t="shared" ref="C130:P130" si="173">IF($AF$2="○",IF(C128="○",IF(C129="","○",""),IF(C129="○","○","")),"")</f>
        <v/>
      </c>
      <c r="D130" s="16" t="str">
        <f t="shared" si="173"/>
        <v/>
      </c>
      <c r="E130" s="16" t="str">
        <f t="shared" si="173"/>
        <v/>
      </c>
      <c r="F130" s="16" t="str">
        <f t="shared" si="173"/>
        <v/>
      </c>
      <c r="G130" s="16" t="str">
        <f t="shared" si="173"/>
        <v/>
      </c>
      <c r="H130" s="16" t="str">
        <f t="shared" si="173"/>
        <v/>
      </c>
      <c r="I130" s="16" t="str">
        <f t="shared" si="173"/>
        <v/>
      </c>
      <c r="J130" s="16" t="str">
        <f t="shared" si="173"/>
        <v/>
      </c>
      <c r="K130" s="16" t="str">
        <f t="shared" si="173"/>
        <v/>
      </c>
      <c r="L130" s="16" t="str">
        <f t="shared" si="173"/>
        <v/>
      </c>
      <c r="M130" s="16" t="str">
        <f t="shared" si="173"/>
        <v/>
      </c>
      <c r="N130" s="16" t="str">
        <f t="shared" si="173"/>
        <v/>
      </c>
      <c r="O130" s="16" t="str">
        <f t="shared" si="173"/>
        <v/>
      </c>
      <c r="P130" s="16" t="str">
        <f t="shared" si="173"/>
        <v/>
      </c>
      <c r="Q130" s="16" t="str">
        <f>IF($AF$2="○",IF(Q128="○",IF(Q129="","○",""),IF(Q129="○","○","")),"")</f>
        <v/>
      </c>
      <c r="R130" s="16" t="str">
        <f t="shared" ref="R130:AG130" si="174">IF($AF$2="○",IF(R128="○",IF(R129="","○",""),IF(R129="○","○","")),"")</f>
        <v/>
      </c>
      <c r="S130" s="16" t="str">
        <f t="shared" si="174"/>
        <v/>
      </c>
      <c r="T130" s="16" t="str">
        <f t="shared" si="174"/>
        <v/>
      </c>
      <c r="U130" s="16" t="str">
        <f t="shared" si="174"/>
        <v/>
      </c>
      <c r="V130" s="16" t="str">
        <f t="shared" si="174"/>
        <v/>
      </c>
      <c r="W130" s="16" t="str">
        <f t="shared" si="174"/>
        <v/>
      </c>
      <c r="X130" s="16" t="str">
        <f t="shared" si="174"/>
        <v/>
      </c>
      <c r="Y130" s="16" t="str">
        <f t="shared" si="174"/>
        <v/>
      </c>
      <c r="Z130" s="16" t="str">
        <f t="shared" si="174"/>
        <v/>
      </c>
      <c r="AA130" s="16" t="str">
        <f t="shared" si="174"/>
        <v/>
      </c>
      <c r="AB130" s="16" t="str">
        <f t="shared" si="174"/>
        <v/>
      </c>
      <c r="AC130" s="16" t="str">
        <f t="shared" si="174"/>
        <v/>
      </c>
      <c r="AD130" s="16" t="str">
        <f t="shared" si="174"/>
        <v/>
      </c>
      <c r="AE130" s="16" t="str">
        <f t="shared" si="174"/>
        <v/>
      </c>
      <c r="AF130" s="16" t="str">
        <f t="shared" si="174"/>
        <v/>
      </c>
      <c r="AG130" s="16" t="str">
        <f t="shared" si="174"/>
        <v/>
      </c>
      <c r="AH130" s="16">
        <f t="shared" ref="AH130" si="175">COUNTIF(C130:AG130,"○")</f>
        <v>0</v>
      </c>
      <c r="AM130" s="2">
        <f>$AH130</f>
        <v>0</v>
      </c>
    </row>
    <row r="131" spans="1:92" ht="19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110" t="s">
        <v>26</v>
      </c>
      <c r="AE131" s="110"/>
      <c r="AF131" s="110"/>
      <c r="AG131" s="111">
        <f>IF(AH127=0,0,ROUNDDOWN(AH129/AH127,4))</f>
        <v>0</v>
      </c>
      <c r="AH131" s="111"/>
    </row>
    <row r="132" spans="1:92" ht="19.5" customHeight="1">
      <c r="A132" s="112" t="str">
        <f>IF(MAX(C125:AG125)=$AE$3,"",IF(MAX(C125:AG125)=0,"",MAX(C125:AG125)+1))</f>
        <v/>
      </c>
      <c r="B132" s="112"/>
    </row>
    <row r="133" spans="1:92" ht="19.5" customHeight="1">
      <c r="A133" s="113" t="s">
        <v>16</v>
      </c>
      <c r="B133" s="114"/>
      <c r="C133" s="9" t="str">
        <f>IF($AE$3&lt;A132,"",A132)</f>
        <v/>
      </c>
      <c r="D133" s="9" t="str">
        <f t="shared" ref="D133" si="176">IF($AE$3&lt;=C133,"",IF(MONTH(C133+1)=MONTH(C133),(C133+1),""))</f>
        <v/>
      </c>
      <c r="E133" s="9" t="str">
        <f t="shared" ref="E133" si="177">IF($AE$3&lt;=D133,"",IF(MONTH(D133+1)=MONTH(D133),(D133+1),""))</f>
        <v/>
      </c>
      <c r="F133" s="9" t="str">
        <f t="shared" ref="F133" si="178">IF($AE$3&lt;=E133,"",IF(MONTH(E133+1)=MONTH(E133),(E133+1),""))</f>
        <v/>
      </c>
      <c r="G133" s="9" t="str">
        <f t="shared" ref="G133" si="179">IF($AE$3&lt;=F133,"",IF(MONTH(F133+1)=MONTH(F133),(F133+1),""))</f>
        <v/>
      </c>
      <c r="H133" s="9" t="str">
        <f>IF($AE$3&lt;=G133,"",IF(MONTH(G133+1)=MONTH(G133),(G133+1),""))</f>
        <v/>
      </c>
      <c r="I133" s="9" t="str">
        <f t="shared" ref="I133" si="180">IF($AE$3&lt;=H133,"",IF(MONTH(H133+1)=MONTH(H133),(H133+1),""))</f>
        <v/>
      </c>
      <c r="J133" s="9" t="str">
        <f t="shared" ref="J133" si="181">IF($AE$3&lt;=I133,"",IF(MONTH(I133+1)=MONTH(I133),(I133+1),""))</f>
        <v/>
      </c>
      <c r="K133" s="9" t="str">
        <f t="shared" ref="K133" si="182">IF($AE$3&lt;=J133,"",IF(MONTH(J133+1)=MONTH(J133),(J133+1),""))</f>
        <v/>
      </c>
      <c r="L133" s="9" t="str">
        <f t="shared" ref="L133" si="183">IF($AE$3&lt;=K133,"",IF(MONTH(K133+1)=MONTH(K133),(K133+1),""))</f>
        <v/>
      </c>
      <c r="M133" s="9" t="str">
        <f t="shared" ref="M133" si="184">IF($AE$3&lt;=L133,"",IF(MONTH(L133+1)=MONTH(L133),(L133+1),""))</f>
        <v/>
      </c>
      <c r="N133" s="9" t="str">
        <f t="shared" ref="N133" si="185">IF($AE$3&lt;=M133,"",IF(MONTH(M133+1)=MONTH(M133),(M133+1),""))</f>
        <v/>
      </c>
      <c r="O133" s="9" t="str">
        <f t="shared" ref="O133" si="186">IF($AE$3&lt;=N133,"",IF(MONTH(N133+1)=MONTH(N133),(N133+1),""))</f>
        <v/>
      </c>
      <c r="P133" s="9" t="str">
        <f t="shared" ref="P133" si="187">IF($AE$3&lt;=O133,"",IF(MONTH(O133+1)=MONTH(O133),(O133+1),""))</f>
        <v/>
      </c>
      <c r="Q133" s="9" t="str">
        <f t="shared" ref="Q133" si="188">IF($AE$3&lt;=P133,"",IF(MONTH(P133+1)=MONTH(P133),(P133+1),""))</f>
        <v/>
      </c>
      <c r="R133" s="9" t="str">
        <f t="shared" ref="R133" si="189">IF($AE$3&lt;=Q133,"",IF(MONTH(Q133+1)=MONTH(Q133),(Q133+1),""))</f>
        <v/>
      </c>
      <c r="S133" s="9" t="str">
        <f t="shared" ref="S133" si="190">IF($AE$3&lt;=R133,"",IF(MONTH(R133+1)=MONTH(R133),(R133+1),""))</f>
        <v/>
      </c>
      <c r="T133" s="9" t="str">
        <f t="shared" ref="T133" si="191">IF($AE$3&lt;=S133,"",IF(MONTH(S133+1)=MONTH(S133),(S133+1),""))</f>
        <v/>
      </c>
      <c r="U133" s="9" t="str">
        <f t="shared" ref="U133" si="192">IF($AE$3&lt;=T133,"",IF(MONTH(T133+1)=MONTH(T133),(T133+1),""))</f>
        <v/>
      </c>
      <c r="V133" s="9" t="str">
        <f t="shared" ref="V133" si="193">IF($AE$3&lt;=U133,"",IF(MONTH(U133+1)=MONTH(U133),(U133+1),""))</f>
        <v/>
      </c>
      <c r="W133" s="9" t="str">
        <f t="shared" ref="W133" si="194">IF($AE$3&lt;=V133,"",IF(MONTH(V133+1)=MONTH(V133),(V133+1),""))</f>
        <v/>
      </c>
      <c r="X133" s="9" t="str">
        <f t="shared" ref="X133" si="195">IF($AE$3&lt;=W133,"",IF(MONTH(W133+1)=MONTH(W133),(W133+1),""))</f>
        <v/>
      </c>
      <c r="Y133" s="9" t="str">
        <f t="shared" ref="Y133" si="196">IF($AE$3&lt;=X133,"",IF(MONTH(X133+1)=MONTH(X133),(X133+1),""))</f>
        <v/>
      </c>
      <c r="Z133" s="9" t="str">
        <f t="shared" ref="Z133" si="197">IF($AE$3&lt;=Y133,"",IF(MONTH(Y133+1)=MONTH(Y133),(Y133+1),""))</f>
        <v/>
      </c>
      <c r="AA133" s="9" t="str">
        <f t="shared" ref="AA133" si="198">IF($AE$3&lt;=Z133,"",IF(MONTH(Z133+1)=MONTH(Z133),(Z133+1),""))</f>
        <v/>
      </c>
      <c r="AB133" s="9" t="str">
        <f t="shared" ref="AB133" si="199">IF($AE$3&lt;=AA133,"",IF(MONTH(AA133+1)=MONTH(AA133),(AA133+1),""))</f>
        <v/>
      </c>
      <c r="AC133" s="9" t="str">
        <f t="shared" ref="AC133" si="200">IF($AE$3&lt;=AB133,"",IF(MONTH(AB133+1)=MONTH(AB133),(AB133+1),""))</f>
        <v/>
      </c>
      <c r="AD133" s="9" t="str">
        <f t="shared" ref="AD133" si="201">IF($AE$3&lt;=AC133,"",IF(MONTH(AC133+1)=MONTH(AC133),(AC133+1),""))</f>
        <v/>
      </c>
      <c r="AE133" s="9" t="str">
        <f t="shared" ref="AE133" si="202">IF($AE$3&lt;=AD133,"",IF(MONTH(AD133+1)=MONTH(AD133),(AD133+1),""))</f>
        <v/>
      </c>
      <c r="AF133" s="9" t="str">
        <f t="shared" ref="AF133" si="203">IF($AE$3&lt;=AE133,"",IF(MONTH(AE133+1)=MONTH(AE133),(AE133+1),""))</f>
        <v/>
      </c>
      <c r="AG133" s="9" t="str">
        <f t="shared" ref="AG133" si="204">IF($AE$3&lt;=AF133,"",IF(MONTH(AF133+1)=MONTH(AF133),(AF133+1),""))</f>
        <v/>
      </c>
      <c r="AH133" s="115" t="s">
        <v>22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23</v>
      </c>
      <c r="B134" s="114"/>
      <c r="C134" s="9" t="str">
        <f>IF(C133="","",TEXT(C133,"AAA"))</f>
        <v/>
      </c>
      <c r="D134" s="9" t="str">
        <f t="shared" ref="D134:AG134" si="205">IF(D133="","",TEXT(D133,"AAA"))</f>
        <v/>
      </c>
      <c r="E134" s="9" t="str">
        <f t="shared" si="205"/>
        <v/>
      </c>
      <c r="F134" s="9" t="str">
        <f t="shared" si="205"/>
        <v/>
      </c>
      <c r="G134" s="9" t="str">
        <f t="shared" si="205"/>
        <v/>
      </c>
      <c r="H134" s="9" t="str">
        <f t="shared" si="205"/>
        <v/>
      </c>
      <c r="I134" s="9" t="str">
        <f t="shared" si="205"/>
        <v/>
      </c>
      <c r="J134" s="9" t="str">
        <f t="shared" si="205"/>
        <v/>
      </c>
      <c r="K134" s="9" t="str">
        <f t="shared" si="205"/>
        <v/>
      </c>
      <c r="L134" s="9" t="str">
        <f t="shared" si="205"/>
        <v/>
      </c>
      <c r="M134" s="9" t="str">
        <f t="shared" si="205"/>
        <v/>
      </c>
      <c r="N134" s="9" t="str">
        <f t="shared" si="205"/>
        <v/>
      </c>
      <c r="O134" s="9" t="str">
        <f t="shared" si="205"/>
        <v/>
      </c>
      <c r="P134" s="9" t="str">
        <f t="shared" si="205"/>
        <v/>
      </c>
      <c r="Q134" s="9" t="str">
        <f t="shared" si="205"/>
        <v/>
      </c>
      <c r="R134" s="9" t="str">
        <f t="shared" si="205"/>
        <v/>
      </c>
      <c r="S134" s="9" t="str">
        <f t="shared" si="205"/>
        <v/>
      </c>
      <c r="T134" s="9" t="str">
        <f t="shared" si="205"/>
        <v/>
      </c>
      <c r="U134" s="9" t="str">
        <f t="shared" si="205"/>
        <v/>
      </c>
      <c r="V134" s="9" t="str">
        <f t="shared" si="205"/>
        <v/>
      </c>
      <c r="W134" s="9" t="str">
        <f t="shared" si="205"/>
        <v/>
      </c>
      <c r="X134" s="9" t="str">
        <f t="shared" si="205"/>
        <v/>
      </c>
      <c r="Y134" s="9" t="str">
        <f t="shared" si="205"/>
        <v/>
      </c>
      <c r="Z134" s="9" t="str">
        <f t="shared" si="205"/>
        <v/>
      </c>
      <c r="AA134" s="9" t="str">
        <f t="shared" si="205"/>
        <v/>
      </c>
      <c r="AB134" s="9" t="str">
        <f t="shared" si="205"/>
        <v/>
      </c>
      <c r="AC134" s="9" t="str">
        <f t="shared" si="205"/>
        <v/>
      </c>
      <c r="AD134" s="9" t="str">
        <f t="shared" si="205"/>
        <v/>
      </c>
      <c r="AE134" s="9" t="str">
        <f t="shared" si="205"/>
        <v/>
      </c>
      <c r="AF134" s="9" t="str">
        <f t="shared" si="205"/>
        <v/>
      </c>
      <c r="AG134" s="9" t="str">
        <f t="shared" si="205"/>
        <v/>
      </c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 t="str">
        <f>IF($C133&gt;$N$5,"",IF(MAX($C133:$AG133)&lt;$N$5,"",$N$5))</f>
        <v/>
      </c>
      <c r="AU134" s="13" t="str">
        <f>IF($C133&gt;$Q$5,"",IF(MAX($C133:$AG133)&lt;$Q$5,"",$Q$5))</f>
        <v/>
      </c>
      <c r="AV134" s="13" t="str">
        <f>IF($C133&gt;$T$5,"",IF(MAX($C133:$AG133)&lt;$T$5,"",$T$5))</f>
        <v/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7</v>
      </c>
      <c r="B135" s="120"/>
      <c r="C135" s="15" t="str">
        <f t="shared" ref="C135:AG135" si="206">IF(C133="","",IF($D$4&lt;=C133,IF($L$4&gt;=C133,IF(COUNT(MATCH(C133,$AQ134:$CN134,0))&gt;0,"","○"),""),""))</f>
        <v/>
      </c>
      <c r="D135" s="15" t="str">
        <f t="shared" si="206"/>
        <v/>
      </c>
      <c r="E135" s="15" t="str">
        <f t="shared" si="206"/>
        <v/>
      </c>
      <c r="F135" s="15" t="str">
        <f t="shared" si="206"/>
        <v/>
      </c>
      <c r="G135" s="15" t="str">
        <f t="shared" si="206"/>
        <v/>
      </c>
      <c r="H135" s="15" t="str">
        <f t="shared" si="206"/>
        <v/>
      </c>
      <c r="I135" s="15" t="str">
        <f t="shared" si="206"/>
        <v/>
      </c>
      <c r="J135" s="15" t="str">
        <f t="shared" si="206"/>
        <v/>
      </c>
      <c r="K135" s="15" t="str">
        <f t="shared" si="206"/>
        <v/>
      </c>
      <c r="L135" s="15" t="str">
        <f t="shared" si="206"/>
        <v/>
      </c>
      <c r="M135" s="15" t="str">
        <f t="shared" si="206"/>
        <v/>
      </c>
      <c r="N135" s="15" t="str">
        <f t="shared" si="206"/>
        <v/>
      </c>
      <c r="O135" s="15" t="str">
        <f t="shared" si="206"/>
        <v/>
      </c>
      <c r="P135" s="15" t="str">
        <f t="shared" si="206"/>
        <v/>
      </c>
      <c r="Q135" s="15" t="str">
        <f t="shared" si="206"/>
        <v/>
      </c>
      <c r="R135" s="15" t="str">
        <f t="shared" si="206"/>
        <v/>
      </c>
      <c r="S135" s="15" t="str">
        <f t="shared" si="206"/>
        <v/>
      </c>
      <c r="T135" s="15" t="str">
        <f t="shared" si="206"/>
        <v/>
      </c>
      <c r="U135" s="15" t="str">
        <f t="shared" si="206"/>
        <v/>
      </c>
      <c r="V135" s="15" t="str">
        <f t="shared" si="206"/>
        <v/>
      </c>
      <c r="W135" s="15" t="str">
        <f t="shared" si="206"/>
        <v/>
      </c>
      <c r="X135" s="15" t="str">
        <f t="shared" si="206"/>
        <v/>
      </c>
      <c r="Y135" s="15" t="str">
        <f t="shared" si="206"/>
        <v/>
      </c>
      <c r="Z135" s="15" t="str">
        <f t="shared" si="206"/>
        <v/>
      </c>
      <c r="AA135" s="15" t="str">
        <f t="shared" si="206"/>
        <v/>
      </c>
      <c r="AB135" s="15" t="str">
        <f t="shared" si="206"/>
        <v/>
      </c>
      <c r="AC135" s="15" t="str">
        <f t="shared" si="206"/>
        <v/>
      </c>
      <c r="AD135" s="15" t="str">
        <f t="shared" si="206"/>
        <v/>
      </c>
      <c r="AE135" s="15" t="str">
        <f t="shared" si="206"/>
        <v/>
      </c>
      <c r="AF135" s="15" t="str">
        <f t="shared" si="206"/>
        <v/>
      </c>
      <c r="AG135" s="15" t="str">
        <f t="shared" si="206"/>
        <v/>
      </c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24</v>
      </c>
      <c r="B136" s="16" t="s">
        <v>8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6">
        <f t="shared" ref="AH136" si="207">COUNTIF(C136:AG136,"○")</f>
        <v>0</v>
      </c>
      <c r="AI136" s="11"/>
      <c r="AK136" s="2">
        <f>$AH136</f>
        <v>0</v>
      </c>
    </row>
    <row r="137" spans="1:92" ht="19.5" customHeight="1">
      <c r="A137" s="108"/>
      <c r="B137" s="16" t="s">
        <v>9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6">
        <f>AH136+COUNTIF(C137:AG137,"○")-COUNTIF(C137:AG137,"✕")</f>
        <v>0</v>
      </c>
      <c r="AI137" s="11"/>
      <c r="AL137" s="2">
        <f>$AH137</f>
        <v>0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09"/>
      <c r="B138" s="16" t="s">
        <v>21</v>
      </c>
      <c r="C138" s="16" t="str">
        <f t="shared" ref="C138:P138" si="208">IF($AF$2="○",IF(C136="○",IF(C137="","○",""),IF(C137="○","○","")),"")</f>
        <v/>
      </c>
      <c r="D138" s="16" t="str">
        <f t="shared" si="208"/>
        <v/>
      </c>
      <c r="E138" s="16" t="str">
        <f t="shared" si="208"/>
        <v/>
      </c>
      <c r="F138" s="16" t="str">
        <f t="shared" si="208"/>
        <v/>
      </c>
      <c r="G138" s="16" t="str">
        <f t="shared" si="208"/>
        <v/>
      </c>
      <c r="H138" s="16" t="str">
        <f t="shared" si="208"/>
        <v/>
      </c>
      <c r="I138" s="16" t="str">
        <f t="shared" si="208"/>
        <v/>
      </c>
      <c r="J138" s="16" t="str">
        <f t="shared" si="208"/>
        <v/>
      </c>
      <c r="K138" s="16" t="str">
        <f t="shared" si="208"/>
        <v/>
      </c>
      <c r="L138" s="16" t="str">
        <f t="shared" si="208"/>
        <v/>
      </c>
      <c r="M138" s="16" t="str">
        <f t="shared" si="208"/>
        <v/>
      </c>
      <c r="N138" s="16" t="str">
        <f t="shared" si="208"/>
        <v/>
      </c>
      <c r="O138" s="16" t="str">
        <f t="shared" si="208"/>
        <v/>
      </c>
      <c r="P138" s="16" t="str">
        <f t="shared" si="208"/>
        <v/>
      </c>
      <c r="Q138" s="16" t="str">
        <f>IF($AF$2="○",IF(Q136="○",IF(Q137="","○",""),IF(Q137="○","○","")),"")</f>
        <v/>
      </c>
      <c r="R138" s="16" t="str">
        <f t="shared" ref="R138:AG138" si="209">IF($AF$2="○",IF(R136="○",IF(R137="","○",""),IF(R137="○","○","")),"")</f>
        <v/>
      </c>
      <c r="S138" s="16" t="str">
        <f t="shared" si="209"/>
        <v/>
      </c>
      <c r="T138" s="16" t="str">
        <f t="shared" si="209"/>
        <v/>
      </c>
      <c r="U138" s="16" t="str">
        <f t="shared" si="209"/>
        <v/>
      </c>
      <c r="V138" s="16" t="str">
        <f t="shared" si="209"/>
        <v/>
      </c>
      <c r="W138" s="16" t="str">
        <f t="shared" si="209"/>
        <v/>
      </c>
      <c r="X138" s="16" t="str">
        <f t="shared" si="209"/>
        <v/>
      </c>
      <c r="Y138" s="16" t="str">
        <f t="shared" si="209"/>
        <v/>
      </c>
      <c r="Z138" s="16" t="str">
        <f t="shared" si="209"/>
        <v/>
      </c>
      <c r="AA138" s="16" t="str">
        <f t="shared" si="209"/>
        <v/>
      </c>
      <c r="AB138" s="16" t="str">
        <f t="shared" si="209"/>
        <v/>
      </c>
      <c r="AC138" s="16" t="str">
        <f t="shared" si="209"/>
        <v/>
      </c>
      <c r="AD138" s="16" t="str">
        <f t="shared" si="209"/>
        <v/>
      </c>
      <c r="AE138" s="16" t="str">
        <f t="shared" si="209"/>
        <v/>
      </c>
      <c r="AF138" s="16" t="str">
        <f t="shared" si="209"/>
        <v/>
      </c>
      <c r="AG138" s="16" t="str">
        <f t="shared" si="209"/>
        <v/>
      </c>
      <c r="AH138" s="16">
        <f t="shared" ref="AH138" si="210">COUNTIF(C138:AG138,"○")</f>
        <v>0</v>
      </c>
      <c r="AM138" s="2">
        <f>$AH138</f>
        <v>0</v>
      </c>
    </row>
    <row r="139" spans="1:92" ht="19.5" customHeight="1">
      <c r="AD139" s="110" t="s">
        <v>26</v>
      </c>
      <c r="AE139" s="110"/>
      <c r="AF139" s="110"/>
      <c r="AG139" s="111">
        <f>IF(AH135=0,0,ROUNDDOWN(AH137/AH135,4))</f>
        <v>0</v>
      </c>
      <c r="AH139" s="111"/>
    </row>
    <row r="140" spans="1:92" ht="19.5" customHeight="1">
      <c r="A140" s="112" t="str">
        <f>IF(MAX(C133:AG133)=$AE$3,"",IF(MAX(C133:AG133)=0,"",MAX(C133:AG133)+1))</f>
        <v/>
      </c>
      <c r="B140" s="112"/>
    </row>
    <row r="141" spans="1:92" ht="19.5" customHeight="1">
      <c r="A141" s="113" t="s">
        <v>16</v>
      </c>
      <c r="B141" s="114"/>
      <c r="C141" s="9" t="str">
        <f>IF($AE$3&lt;A140,"",A140)</f>
        <v/>
      </c>
      <c r="D141" s="9" t="str">
        <f t="shared" ref="D141" si="211">IF($AE$3&lt;=C141,"",IF(MONTH(C141+1)=MONTH(C141),(C141+1),""))</f>
        <v/>
      </c>
      <c r="E141" s="9" t="str">
        <f t="shared" ref="E141" si="212">IF($AE$3&lt;=D141,"",IF(MONTH(D141+1)=MONTH(D141),(D141+1),""))</f>
        <v/>
      </c>
      <c r="F141" s="9" t="str">
        <f t="shared" ref="F141" si="213">IF($AE$3&lt;=E141,"",IF(MONTH(E141+1)=MONTH(E141),(E141+1),""))</f>
        <v/>
      </c>
      <c r="G141" s="9" t="str">
        <f t="shared" ref="G141" si="214">IF($AE$3&lt;=F141,"",IF(MONTH(F141+1)=MONTH(F141),(F141+1),""))</f>
        <v/>
      </c>
      <c r="H141" s="9" t="str">
        <f>IF($AE$3&lt;=G141,"",IF(MONTH(G141+1)=MONTH(G141),(G141+1),""))</f>
        <v/>
      </c>
      <c r="I141" s="9" t="str">
        <f t="shared" ref="I141" si="215">IF($AE$3&lt;=H141,"",IF(MONTH(H141+1)=MONTH(H141),(H141+1),""))</f>
        <v/>
      </c>
      <c r="J141" s="9" t="str">
        <f t="shared" ref="J141" si="216">IF($AE$3&lt;=I141,"",IF(MONTH(I141+1)=MONTH(I141),(I141+1),""))</f>
        <v/>
      </c>
      <c r="K141" s="9" t="str">
        <f t="shared" ref="K141" si="217">IF($AE$3&lt;=J141,"",IF(MONTH(J141+1)=MONTH(J141),(J141+1),""))</f>
        <v/>
      </c>
      <c r="L141" s="9" t="str">
        <f t="shared" ref="L141" si="218">IF($AE$3&lt;=K141,"",IF(MONTH(K141+1)=MONTH(K141),(K141+1),""))</f>
        <v/>
      </c>
      <c r="M141" s="9" t="str">
        <f t="shared" ref="M141" si="219">IF($AE$3&lt;=L141,"",IF(MONTH(L141+1)=MONTH(L141),(L141+1),""))</f>
        <v/>
      </c>
      <c r="N141" s="9" t="str">
        <f t="shared" ref="N141" si="220">IF($AE$3&lt;=M141,"",IF(MONTH(M141+1)=MONTH(M141),(M141+1),""))</f>
        <v/>
      </c>
      <c r="O141" s="9" t="str">
        <f t="shared" ref="O141" si="221">IF($AE$3&lt;=N141,"",IF(MONTH(N141+1)=MONTH(N141),(N141+1),""))</f>
        <v/>
      </c>
      <c r="P141" s="9" t="str">
        <f t="shared" ref="P141" si="222">IF($AE$3&lt;=O141,"",IF(MONTH(O141+1)=MONTH(O141),(O141+1),""))</f>
        <v/>
      </c>
      <c r="Q141" s="9" t="str">
        <f t="shared" ref="Q141" si="223">IF($AE$3&lt;=P141,"",IF(MONTH(P141+1)=MONTH(P141),(P141+1),""))</f>
        <v/>
      </c>
      <c r="R141" s="9" t="str">
        <f t="shared" ref="R141" si="224">IF($AE$3&lt;=Q141,"",IF(MONTH(Q141+1)=MONTH(Q141),(Q141+1),""))</f>
        <v/>
      </c>
      <c r="S141" s="9" t="str">
        <f t="shared" ref="S141" si="225">IF($AE$3&lt;=R141,"",IF(MONTH(R141+1)=MONTH(R141),(R141+1),""))</f>
        <v/>
      </c>
      <c r="T141" s="9" t="str">
        <f t="shared" ref="T141" si="226">IF($AE$3&lt;=S141,"",IF(MONTH(S141+1)=MONTH(S141),(S141+1),""))</f>
        <v/>
      </c>
      <c r="U141" s="9" t="str">
        <f t="shared" ref="U141" si="227">IF($AE$3&lt;=T141,"",IF(MONTH(T141+1)=MONTH(T141),(T141+1),""))</f>
        <v/>
      </c>
      <c r="V141" s="9" t="str">
        <f t="shared" ref="V141" si="228">IF($AE$3&lt;=U141,"",IF(MONTH(U141+1)=MONTH(U141),(U141+1),""))</f>
        <v/>
      </c>
      <c r="W141" s="9" t="str">
        <f t="shared" ref="W141" si="229">IF($AE$3&lt;=V141,"",IF(MONTH(V141+1)=MONTH(V141),(V141+1),""))</f>
        <v/>
      </c>
      <c r="X141" s="9" t="str">
        <f t="shared" ref="X141" si="230">IF($AE$3&lt;=W141,"",IF(MONTH(W141+1)=MONTH(W141),(W141+1),""))</f>
        <v/>
      </c>
      <c r="Y141" s="9" t="str">
        <f t="shared" ref="Y141" si="231">IF($AE$3&lt;=X141,"",IF(MONTH(X141+1)=MONTH(X141),(X141+1),""))</f>
        <v/>
      </c>
      <c r="Z141" s="9" t="str">
        <f t="shared" ref="Z141" si="232">IF($AE$3&lt;=Y141,"",IF(MONTH(Y141+1)=MONTH(Y141),(Y141+1),""))</f>
        <v/>
      </c>
      <c r="AA141" s="9" t="str">
        <f t="shared" ref="AA141" si="233">IF($AE$3&lt;=Z141,"",IF(MONTH(Z141+1)=MONTH(Z141),(Z141+1),""))</f>
        <v/>
      </c>
      <c r="AB141" s="9" t="str">
        <f t="shared" ref="AB141" si="234">IF($AE$3&lt;=AA141,"",IF(MONTH(AA141+1)=MONTH(AA141),(AA141+1),""))</f>
        <v/>
      </c>
      <c r="AC141" s="9" t="str">
        <f t="shared" ref="AC141" si="235">IF($AE$3&lt;=AB141,"",IF(MONTH(AB141+1)=MONTH(AB141),(AB141+1),""))</f>
        <v/>
      </c>
      <c r="AD141" s="9" t="str">
        <f t="shared" ref="AD141" si="236">IF($AE$3&lt;=AC141,"",IF(MONTH(AC141+1)=MONTH(AC141),(AC141+1),""))</f>
        <v/>
      </c>
      <c r="AE141" s="9" t="str">
        <f t="shared" ref="AE141" si="237">IF($AE$3&lt;=AD141,"",IF(MONTH(AD141+1)=MONTH(AD141),(AD141+1),""))</f>
        <v/>
      </c>
      <c r="AF141" s="9" t="str">
        <f t="shared" ref="AF141" si="238">IF($AE$3&lt;=AE141,"",IF(MONTH(AE141+1)=MONTH(AE141),(AE141+1),""))</f>
        <v/>
      </c>
      <c r="AG141" s="9" t="str">
        <f t="shared" ref="AG141" si="239">IF($AE$3&lt;=AF141,"",IF(MONTH(AF141+1)=MONTH(AF141),(AF141+1),""))</f>
        <v/>
      </c>
      <c r="AH141" s="115" t="s">
        <v>22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23</v>
      </c>
      <c r="B142" s="114"/>
      <c r="C142" s="9" t="str">
        <f>IF(C141="","",TEXT(C141,"AAA"))</f>
        <v/>
      </c>
      <c r="D142" s="9" t="str">
        <f t="shared" ref="D142:AG142" si="240">IF(D141="","",TEXT(D141,"AAA"))</f>
        <v/>
      </c>
      <c r="E142" s="9" t="str">
        <f t="shared" si="240"/>
        <v/>
      </c>
      <c r="F142" s="9" t="str">
        <f t="shared" si="240"/>
        <v/>
      </c>
      <c r="G142" s="9" t="str">
        <f t="shared" si="240"/>
        <v/>
      </c>
      <c r="H142" s="9" t="str">
        <f t="shared" si="240"/>
        <v/>
      </c>
      <c r="I142" s="9" t="str">
        <f t="shared" si="240"/>
        <v/>
      </c>
      <c r="J142" s="9" t="str">
        <f t="shared" si="240"/>
        <v/>
      </c>
      <c r="K142" s="9" t="str">
        <f t="shared" si="240"/>
        <v/>
      </c>
      <c r="L142" s="9" t="str">
        <f t="shared" si="240"/>
        <v/>
      </c>
      <c r="M142" s="9" t="str">
        <f t="shared" si="240"/>
        <v/>
      </c>
      <c r="N142" s="9" t="str">
        <f t="shared" si="240"/>
        <v/>
      </c>
      <c r="O142" s="9" t="str">
        <f t="shared" si="240"/>
        <v/>
      </c>
      <c r="P142" s="9" t="str">
        <f t="shared" si="240"/>
        <v/>
      </c>
      <c r="Q142" s="9" t="str">
        <f t="shared" si="240"/>
        <v/>
      </c>
      <c r="R142" s="9" t="str">
        <f t="shared" si="240"/>
        <v/>
      </c>
      <c r="S142" s="9" t="str">
        <f t="shared" si="240"/>
        <v/>
      </c>
      <c r="T142" s="9" t="str">
        <f t="shared" si="240"/>
        <v/>
      </c>
      <c r="U142" s="9" t="str">
        <f t="shared" si="240"/>
        <v/>
      </c>
      <c r="V142" s="9" t="str">
        <f t="shared" si="240"/>
        <v/>
      </c>
      <c r="W142" s="9" t="str">
        <f t="shared" si="240"/>
        <v/>
      </c>
      <c r="X142" s="9" t="str">
        <f t="shared" si="240"/>
        <v/>
      </c>
      <c r="Y142" s="9" t="str">
        <f t="shared" si="240"/>
        <v/>
      </c>
      <c r="Z142" s="9" t="str">
        <f t="shared" si="240"/>
        <v/>
      </c>
      <c r="AA142" s="9" t="str">
        <f t="shared" si="240"/>
        <v/>
      </c>
      <c r="AB142" s="9" t="str">
        <f t="shared" si="240"/>
        <v/>
      </c>
      <c r="AC142" s="9" t="str">
        <f t="shared" si="240"/>
        <v/>
      </c>
      <c r="AD142" s="9" t="str">
        <f t="shared" si="240"/>
        <v/>
      </c>
      <c r="AE142" s="9" t="str">
        <f t="shared" si="240"/>
        <v/>
      </c>
      <c r="AF142" s="9" t="str">
        <f t="shared" si="240"/>
        <v/>
      </c>
      <c r="AG142" s="9" t="str">
        <f t="shared" si="240"/>
        <v/>
      </c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 t="str">
        <f>IF($C141&gt;$N$5,"",IF(MAX($C141:$AG141)&lt;$N$5,"",$N$5))</f>
        <v/>
      </c>
      <c r="AU142" s="13" t="str">
        <f>IF($C141&gt;$Q$5,"",IF(MAX($C141:$AG141)&lt;$Q$5,"",$Q$5))</f>
        <v/>
      </c>
      <c r="AV142" s="13" t="str">
        <f>IF($C141&gt;$T$5,"",IF(MAX($C141:$AG141)&lt;$T$5,"",$T$5))</f>
        <v/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7</v>
      </c>
      <c r="B143" s="120"/>
      <c r="C143" s="15" t="str">
        <f t="shared" ref="C143:AG143" si="241">IF(C141="","",IF($D$4&lt;=C141,IF($L$4&gt;=C141,IF(COUNT(MATCH(C141,$AQ142:$CN142,0))&gt;0,"","○"),""),""))</f>
        <v/>
      </c>
      <c r="D143" s="15" t="str">
        <f t="shared" si="241"/>
        <v/>
      </c>
      <c r="E143" s="15" t="str">
        <f t="shared" si="241"/>
        <v/>
      </c>
      <c r="F143" s="15" t="str">
        <f t="shared" si="241"/>
        <v/>
      </c>
      <c r="G143" s="15" t="str">
        <f t="shared" si="241"/>
        <v/>
      </c>
      <c r="H143" s="15" t="str">
        <f t="shared" si="241"/>
        <v/>
      </c>
      <c r="I143" s="15" t="str">
        <f t="shared" si="241"/>
        <v/>
      </c>
      <c r="J143" s="15" t="str">
        <f t="shared" si="241"/>
        <v/>
      </c>
      <c r="K143" s="15" t="str">
        <f t="shared" si="241"/>
        <v/>
      </c>
      <c r="L143" s="15" t="str">
        <f t="shared" si="241"/>
        <v/>
      </c>
      <c r="M143" s="15" t="str">
        <f t="shared" si="241"/>
        <v/>
      </c>
      <c r="N143" s="15" t="str">
        <f t="shared" si="241"/>
        <v/>
      </c>
      <c r="O143" s="15" t="str">
        <f t="shared" si="241"/>
        <v/>
      </c>
      <c r="P143" s="15" t="str">
        <f t="shared" si="241"/>
        <v/>
      </c>
      <c r="Q143" s="15" t="str">
        <f t="shared" si="241"/>
        <v/>
      </c>
      <c r="R143" s="15" t="str">
        <f t="shared" si="241"/>
        <v/>
      </c>
      <c r="S143" s="15" t="str">
        <f t="shared" si="241"/>
        <v/>
      </c>
      <c r="T143" s="15" t="str">
        <f t="shared" si="241"/>
        <v/>
      </c>
      <c r="U143" s="15" t="str">
        <f t="shared" si="241"/>
        <v/>
      </c>
      <c r="V143" s="15" t="str">
        <f t="shared" si="241"/>
        <v/>
      </c>
      <c r="W143" s="15" t="str">
        <f t="shared" si="241"/>
        <v/>
      </c>
      <c r="X143" s="15" t="str">
        <f t="shared" si="241"/>
        <v/>
      </c>
      <c r="Y143" s="15" t="str">
        <f t="shared" si="241"/>
        <v/>
      </c>
      <c r="Z143" s="15" t="str">
        <f t="shared" si="241"/>
        <v/>
      </c>
      <c r="AA143" s="15" t="str">
        <f t="shared" si="241"/>
        <v/>
      </c>
      <c r="AB143" s="15" t="str">
        <f t="shared" si="241"/>
        <v/>
      </c>
      <c r="AC143" s="15" t="str">
        <f t="shared" si="241"/>
        <v/>
      </c>
      <c r="AD143" s="15" t="str">
        <f t="shared" si="241"/>
        <v/>
      </c>
      <c r="AE143" s="15" t="str">
        <f t="shared" si="241"/>
        <v/>
      </c>
      <c r="AF143" s="15" t="str">
        <f t="shared" si="241"/>
        <v/>
      </c>
      <c r="AG143" s="15" t="str">
        <f t="shared" si="241"/>
        <v/>
      </c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24</v>
      </c>
      <c r="B144" s="16" t="s">
        <v>8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6">
        <f t="shared" ref="AH144" si="242">COUNTIF(C144:AG144,"○")</f>
        <v>0</v>
      </c>
      <c r="AI144" s="11"/>
      <c r="AK144" s="2">
        <f>$AH144</f>
        <v>0</v>
      </c>
    </row>
    <row r="145" spans="1:92" ht="19.5" customHeight="1">
      <c r="A145" s="108"/>
      <c r="B145" s="16" t="s">
        <v>9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6">
        <f>AH144+COUNTIF(C145:AG145,"○")-COUNTIF(C145:AG145,"✕")</f>
        <v>0</v>
      </c>
      <c r="AI145" s="11"/>
      <c r="AL145" s="2">
        <f>$AH145</f>
        <v>0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09"/>
      <c r="B146" s="16" t="s">
        <v>21</v>
      </c>
      <c r="C146" s="16" t="str">
        <f t="shared" ref="C146:P146" si="243">IF($AF$2="○",IF(C144="○",IF(C145="","○",""),IF(C145="○","○","")),"")</f>
        <v/>
      </c>
      <c r="D146" s="16" t="str">
        <f t="shared" si="243"/>
        <v/>
      </c>
      <c r="E146" s="16" t="str">
        <f t="shared" si="243"/>
        <v/>
      </c>
      <c r="F146" s="16" t="str">
        <f t="shared" si="243"/>
        <v/>
      </c>
      <c r="G146" s="16" t="str">
        <f t="shared" si="243"/>
        <v/>
      </c>
      <c r="H146" s="16" t="str">
        <f t="shared" si="243"/>
        <v/>
      </c>
      <c r="I146" s="16" t="str">
        <f t="shared" si="243"/>
        <v/>
      </c>
      <c r="J146" s="16" t="str">
        <f t="shared" si="243"/>
        <v/>
      </c>
      <c r="K146" s="16" t="str">
        <f t="shared" si="243"/>
        <v/>
      </c>
      <c r="L146" s="16" t="str">
        <f t="shared" si="243"/>
        <v/>
      </c>
      <c r="M146" s="16" t="str">
        <f t="shared" si="243"/>
        <v/>
      </c>
      <c r="N146" s="16" t="str">
        <f t="shared" si="243"/>
        <v/>
      </c>
      <c r="O146" s="16" t="str">
        <f t="shared" si="243"/>
        <v/>
      </c>
      <c r="P146" s="16" t="str">
        <f t="shared" si="243"/>
        <v/>
      </c>
      <c r="Q146" s="16" t="str">
        <f>IF($AF$2="○",IF(Q144="○",IF(Q145="","○",""),IF(Q145="○","○","")),"")</f>
        <v/>
      </c>
      <c r="R146" s="16" t="str">
        <f t="shared" ref="R146:AG146" si="244">IF($AF$2="○",IF(R144="○",IF(R145="","○",""),IF(R145="○","○","")),"")</f>
        <v/>
      </c>
      <c r="S146" s="16" t="str">
        <f t="shared" si="244"/>
        <v/>
      </c>
      <c r="T146" s="16" t="str">
        <f t="shared" si="244"/>
        <v/>
      </c>
      <c r="U146" s="16" t="str">
        <f t="shared" si="244"/>
        <v/>
      </c>
      <c r="V146" s="16" t="str">
        <f t="shared" si="244"/>
        <v/>
      </c>
      <c r="W146" s="16" t="str">
        <f t="shared" si="244"/>
        <v/>
      </c>
      <c r="X146" s="16" t="str">
        <f t="shared" si="244"/>
        <v/>
      </c>
      <c r="Y146" s="16" t="str">
        <f t="shared" si="244"/>
        <v/>
      </c>
      <c r="Z146" s="16" t="str">
        <f t="shared" si="244"/>
        <v/>
      </c>
      <c r="AA146" s="16" t="str">
        <f t="shared" si="244"/>
        <v/>
      </c>
      <c r="AB146" s="16" t="str">
        <f t="shared" si="244"/>
        <v/>
      </c>
      <c r="AC146" s="16" t="str">
        <f t="shared" si="244"/>
        <v/>
      </c>
      <c r="AD146" s="16" t="str">
        <f t="shared" si="244"/>
        <v/>
      </c>
      <c r="AE146" s="16" t="str">
        <f t="shared" si="244"/>
        <v/>
      </c>
      <c r="AF146" s="16" t="str">
        <f t="shared" si="244"/>
        <v/>
      </c>
      <c r="AG146" s="16" t="str">
        <f t="shared" si="244"/>
        <v/>
      </c>
      <c r="AH146" s="16">
        <f t="shared" ref="AH146" si="245">COUNTIF(C146:AG146,"○")</f>
        <v>0</v>
      </c>
      <c r="AM146" s="2">
        <f>$AH146</f>
        <v>0</v>
      </c>
    </row>
    <row r="147" spans="1:92" ht="19.5" customHeight="1">
      <c r="AD147" s="110" t="s">
        <v>26</v>
      </c>
      <c r="AE147" s="110"/>
      <c r="AF147" s="110"/>
      <c r="AG147" s="111">
        <f>IF(AH143=0,0,ROUNDDOWN(AH145/AH143,4))</f>
        <v>0</v>
      </c>
      <c r="AH147" s="111"/>
    </row>
    <row r="148" spans="1:92" ht="19.5" customHeight="1">
      <c r="A148" s="112" t="str">
        <f>IF(MAX(C141:AG141)=$AE$3,"",IF(MAX(C141:AG141)=0,"",MAX(C141:AG141)+1))</f>
        <v/>
      </c>
      <c r="B148" s="112"/>
    </row>
    <row r="149" spans="1:92" ht="19.5" customHeight="1">
      <c r="A149" s="113" t="s">
        <v>16</v>
      </c>
      <c r="B149" s="114"/>
      <c r="C149" s="9" t="str">
        <f>IF($AE$3&lt;A148,"",A148)</f>
        <v/>
      </c>
      <c r="D149" s="9" t="str">
        <f t="shared" ref="D149" si="246">IF($AE$3&lt;=C149,"",IF(MONTH(C149+1)=MONTH(C149),(C149+1),""))</f>
        <v/>
      </c>
      <c r="E149" s="9" t="str">
        <f t="shared" ref="E149" si="247">IF($AE$3&lt;=D149,"",IF(MONTH(D149+1)=MONTH(D149),(D149+1),""))</f>
        <v/>
      </c>
      <c r="F149" s="9" t="str">
        <f t="shared" ref="F149" si="248">IF($AE$3&lt;=E149,"",IF(MONTH(E149+1)=MONTH(E149),(E149+1),""))</f>
        <v/>
      </c>
      <c r="G149" s="9" t="str">
        <f t="shared" ref="G149" si="249">IF($AE$3&lt;=F149,"",IF(MONTH(F149+1)=MONTH(F149),(F149+1),""))</f>
        <v/>
      </c>
      <c r="H149" s="9" t="str">
        <f>IF($AE$3&lt;=G149,"",IF(MONTH(G149+1)=MONTH(G149),(G149+1),""))</f>
        <v/>
      </c>
      <c r="I149" s="9" t="str">
        <f t="shared" ref="I149" si="250">IF($AE$3&lt;=H149,"",IF(MONTH(H149+1)=MONTH(H149),(H149+1),""))</f>
        <v/>
      </c>
      <c r="J149" s="9" t="str">
        <f t="shared" ref="J149" si="251">IF($AE$3&lt;=I149,"",IF(MONTH(I149+1)=MONTH(I149),(I149+1),""))</f>
        <v/>
      </c>
      <c r="K149" s="9" t="str">
        <f t="shared" ref="K149" si="252">IF($AE$3&lt;=J149,"",IF(MONTH(J149+1)=MONTH(J149),(J149+1),""))</f>
        <v/>
      </c>
      <c r="L149" s="9" t="str">
        <f t="shared" ref="L149" si="253">IF($AE$3&lt;=K149,"",IF(MONTH(K149+1)=MONTH(K149),(K149+1),""))</f>
        <v/>
      </c>
      <c r="M149" s="9" t="str">
        <f t="shared" ref="M149" si="254">IF($AE$3&lt;=L149,"",IF(MONTH(L149+1)=MONTH(L149),(L149+1),""))</f>
        <v/>
      </c>
      <c r="N149" s="9" t="str">
        <f t="shared" ref="N149" si="255">IF($AE$3&lt;=M149,"",IF(MONTH(M149+1)=MONTH(M149),(M149+1),""))</f>
        <v/>
      </c>
      <c r="O149" s="9" t="str">
        <f t="shared" ref="O149" si="256">IF($AE$3&lt;=N149,"",IF(MONTH(N149+1)=MONTH(N149),(N149+1),""))</f>
        <v/>
      </c>
      <c r="P149" s="9" t="str">
        <f t="shared" ref="P149" si="257">IF($AE$3&lt;=O149,"",IF(MONTH(O149+1)=MONTH(O149),(O149+1),""))</f>
        <v/>
      </c>
      <c r="Q149" s="9" t="str">
        <f t="shared" ref="Q149" si="258">IF($AE$3&lt;=P149,"",IF(MONTH(P149+1)=MONTH(P149),(P149+1),""))</f>
        <v/>
      </c>
      <c r="R149" s="9" t="str">
        <f t="shared" ref="R149" si="259">IF($AE$3&lt;=Q149,"",IF(MONTH(Q149+1)=MONTH(Q149),(Q149+1),""))</f>
        <v/>
      </c>
      <c r="S149" s="9" t="str">
        <f t="shared" ref="S149" si="260">IF($AE$3&lt;=R149,"",IF(MONTH(R149+1)=MONTH(R149),(R149+1),""))</f>
        <v/>
      </c>
      <c r="T149" s="9" t="str">
        <f t="shared" ref="T149" si="261">IF($AE$3&lt;=S149,"",IF(MONTH(S149+1)=MONTH(S149),(S149+1),""))</f>
        <v/>
      </c>
      <c r="U149" s="9" t="str">
        <f t="shared" ref="U149" si="262">IF($AE$3&lt;=T149,"",IF(MONTH(T149+1)=MONTH(T149),(T149+1),""))</f>
        <v/>
      </c>
      <c r="V149" s="9" t="str">
        <f t="shared" ref="V149" si="263">IF($AE$3&lt;=U149,"",IF(MONTH(U149+1)=MONTH(U149),(U149+1),""))</f>
        <v/>
      </c>
      <c r="W149" s="9" t="str">
        <f t="shared" ref="W149" si="264">IF($AE$3&lt;=V149,"",IF(MONTH(V149+1)=MONTH(V149),(V149+1),""))</f>
        <v/>
      </c>
      <c r="X149" s="9" t="str">
        <f t="shared" ref="X149" si="265">IF($AE$3&lt;=W149,"",IF(MONTH(W149+1)=MONTH(W149),(W149+1),""))</f>
        <v/>
      </c>
      <c r="Y149" s="9" t="str">
        <f t="shared" ref="Y149" si="266">IF($AE$3&lt;=X149,"",IF(MONTH(X149+1)=MONTH(X149),(X149+1),""))</f>
        <v/>
      </c>
      <c r="Z149" s="9" t="str">
        <f t="shared" ref="Z149" si="267">IF($AE$3&lt;=Y149,"",IF(MONTH(Y149+1)=MONTH(Y149),(Y149+1),""))</f>
        <v/>
      </c>
      <c r="AA149" s="9" t="str">
        <f t="shared" ref="AA149" si="268">IF($AE$3&lt;=Z149,"",IF(MONTH(Z149+1)=MONTH(Z149),(Z149+1),""))</f>
        <v/>
      </c>
      <c r="AB149" s="9" t="str">
        <f t="shared" ref="AB149" si="269">IF($AE$3&lt;=AA149,"",IF(MONTH(AA149+1)=MONTH(AA149),(AA149+1),""))</f>
        <v/>
      </c>
      <c r="AC149" s="9" t="str">
        <f t="shared" ref="AC149" si="270">IF($AE$3&lt;=AB149,"",IF(MONTH(AB149+1)=MONTH(AB149),(AB149+1),""))</f>
        <v/>
      </c>
      <c r="AD149" s="9" t="str">
        <f t="shared" ref="AD149" si="271">IF($AE$3&lt;=AC149,"",IF(MONTH(AC149+1)=MONTH(AC149),(AC149+1),""))</f>
        <v/>
      </c>
      <c r="AE149" s="9" t="str">
        <f t="shared" ref="AE149" si="272">IF($AE$3&lt;=AD149,"",IF(MONTH(AD149+1)=MONTH(AD149),(AD149+1),""))</f>
        <v/>
      </c>
      <c r="AF149" s="9" t="str">
        <f t="shared" ref="AF149" si="273">IF($AE$3&lt;=AE149,"",IF(MONTH(AE149+1)=MONTH(AE149),(AE149+1),""))</f>
        <v/>
      </c>
      <c r="AG149" s="9" t="str">
        <f t="shared" ref="AG149" si="274">IF($AE$3&lt;=AF149,"",IF(MONTH(AF149+1)=MONTH(AF149),(AF149+1),""))</f>
        <v/>
      </c>
      <c r="AH149" s="115" t="s">
        <v>22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23</v>
      </c>
      <c r="B150" s="114"/>
      <c r="C150" s="9" t="str">
        <f>IF(C149="","",TEXT(C149,"AAA"))</f>
        <v/>
      </c>
      <c r="D150" s="9" t="str">
        <f t="shared" ref="D150:AG150" si="275">IF(D149="","",TEXT(D149,"AAA"))</f>
        <v/>
      </c>
      <c r="E150" s="9" t="str">
        <f t="shared" si="275"/>
        <v/>
      </c>
      <c r="F150" s="9" t="str">
        <f t="shared" si="275"/>
        <v/>
      </c>
      <c r="G150" s="9" t="str">
        <f t="shared" si="275"/>
        <v/>
      </c>
      <c r="H150" s="9" t="str">
        <f t="shared" si="275"/>
        <v/>
      </c>
      <c r="I150" s="9" t="str">
        <f t="shared" si="275"/>
        <v/>
      </c>
      <c r="J150" s="9" t="str">
        <f t="shared" si="275"/>
        <v/>
      </c>
      <c r="K150" s="9" t="str">
        <f t="shared" si="275"/>
        <v/>
      </c>
      <c r="L150" s="9" t="str">
        <f t="shared" si="275"/>
        <v/>
      </c>
      <c r="M150" s="9" t="str">
        <f t="shared" si="275"/>
        <v/>
      </c>
      <c r="N150" s="9" t="str">
        <f t="shared" si="275"/>
        <v/>
      </c>
      <c r="O150" s="9" t="str">
        <f t="shared" si="275"/>
        <v/>
      </c>
      <c r="P150" s="9" t="str">
        <f t="shared" si="275"/>
        <v/>
      </c>
      <c r="Q150" s="9" t="str">
        <f t="shared" si="275"/>
        <v/>
      </c>
      <c r="R150" s="9" t="str">
        <f t="shared" si="275"/>
        <v/>
      </c>
      <c r="S150" s="9" t="str">
        <f t="shared" si="275"/>
        <v/>
      </c>
      <c r="T150" s="9" t="str">
        <f t="shared" si="275"/>
        <v/>
      </c>
      <c r="U150" s="9" t="str">
        <f t="shared" si="275"/>
        <v/>
      </c>
      <c r="V150" s="9" t="str">
        <f t="shared" si="275"/>
        <v/>
      </c>
      <c r="W150" s="9" t="str">
        <f t="shared" si="275"/>
        <v/>
      </c>
      <c r="X150" s="9" t="str">
        <f t="shared" si="275"/>
        <v/>
      </c>
      <c r="Y150" s="9" t="str">
        <f t="shared" si="275"/>
        <v/>
      </c>
      <c r="Z150" s="9" t="str">
        <f t="shared" si="275"/>
        <v/>
      </c>
      <c r="AA150" s="9" t="str">
        <f t="shared" si="275"/>
        <v/>
      </c>
      <c r="AB150" s="9" t="str">
        <f t="shared" si="275"/>
        <v/>
      </c>
      <c r="AC150" s="9" t="str">
        <f t="shared" si="275"/>
        <v/>
      </c>
      <c r="AD150" s="9" t="str">
        <f t="shared" si="275"/>
        <v/>
      </c>
      <c r="AE150" s="9" t="str">
        <f t="shared" si="275"/>
        <v/>
      </c>
      <c r="AF150" s="9" t="str">
        <f t="shared" si="275"/>
        <v/>
      </c>
      <c r="AG150" s="9" t="str">
        <f t="shared" si="275"/>
        <v/>
      </c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 t="str">
        <f>IF($C149&gt;$N$5,"",IF(MAX($C149:$AG149)&lt;$N$5,"",$N$5))</f>
        <v/>
      </c>
      <c r="AU150" s="13" t="str">
        <f>IF($C149&gt;$Q$5,"",IF(MAX($C149:$AG149)&lt;$Q$5,"",$Q$5))</f>
        <v/>
      </c>
      <c r="AV150" s="13" t="str">
        <f>IF($C149&gt;$T$5,"",IF(MAX($C149:$AG149)&lt;$T$5,"",$T$5))</f>
        <v/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7</v>
      </c>
      <c r="B151" s="120"/>
      <c r="C151" s="15" t="str">
        <f t="shared" ref="C151:AG151" si="276">IF(C149="","",IF($D$4&lt;=C149,IF($L$4&gt;=C149,IF(COUNT(MATCH(C149,$AQ150:$CN150,0))&gt;0,"","○"),""),""))</f>
        <v/>
      </c>
      <c r="D151" s="15" t="str">
        <f t="shared" si="276"/>
        <v/>
      </c>
      <c r="E151" s="15" t="str">
        <f t="shared" si="276"/>
        <v/>
      </c>
      <c r="F151" s="15" t="str">
        <f t="shared" si="276"/>
        <v/>
      </c>
      <c r="G151" s="15" t="str">
        <f t="shared" si="276"/>
        <v/>
      </c>
      <c r="H151" s="15" t="str">
        <f t="shared" si="276"/>
        <v/>
      </c>
      <c r="I151" s="15" t="str">
        <f t="shared" si="276"/>
        <v/>
      </c>
      <c r="J151" s="15" t="str">
        <f t="shared" si="276"/>
        <v/>
      </c>
      <c r="K151" s="15" t="str">
        <f t="shared" si="276"/>
        <v/>
      </c>
      <c r="L151" s="15" t="str">
        <f t="shared" si="276"/>
        <v/>
      </c>
      <c r="M151" s="15" t="str">
        <f t="shared" si="276"/>
        <v/>
      </c>
      <c r="N151" s="15" t="str">
        <f t="shared" si="276"/>
        <v/>
      </c>
      <c r="O151" s="15" t="str">
        <f t="shared" si="276"/>
        <v/>
      </c>
      <c r="P151" s="15" t="str">
        <f t="shared" si="276"/>
        <v/>
      </c>
      <c r="Q151" s="15" t="str">
        <f t="shared" si="276"/>
        <v/>
      </c>
      <c r="R151" s="15" t="str">
        <f t="shared" si="276"/>
        <v/>
      </c>
      <c r="S151" s="15" t="str">
        <f t="shared" si="276"/>
        <v/>
      </c>
      <c r="T151" s="15" t="str">
        <f t="shared" si="276"/>
        <v/>
      </c>
      <c r="U151" s="15" t="str">
        <f t="shared" si="276"/>
        <v/>
      </c>
      <c r="V151" s="15" t="str">
        <f t="shared" si="276"/>
        <v/>
      </c>
      <c r="W151" s="15" t="str">
        <f t="shared" si="276"/>
        <v/>
      </c>
      <c r="X151" s="15" t="str">
        <f t="shared" si="276"/>
        <v/>
      </c>
      <c r="Y151" s="15" t="str">
        <f t="shared" si="276"/>
        <v/>
      </c>
      <c r="Z151" s="15" t="str">
        <f t="shared" si="276"/>
        <v/>
      </c>
      <c r="AA151" s="15" t="str">
        <f t="shared" si="276"/>
        <v/>
      </c>
      <c r="AB151" s="15" t="str">
        <f t="shared" si="276"/>
        <v/>
      </c>
      <c r="AC151" s="15" t="str">
        <f t="shared" si="276"/>
        <v/>
      </c>
      <c r="AD151" s="15" t="str">
        <f t="shared" si="276"/>
        <v/>
      </c>
      <c r="AE151" s="15" t="str">
        <f t="shared" si="276"/>
        <v/>
      </c>
      <c r="AF151" s="15" t="str">
        <f t="shared" si="276"/>
        <v/>
      </c>
      <c r="AG151" s="15" t="str">
        <f t="shared" si="276"/>
        <v/>
      </c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24</v>
      </c>
      <c r="B152" s="16" t="s">
        <v>8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6">
        <f t="shared" ref="AH152" si="277">COUNTIF(C152:AG152,"○")</f>
        <v>0</v>
      </c>
      <c r="AI152" s="11"/>
      <c r="AK152" s="2">
        <f>$AH152</f>
        <v>0</v>
      </c>
    </row>
    <row r="153" spans="1:92" ht="19.5" customHeight="1">
      <c r="A153" s="108"/>
      <c r="B153" s="16" t="s">
        <v>9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6">
        <f>AH152+COUNTIF(C153:AG153,"○")-COUNTIF(C153:AG153,"✕")</f>
        <v>0</v>
      </c>
      <c r="AI153" s="11"/>
      <c r="AL153" s="2">
        <f>$AH153</f>
        <v>0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09"/>
      <c r="B154" s="16" t="s">
        <v>21</v>
      </c>
      <c r="C154" s="16" t="str">
        <f t="shared" ref="C154:E154" si="278">IF($AF$2="○",IF(C152="○",IF(C153="","○",""),IF(C153="○","○","")),"")</f>
        <v/>
      </c>
      <c r="D154" s="16" t="str">
        <f t="shared" si="278"/>
        <v/>
      </c>
      <c r="E154" s="16" t="str">
        <f t="shared" si="278"/>
        <v/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 t="str">
        <f t="shared" ref="AC154:AG154" si="279">IF($AF$2="○",IF(AC152="○",IF(AC153="","○",""),IF(AC153="○","○","")),"")</f>
        <v/>
      </c>
      <c r="AD154" s="16" t="str">
        <f t="shared" si="279"/>
        <v/>
      </c>
      <c r="AE154" s="16" t="str">
        <f t="shared" si="279"/>
        <v/>
      </c>
      <c r="AF154" s="16" t="str">
        <f t="shared" si="279"/>
        <v/>
      </c>
      <c r="AG154" s="16" t="str">
        <f t="shared" si="279"/>
        <v/>
      </c>
      <c r="AH154" s="16">
        <f t="shared" ref="AH154" si="280">COUNTIF(C154:AG154,"○")</f>
        <v>0</v>
      </c>
      <c r="AM154" s="2">
        <f>$AH154</f>
        <v>0</v>
      </c>
    </row>
    <row r="155" spans="1:92" ht="19.5" customHeight="1">
      <c r="AD155" s="110" t="s">
        <v>29</v>
      </c>
      <c r="AE155" s="110"/>
      <c r="AF155" s="110"/>
      <c r="AG155" s="111">
        <f>IF(AH151=0,0,ROUNDDOWN(AH153/AH151,4))</f>
        <v>0</v>
      </c>
      <c r="AH155" s="111"/>
    </row>
    <row r="156" spans="1:92" ht="19.5" customHeight="1">
      <c r="A156" s="112" t="str">
        <f>IF(MAX(C149:AG149)=$AE$3,"",IF(MAX(C149:AG149)=0,"",MAX(C149:AG149)+1))</f>
        <v/>
      </c>
      <c r="B156" s="112"/>
    </row>
    <row r="157" spans="1:92" ht="19.5" customHeight="1">
      <c r="A157" s="113" t="s">
        <v>16</v>
      </c>
      <c r="B157" s="114"/>
      <c r="C157" s="9" t="str">
        <f>IF($AE$3&lt;A156,"",A156)</f>
        <v/>
      </c>
      <c r="D157" s="9" t="str">
        <f t="shared" ref="D157" si="281">IF($AE$3&lt;=C157,"",IF(MONTH(C157+1)=MONTH(C157),(C157+1),""))</f>
        <v/>
      </c>
      <c r="E157" s="9" t="str">
        <f t="shared" ref="E157" si="282">IF($AE$3&lt;=D157,"",IF(MONTH(D157+1)=MONTH(D157),(D157+1),""))</f>
        <v/>
      </c>
      <c r="F157" s="9" t="str">
        <f t="shared" ref="F157" si="283">IF($AE$3&lt;=E157,"",IF(MONTH(E157+1)=MONTH(E157),(E157+1),""))</f>
        <v/>
      </c>
      <c r="G157" s="9" t="str">
        <f t="shared" ref="G157" si="284">IF($AE$3&lt;=F157,"",IF(MONTH(F157+1)=MONTH(F157),(F157+1),""))</f>
        <v/>
      </c>
      <c r="H157" s="9" t="str">
        <f>IF($AE$3&lt;=G157,"",IF(MONTH(G157+1)=MONTH(G157),(G157+1),""))</f>
        <v/>
      </c>
      <c r="I157" s="9" t="str">
        <f t="shared" ref="I157" si="285">IF($AE$3&lt;=H157,"",IF(MONTH(H157+1)=MONTH(H157),(H157+1),""))</f>
        <v/>
      </c>
      <c r="J157" s="9" t="str">
        <f t="shared" ref="J157" si="286">IF($AE$3&lt;=I157,"",IF(MONTH(I157+1)=MONTH(I157),(I157+1),""))</f>
        <v/>
      </c>
      <c r="K157" s="9" t="str">
        <f t="shared" ref="K157" si="287">IF($AE$3&lt;=J157,"",IF(MONTH(J157+1)=MONTH(J157),(J157+1),""))</f>
        <v/>
      </c>
      <c r="L157" s="9" t="str">
        <f t="shared" ref="L157" si="288">IF($AE$3&lt;=K157,"",IF(MONTH(K157+1)=MONTH(K157),(K157+1),""))</f>
        <v/>
      </c>
      <c r="M157" s="9" t="str">
        <f t="shared" ref="M157" si="289">IF($AE$3&lt;=L157,"",IF(MONTH(L157+1)=MONTH(L157),(L157+1),""))</f>
        <v/>
      </c>
      <c r="N157" s="9" t="str">
        <f t="shared" ref="N157" si="290">IF($AE$3&lt;=M157,"",IF(MONTH(M157+1)=MONTH(M157),(M157+1),""))</f>
        <v/>
      </c>
      <c r="O157" s="9" t="str">
        <f t="shared" ref="O157" si="291">IF($AE$3&lt;=N157,"",IF(MONTH(N157+1)=MONTH(N157),(N157+1),""))</f>
        <v/>
      </c>
      <c r="P157" s="9" t="str">
        <f t="shared" ref="P157" si="292">IF($AE$3&lt;=O157,"",IF(MONTH(O157+1)=MONTH(O157),(O157+1),""))</f>
        <v/>
      </c>
      <c r="Q157" s="9" t="str">
        <f t="shared" ref="Q157" si="293">IF($AE$3&lt;=P157,"",IF(MONTH(P157+1)=MONTH(P157),(P157+1),""))</f>
        <v/>
      </c>
      <c r="R157" s="9" t="str">
        <f t="shared" ref="R157" si="294">IF($AE$3&lt;=Q157,"",IF(MONTH(Q157+1)=MONTH(Q157),(Q157+1),""))</f>
        <v/>
      </c>
      <c r="S157" s="9" t="str">
        <f t="shared" ref="S157" si="295">IF($AE$3&lt;=R157,"",IF(MONTH(R157+1)=MONTH(R157),(R157+1),""))</f>
        <v/>
      </c>
      <c r="T157" s="9" t="str">
        <f t="shared" ref="T157" si="296">IF($AE$3&lt;=S157,"",IF(MONTH(S157+1)=MONTH(S157),(S157+1),""))</f>
        <v/>
      </c>
      <c r="U157" s="9" t="str">
        <f t="shared" ref="U157" si="297">IF($AE$3&lt;=T157,"",IF(MONTH(T157+1)=MONTH(T157),(T157+1),""))</f>
        <v/>
      </c>
      <c r="V157" s="9" t="str">
        <f t="shared" ref="V157" si="298">IF($AE$3&lt;=U157,"",IF(MONTH(U157+1)=MONTH(U157),(U157+1),""))</f>
        <v/>
      </c>
      <c r="W157" s="9" t="str">
        <f t="shared" ref="W157" si="299">IF($AE$3&lt;=V157,"",IF(MONTH(V157+1)=MONTH(V157),(V157+1),""))</f>
        <v/>
      </c>
      <c r="X157" s="9" t="str">
        <f t="shared" ref="X157" si="300">IF($AE$3&lt;=W157,"",IF(MONTH(W157+1)=MONTH(W157),(W157+1),""))</f>
        <v/>
      </c>
      <c r="Y157" s="9" t="str">
        <f t="shared" ref="Y157" si="301">IF($AE$3&lt;=X157,"",IF(MONTH(X157+1)=MONTH(X157),(X157+1),""))</f>
        <v/>
      </c>
      <c r="Z157" s="9" t="str">
        <f t="shared" ref="Z157" si="302">IF($AE$3&lt;=Y157,"",IF(MONTH(Y157+1)=MONTH(Y157),(Y157+1),""))</f>
        <v/>
      </c>
      <c r="AA157" s="9" t="str">
        <f t="shared" ref="AA157" si="303">IF($AE$3&lt;=Z157,"",IF(MONTH(Z157+1)=MONTH(Z157),(Z157+1),""))</f>
        <v/>
      </c>
      <c r="AB157" s="9" t="str">
        <f t="shared" ref="AB157" si="304">IF($AE$3&lt;=AA157,"",IF(MONTH(AA157+1)=MONTH(AA157),(AA157+1),""))</f>
        <v/>
      </c>
      <c r="AC157" s="9" t="str">
        <f t="shared" ref="AC157" si="305">IF($AE$3&lt;=AB157,"",IF(MONTH(AB157+1)=MONTH(AB157),(AB157+1),""))</f>
        <v/>
      </c>
      <c r="AD157" s="9" t="str">
        <f t="shared" ref="AD157" si="306">IF($AE$3&lt;=AC157,"",IF(MONTH(AC157+1)=MONTH(AC157),(AC157+1),""))</f>
        <v/>
      </c>
      <c r="AE157" s="9" t="str">
        <f t="shared" ref="AE157" si="307">IF($AE$3&lt;=AD157,"",IF(MONTH(AD157+1)=MONTH(AD157),(AD157+1),""))</f>
        <v/>
      </c>
      <c r="AF157" s="9" t="str">
        <f t="shared" ref="AF157" si="308">IF($AE$3&lt;=AE157,"",IF(MONTH(AE157+1)=MONTH(AE157),(AE157+1),""))</f>
        <v/>
      </c>
      <c r="AG157" s="9" t="str">
        <f t="shared" ref="AG157" si="309">IF($AE$3&lt;=AF157,"",IF(MONTH(AF157+1)=MONTH(AF157),(AF157+1),""))</f>
        <v/>
      </c>
      <c r="AH157" s="115" t="s">
        <v>22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23</v>
      </c>
      <c r="B158" s="114"/>
      <c r="C158" s="9" t="str">
        <f>IF(C157="","",TEXT(C157,"AAA"))</f>
        <v/>
      </c>
      <c r="D158" s="9" t="str">
        <f t="shared" ref="D158:AG158" si="310">IF(D157="","",TEXT(D157,"AAA"))</f>
        <v/>
      </c>
      <c r="E158" s="9" t="str">
        <f t="shared" si="310"/>
        <v/>
      </c>
      <c r="F158" s="9" t="str">
        <f t="shared" si="310"/>
        <v/>
      </c>
      <c r="G158" s="9" t="str">
        <f t="shared" si="310"/>
        <v/>
      </c>
      <c r="H158" s="9" t="str">
        <f t="shared" si="310"/>
        <v/>
      </c>
      <c r="I158" s="9" t="str">
        <f t="shared" si="310"/>
        <v/>
      </c>
      <c r="J158" s="9" t="str">
        <f t="shared" si="310"/>
        <v/>
      </c>
      <c r="K158" s="9" t="str">
        <f t="shared" si="310"/>
        <v/>
      </c>
      <c r="L158" s="9" t="str">
        <f t="shared" si="310"/>
        <v/>
      </c>
      <c r="M158" s="9" t="str">
        <f t="shared" si="310"/>
        <v/>
      </c>
      <c r="N158" s="9" t="str">
        <f t="shared" si="310"/>
        <v/>
      </c>
      <c r="O158" s="9" t="str">
        <f t="shared" si="310"/>
        <v/>
      </c>
      <c r="P158" s="9" t="str">
        <f t="shared" si="310"/>
        <v/>
      </c>
      <c r="Q158" s="9" t="str">
        <f t="shared" si="310"/>
        <v/>
      </c>
      <c r="R158" s="9" t="str">
        <f t="shared" si="310"/>
        <v/>
      </c>
      <c r="S158" s="9" t="str">
        <f t="shared" si="310"/>
        <v/>
      </c>
      <c r="T158" s="9" t="str">
        <f t="shared" si="310"/>
        <v/>
      </c>
      <c r="U158" s="9" t="str">
        <f t="shared" si="310"/>
        <v/>
      </c>
      <c r="V158" s="9" t="str">
        <f t="shared" si="310"/>
        <v/>
      </c>
      <c r="W158" s="9" t="str">
        <f t="shared" si="310"/>
        <v/>
      </c>
      <c r="X158" s="9" t="str">
        <f t="shared" si="310"/>
        <v/>
      </c>
      <c r="Y158" s="9" t="str">
        <f t="shared" si="310"/>
        <v/>
      </c>
      <c r="Z158" s="9" t="str">
        <f t="shared" si="310"/>
        <v/>
      </c>
      <c r="AA158" s="9" t="str">
        <f t="shared" si="310"/>
        <v/>
      </c>
      <c r="AB158" s="9" t="str">
        <f t="shared" si="310"/>
        <v/>
      </c>
      <c r="AC158" s="9" t="str">
        <f t="shared" si="310"/>
        <v/>
      </c>
      <c r="AD158" s="9" t="str">
        <f t="shared" si="310"/>
        <v/>
      </c>
      <c r="AE158" s="9" t="str">
        <f t="shared" si="310"/>
        <v/>
      </c>
      <c r="AF158" s="9" t="str">
        <f t="shared" si="310"/>
        <v/>
      </c>
      <c r="AG158" s="9" t="str">
        <f t="shared" si="310"/>
        <v/>
      </c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 t="str">
        <f>IF($C157&gt;$N$5,"",IF(MAX($C157:$AG157)&lt;$N$5,"",$N$5))</f>
        <v/>
      </c>
      <c r="AU158" s="13" t="str">
        <f>IF($C157&gt;$Q$5,"",IF(MAX($C157:$AG157)&lt;$Q$5,"",$Q$5))</f>
        <v/>
      </c>
      <c r="AV158" s="13" t="str">
        <f>IF($C157&gt;$T$5,"",IF(MAX($C157:$AG157)&lt;$T$5,"",$T$5))</f>
        <v/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7</v>
      </c>
      <c r="B159" s="120"/>
      <c r="C159" s="15" t="str">
        <f t="shared" ref="C159:AG159" si="311">IF(C157="","",IF($D$4&lt;=C157,IF($L$4&gt;=C157,IF(COUNT(MATCH(C157,$AQ158:$CN158,0))&gt;0,"","○"),""),""))</f>
        <v/>
      </c>
      <c r="D159" s="15" t="str">
        <f t="shared" si="311"/>
        <v/>
      </c>
      <c r="E159" s="15" t="str">
        <f t="shared" si="311"/>
        <v/>
      </c>
      <c r="F159" s="15" t="str">
        <f t="shared" si="311"/>
        <v/>
      </c>
      <c r="G159" s="15" t="str">
        <f t="shared" si="311"/>
        <v/>
      </c>
      <c r="H159" s="15" t="str">
        <f t="shared" si="311"/>
        <v/>
      </c>
      <c r="I159" s="15" t="str">
        <f t="shared" si="311"/>
        <v/>
      </c>
      <c r="J159" s="15" t="str">
        <f t="shared" si="311"/>
        <v/>
      </c>
      <c r="K159" s="15" t="str">
        <f t="shared" si="311"/>
        <v/>
      </c>
      <c r="L159" s="15" t="str">
        <f t="shared" si="311"/>
        <v/>
      </c>
      <c r="M159" s="15" t="str">
        <f t="shared" si="311"/>
        <v/>
      </c>
      <c r="N159" s="15" t="str">
        <f t="shared" si="311"/>
        <v/>
      </c>
      <c r="O159" s="15" t="str">
        <f t="shared" si="311"/>
        <v/>
      </c>
      <c r="P159" s="15" t="str">
        <f t="shared" si="311"/>
        <v/>
      </c>
      <c r="Q159" s="15" t="str">
        <f t="shared" si="311"/>
        <v/>
      </c>
      <c r="R159" s="15" t="str">
        <f t="shared" si="311"/>
        <v/>
      </c>
      <c r="S159" s="15" t="str">
        <f t="shared" si="311"/>
        <v/>
      </c>
      <c r="T159" s="15" t="str">
        <f t="shared" si="311"/>
        <v/>
      </c>
      <c r="U159" s="15" t="str">
        <f t="shared" si="311"/>
        <v/>
      </c>
      <c r="V159" s="15" t="str">
        <f t="shared" si="311"/>
        <v/>
      </c>
      <c r="W159" s="15" t="str">
        <f t="shared" si="311"/>
        <v/>
      </c>
      <c r="X159" s="15" t="str">
        <f t="shared" si="311"/>
        <v/>
      </c>
      <c r="Y159" s="15" t="str">
        <f t="shared" si="311"/>
        <v/>
      </c>
      <c r="Z159" s="15" t="str">
        <f t="shared" si="311"/>
        <v/>
      </c>
      <c r="AA159" s="15" t="str">
        <f t="shared" si="311"/>
        <v/>
      </c>
      <c r="AB159" s="15" t="str">
        <f t="shared" si="311"/>
        <v/>
      </c>
      <c r="AC159" s="15" t="str">
        <f t="shared" si="311"/>
        <v/>
      </c>
      <c r="AD159" s="15" t="str">
        <f t="shared" si="311"/>
        <v/>
      </c>
      <c r="AE159" s="15" t="str">
        <f t="shared" si="311"/>
        <v/>
      </c>
      <c r="AF159" s="15" t="str">
        <f t="shared" si="311"/>
        <v/>
      </c>
      <c r="AG159" s="15" t="str">
        <f t="shared" si="311"/>
        <v/>
      </c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24</v>
      </c>
      <c r="B160" s="16" t="s">
        <v>8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6">
        <f t="shared" ref="AH160" si="312">COUNTIF(C160:AG160,"○")</f>
        <v>0</v>
      </c>
      <c r="AI160" s="11"/>
      <c r="AK160" s="2">
        <f>$AH160</f>
        <v>0</v>
      </c>
    </row>
    <row r="161" spans="1:92" ht="19.5" customHeight="1">
      <c r="A161" s="108"/>
      <c r="B161" s="16" t="s">
        <v>9</v>
      </c>
      <c r="C161" s="16" t="str">
        <f t="shared" ref="C161" si="313">IF($AF$2="○",IF(C159="○",IF(C160="","○",""),IF(C160="○","○","")),"")</f>
        <v/>
      </c>
      <c r="D161" s="16"/>
      <c r="E161" s="16"/>
      <c r="F161" s="16" t="str">
        <f t="shared" ref="F161:P161" si="314">IF($AF$2="○",IF(F159="○",IF(F160="","○",""),IF(F160="○","○","")),"")</f>
        <v/>
      </c>
      <c r="G161" s="16" t="str">
        <f t="shared" si="314"/>
        <v/>
      </c>
      <c r="H161" s="16" t="str">
        <f t="shared" si="314"/>
        <v/>
      </c>
      <c r="I161" s="16" t="str">
        <f t="shared" si="314"/>
        <v/>
      </c>
      <c r="J161" s="16" t="str">
        <f t="shared" si="314"/>
        <v/>
      </c>
      <c r="K161" s="16" t="str">
        <f t="shared" si="314"/>
        <v/>
      </c>
      <c r="L161" s="16" t="str">
        <f t="shared" si="314"/>
        <v/>
      </c>
      <c r="M161" s="16" t="str">
        <f t="shared" si="314"/>
        <v/>
      </c>
      <c r="N161" s="16" t="str">
        <f t="shared" si="314"/>
        <v/>
      </c>
      <c r="O161" s="16" t="str">
        <f t="shared" si="314"/>
        <v/>
      </c>
      <c r="P161" s="16" t="str">
        <f t="shared" si="314"/>
        <v/>
      </c>
      <c r="Q161" s="16" t="str">
        <f>IF($AF$2="○",IF(Q159="○",IF(Q160="","○",""),IF(Q160="○","○","")),"")</f>
        <v/>
      </c>
      <c r="R161" s="16" t="str">
        <f t="shared" ref="R161:AG161" si="315">IF($AF$2="○",IF(R159="○",IF(R160="","○",""),IF(R160="○","○","")),"")</f>
        <v/>
      </c>
      <c r="S161" s="16" t="str">
        <f t="shared" si="315"/>
        <v/>
      </c>
      <c r="T161" s="16" t="str">
        <f t="shared" si="315"/>
        <v/>
      </c>
      <c r="U161" s="16" t="str">
        <f t="shared" si="315"/>
        <v/>
      </c>
      <c r="V161" s="16" t="str">
        <f t="shared" si="315"/>
        <v/>
      </c>
      <c r="W161" s="16" t="str">
        <f t="shared" si="315"/>
        <v/>
      </c>
      <c r="X161" s="16" t="str">
        <f t="shared" si="315"/>
        <v/>
      </c>
      <c r="Y161" s="16" t="str">
        <f t="shared" si="315"/>
        <v/>
      </c>
      <c r="Z161" s="16" t="str">
        <f t="shared" si="315"/>
        <v/>
      </c>
      <c r="AA161" s="16" t="str">
        <f t="shared" si="315"/>
        <v/>
      </c>
      <c r="AB161" s="16" t="str">
        <f t="shared" si="315"/>
        <v/>
      </c>
      <c r="AC161" s="16" t="str">
        <f t="shared" si="315"/>
        <v/>
      </c>
      <c r="AD161" s="16" t="str">
        <f t="shared" si="315"/>
        <v/>
      </c>
      <c r="AE161" s="16" t="str">
        <f t="shared" si="315"/>
        <v/>
      </c>
      <c r="AF161" s="16" t="str">
        <f t="shared" si="315"/>
        <v/>
      </c>
      <c r="AG161" s="16" t="str">
        <f t="shared" si="315"/>
        <v/>
      </c>
      <c r="AH161" s="16">
        <f>AH160+COUNTIF(C161:AG161,"○")-COUNTIF(C161:AG161,"✕")</f>
        <v>0</v>
      </c>
      <c r="AI161" s="11"/>
      <c r="AL161" s="2">
        <f>$AH161</f>
        <v>0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09"/>
      <c r="B162" s="16" t="s">
        <v>21</v>
      </c>
      <c r="C162" s="16" t="str">
        <f t="shared" ref="C162:P162" si="316">IF($AF$2="○",IF(C160="○",IF(C161="","○",""),IF(C161="○","○","")),"")</f>
        <v/>
      </c>
      <c r="D162" s="16" t="str">
        <f t="shared" si="316"/>
        <v/>
      </c>
      <c r="E162" s="16" t="str">
        <f t="shared" si="316"/>
        <v/>
      </c>
      <c r="F162" s="16" t="str">
        <f t="shared" si="316"/>
        <v/>
      </c>
      <c r="G162" s="16" t="str">
        <f t="shared" si="316"/>
        <v/>
      </c>
      <c r="H162" s="16" t="str">
        <f t="shared" si="316"/>
        <v/>
      </c>
      <c r="I162" s="16" t="str">
        <f t="shared" si="316"/>
        <v/>
      </c>
      <c r="J162" s="16" t="str">
        <f t="shared" si="316"/>
        <v/>
      </c>
      <c r="K162" s="16" t="str">
        <f t="shared" si="316"/>
        <v/>
      </c>
      <c r="L162" s="16" t="str">
        <f t="shared" si="316"/>
        <v/>
      </c>
      <c r="M162" s="16" t="str">
        <f t="shared" si="316"/>
        <v/>
      </c>
      <c r="N162" s="16" t="str">
        <f t="shared" si="316"/>
        <v/>
      </c>
      <c r="O162" s="16" t="str">
        <f t="shared" si="316"/>
        <v/>
      </c>
      <c r="P162" s="16" t="str">
        <f t="shared" si="316"/>
        <v/>
      </c>
      <c r="Q162" s="16" t="str">
        <f>IF($AF$2="○",IF(Q160="○",IF(Q161="","○",""),IF(Q161="○","○","")),"")</f>
        <v/>
      </c>
      <c r="R162" s="16" t="str">
        <f t="shared" ref="R162:AG162" si="317">IF($AF$2="○",IF(R160="○",IF(R161="","○",""),IF(R161="○","○","")),"")</f>
        <v/>
      </c>
      <c r="S162" s="16" t="str">
        <f t="shared" si="317"/>
        <v/>
      </c>
      <c r="T162" s="16" t="str">
        <f t="shared" si="317"/>
        <v/>
      </c>
      <c r="U162" s="16" t="str">
        <f t="shared" si="317"/>
        <v/>
      </c>
      <c r="V162" s="16" t="str">
        <f t="shared" si="317"/>
        <v/>
      </c>
      <c r="W162" s="16" t="str">
        <f t="shared" si="317"/>
        <v/>
      </c>
      <c r="X162" s="16" t="str">
        <f t="shared" si="317"/>
        <v/>
      </c>
      <c r="Y162" s="16" t="str">
        <f t="shared" si="317"/>
        <v/>
      </c>
      <c r="Z162" s="16" t="str">
        <f t="shared" si="317"/>
        <v/>
      </c>
      <c r="AA162" s="16" t="str">
        <f t="shared" si="317"/>
        <v/>
      </c>
      <c r="AB162" s="16" t="str">
        <f t="shared" si="317"/>
        <v/>
      </c>
      <c r="AC162" s="16" t="str">
        <f t="shared" si="317"/>
        <v/>
      </c>
      <c r="AD162" s="16" t="str">
        <f t="shared" si="317"/>
        <v/>
      </c>
      <c r="AE162" s="16" t="str">
        <f t="shared" si="317"/>
        <v/>
      </c>
      <c r="AF162" s="16" t="str">
        <f t="shared" si="317"/>
        <v/>
      </c>
      <c r="AG162" s="16" t="str">
        <f t="shared" si="317"/>
        <v/>
      </c>
      <c r="AH162" s="16">
        <f t="shared" ref="AH162" si="318">COUNTIF(C162:AG162,"○")</f>
        <v>0</v>
      </c>
      <c r="AM162" s="2">
        <f>$AH162</f>
        <v>0</v>
      </c>
    </row>
    <row r="163" spans="1:92" ht="19.5" customHeight="1">
      <c r="AD163" s="110" t="s">
        <v>29</v>
      </c>
      <c r="AE163" s="110"/>
      <c r="AF163" s="110"/>
      <c r="AG163" s="111">
        <f>IF(AH159=0,0,ROUNDDOWN(AH161/AH159,4))</f>
        <v>0</v>
      </c>
      <c r="AH163" s="111"/>
    </row>
    <row r="164" spans="1:92" ht="19.5" customHeight="1">
      <c r="A164" s="112" t="str">
        <f>IF(MAX(C157:AG157)=$AE$3,"",IF(MAX(C157:AG157)=0,"",MAX(C157:AG157)+1))</f>
        <v/>
      </c>
      <c r="B164" s="112"/>
    </row>
    <row r="165" spans="1:92" ht="19.5" customHeight="1">
      <c r="A165" s="113" t="s">
        <v>16</v>
      </c>
      <c r="B165" s="114"/>
      <c r="C165" s="9" t="str">
        <f>IF($AE$3&lt;A164,"",A164)</f>
        <v/>
      </c>
      <c r="D165" s="9" t="str">
        <f t="shared" ref="D165" si="319">IF($AE$3&lt;=C165,"",IF(MONTH(C165+1)=MONTH(C165),(C165+1),""))</f>
        <v/>
      </c>
      <c r="E165" s="9" t="str">
        <f t="shared" ref="E165" si="320">IF($AE$3&lt;=D165,"",IF(MONTH(D165+1)=MONTH(D165),(D165+1),""))</f>
        <v/>
      </c>
      <c r="F165" s="9" t="str">
        <f t="shared" ref="F165" si="321">IF($AE$3&lt;=E165,"",IF(MONTH(E165+1)=MONTH(E165),(E165+1),""))</f>
        <v/>
      </c>
      <c r="G165" s="9" t="str">
        <f t="shared" ref="G165" si="322">IF($AE$3&lt;=F165,"",IF(MONTH(F165+1)=MONTH(F165),(F165+1),""))</f>
        <v/>
      </c>
      <c r="H165" s="9" t="str">
        <f>IF($AE$3&lt;=G165,"",IF(MONTH(G165+1)=MONTH(G165),(G165+1),""))</f>
        <v/>
      </c>
      <c r="I165" s="9" t="str">
        <f t="shared" ref="I165" si="323">IF($AE$3&lt;=H165,"",IF(MONTH(H165+1)=MONTH(H165),(H165+1),""))</f>
        <v/>
      </c>
      <c r="J165" s="9" t="str">
        <f t="shared" ref="J165" si="324">IF($AE$3&lt;=I165,"",IF(MONTH(I165+1)=MONTH(I165),(I165+1),""))</f>
        <v/>
      </c>
      <c r="K165" s="9" t="str">
        <f t="shared" ref="K165" si="325">IF($AE$3&lt;=J165,"",IF(MONTH(J165+1)=MONTH(J165),(J165+1),""))</f>
        <v/>
      </c>
      <c r="L165" s="9" t="str">
        <f t="shared" ref="L165" si="326">IF($AE$3&lt;=K165,"",IF(MONTH(K165+1)=MONTH(K165),(K165+1),""))</f>
        <v/>
      </c>
      <c r="M165" s="9" t="str">
        <f t="shared" ref="M165" si="327">IF($AE$3&lt;=L165,"",IF(MONTH(L165+1)=MONTH(L165),(L165+1),""))</f>
        <v/>
      </c>
      <c r="N165" s="9" t="str">
        <f t="shared" ref="N165" si="328">IF($AE$3&lt;=M165,"",IF(MONTH(M165+1)=MONTH(M165),(M165+1),""))</f>
        <v/>
      </c>
      <c r="O165" s="9" t="str">
        <f t="shared" ref="O165" si="329">IF($AE$3&lt;=N165,"",IF(MONTH(N165+1)=MONTH(N165),(N165+1),""))</f>
        <v/>
      </c>
      <c r="P165" s="9" t="str">
        <f t="shared" ref="P165" si="330">IF($AE$3&lt;=O165,"",IF(MONTH(O165+1)=MONTH(O165),(O165+1),""))</f>
        <v/>
      </c>
      <c r="Q165" s="9" t="str">
        <f t="shared" ref="Q165" si="331">IF($AE$3&lt;=P165,"",IF(MONTH(P165+1)=MONTH(P165),(P165+1),""))</f>
        <v/>
      </c>
      <c r="R165" s="9" t="str">
        <f t="shared" ref="R165" si="332">IF($AE$3&lt;=Q165,"",IF(MONTH(Q165+1)=MONTH(Q165),(Q165+1),""))</f>
        <v/>
      </c>
      <c r="S165" s="9" t="str">
        <f t="shared" ref="S165" si="333">IF($AE$3&lt;=R165,"",IF(MONTH(R165+1)=MONTH(R165),(R165+1),""))</f>
        <v/>
      </c>
      <c r="T165" s="9" t="str">
        <f t="shared" ref="T165" si="334">IF($AE$3&lt;=S165,"",IF(MONTH(S165+1)=MONTH(S165),(S165+1),""))</f>
        <v/>
      </c>
      <c r="U165" s="9" t="str">
        <f t="shared" ref="U165" si="335">IF($AE$3&lt;=T165,"",IF(MONTH(T165+1)=MONTH(T165),(T165+1),""))</f>
        <v/>
      </c>
      <c r="V165" s="9" t="str">
        <f t="shared" ref="V165" si="336">IF($AE$3&lt;=U165,"",IF(MONTH(U165+1)=MONTH(U165),(U165+1),""))</f>
        <v/>
      </c>
      <c r="W165" s="9" t="str">
        <f t="shared" ref="W165" si="337">IF($AE$3&lt;=V165,"",IF(MONTH(V165+1)=MONTH(V165),(V165+1),""))</f>
        <v/>
      </c>
      <c r="X165" s="9" t="str">
        <f t="shared" ref="X165" si="338">IF($AE$3&lt;=W165,"",IF(MONTH(W165+1)=MONTH(W165),(W165+1),""))</f>
        <v/>
      </c>
      <c r="Y165" s="9" t="str">
        <f t="shared" ref="Y165" si="339">IF($AE$3&lt;=X165,"",IF(MONTH(X165+1)=MONTH(X165),(X165+1),""))</f>
        <v/>
      </c>
      <c r="Z165" s="9" t="str">
        <f t="shared" ref="Z165" si="340">IF($AE$3&lt;=Y165,"",IF(MONTH(Y165+1)=MONTH(Y165),(Y165+1),""))</f>
        <v/>
      </c>
      <c r="AA165" s="9" t="str">
        <f t="shared" ref="AA165" si="341">IF($AE$3&lt;=Z165,"",IF(MONTH(Z165+1)=MONTH(Z165),(Z165+1),""))</f>
        <v/>
      </c>
      <c r="AB165" s="9" t="str">
        <f t="shared" ref="AB165" si="342">IF($AE$3&lt;=AA165,"",IF(MONTH(AA165+1)=MONTH(AA165),(AA165+1),""))</f>
        <v/>
      </c>
      <c r="AC165" s="9" t="str">
        <f t="shared" ref="AC165" si="343">IF($AE$3&lt;=AB165,"",IF(MONTH(AB165+1)=MONTH(AB165),(AB165+1),""))</f>
        <v/>
      </c>
      <c r="AD165" s="9" t="str">
        <f t="shared" ref="AD165" si="344">IF($AE$3&lt;=AC165,"",IF(MONTH(AC165+1)=MONTH(AC165),(AC165+1),""))</f>
        <v/>
      </c>
      <c r="AE165" s="9" t="str">
        <f t="shared" ref="AE165" si="345">IF($AE$3&lt;=AD165,"",IF(MONTH(AD165+1)=MONTH(AD165),(AD165+1),""))</f>
        <v/>
      </c>
      <c r="AF165" s="9" t="str">
        <f t="shared" ref="AF165" si="346">IF($AE$3&lt;=AE165,"",IF(MONTH(AE165+1)=MONTH(AE165),(AE165+1),""))</f>
        <v/>
      </c>
      <c r="AG165" s="9" t="str">
        <f t="shared" ref="AG165" si="347">IF($AE$3&lt;=AF165,"",IF(MONTH(AF165+1)=MONTH(AF165),(AF165+1),""))</f>
        <v/>
      </c>
      <c r="AH165" s="115" t="s">
        <v>22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23</v>
      </c>
      <c r="B166" s="114"/>
      <c r="C166" s="9" t="str">
        <f>IF(C165="","",TEXT(C165,"AAA"))</f>
        <v/>
      </c>
      <c r="D166" s="9" t="str">
        <f t="shared" ref="D166:AG166" si="348">IF(D165="","",TEXT(D165,"AAA"))</f>
        <v/>
      </c>
      <c r="E166" s="9" t="str">
        <f t="shared" si="348"/>
        <v/>
      </c>
      <c r="F166" s="9" t="str">
        <f t="shared" si="348"/>
        <v/>
      </c>
      <c r="G166" s="9" t="str">
        <f t="shared" si="348"/>
        <v/>
      </c>
      <c r="H166" s="9" t="str">
        <f t="shared" si="348"/>
        <v/>
      </c>
      <c r="I166" s="9" t="str">
        <f t="shared" si="348"/>
        <v/>
      </c>
      <c r="J166" s="9" t="str">
        <f t="shared" si="348"/>
        <v/>
      </c>
      <c r="K166" s="9" t="str">
        <f t="shared" si="348"/>
        <v/>
      </c>
      <c r="L166" s="9" t="str">
        <f t="shared" si="348"/>
        <v/>
      </c>
      <c r="M166" s="9" t="str">
        <f t="shared" si="348"/>
        <v/>
      </c>
      <c r="N166" s="9" t="str">
        <f t="shared" si="348"/>
        <v/>
      </c>
      <c r="O166" s="9" t="str">
        <f t="shared" si="348"/>
        <v/>
      </c>
      <c r="P166" s="9" t="str">
        <f t="shared" si="348"/>
        <v/>
      </c>
      <c r="Q166" s="9" t="str">
        <f t="shared" si="348"/>
        <v/>
      </c>
      <c r="R166" s="9" t="str">
        <f t="shared" si="348"/>
        <v/>
      </c>
      <c r="S166" s="9" t="str">
        <f t="shared" si="348"/>
        <v/>
      </c>
      <c r="T166" s="9" t="str">
        <f t="shared" si="348"/>
        <v/>
      </c>
      <c r="U166" s="9" t="str">
        <f t="shared" si="348"/>
        <v/>
      </c>
      <c r="V166" s="9" t="str">
        <f t="shared" si="348"/>
        <v/>
      </c>
      <c r="W166" s="9" t="str">
        <f t="shared" si="348"/>
        <v/>
      </c>
      <c r="X166" s="9" t="str">
        <f t="shared" si="348"/>
        <v/>
      </c>
      <c r="Y166" s="9" t="str">
        <f t="shared" si="348"/>
        <v/>
      </c>
      <c r="Z166" s="9" t="str">
        <f t="shared" si="348"/>
        <v/>
      </c>
      <c r="AA166" s="9" t="str">
        <f t="shared" si="348"/>
        <v/>
      </c>
      <c r="AB166" s="9" t="str">
        <f t="shared" si="348"/>
        <v/>
      </c>
      <c r="AC166" s="9" t="str">
        <f t="shared" si="348"/>
        <v/>
      </c>
      <c r="AD166" s="9" t="str">
        <f t="shared" si="348"/>
        <v/>
      </c>
      <c r="AE166" s="9" t="str">
        <f t="shared" si="348"/>
        <v/>
      </c>
      <c r="AF166" s="9" t="str">
        <f t="shared" si="348"/>
        <v/>
      </c>
      <c r="AG166" s="9" t="str">
        <f t="shared" si="348"/>
        <v/>
      </c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 t="str">
        <f>IF($C165&gt;$N$5,"",IF(MAX($C165:$AG165)&lt;$N$5,"",$N$5))</f>
        <v/>
      </c>
      <c r="AU166" s="13" t="str">
        <f>IF($C165&gt;$Q$5,"",IF(MAX($C165:$AG165)&lt;$Q$5,"",$Q$5))</f>
        <v/>
      </c>
      <c r="AV166" s="13" t="str">
        <f>IF($C165&gt;$T$5,"",IF(MAX($C165:$AG165)&lt;$T$5,"",$T$5))</f>
        <v/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7</v>
      </c>
      <c r="B167" s="120"/>
      <c r="C167" s="15" t="str">
        <f t="shared" ref="C167:AG167" si="349">IF(C165="","",IF($D$4&lt;=C165,IF($L$4&gt;=C165,IF(COUNT(MATCH(C165,$AQ166:$CN166,0))&gt;0,"","○"),""),""))</f>
        <v/>
      </c>
      <c r="D167" s="15" t="str">
        <f t="shared" si="349"/>
        <v/>
      </c>
      <c r="E167" s="15" t="str">
        <f t="shared" si="349"/>
        <v/>
      </c>
      <c r="F167" s="15" t="str">
        <f t="shared" si="349"/>
        <v/>
      </c>
      <c r="G167" s="15" t="str">
        <f t="shared" si="349"/>
        <v/>
      </c>
      <c r="H167" s="15" t="str">
        <f t="shared" si="349"/>
        <v/>
      </c>
      <c r="I167" s="15" t="str">
        <f t="shared" si="349"/>
        <v/>
      </c>
      <c r="J167" s="15" t="str">
        <f t="shared" si="349"/>
        <v/>
      </c>
      <c r="K167" s="15" t="str">
        <f t="shared" si="349"/>
        <v/>
      </c>
      <c r="L167" s="15" t="str">
        <f t="shared" si="349"/>
        <v/>
      </c>
      <c r="M167" s="15" t="str">
        <f t="shared" si="349"/>
        <v/>
      </c>
      <c r="N167" s="15" t="str">
        <f t="shared" si="349"/>
        <v/>
      </c>
      <c r="O167" s="15" t="str">
        <f t="shared" si="349"/>
        <v/>
      </c>
      <c r="P167" s="15" t="str">
        <f t="shared" si="349"/>
        <v/>
      </c>
      <c r="Q167" s="15" t="str">
        <f t="shared" si="349"/>
        <v/>
      </c>
      <c r="R167" s="15" t="str">
        <f t="shared" si="349"/>
        <v/>
      </c>
      <c r="S167" s="15" t="str">
        <f t="shared" si="349"/>
        <v/>
      </c>
      <c r="T167" s="15" t="str">
        <f t="shared" si="349"/>
        <v/>
      </c>
      <c r="U167" s="15" t="str">
        <f t="shared" si="349"/>
        <v/>
      </c>
      <c r="V167" s="15" t="str">
        <f t="shared" si="349"/>
        <v/>
      </c>
      <c r="W167" s="15" t="str">
        <f t="shared" si="349"/>
        <v/>
      </c>
      <c r="X167" s="15" t="str">
        <f t="shared" si="349"/>
        <v/>
      </c>
      <c r="Y167" s="15" t="str">
        <f t="shared" si="349"/>
        <v/>
      </c>
      <c r="Z167" s="15" t="str">
        <f t="shared" si="349"/>
        <v/>
      </c>
      <c r="AA167" s="15" t="str">
        <f t="shared" si="349"/>
        <v/>
      </c>
      <c r="AB167" s="15" t="str">
        <f t="shared" si="349"/>
        <v/>
      </c>
      <c r="AC167" s="15" t="str">
        <f t="shared" si="349"/>
        <v/>
      </c>
      <c r="AD167" s="15" t="str">
        <f t="shared" si="349"/>
        <v/>
      </c>
      <c r="AE167" s="15" t="str">
        <f t="shared" si="349"/>
        <v/>
      </c>
      <c r="AF167" s="15" t="str">
        <f t="shared" si="349"/>
        <v/>
      </c>
      <c r="AG167" s="15" t="str">
        <f t="shared" si="349"/>
        <v/>
      </c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24</v>
      </c>
      <c r="B168" s="16" t="s">
        <v>8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6">
        <f t="shared" ref="AH168" si="350">COUNTIF(C168:AG168,"○")</f>
        <v>0</v>
      </c>
      <c r="AI168" s="11"/>
      <c r="AK168" s="2">
        <f>$AH168</f>
        <v>0</v>
      </c>
    </row>
    <row r="169" spans="1:92" ht="19.5" customHeight="1">
      <c r="A169" s="108"/>
      <c r="B169" s="16" t="s">
        <v>9</v>
      </c>
      <c r="C169" s="16" t="str">
        <f t="shared" ref="C169" si="351">IF($AF$2="○",IF(C167="○",IF(C168="","○",""),IF(C168="○","○","")),"")</f>
        <v/>
      </c>
      <c r="D169" s="16"/>
      <c r="E169" s="16"/>
      <c r="F169" s="16" t="str">
        <f t="shared" ref="F169:P169" si="352">IF($AF$2="○",IF(F167="○",IF(F168="","○",""),IF(F168="○","○","")),"")</f>
        <v/>
      </c>
      <c r="G169" s="16" t="str">
        <f t="shared" si="352"/>
        <v/>
      </c>
      <c r="H169" s="16" t="str">
        <f t="shared" si="352"/>
        <v/>
      </c>
      <c r="I169" s="16" t="str">
        <f t="shared" si="352"/>
        <v/>
      </c>
      <c r="J169" s="16" t="str">
        <f t="shared" si="352"/>
        <v/>
      </c>
      <c r="K169" s="16" t="str">
        <f t="shared" si="352"/>
        <v/>
      </c>
      <c r="L169" s="16" t="str">
        <f t="shared" si="352"/>
        <v/>
      </c>
      <c r="M169" s="16" t="str">
        <f t="shared" si="352"/>
        <v/>
      </c>
      <c r="N169" s="16" t="str">
        <f t="shared" si="352"/>
        <v/>
      </c>
      <c r="O169" s="16" t="str">
        <f t="shared" si="352"/>
        <v/>
      </c>
      <c r="P169" s="16" t="str">
        <f t="shared" si="352"/>
        <v/>
      </c>
      <c r="Q169" s="16" t="str">
        <f>IF($AF$2="○",IF(Q167="○",IF(Q168="","○",""),IF(Q168="○","○","")),"")</f>
        <v/>
      </c>
      <c r="R169" s="16" t="str">
        <f t="shared" ref="R169:AG169" si="353">IF($AF$2="○",IF(R167="○",IF(R168="","○",""),IF(R168="○","○","")),"")</f>
        <v/>
      </c>
      <c r="S169" s="16" t="str">
        <f t="shared" si="353"/>
        <v/>
      </c>
      <c r="T169" s="16" t="str">
        <f t="shared" si="353"/>
        <v/>
      </c>
      <c r="U169" s="16" t="str">
        <f t="shared" si="353"/>
        <v/>
      </c>
      <c r="V169" s="16" t="str">
        <f t="shared" si="353"/>
        <v/>
      </c>
      <c r="W169" s="16" t="str">
        <f t="shared" si="353"/>
        <v/>
      </c>
      <c r="X169" s="16" t="str">
        <f t="shared" si="353"/>
        <v/>
      </c>
      <c r="Y169" s="16" t="str">
        <f t="shared" si="353"/>
        <v/>
      </c>
      <c r="Z169" s="16" t="str">
        <f t="shared" si="353"/>
        <v/>
      </c>
      <c r="AA169" s="16" t="str">
        <f t="shared" si="353"/>
        <v/>
      </c>
      <c r="AB169" s="16" t="str">
        <f t="shared" si="353"/>
        <v/>
      </c>
      <c r="AC169" s="16" t="str">
        <f t="shared" si="353"/>
        <v/>
      </c>
      <c r="AD169" s="16" t="str">
        <f t="shared" si="353"/>
        <v/>
      </c>
      <c r="AE169" s="16" t="str">
        <f t="shared" si="353"/>
        <v/>
      </c>
      <c r="AF169" s="16" t="str">
        <f t="shared" si="353"/>
        <v/>
      </c>
      <c r="AG169" s="16" t="str">
        <f t="shared" si="353"/>
        <v/>
      </c>
      <c r="AH169" s="16">
        <f>AH168+COUNTIF(C169:AG169,"○")-COUNTIF(C169:AG169,"✕")</f>
        <v>0</v>
      </c>
      <c r="AI169" s="11"/>
      <c r="AL169" s="2">
        <f>$AH169</f>
        <v>0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09"/>
      <c r="B170" s="16" t="s">
        <v>21</v>
      </c>
      <c r="C170" s="16" t="str">
        <f t="shared" ref="C170:P170" si="354">IF($AF$2="○",IF(C168="○",IF(C169="","○",""),IF(C169="○","○","")),"")</f>
        <v/>
      </c>
      <c r="D170" s="16" t="str">
        <f t="shared" si="354"/>
        <v/>
      </c>
      <c r="E170" s="16" t="str">
        <f t="shared" si="354"/>
        <v/>
      </c>
      <c r="F170" s="16" t="str">
        <f t="shared" si="354"/>
        <v/>
      </c>
      <c r="G170" s="16" t="str">
        <f t="shared" si="354"/>
        <v/>
      </c>
      <c r="H170" s="16" t="str">
        <f t="shared" si="354"/>
        <v/>
      </c>
      <c r="I170" s="16" t="str">
        <f t="shared" si="354"/>
        <v/>
      </c>
      <c r="J170" s="16" t="str">
        <f t="shared" si="354"/>
        <v/>
      </c>
      <c r="K170" s="16" t="str">
        <f t="shared" si="354"/>
        <v/>
      </c>
      <c r="L170" s="16" t="str">
        <f t="shared" si="354"/>
        <v/>
      </c>
      <c r="M170" s="16" t="str">
        <f t="shared" si="354"/>
        <v/>
      </c>
      <c r="N170" s="16" t="str">
        <f t="shared" si="354"/>
        <v/>
      </c>
      <c r="O170" s="16" t="str">
        <f t="shared" si="354"/>
        <v/>
      </c>
      <c r="P170" s="16" t="str">
        <f t="shared" si="354"/>
        <v/>
      </c>
      <c r="Q170" s="16" t="str">
        <f>IF($AF$2="○",IF(Q168="○",IF(Q169="","○",""),IF(Q169="○","○","")),"")</f>
        <v/>
      </c>
      <c r="R170" s="16" t="str">
        <f t="shared" ref="R170:AG170" si="355">IF($AF$2="○",IF(R168="○",IF(R169="","○",""),IF(R169="○","○","")),"")</f>
        <v/>
      </c>
      <c r="S170" s="16" t="str">
        <f t="shared" si="355"/>
        <v/>
      </c>
      <c r="T170" s="16" t="str">
        <f t="shared" si="355"/>
        <v/>
      </c>
      <c r="U170" s="16" t="str">
        <f t="shared" si="355"/>
        <v/>
      </c>
      <c r="V170" s="16" t="str">
        <f t="shared" si="355"/>
        <v/>
      </c>
      <c r="W170" s="16" t="str">
        <f t="shared" si="355"/>
        <v/>
      </c>
      <c r="X170" s="16" t="str">
        <f t="shared" si="355"/>
        <v/>
      </c>
      <c r="Y170" s="16" t="str">
        <f t="shared" si="355"/>
        <v/>
      </c>
      <c r="Z170" s="16" t="str">
        <f t="shared" si="355"/>
        <v/>
      </c>
      <c r="AA170" s="16" t="str">
        <f t="shared" si="355"/>
        <v/>
      </c>
      <c r="AB170" s="16" t="str">
        <f t="shared" si="355"/>
        <v/>
      </c>
      <c r="AC170" s="16" t="str">
        <f t="shared" si="355"/>
        <v/>
      </c>
      <c r="AD170" s="16" t="str">
        <f t="shared" si="355"/>
        <v/>
      </c>
      <c r="AE170" s="16" t="str">
        <f t="shared" si="355"/>
        <v/>
      </c>
      <c r="AF170" s="16" t="str">
        <f t="shared" si="355"/>
        <v/>
      </c>
      <c r="AG170" s="16" t="str">
        <f t="shared" si="355"/>
        <v/>
      </c>
      <c r="AH170" s="16">
        <f t="shared" ref="AH170" si="356">COUNTIF(C170:AG170,"○")</f>
        <v>0</v>
      </c>
      <c r="AM170" s="2">
        <f>$AH170</f>
        <v>0</v>
      </c>
    </row>
    <row r="171" spans="1:92" ht="19.5" customHeight="1">
      <c r="AD171" s="110" t="s">
        <v>29</v>
      </c>
      <c r="AE171" s="110"/>
      <c r="AF171" s="110"/>
      <c r="AG171" s="111">
        <f>IF(AH167=0,0,ROUNDDOWN(AH169/AH167,4))</f>
        <v>0</v>
      </c>
      <c r="AH171" s="111"/>
    </row>
    <row r="172" spans="1:92" ht="19.5" customHeight="1">
      <c r="A172" s="112" t="str">
        <f>IF(MAX(C165:AG165)=$AE$3,"",IF(MAX(C165:AG165)=0,"",MAX(C165:AG165)+1))</f>
        <v/>
      </c>
      <c r="B172" s="112"/>
    </row>
    <row r="173" spans="1:92" ht="19.5" customHeight="1">
      <c r="A173" s="113" t="s">
        <v>16</v>
      </c>
      <c r="B173" s="114"/>
      <c r="C173" s="9" t="str">
        <f>IF($AE$3&lt;A172,"",A172)</f>
        <v/>
      </c>
      <c r="D173" s="9" t="str">
        <f t="shared" ref="D173" si="357">IF($AE$3&lt;=C173,"",IF(MONTH(C173+1)=MONTH(C173),(C173+1),""))</f>
        <v/>
      </c>
      <c r="E173" s="9" t="str">
        <f t="shared" ref="E173" si="358">IF($AE$3&lt;=D173,"",IF(MONTH(D173+1)=MONTH(D173),(D173+1),""))</f>
        <v/>
      </c>
      <c r="F173" s="9" t="str">
        <f t="shared" ref="F173" si="359">IF($AE$3&lt;=E173,"",IF(MONTH(E173+1)=MONTH(E173),(E173+1),""))</f>
        <v/>
      </c>
      <c r="G173" s="9" t="str">
        <f t="shared" ref="G173" si="360">IF($AE$3&lt;=F173,"",IF(MONTH(F173+1)=MONTH(F173),(F173+1),""))</f>
        <v/>
      </c>
      <c r="H173" s="9" t="str">
        <f>IF($AE$3&lt;=G173,"",IF(MONTH(G173+1)=MONTH(G173),(G173+1),""))</f>
        <v/>
      </c>
      <c r="I173" s="9" t="str">
        <f t="shared" ref="I173" si="361">IF($AE$3&lt;=H173,"",IF(MONTH(H173+1)=MONTH(H173),(H173+1),""))</f>
        <v/>
      </c>
      <c r="J173" s="9" t="str">
        <f t="shared" ref="J173" si="362">IF($AE$3&lt;=I173,"",IF(MONTH(I173+1)=MONTH(I173),(I173+1),""))</f>
        <v/>
      </c>
      <c r="K173" s="9" t="str">
        <f t="shared" ref="K173" si="363">IF($AE$3&lt;=J173,"",IF(MONTH(J173+1)=MONTH(J173),(J173+1),""))</f>
        <v/>
      </c>
      <c r="L173" s="9" t="str">
        <f t="shared" ref="L173" si="364">IF($AE$3&lt;=K173,"",IF(MONTH(K173+1)=MONTH(K173),(K173+1),""))</f>
        <v/>
      </c>
      <c r="M173" s="9" t="str">
        <f t="shared" ref="M173" si="365">IF($AE$3&lt;=L173,"",IF(MONTH(L173+1)=MONTH(L173),(L173+1),""))</f>
        <v/>
      </c>
      <c r="N173" s="9" t="str">
        <f t="shared" ref="N173" si="366">IF($AE$3&lt;=M173,"",IF(MONTH(M173+1)=MONTH(M173),(M173+1),""))</f>
        <v/>
      </c>
      <c r="O173" s="9" t="str">
        <f t="shared" ref="O173" si="367">IF($AE$3&lt;=N173,"",IF(MONTH(N173+1)=MONTH(N173),(N173+1),""))</f>
        <v/>
      </c>
      <c r="P173" s="9" t="str">
        <f t="shared" ref="P173" si="368">IF($AE$3&lt;=O173,"",IF(MONTH(O173+1)=MONTH(O173),(O173+1),""))</f>
        <v/>
      </c>
      <c r="Q173" s="9" t="str">
        <f t="shared" ref="Q173" si="369">IF($AE$3&lt;=P173,"",IF(MONTH(P173+1)=MONTH(P173),(P173+1),""))</f>
        <v/>
      </c>
      <c r="R173" s="9" t="str">
        <f t="shared" ref="R173" si="370">IF($AE$3&lt;=Q173,"",IF(MONTH(Q173+1)=MONTH(Q173),(Q173+1),""))</f>
        <v/>
      </c>
      <c r="S173" s="9" t="str">
        <f t="shared" ref="S173" si="371">IF($AE$3&lt;=R173,"",IF(MONTH(R173+1)=MONTH(R173),(R173+1),""))</f>
        <v/>
      </c>
      <c r="T173" s="9" t="str">
        <f t="shared" ref="T173" si="372">IF($AE$3&lt;=S173,"",IF(MONTH(S173+1)=MONTH(S173),(S173+1),""))</f>
        <v/>
      </c>
      <c r="U173" s="9" t="str">
        <f t="shared" ref="U173" si="373">IF($AE$3&lt;=T173,"",IF(MONTH(T173+1)=MONTH(T173),(T173+1),""))</f>
        <v/>
      </c>
      <c r="V173" s="9" t="str">
        <f t="shared" ref="V173" si="374">IF($AE$3&lt;=U173,"",IF(MONTH(U173+1)=MONTH(U173),(U173+1),""))</f>
        <v/>
      </c>
      <c r="W173" s="9" t="str">
        <f t="shared" ref="W173" si="375">IF($AE$3&lt;=V173,"",IF(MONTH(V173+1)=MONTH(V173),(V173+1),""))</f>
        <v/>
      </c>
      <c r="X173" s="9" t="str">
        <f t="shared" ref="X173" si="376">IF($AE$3&lt;=W173,"",IF(MONTH(W173+1)=MONTH(W173),(W173+1),""))</f>
        <v/>
      </c>
      <c r="Y173" s="9" t="str">
        <f t="shared" ref="Y173" si="377">IF($AE$3&lt;=X173,"",IF(MONTH(X173+1)=MONTH(X173),(X173+1),""))</f>
        <v/>
      </c>
      <c r="Z173" s="9" t="str">
        <f t="shared" ref="Z173" si="378">IF($AE$3&lt;=Y173,"",IF(MONTH(Y173+1)=MONTH(Y173),(Y173+1),""))</f>
        <v/>
      </c>
      <c r="AA173" s="9" t="str">
        <f t="shared" ref="AA173" si="379">IF($AE$3&lt;=Z173,"",IF(MONTH(Z173+1)=MONTH(Z173),(Z173+1),""))</f>
        <v/>
      </c>
      <c r="AB173" s="9" t="str">
        <f t="shared" ref="AB173" si="380">IF($AE$3&lt;=AA173,"",IF(MONTH(AA173+1)=MONTH(AA173),(AA173+1),""))</f>
        <v/>
      </c>
      <c r="AC173" s="9" t="str">
        <f t="shared" ref="AC173" si="381">IF($AE$3&lt;=AB173,"",IF(MONTH(AB173+1)=MONTH(AB173),(AB173+1),""))</f>
        <v/>
      </c>
      <c r="AD173" s="9" t="str">
        <f t="shared" ref="AD173" si="382">IF($AE$3&lt;=AC173,"",IF(MONTH(AC173+1)=MONTH(AC173),(AC173+1),""))</f>
        <v/>
      </c>
      <c r="AE173" s="9" t="str">
        <f t="shared" ref="AE173" si="383">IF($AE$3&lt;=AD173,"",IF(MONTH(AD173+1)=MONTH(AD173),(AD173+1),""))</f>
        <v/>
      </c>
      <c r="AF173" s="9" t="str">
        <f t="shared" ref="AF173" si="384">IF($AE$3&lt;=AE173,"",IF(MONTH(AE173+1)=MONTH(AE173),(AE173+1),""))</f>
        <v/>
      </c>
      <c r="AG173" s="9" t="str">
        <f t="shared" ref="AG173" si="385">IF($AE$3&lt;=AF173,"",IF(MONTH(AF173+1)=MONTH(AF173),(AF173+1),""))</f>
        <v/>
      </c>
      <c r="AH173" s="115" t="s">
        <v>22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23</v>
      </c>
      <c r="B174" s="114"/>
      <c r="C174" s="9" t="str">
        <f>IF(C173="","",TEXT(C173,"AAA"))</f>
        <v/>
      </c>
      <c r="D174" s="9" t="str">
        <f t="shared" ref="D174:AG174" si="386">IF(D173="","",TEXT(D173,"AAA"))</f>
        <v/>
      </c>
      <c r="E174" s="9" t="str">
        <f t="shared" si="386"/>
        <v/>
      </c>
      <c r="F174" s="9" t="str">
        <f t="shared" si="386"/>
        <v/>
      </c>
      <c r="G174" s="9" t="str">
        <f t="shared" si="386"/>
        <v/>
      </c>
      <c r="H174" s="9" t="str">
        <f t="shared" si="386"/>
        <v/>
      </c>
      <c r="I174" s="9" t="str">
        <f t="shared" si="386"/>
        <v/>
      </c>
      <c r="J174" s="9" t="str">
        <f t="shared" si="386"/>
        <v/>
      </c>
      <c r="K174" s="9" t="str">
        <f t="shared" si="386"/>
        <v/>
      </c>
      <c r="L174" s="9" t="str">
        <f t="shared" si="386"/>
        <v/>
      </c>
      <c r="M174" s="9" t="str">
        <f t="shared" si="386"/>
        <v/>
      </c>
      <c r="N174" s="9" t="str">
        <f t="shared" si="386"/>
        <v/>
      </c>
      <c r="O174" s="9" t="str">
        <f t="shared" si="386"/>
        <v/>
      </c>
      <c r="P174" s="9" t="str">
        <f t="shared" si="386"/>
        <v/>
      </c>
      <c r="Q174" s="9" t="str">
        <f t="shared" si="386"/>
        <v/>
      </c>
      <c r="R174" s="9" t="str">
        <f t="shared" si="386"/>
        <v/>
      </c>
      <c r="S174" s="9" t="str">
        <f t="shared" si="386"/>
        <v/>
      </c>
      <c r="T174" s="9" t="str">
        <f t="shared" si="386"/>
        <v/>
      </c>
      <c r="U174" s="9" t="str">
        <f t="shared" si="386"/>
        <v/>
      </c>
      <c r="V174" s="9" t="str">
        <f t="shared" si="386"/>
        <v/>
      </c>
      <c r="W174" s="9" t="str">
        <f t="shared" si="386"/>
        <v/>
      </c>
      <c r="X174" s="9" t="str">
        <f t="shared" si="386"/>
        <v/>
      </c>
      <c r="Y174" s="9" t="str">
        <f t="shared" si="386"/>
        <v/>
      </c>
      <c r="Z174" s="9" t="str">
        <f t="shared" si="386"/>
        <v/>
      </c>
      <c r="AA174" s="9" t="str">
        <f t="shared" si="386"/>
        <v/>
      </c>
      <c r="AB174" s="9" t="str">
        <f t="shared" si="386"/>
        <v/>
      </c>
      <c r="AC174" s="9" t="str">
        <f t="shared" si="386"/>
        <v/>
      </c>
      <c r="AD174" s="9" t="str">
        <f t="shared" si="386"/>
        <v/>
      </c>
      <c r="AE174" s="9" t="str">
        <f t="shared" si="386"/>
        <v/>
      </c>
      <c r="AF174" s="9" t="str">
        <f t="shared" si="386"/>
        <v/>
      </c>
      <c r="AG174" s="9" t="str">
        <f t="shared" si="386"/>
        <v/>
      </c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 t="str">
        <f>IF($C173&gt;$N$5,"",IF(MAX($C173:$AG173)&lt;$N$5,"",$N$5))</f>
        <v/>
      </c>
      <c r="AU174" s="13" t="str">
        <f>IF($C173&gt;$Q$5,"",IF(MAX($C173:$AG173)&lt;$Q$5,"",$Q$5))</f>
        <v/>
      </c>
      <c r="AV174" s="13" t="str">
        <f>IF($C173&gt;$T$5,"",IF(MAX($C173:$AG173)&lt;$T$5,"",$T$5))</f>
        <v/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7</v>
      </c>
      <c r="B175" s="120"/>
      <c r="C175" s="15" t="str">
        <f t="shared" ref="C175:AG175" si="387">IF(C173="","",IF($D$4&lt;=C173,IF($L$4&gt;=C173,IF(COUNT(MATCH(C173,$AQ174:$CN174,0))&gt;0,"","○"),""),""))</f>
        <v/>
      </c>
      <c r="D175" s="15" t="str">
        <f t="shared" si="387"/>
        <v/>
      </c>
      <c r="E175" s="15" t="str">
        <f t="shared" si="387"/>
        <v/>
      </c>
      <c r="F175" s="15" t="str">
        <f t="shared" si="387"/>
        <v/>
      </c>
      <c r="G175" s="15" t="str">
        <f t="shared" si="387"/>
        <v/>
      </c>
      <c r="H175" s="15" t="str">
        <f t="shared" si="387"/>
        <v/>
      </c>
      <c r="I175" s="15" t="str">
        <f t="shared" si="387"/>
        <v/>
      </c>
      <c r="J175" s="15" t="str">
        <f t="shared" si="387"/>
        <v/>
      </c>
      <c r="K175" s="15" t="str">
        <f t="shared" si="387"/>
        <v/>
      </c>
      <c r="L175" s="15" t="str">
        <f t="shared" si="387"/>
        <v/>
      </c>
      <c r="M175" s="15" t="str">
        <f t="shared" si="387"/>
        <v/>
      </c>
      <c r="N175" s="15" t="str">
        <f t="shared" si="387"/>
        <v/>
      </c>
      <c r="O175" s="15" t="str">
        <f t="shared" si="387"/>
        <v/>
      </c>
      <c r="P175" s="15" t="str">
        <f t="shared" si="387"/>
        <v/>
      </c>
      <c r="Q175" s="15" t="str">
        <f t="shared" si="387"/>
        <v/>
      </c>
      <c r="R175" s="15" t="str">
        <f t="shared" si="387"/>
        <v/>
      </c>
      <c r="S175" s="15" t="str">
        <f t="shared" si="387"/>
        <v/>
      </c>
      <c r="T175" s="15" t="str">
        <f t="shared" si="387"/>
        <v/>
      </c>
      <c r="U175" s="15" t="str">
        <f t="shared" si="387"/>
        <v/>
      </c>
      <c r="V175" s="15" t="str">
        <f t="shared" si="387"/>
        <v/>
      </c>
      <c r="W175" s="15" t="str">
        <f t="shared" si="387"/>
        <v/>
      </c>
      <c r="X175" s="15" t="str">
        <f t="shared" si="387"/>
        <v/>
      </c>
      <c r="Y175" s="15" t="str">
        <f t="shared" si="387"/>
        <v/>
      </c>
      <c r="Z175" s="15" t="str">
        <f t="shared" si="387"/>
        <v/>
      </c>
      <c r="AA175" s="15" t="str">
        <f t="shared" si="387"/>
        <v/>
      </c>
      <c r="AB175" s="15" t="str">
        <f t="shared" si="387"/>
        <v/>
      </c>
      <c r="AC175" s="15" t="str">
        <f t="shared" si="387"/>
        <v/>
      </c>
      <c r="AD175" s="15" t="str">
        <f t="shared" si="387"/>
        <v/>
      </c>
      <c r="AE175" s="15" t="str">
        <f t="shared" si="387"/>
        <v/>
      </c>
      <c r="AF175" s="15" t="str">
        <f t="shared" si="387"/>
        <v/>
      </c>
      <c r="AG175" s="15" t="str">
        <f t="shared" si="387"/>
        <v/>
      </c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24</v>
      </c>
      <c r="B176" s="16" t="s">
        <v>8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6">
        <f t="shared" ref="AH176" si="388">COUNTIF(C176:AG176,"○")</f>
        <v>0</v>
      </c>
      <c r="AI176" s="11"/>
      <c r="AK176" s="2">
        <f>$AH176</f>
        <v>0</v>
      </c>
    </row>
    <row r="177" spans="1:92" ht="19.5" customHeight="1">
      <c r="A177" s="108"/>
      <c r="B177" s="16" t="s">
        <v>9</v>
      </c>
      <c r="C177" s="16" t="str">
        <f t="shared" ref="C177" si="389">IF($AF$2="○",IF(C175="○",IF(C176="","○",""),IF(C176="○","○","")),"")</f>
        <v/>
      </c>
      <c r="D177" s="16"/>
      <c r="E177" s="16"/>
      <c r="F177" s="16" t="str">
        <f t="shared" ref="F177:P177" si="390">IF($AF$2="○",IF(F175="○",IF(F176="","○",""),IF(F176="○","○","")),"")</f>
        <v/>
      </c>
      <c r="G177" s="16" t="str">
        <f t="shared" si="390"/>
        <v/>
      </c>
      <c r="H177" s="16" t="str">
        <f t="shared" si="390"/>
        <v/>
      </c>
      <c r="I177" s="16" t="str">
        <f t="shared" si="390"/>
        <v/>
      </c>
      <c r="J177" s="16" t="str">
        <f t="shared" si="390"/>
        <v/>
      </c>
      <c r="K177" s="16" t="str">
        <f t="shared" si="390"/>
        <v/>
      </c>
      <c r="L177" s="16" t="str">
        <f t="shared" si="390"/>
        <v/>
      </c>
      <c r="M177" s="16" t="str">
        <f t="shared" si="390"/>
        <v/>
      </c>
      <c r="N177" s="16" t="str">
        <f t="shared" si="390"/>
        <v/>
      </c>
      <c r="O177" s="16" t="str">
        <f t="shared" si="390"/>
        <v/>
      </c>
      <c r="P177" s="16" t="str">
        <f t="shared" si="390"/>
        <v/>
      </c>
      <c r="Q177" s="16" t="str">
        <f>IF($AF$2="○",IF(Q175="○",IF(Q176="","○",""),IF(Q176="○","○","")),"")</f>
        <v/>
      </c>
      <c r="R177" s="16" t="str">
        <f t="shared" ref="R177:AG177" si="391">IF($AF$2="○",IF(R175="○",IF(R176="","○",""),IF(R176="○","○","")),"")</f>
        <v/>
      </c>
      <c r="S177" s="16" t="str">
        <f t="shared" si="391"/>
        <v/>
      </c>
      <c r="T177" s="16" t="str">
        <f t="shared" si="391"/>
        <v/>
      </c>
      <c r="U177" s="16" t="str">
        <f t="shared" si="391"/>
        <v/>
      </c>
      <c r="V177" s="16" t="str">
        <f t="shared" si="391"/>
        <v/>
      </c>
      <c r="W177" s="16" t="str">
        <f t="shared" si="391"/>
        <v/>
      </c>
      <c r="X177" s="16" t="str">
        <f t="shared" si="391"/>
        <v/>
      </c>
      <c r="Y177" s="16" t="str">
        <f t="shared" si="391"/>
        <v/>
      </c>
      <c r="Z177" s="16" t="str">
        <f t="shared" si="391"/>
        <v/>
      </c>
      <c r="AA177" s="16" t="str">
        <f t="shared" si="391"/>
        <v/>
      </c>
      <c r="AB177" s="16" t="str">
        <f t="shared" si="391"/>
        <v/>
      </c>
      <c r="AC177" s="16" t="str">
        <f t="shared" si="391"/>
        <v/>
      </c>
      <c r="AD177" s="16" t="str">
        <f t="shared" si="391"/>
        <v/>
      </c>
      <c r="AE177" s="16" t="str">
        <f t="shared" si="391"/>
        <v/>
      </c>
      <c r="AF177" s="16" t="str">
        <f t="shared" si="391"/>
        <v/>
      </c>
      <c r="AG177" s="16" t="str">
        <f t="shared" si="391"/>
        <v/>
      </c>
      <c r="AH177" s="16">
        <f>AH176+COUNTIF(C177:AG177,"○")-COUNTIF(C177:AG177,"✕")</f>
        <v>0</v>
      </c>
      <c r="AI177" s="11"/>
      <c r="AL177" s="2">
        <f>$AH177</f>
        <v>0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09"/>
      <c r="B178" s="16" t="s">
        <v>21</v>
      </c>
      <c r="C178" s="16" t="str">
        <f t="shared" ref="C178:P178" si="392">IF($AF$2="○",IF(C176="○",IF(C177="","○",""),IF(C177="○","○","")),"")</f>
        <v/>
      </c>
      <c r="D178" s="16" t="str">
        <f t="shared" si="392"/>
        <v/>
      </c>
      <c r="E178" s="16" t="str">
        <f t="shared" si="392"/>
        <v/>
      </c>
      <c r="F178" s="16" t="str">
        <f t="shared" si="392"/>
        <v/>
      </c>
      <c r="G178" s="16" t="str">
        <f t="shared" si="392"/>
        <v/>
      </c>
      <c r="H178" s="16" t="str">
        <f t="shared" si="392"/>
        <v/>
      </c>
      <c r="I178" s="16" t="str">
        <f t="shared" si="392"/>
        <v/>
      </c>
      <c r="J178" s="16" t="str">
        <f t="shared" si="392"/>
        <v/>
      </c>
      <c r="K178" s="16" t="str">
        <f t="shared" si="392"/>
        <v/>
      </c>
      <c r="L178" s="16" t="str">
        <f t="shared" si="392"/>
        <v/>
      </c>
      <c r="M178" s="16" t="str">
        <f t="shared" si="392"/>
        <v/>
      </c>
      <c r="N178" s="16" t="str">
        <f t="shared" si="392"/>
        <v/>
      </c>
      <c r="O178" s="16" t="str">
        <f t="shared" si="392"/>
        <v/>
      </c>
      <c r="P178" s="16" t="str">
        <f t="shared" si="392"/>
        <v/>
      </c>
      <c r="Q178" s="16" t="str">
        <f>IF($AF$2="○",IF(Q176="○",IF(Q177="","○",""),IF(Q177="○","○","")),"")</f>
        <v/>
      </c>
      <c r="R178" s="16" t="str">
        <f t="shared" ref="R178:AG178" si="393">IF($AF$2="○",IF(R176="○",IF(R177="","○",""),IF(R177="○","○","")),"")</f>
        <v/>
      </c>
      <c r="S178" s="16" t="str">
        <f t="shared" si="393"/>
        <v/>
      </c>
      <c r="T178" s="16" t="str">
        <f t="shared" si="393"/>
        <v/>
      </c>
      <c r="U178" s="16" t="str">
        <f t="shared" si="393"/>
        <v/>
      </c>
      <c r="V178" s="16" t="str">
        <f t="shared" si="393"/>
        <v/>
      </c>
      <c r="W178" s="16" t="str">
        <f t="shared" si="393"/>
        <v/>
      </c>
      <c r="X178" s="16" t="str">
        <f t="shared" si="393"/>
        <v/>
      </c>
      <c r="Y178" s="16" t="str">
        <f t="shared" si="393"/>
        <v/>
      </c>
      <c r="Z178" s="16" t="str">
        <f t="shared" si="393"/>
        <v/>
      </c>
      <c r="AA178" s="16" t="str">
        <f t="shared" si="393"/>
        <v/>
      </c>
      <c r="AB178" s="16" t="str">
        <f t="shared" si="393"/>
        <v/>
      </c>
      <c r="AC178" s="16" t="str">
        <f t="shared" si="393"/>
        <v/>
      </c>
      <c r="AD178" s="16" t="str">
        <f t="shared" si="393"/>
        <v/>
      </c>
      <c r="AE178" s="16" t="str">
        <f t="shared" si="393"/>
        <v/>
      </c>
      <c r="AF178" s="16" t="str">
        <f t="shared" si="393"/>
        <v/>
      </c>
      <c r="AG178" s="16" t="str">
        <f t="shared" si="393"/>
        <v/>
      </c>
      <c r="AH178" s="16">
        <f t="shared" ref="AH178" si="394">COUNTIF(C178:AG178,"○")</f>
        <v>0</v>
      </c>
      <c r="AM178" s="2">
        <f>$AH178</f>
        <v>0</v>
      </c>
    </row>
    <row r="179" spans="1:92" ht="19.5" customHeight="1">
      <c r="AD179" s="110" t="s">
        <v>29</v>
      </c>
      <c r="AE179" s="110"/>
      <c r="AF179" s="110"/>
      <c r="AG179" s="111">
        <f>IF(AH175=0,0,ROUNDDOWN(AH177/AH175,4))</f>
        <v>0</v>
      </c>
      <c r="AH179" s="111"/>
    </row>
    <row r="180" spans="1:92" ht="19.5" customHeight="1">
      <c r="A180" s="112" t="str">
        <f>IF(MAX(C173:AG173)=$AE$3,"",IF(MAX(C173:AG173)=0,"",MAX(C173:AG173)+1))</f>
        <v/>
      </c>
      <c r="B180" s="112"/>
    </row>
    <row r="181" spans="1:92" ht="19.5" customHeight="1">
      <c r="A181" s="113" t="s">
        <v>16</v>
      </c>
      <c r="B181" s="114"/>
      <c r="C181" s="9" t="str">
        <f>IF($AE$3&lt;A180,"",A180)</f>
        <v/>
      </c>
      <c r="D181" s="9" t="str">
        <f t="shared" ref="D181" si="395">IF($AE$3&lt;=C181,"",IF(MONTH(C181+1)=MONTH(C181),(C181+1),""))</f>
        <v/>
      </c>
      <c r="E181" s="9" t="str">
        <f t="shared" ref="E181" si="396">IF($AE$3&lt;=D181,"",IF(MONTH(D181+1)=MONTH(D181),(D181+1),""))</f>
        <v/>
      </c>
      <c r="F181" s="9" t="str">
        <f t="shared" ref="F181" si="397">IF($AE$3&lt;=E181,"",IF(MONTH(E181+1)=MONTH(E181),(E181+1),""))</f>
        <v/>
      </c>
      <c r="G181" s="9" t="str">
        <f t="shared" ref="G181" si="398">IF($AE$3&lt;=F181,"",IF(MONTH(F181+1)=MONTH(F181),(F181+1),""))</f>
        <v/>
      </c>
      <c r="H181" s="9" t="str">
        <f>IF($AE$3&lt;=G181,"",IF(MONTH(G181+1)=MONTH(G181),(G181+1),""))</f>
        <v/>
      </c>
      <c r="I181" s="9" t="str">
        <f t="shared" ref="I181" si="399">IF($AE$3&lt;=H181,"",IF(MONTH(H181+1)=MONTH(H181),(H181+1),""))</f>
        <v/>
      </c>
      <c r="J181" s="9" t="str">
        <f t="shared" ref="J181" si="400">IF($AE$3&lt;=I181,"",IF(MONTH(I181+1)=MONTH(I181),(I181+1),""))</f>
        <v/>
      </c>
      <c r="K181" s="9" t="str">
        <f t="shared" ref="K181" si="401">IF($AE$3&lt;=J181,"",IF(MONTH(J181+1)=MONTH(J181),(J181+1),""))</f>
        <v/>
      </c>
      <c r="L181" s="9" t="str">
        <f t="shared" ref="L181" si="402">IF($AE$3&lt;=K181,"",IF(MONTH(K181+1)=MONTH(K181),(K181+1),""))</f>
        <v/>
      </c>
      <c r="M181" s="9" t="str">
        <f t="shared" ref="M181" si="403">IF($AE$3&lt;=L181,"",IF(MONTH(L181+1)=MONTH(L181),(L181+1),""))</f>
        <v/>
      </c>
      <c r="N181" s="9" t="str">
        <f t="shared" ref="N181" si="404">IF($AE$3&lt;=M181,"",IF(MONTH(M181+1)=MONTH(M181),(M181+1),""))</f>
        <v/>
      </c>
      <c r="O181" s="9" t="str">
        <f t="shared" ref="O181" si="405">IF($AE$3&lt;=N181,"",IF(MONTH(N181+1)=MONTH(N181),(N181+1),""))</f>
        <v/>
      </c>
      <c r="P181" s="9" t="str">
        <f t="shared" ref="P181" si="406">IF($AE$3&lt;=O181,"",IF(MONTH(O181+1)=MONTH(O181),(O181+1),""))</f>
        <v/>
      </c>
      <c r="Q181" s="9" t="str">
        <f t="shared" ref="Q181" si="407">IF($AE$3&lt;=P181,"",IF(MONTH(P181+1)=MONTH(P181),(P181+1),""))</f>
        <v/>
      </c>
      <c r="R181" s="9" t="str">
        <f t="shared" ref="R181" si="408">IF($AE$3&lt;=Q181,"",IF(MONTH(Q181+1)=MONTH(Q181),(Q181+1),""))</f>
        <v/>
      </c>
      <c r="S181" s="9" t="str">
        <f t="shared" ref="S181" si="409">IF($AE$3&lt;=R181,"",IF(MONTH(R181+1)=MONTH(R181),(R181+1),""))</f>
        <v/>
      </c>
      <c r="T181" s="9" t="str">
        <f t="shared" ref="T181" si="410">IF($AE$3&lt;=S181,"",IF(MONTH(S181+1)=MONTH(S181),(S181+1),""))</f>
        <v/>
      </c>
      <c r="U181" s="9" t="str">
        <f t="shared" ref="U181" si="411">IF($AE$3&lt;=T181,"",IF(MONTH(T181+1)=MONTH(T181),(T181+1),""))</f>
        <v/>
      </c>
      <c r="V181" s="9" t="str">
        <f t="shared" ref="V181" si="412">IF($AE$3&lt;=U181,"",IF(MONTH(U181+1)=MONTH(U181),(U181+1),""))</f>
        <v/>
      </c>
      <c r="W181" s="9" t="str">
        <f t="shared" ref="W181" si="413">IF($AE$3&lt;=V181,"",IF(MONTH(V181+1)=MONTH(V181),(V181+1),""))</f>
        <v/>
      </c>
      <c r="X181" s="9" t="str">
        <f t="shared" ref="X181" si="414">IF($AE$3&lt;=W181,"",IF(MONTH(W181+1)=MONTH(W181),(W181+1),""))</f>
        <v/>
      </c>
      <c r="Y181" s="9" t="str">
        <f t="shared" ref="Y181" si="415">IF($AE$3&lt;=X181,"",IF(MONTH(X181+1)=MONTH(X181),(X181+1),""))</f>
        <v/>
      </c>
      <c r="Z181" s="9" t="str">
        <f t="shared" ref="Z181" si="416">IF($AE$3&lt;=Y181,"",IF(MONTH(Y181+1)=MONTH(Y181),(Y181+1),""))</f>
        <v/>
      </c>
      <c r="AA181" s="9" t="str">
        <f t="shared" ref="AA181" si="417">IF($AE$3&lt;=Z181,"",IF(MONTH(Z181+1)=MONTH(Z181),(Z181+1),""))</f>
        <v/>
      </c>
      <c r="AB181" s="9" t="str">
        <f t="shared" ref="AB181" si="418">IF($AE$3&lt;=AA181,"",IF(MONTH(AA181+1)=MONTH(AA181),(AA181+1),""))</f>
        <v/>
      </c>
      <c r="AC181" s="9" t="str">
        <f t="shared" ref="AC181" si="419">IF($AE$3&lt;=AB181,"",IF(MONTH(AB181+1)=MONTH(AB181),(AB181+1),""))</f>
        <v/>
      </c>
      <c r="AD181" s="9" t="str">
        <f t="shared" ref="AD181" si="420">IF($AE$3&lt;=AC181,"",IF(MONTH(AC181+1)=MONTH(AC181),(AC181+1),""))</f>
        <v/>
      </c>
      <c r="AE181" s="9" t="str">
        <f t="shared" ref="AE181" si="421">IF($AE$3&lt;=AD181,"",IF(MONTH(AD181+1)=MONTH(AD181),(AD181+1),""))</f>
        <v/>
      </c>
      <c r="AF181" s="9" t="str">
        <f t="shared" ref="AF181" si="422">IF($AE$3&lt;=AE181,"",IF(MONTH(AE181+1)=MONTH(AE181),(AE181+1),""))</f>
        <v/>
      </c>
      <c r="AG181" s="9" t="str">
        <f t="shared" ref="AG181" si="423">IF($AE$3&lt;=AF181,"",IF(MONTH(AF181+1)=MONTH(AF181),(AF181+1),""))</f>
        <v/>
      </c>
      <c r="AH181" s="115" t="s">
        <v>22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23</v>
      </c>
      <c r="B182" s="114"/>
      <c r="C182" s="9" t="str">
        <f>IF(C181="","",TEXT(C181,"AAA"))</f>
        <v/>
      </c>
      <c r="D182" s="9" t="str">
        <f t="shared" ref="D182:AG182" si="424">IF(D181="","",TEXT(D181,"AAA"))</f>
        <v/>
      </c>
      <c r="E182" s="9" t="str">
        <f t="shared" si="424"/>
        <v/>
      </c>
      <c r="F182" s="9" t="str">
        <f t="shared" si="424"/>
        <v/>
      </c>
      <c r="G182" s="9" t="str">
        <f t="shared" si="424"/>
        <v/>
      </c>
      <c r="H182" s="9" t="str">
        <f t="shared" si="424"/>
        <v/>
      </c>
      <c r="I182" s="9" t="str">
        <f t="shared" si="424"/>
        <v/>
      </c>
      <c r="J182" s="9" t="str">
        <f t="shared" si="424"/>
        <v/>
      </c>
      <c r="K182" s="9" t="str">
        <f t="shared" si="424"/>
        <v/>
      </c>
      <c r="L182" s="9" t="str">
        <f t="shared" si="424"/>
        <v/>
      </c>
      <c r="M182" s="9" t="str">
        <f t="shared" si="424"/>
        <v/>
      </c>
      <c r="N182" s="9" t="str">
        <f t="shared" si="424"/>
        <v/>
      </c>
      <c r="O182" s="9" t="str">
        <f t="shared" si="424"/>
        <v/>
      </c>
      <c r="P182" s="9" t="str">
        <f t="shared" si="424"/>
        <v/>
      </c>
      <c r="Q182" s="9" t="str">
        <f t="shared" si="424"/>
        <v/>
      </c>
      <c r="R182" s="9" t="str">
        <f t="shared" si="424"/>
        <v/>
      </c>
      <c r="S182" s="9" t="str">
        <f t="shared" si="424"/>
        <v/>
      </c>
      <c r="T182" s="9" t="str">
        <f t="shared" si="424"/>
        <v/>
      </c>
      <c r="U182" s="9" t="str">
        <f t="shared" si="424"/>
        <v/>
      </c>
      <c r="V182" s="9" t="str">
        <f t="shared" si="424"/>
        <v/>
      </c>
      <c r="W182" s="9" t="str">
        <f t="shared" si="424"/>
        <v/>
      </c>
      <c r="X182" s="9" t="str">
        <f t="shared" si="424"/>
        <v/>
      </c>
      <c r="Y182" s="9" t="str">
        <f t="shared" si="424"/>
        <v/>
      </c>
      <c r="Z182" s="9" t="str">
        <f t="shared" si="424"/>
        <v/>
      </c>
      <c r="AA182" s="9" t="str">
        <f t="shared" si="424"/>
        <v/>
      </c>
      <c r="AB182" s="9" t="str">
        <f t="shared" si="424"/>
        <v/>
      </c>
      <c r="AC182" s="9" t="str">
        <f t="shared" si="424"/>
        <v/>
      </c>
      <c r="AD182" s="9" t="str">
        <f t="shared" si="424"/>
        <v/>
      </c>
      <c r="AE182" s="9" t="str">
        <f t="shared" si="424"/>
        <v/>
      </c>
      <c r="AF182" s="9" t="str">
        <f t="shared" si="424"/>
        <v/>
      </c>
      <c r="AG182" s="9" t="str">
        <f t="shared" si="424"/>
        <v/>
      </c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 t="str">
        <f>IF($C181&gt;$N$5,"",IF(MAX($C181:$AG181)&lt;$N$5,"",$N$5))</f>
        <v/>
      </c>
      <c r="AU182" s="13" t="str">
        <f>IF($C181&gt;$Q$5,"",IF(MAX($C181:$AG181)&lt;$Q$5,"",$Q$5))</f>
        <v/>
      </c>
      <c r="AV182" s="13" t="str">
        <f>IF($C181&gt;$T$5,"",IF(MAX($C181:$AG181)&lt;$T$5,"",$T$5))</f>
        <v/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7</v>
      </c>
      <c r="B183" s="120"/>
      <c r="C183" s="15" t="str">
        <f t="shared" ref="C183:AG183" si="425">IF(C181="","",IF($D$4&lt;=C181,IF($L$4&gt;=C181,IF(COUNT(MATCH(C181,$AQ182:$CN182,0))&gt;0,"","○"),""),""))</f>
        <v/>
      </c>
      <c r="D183" s="15" t="str">
        <f t="shared" si="425"/>
        <v/>
      </c>
      <c r="E183" s="15" t="str">
        <f t="shared" si="425"/>
        <v/>
      </c>
      <c r="F183" s="15" t="str">
        <f t="shared" si="425"/>
        <v/>
      </c>
      <c r="G183" s="15" t="str">
        <f t="shared" si="425"/>
        <v/>
      </c>
      <c r="H183" s="15" t="str">
        <f t="shared" si="425"/>
        <v/>
      </c>
      <c r="I183" s="15" t="str">
        <f t="shared" si="425"/>
        <v/>
      </c>
      <c r="J183" s="15" t="str">
        <f t="shared" si="425"/>
        <v/>
      </c>
      <c r="K183" s="15" t="str">
        <f t="shared" si="425"/>
        <v/>
      </c>
      <c r="L183" s="15" t="str">
        <f t="shared" si="425"/>
        <v/>
      </c>
      <c r="M183" s="15" t="str">
        <f t="shared" si="425"/>
        <v/>
      </c>
      <c r="N183" s="15" t="str">
        <f t="shared" si="425"/>
        <v/>
      </c>
      <c r="O183" s="15" t="str">
        <f t="shared" si="425"/>
        <v/>
      </c>
      <c r="P183" s="15" t="str">
        <f t="shared" si="425"/>
        <v/>
      </c>
      <c r="Q183" s="15" t="str">
        <f t="shared" si="425"/>
        <v/>
      </c>
      <c r="R183" s="15" t="str">
        <f t="shared" si="425"/>
        <v/>
      </c>
      <c r="S183" s="15" t="str">
        <f t="shared" si="425"/>
        <v/>
      </c>
      <c r="T183" s="15" t="str">
        <f t="shared" si="425"/>
        <v/>
      </c>
      <c r="U183" s="15" t="str">
        <f t="shared" si="425"/>
        <v/>
      </c>
      <c r="V183" s="15" t="str">
        <f t="shared" si="425"/>
        <v/>
      </c>
      <c r="W183" s="15" t="str">
        <f t="shared" si="425"/>
        <v/>
      </c>
      <c r="X183" s="15" t="str">
        <f t="shared" si="425"/>
        <v/>
      </c>
      <c r="Y183" s="15" t="str">
        <f t="shared" si="425"/>
        <v/>
      </c>
      <c r="Z183" s="15" t="str">
        <f t="shared" si="425"/>
        <v/>
      </c>
      <c r="AA183" s="15" t="str">
        <f t="shared" si="425"/>
        <v/>
      </c>
      <c r="AB183" s="15" t="str">
        <f t="shared" si="425"/>
        <v/>
      </c>
      <c r="AC183" s="15" t="str">
        <f t="shared" si="425"/>
        <v/>
      </c>
      <c r="AD183" s="15" t="str">
        <f t="shared" si="425"/>
        <v/>
      </c>
      <c r="AE183" s="15" t="str">
        <f t="shared" si="425"/>
        <v/>
      </c>
      <c r="AF183" s="15" t="str">
        <f t="shared" si="425"/>
        <v/>
      </c>
      <c r="AG183" s="15" t="str">
        <f t="shared" si="425"/>
        <v/>
      </c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24</v>
      </c>
      <c r="B184" s="16" t="s">
        <v>8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6">
        <f t="shared" ref="AH184" si="426">COUNTIF(C184:AG184,"○")</f>
        <v>0</v>
      </c>
      <c r="AI184" s="11"/>
      <c r="AK184" s="2">
        <f>$AH184</f>
        <v>0</v>
      </c>
    </row>
    <row r="185" spans="1:92" ht="19.5" customHeight="1">
      <c r="A185" s="108"/>
      <c r="B185" s="16" t="s">
        <v>9</v>
      </c>
      <c r="C185" s="16" t="str">
        <f t="shared" ref="C185" si="427">IF($AF$2="○",IF(C183="○",IF(C184="","○",""),IF(C184="○","○","")),"")</f>
        <v/>
      </c>
      <c r="D185" s="16"/>
      <c r="E185" s="16"/>
      <c r="F185" s="16" t="str">
        <f t="shared" ref="F185:P185" si="428">IF($AF$2="○",IF(F183="○",IF(F184="","○",""),IF(F184="○","○","")),"")</f>
        <v/>
      </c>
      <c r="G185" s="16" t="str">
        <f t="shared" si="428"/>
        <v/>
      </c>
      <c r="H185" s="16" t="str">
        <f t="shared" si="428"/>
        <v/>
      </c>
      <c r="I185" s="16" t="str">
        <f t="shared" si="428"/>
        <v/>
      </c>
      <c r="J185" s="16" t="str">
        <f t="shared" si="428"/>
        <v/>
      </c>
      <c r="K185" s="16" t="str">
        <f t="shared" si="428"/>
        <v/>
      </c>
      <c r="L185" s="16" t="str">
        <f t="shared" si="428"/>
        <v/>
      </c>
      <c r="M185" s="16" t="str">
        <f t="shared" si="428"/>
        <v/>
      </c>
      <c r="N185" s="16" t="str">
        <f t="shared" si="428"/>
        <v/>
      </c>
      <c r="O185" s="16" t="str">
        <f t="shared" si="428"/>
        <v/>
      </c>
      <c r="P185" s="16" t="str">
        <f t="shared" si="428"/>
        <v/>
      </c>
      <c r="Q185" s="16" t="str">
        <f>IF($AF$2="○",IF(Q183="○",IF(Q184="","○",""),IF(Q184="○","○","")),"")</f>
        <v/>
      </c>
      <c r="R185" s="16" t="str">
        <f t="shared" ref="R185:AG185" si="429">IF($AF$2="○",IF(R183="○",IF(R184="","○",""),IF(R184="○","○","")),"")</f>
        <v/>
      </c>
      <c r="S185" s="16" t="str">
        <f t="shared" si="429"/>
        <v/>
      </c>
      <c r="T185" s="16" t="str">
        <f t="shared" si="429"/>
        <v/>
      </c>
      <c r="U185" s="16" t="str">
        <f t="shared" si="429"/>
        <v/>
      </c>
      <c r="V185" s="16" t="str">
        <f t="shared" si="429"/>
        <v/>
      </c>
      <c r="W185" s="16" t="str">
        <f t="shared" si="429"/>
        <v/>
      </c>
      <c r="X185" s="16" t="str">
        <f t="shared" si="429"/>
        <v/>
      </c>
      <c r="Y185" s="16" t="str">
        <f t="shared" si="429"/>
        <v/>
      </c>
      <c r="Z185" s="16" t="str">
        <f t="shared" si="429"/>
        <v/>
      </c>
      <c r="AA185" s="16" t="str">
        <f t="shared" si="429"/>
        <v/>
      </c>
      <c r="AB185" s="16" t="str">
        <f t="shared" si="429"/>
        <v/>
      </c>
      <c r="AC185" s="16" t="str">
        <f t="shared" si="429"/>
        <v/>
      </c>
      <c r="AD185" s="16" t="str">
        <f t="shared" si="429"/>
        <v/>
      </c>
      <c r="AE185" s="16" t="str">
        <f t="shared" si="429"/>
        <v/>
      </c>
      <c r="AF185" s="16" t="str">
        <f t="shared" si="429"/>
        <v/>
      </c>
      <c r="AG185" s="16" t="str">
        <f t="shared" si="429"/>
        <v/>
      </c>
      <c r="AH185" s="16">
        <f>AH184+COUNTIF(C185:AG185,"○")-COUNTIF(C185:AG185,"✕")</f>
        <v>0</v>
      </c>
      <c r="AI185" s="11"/>
      <c r="AL185" s="2">
        <f>$AH185</f>
        <v>0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09"/>
      <c r="B186" s="16" t="s">
        <v>21</v>
      </c>
      <c r="C186" s="16" t="str">
        <f t="shared" ref="C186:P186" si="430">IF($AF$2="○",IF(C184="○",IF(C185="","○",""),IF(C185="○","○","")),"")</f>
        <v/>
      </c>
      <c r="D186" s="16" t="str">
        <f t="shared" si="430"/>
        <v/>
      </c>
      <c r="E186" s="16" t="str">
        <f t="shared" si="430"/>
        <v/>
      </c>
      <c r="F186" s="16" t="str">
        <f t="shared" si="430"/>
        <v/>
      </c>
      <c r="G186" s="16" t="str">
        <f t="shared" si="430"/>
        <v/>
      </c>
      <c r="H186" s="16" t="str">
        <f t="shared" si="430"/>
        <v/>
      </c>
      <c r="I186" s="16" t="str">
        <f t="shared" si="430"/>
        <v/>
      </c>
      <c r="J186" s="16" t="str">
        <f t="shared" si="430"/>
        <v/>
      </c>
      <c r="K186" s="16" t="str">
        <f t="shared" si="430"/>
        <v/>
      </c>
      <c r="L186" s="16" t="str">
        <f t="shared" si="430"/>
        <v/>
      </c>
      <c r="M186" s="16" t="str">
        <f t="shared" si="430"/>
        <v/>
      </c>
      <c r="N186" s="16" t="str">
        <f t="shared" si="430"/>
        <v/>
      </c>
      <c r="O186" s="16" t="str">
        <f t="shared" si="430"/>
        <v/>
      </c>
      <c r="P186" s="16" t="str">
        <f t="shared" si="430"/>
        <v/>
      </c>
      <c r="Q186" s="16" t="str">
        <f>IF($AF$2="○",IF(Q184="○",IF(Q185="","○",""),IF(Q185="○","○","")),"")</f>
        <v/>
      </c>
      <c r="R186" s="16" t="str">
        <f t="shared" ref="R186:AG186" si="431">IF($AF$2="○",IF(R184="○",IF(R185="","○",""),IF(R185="○","○","")),"")</f>
        <v/>
      </c>
      <c r="S186" s="16" t="str">
        <f t="shared" si="431"/>
        <v/>
      </c>
      <c r="T186" s="16" t="str">
        <f t="shared" si="431"/>
        <v/>
      </c>
      <c r="U186" s="16" t="str">
        <f t="shared" si="431"/>
        <v/>
      </c>
      <c r="V186" s="16" t="str">
        <f t="shared" si="431"/>
        <v/>
      </c>
      <c r="W186" s="16" t="str">
        <f t="shared" si="431"/>
        <v/>
      </c>
      <c r="X186" s="16" t="str">
        <f t="shared" si="431"/>
        <v/>
      </c>
      <c r="Y186" s="16" t="str">
        <f t="shared" si="431"/>
        <v/>
      </c>
      <c r="Z186" s="16" t="str">
        <f t="shared" si="431"/>
        <v/>
      </c>
      <c r="AA186" s="16" t="str">
        <f t="shared" si="431"/>
        <v/>
      </c>
      <c r="AB186" s="16" t="str">
        <f t="shared" si="431"/>
        <v/>
      </c>
      <c r="AC186" s="16" t="str">
        <f t="shared" si="431"/>
        <v/>
      </c>
      <c r="AD186" s="16" t="str">
        <f t="shared" si="431"/>
        <v/>
      </c>
      <c r="AE186" s="16" t="str">
        <f t="shared" si="431"/>
        <v/>
      </c>
      <c r="AF186" s="16" t="str">
        <f t="shared" si="431"/>
        <v/>
      </c>
      <c r="AG186" s="16" t="str">
        <f t="shared" si="431"/>
        <v/>
      </c>
      <c r="AH186" s="16">
        <f t="shared" ref="AH186" si="432">COUNTIF(C186:AG186,"○")</f>
        <v>0</v>
      </c>
      <c r="AM186" s="2">
        <f>$AH186</f>
        <v>0</v>
      </c>
    </row>
    <row r="187" spans="1:92" ht="19.5" customHeight="1">
      <c r="AD187" s="110" t="s">
        <v>29</v>
      </c>
      <c r="AE187" s="110"/>
      <c r="AF187" s="110"/>
      <c r="AG187" s="111">
        <f>IF(AH183=0,0,ROUNDDOWN(AH185/AH183,4))</f>
        <v>0</v>
      </c>
      <c r="AH187" s="111"/>
    </row>
    <row r="188" spans="1:92" ht="19.5" customHeight="1">
      <c r="A188" s="112" t="str">
        <f>IF(MAX(C181:AG181)=$AE$3,"",IF(MAX(C181:AG181)=0,"",MAX(C181:AG181)+1))</f>
        <v/>
      </c>
      <c r="B188" s="112"/>
    </row>
    <row r="189" spans="1:92" ht="19.5" customHeight="1">
      <c r="A189" s="113" t="s">
        <v>16</v>
      </c>
      <c r="B189" s="114"/>
      <c r="C189" s="9" t="str">
        <f>IF($AE$3&lt;A188,"",A188)</f>
        <v/>
      </c>
      <c r="D189" s="9" t="str">
        <f t="shared" ref="D189" si="433">IF($AE$3&lt;=C189,"",IF(MONTH(C189+1)=MONTH(C189),(C189+1),""))</f>
        <v/>
      </c>
      <c r="E189" s="9" t="str">
        <f t="shared" ref="E189" si="434">IF($AE$3&lt;=D189,"",IF(MONTH(D189+1)=MONTH(D189),(D189+1),""))</f>
        <v/>
      </c>
      <c r="F189" s="9" t="str">
        <f t="shared" ref="F189" si="435">IF($AE$3&lt;=E189,"",IF(MONTH(E189+1)=MONTH(E189),(E189+1),""))</f>
        <v/>
      </c>
      <c r="G189" s="9" t="str">
        <f t="shared" ref="G189" si="436">IF($AE$3&lt;=F189,"",IF(MONTH(F189+1)=MONTH(F189),(F189+1),""))</f>
        <v/>
      </c>
      <c r="H189" s="9" t="str">
        <f>IF($AE$3&lt;=G189,"",IF(MONTH(G189+1)=MONTH(G189),(G189+1),""))</f>
        <v/>
      </c>
      <c r="I189" s="9" t="str">
        <f t="shared" ref="I189" si="437">IF($AE$3&lt;=H189,"",IF(MONTH(H189+1)=MONTH(H189),(H189+1),""))</f>
        <v/>
      </c>
      <c r="J189" s="9" t="str">
        <f t="shared" ref="J189" si="438">IF($AE$3&lt;=I189,"",IF(MONTH(I189+1)=MONTH(I189),(I189+1),""))</f>
        <v/>
      </c>
      <c r="K189" s="9" t="str">
        <f t="shared" ref="K189" si="439">IF($AE$3&lt;=J189,"",IF(MONTH(J189+1)=MONTH(J189),(J189+1),""))</f>
        <v/>
      </c>
      <c r="L189" s="9" t="str">
        <f t="shared" ref="L189" si="440">IF($AE$3&lt;=K189,"",IF(MONTH(K189+1)=MONTH(K189),(K189+1),""))</f>
        <v/>
      </c>
      <c r="M189" s="9" t="str">
        <f t="shared" ref="M189" si="441">IF($AE$3&lt;=L189,"",IF(MONTH(L189+1)=MONTH(L189),(L189+1),""))</f>
        <v/>
      </c>
      <c r="N189" s="9" t="str">
        <f t="shared" ref="N189" si="442">IF($AE$3&lt;=M189,"",IF(MONTH(M189+1)=MONTH(M189),(M189+1),""))</f>
        <v/>
      </c>
      <c r="O189" s="9" t="str">
        <f t="shared" ref="O189" si="443">IF($AE$3&lt;=N189,"",IF(MONTH(N189+1)=MONTH(N189),(N189+1),""))</f>
        <v/>
      </c>
      <c r="P189" s="9" t="str">
        <f t="shared" ref="P189" si="444">IF($AE$3&lt;=O189,"",IF(MONTH(O189+1)=MONTH(O189),(O189+1),""))</f>
        <v/>
      </c>
      <c r="Q189" s="9" t="str">
        <f t="shared" ref="Q189" si="445">IF($AE$3&lt;=P189,"",IF(MONTH(P189+1)=MONTH(P189),(P189+1),""))</f>
        <v/>
      </c>
      <c r="R189" s="9" t="str">
        <f t="shared" ref="R189" si="446">IF($AE$3&lt;=Q189,"",IF(MONTH(Q189+1)=MONTH(Q189),(Q189+1),""))</f>
        <v/>
      </c>
      <c r="S189" s="9" t="str">
        <f t="shared" ref="S189" si="447">IF($AE$3&lt;=R189,"",IF(MONTH(R189+1)=MONTH(R189),(R189+1),""))</f>
        <v/>
      </c>
      <c r="T189" s="9" t="str">
        <f t="shared" ref="T189" si="448">IF($AE$3&lt;=S189,"",IF(MONTH(S189+1)=MONTH(S189),(S189+1),""))</f>
        <v/>
      </c>
      <c r="U189" s="9" t="str">
        <f t="shared" ref="U189" si="449">IF($AE$3&lt;=T189,"",IF(MONTH(T189+1)=MONTH(T189),(T189+1),""))</f>
        <v/>
      </c>
      <c r="V189" s="9" t="str">
        <f t="shared" ref="V189" si="450">IF($AE$3&lt;=U189,"",IF(MONTH(U189+1)=MONTH(U189),(U189+1),""))</f>
        <v/>
      </c>
      <c r="W189" s="9" t="str">
        <f t="shared" ref="W189" si="451">IF($AE$3&lt;=V189,"",IF(MONTH(V189+1)=MONTH(V189),(V189+1),""))</f>
        <v/>
      </c>
      <c r="X189" s="9" t="str">
        <f t="shared" ref="X189" si="452">IF($AE$3&lt;=W189,"",IF(MONTH(W189+1)=MONTH(W189),(W189+1),""))</f>
        <v/>
      </c>
      <c r="Y189" s="9" t="str">
        <f t="shared" ref="Y189" si="453">IF($AE$3&lt;=X189,"",IF(MONTH(X189+1)=MONTH(X189),(X189+1),""))</f>
        <v/>
      </c>
      <c r="Z189" s="9" t="str">
        <f t="shared" ref="Z189" si="454">IF($AE$3&lt;=Y189,"",IF(MONTH(Y189+1)=MONTH(Y189),(Y189+1),""))</f>
        <v/>
      </c>
      <c r="AA189" s="9" t="str">
        <f t="shared" ref="AA189" si="455">IF($AE$3&lt;=Z189,"",IF(MONTH(Z189+1)=MONTH(Z189),(Z189+1),""))</f>
        <v/>
      </c>
      <c r="AB189" s="9" t="str">
        <f t="shared" ref="AB189" si="456">IF($AE$3&lt;=AA189,"",IF(MONTH(AA189+1)=MONTH(AA189),(AA189+1),""))</f>
        <v/>
      </c>
      <c r="AC189" s="9" t="str">
        <f t="shared" ref="AC189" si="457">IF($AE$3&lt;=AB189,"",IF(MONTH(AB189+1)=MONTH(AB189),(AB189+1),""))</f>
        <v/>
      </c>
      <c r="AD189" s="9" t="str">
        <f t="shared" ref="AD189" si="458">IF($AE$3&lt;=AC189,"",IF(MONTH(AC189+1)=MONTH(AC189),(AC189+1),""))</f>
        <v/>
      </c>
      <c r="AE189" s="9" t="str">
        <f t="shared" ref="AE189" si="459">IF($AE$3&lt;=AD189,"",IF(MONTH(AD189+1)=MONTH(AD189),(AD189+1),""))</f>
        <v/>
      </c>
      <c r="AF189" s="9" t="str">
        <f t="shared" ref="AF189" si="460">IF($AE$3&lt;=AE189,"",IF(MONTH(AE189+1)=MONTH(AE189),(AE189+1),""))</f>
        <v/>
      </c>
      <c r="AG189" s="9" t="str">
        <f t="shared" ref="AG189" si="461">IF($AE$3&lt;=AF189,"",IF(MONTH(AF189+1)=MONTH(AF189),(AF189+1),""))</f>
        <v/>
      </c>
      <c r="AH189" s="115" t="s">
        <v>22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23</v>
      </c>
      <c r="B190" s="114"/>
      <c r="C190" s="9" t="str">
        <f>IF(C189="","",TEXT(C189,"AAA"))</f>
        <v/>
      </c>
      <c r="D190" s="9" t="str">
        <f t="shared" ref="D190:AG190" si="462">IF(D189="","",TEXT(D189,"AAA"))</f>
        <v/>
      </c>
      <c r="E190" s="9" t="str">
        <f t="shared" si="462"/>
        <v/>
      </c>
      <c r="F190" s="9" t="str">
        <f t="shared" si="462"/>
        <v/>
      </c>
      <c r="G190" s="9" t="str">
        <f t="shared" si="462"/>
        <v/>
      </c>
      <c r="H190" s="9" t="str">
        <f t="shared" si="462"/>
        <v/>
      </c>
      <c r="I190" s="9" t="str">
        <f t="shared" si="462"/>
        <v/>
      </c>
      <c r="J190" s="9" t="str">
        <f t="shared" si="462"/>
        <v/>
      </c>
      <c r="K190" s="9" t="str">
        <f t="shared" si="462"/>
        <v/>
      </c>
      <c r="L190" s="9" t="str">
        <f t="shared" si="462"/>
        <v/>
      </c>
      <c r="M190" s="9" t="str">
        <f t="shared" si="462"/>
        <v/>
      </c>
      <c r="N190" s="9" t="str">
        <f t="shared" si="462"/>
        <v/>
      </c>
      <c r="O190" s="9" t="str">
        <f t="shared" si="462"/>
        <v/>
      </c>
      <c r="P190" s="9" t="str">
        <f t="shared" si="462"/>
        <v/>
      </c>
      <c r="Q190" s="9" t="str">
        <f t="shared" si="462"/>
        <v/>
      </c>
      <c r="R190" s="9" t="str">
        <f t="shared" si="462"/>
        <v/>
      </c>
      <c r="S190" s="9" t="str">
        <f t="shared" si="462"/>
        <v/>
      </c>
      <c r="T190" s="9" t="str">
        <f t="shared" si="462"/>
        <v/>
      </c>
      <c r="U190" s="9" t="str">
        <f t="shared" si="462"/>
        <v/>
      </c>
      <c r="V190" s="9" t="str">
        <f t="shared" si="462"/>
        <v/>
      </c>
      <c r="W190" s="9" t="str">
        <f t="shared" si="462"/>
        <v/>
      </c>
      <c r="X190" s="9" t="str">
        <f t="shared" si="462"/>
        <v/>
      </c>
      <c r="Y190" s="9" t="str">
        <f t="shared" si="462"/>
        <v/>
      </c>
      <c r="Z190" s="9" t="str">
        <f t="shared" si="462"/>
        <v/>
      </c>
      <c r="AA190" s="9" t="str">
        <f t="shared" si="462"/>
        <v/>
      </c>
      <c r="AB190" s="9" t="str">
        <f t="shared" si="462"/>
        <v/>
      </c>
      <c r="AC190" s="9" t="str">
        <f t="shared" si="462"/>
        <v/>
      </c>
      <c r="AD190" s="9" t="str">
        <f t="shared" si="462"/>
        <v/>
      </c>
      <c r="AE190" s="9" t="str">
        <f t="shared" si="462"/>
        <v/>
      </c>
      <c r="AF190" s="9" t="str">
        <f t="shared" si="462"/>
        <v/>
      </c>
      <c r="AG190" s="9" t="str">
        <f t="shared" si="462"/>
        <v/>
      </c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 t="str">
        <f>IF($C189&gt;$N$5,"",IF(MAX($C189:$AG189)&lt;$N$5,"",$N$5))</f>
        <v/>
      </c>
      <c r="AU190" s="13" t="str">
        <f>IF($C189&gt;$Q$5,"",IF(MAX($C189:$AG189)&lt;$Q$5,"",$Q$5))</f>
        <v/>
      </c>
      <c r="AV190" s="13" t="str">
        <f>IF($C189&gt;$T$5,"",IF(MAX($C189:$AG189)&lt;$T$5,"",$T$5))</f>
        <v/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7</v>
      </c>
      <c r="B191" s="120"/>
      <c r="C191" s="15" t="str">
        <f t="shared" ref="C191:AG191" si="463">IF(C189="","",IF($D$4&lt;=C189,IF($L$4&gt;=C189,IF(COUNT(MATCH(C189,$AQ190:$CN190,0))&gt;0,"","○"),""),""))</f>
        <v/>
      </c>
      <c r="D191" s="15" t="str">
        <f t="shared" si="463"/>
        <v/>
      </c>
      <c r="E191" s="15" t="str">
        <f t="shared" si="463"/>
        <v/>
      </c>
      <c r="F191" s="15" t="str">
        <f t="shared" si="463"/>
        <v/>
      </c>
      <c r="G191" s="15" t="str">
        <f t="shared" si="463"/>
        <v/>
      </c>
      <c r="H191" s="15" t="str">
        <f t="shared" si="463"/>
        <v/>
      </c>
      <c r="I191" s="15" t="str">
        <f t="shared" si="463"/>
        <v/>
      </c>
      <c r="J191" s="15" t="str">
        <f t="shared" si="463"/>
        <v/>
      </c>
      <c r="K191" s="15" t="str">
        <f t="shared" si="463"/>
        <v/>
      </c>
      <c r="L191" s="15" t="str">
        <f t="shared" si="463"/>
        <v/>
      </c>
      <c r="M191" s="15" t="str">
        <f t="shared" si="463"/>
        <v/>
      </c>
      <c r="N191" s="15" t="str">
        <f t="shared" si="463"/>
        <v/>
      </c>
      <c r="O191" s="15" t="str">
        <f t="shared" si="463"/>
        <v/>
      </c>
      <c r="P191" s="15" t="str">
        <f t="shared" si="463"/>
        <v/>
      </c>
      <c r="Q191" s="15" t="str">
        <f t="shared" si="463"/>
        <v/>
      </c>
      <c r="R191" s="15" t="str">
        <f t="shared" si="463"/>
        <v/>
      </c>
      <c r="S191" s="15" t="str">
        <f t="shared" si="463"/>
        <v/>
      </c>
      <c r="T191" s="15" t="str">
        <f t="shared" si="463"/>
        <v/>
      </c>
      <c r="U191" s="15" t="str">
        <f t="shared" si="463"/>
        <v/>
      </c>
      <c r="V191" s="15" t="str">
        <f t="shared" si="463"/>
        <v/>
      </c>
      <c r="W191" s="15" t="str">
        <f t="shared" si="463"/>
        <v/>
      </c>
      <c r="X191" s="15" t="str">
        <f t="shared" si="463"/>
        <v/>
      </c>
      <c r="Y191" s="15" t="str">
        <f t="shared" si="463"/>
        <v/>
      </c>
      <c r="Z191" s="15" t="str">
        <f t="shared" si="463"/>
        <v/>
      </c>
      <c r="AA191" s="15" t="str">
        <f t="shared" si="463"/>
        <v/>
      </c>
      <c r="AB191" s="15" t="str">
        <f t="shared" si="463"/>
        <v/>
      </c>
      <c r="AC191" s="15" t="str">
        <f t="shared" si="463"/>
        <v/>
      </c>
      <c r="AD191" s="15" t="str">
        <f t="shared" si="463"/>
        <v/>
      </c>
      <c r="AE191" s="15" t="str">
        <f t="shared" si="463"/>
        <v/>
      </c>
      <c r="AF191" s="15" t="str">
        <f t="shared" si="463"/>
        <v/>
      </c>
      <c r="AG191" s="15" t="str">
        <f t="shared" si="463"/>
        <v/>
      </c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24</v>
      </c>
      <c r="B192" s="16" t="s">
        <v>8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6">
        <f t="shared" ref="AH192" si="464">COUNTIF(C192:AG192,"○")</f>
        <v>0</v>
      </c>
      <c r="AI192" s="11"/>
      <c r="AK192" s="2">
        <f>$AH192</f>
        <v>0</v>
      </c>
    </row>
    <row r="193" spans="1:92" ht="19.5" customHeight="1">
      <c r="A193" s="108"/>
      <c r="B193" s="16" t="s">
        <v>9</v>
      </c>
      <c r="C193" s="16" t="str">
        <f t="shared" ref="C193" si="465">IF($AF$2="○",IF(C191="○",IF(C192="","○",""),IF(C192="○","○","")),"")</f>
        <v/>
      </c>
      <c r="D193" s="16"/>
      <c r="E193" s="16"/>
      <c r="F193" s="16" t="str">
        <f t="shared" ref="F193:P193" si="466">IF($AF$2="○",IF(F191="○",IF(F192="","○",""),IF(F192="○","○","")),"")</f>
        <v/>
      </c>
      <c r="G193" s="16" t="str">
        <f t="shared" si="466"/>
        <v/>
      </c>
      <c r="H193" s="16" t="str">
        <f t="shared" si="466"/>
        <v/>
      </c>
      <c r="I193" s="16" t="str">
        <f t="shared" si="466"/>
        <v/>
      </c>
      <c r="J193" s="16" t="str">
        <f t="shared" si="466"/>
        <v/>
      </c>
      <c r="K193" s="16" t="str">
        <f t="shared" si="466"/>
        <v/>
      </c>
      <c r="L193" s="16" t="str">
        <f t="shared" si="466"/>
        <v/>
      </c>
      <c r="M193" s="16" t="str">
        <f t="shared" si="466"/>
        <v/>
      </c>
      <c r="N193" s="16" t="str">
        <f t="shared" si="466"/>
        <v/>
      </c>
      <c r="O193" s="16" t="str">
        <f t="shared" si="466"/>
        <v/>
      </c>
      <c r="P193" s="16" t="str">
        <f t="shared" si="466"/>
        <v/>
      </c>
      <c r="Q193" s="16" t="str">
        <f>IF($AF$2="○",IF(Q191="○",IF(Q192="","○",""),IF(Q192="○","○","")),"")</f>
        <v/>
      </c>
      <c r="R193" s="16" t="str">
        <f t="shared" ref="R193:AG193" si="467">IF($AF$2="○",IF(R191="○",IF(R192="","○",""),IF(R192="○","○","")),"")</f>
        <v/>
      </c>
      <c r="S193" s="16" t="str">
        <f t="shared" si="467"/>
        <v/>
      </c>
      <c r="T193" s="16" t="str">
        <f t="shared" si="467"/>
        <v/>
      </c>
      <c r="U193" s="16" t="str">
        <f t="shared" si="467"/>
        <v/>
      </c>
      <c r="V193" s="16" t="str">
        <f t="shared" si="467"/>
        <v/>
      </c>
      <c r="W193" s="16" t="str">
        <f t="shared" si="467"/>
        <v/>
      </c>
      <c r="X193" s="16" t="str">
        <f t="shared" si="467"/>
        <v/>
      </c>
      <c r="Y193" s="16" t="str">
        <f t="shared" si="467"/>
        <v/>
      </c>
      <c r="Z193" s="16" t="str">
        <f t="shared" si="467"/>
        <v/>
      </c>
      <c r="AA193" s="16" t="str">
        <f t="shared" si="467"/>
        <v/>
      </c>
      <c r="AB193" s="16" t="str">
        <f t="shared" si="467"/>
        <v/>
      </c>
      <c r="AC193" s="16" t="str">
        <f t="shared" si="467"/>
        <v/>
      </c>
      <c r="AD193" s="16" t="str">
        <f t="shared" si="467"/>
        <v/>
      </c>
      <c r="AE193" s="16" t="str">
        <f t="shared" si="467"/>
        <v/>
      </c>
      <c r="AF193" s="16" t="str">
        <f t="shared" si="467"/>
        <v/>
      </c>
      <c r="AG193" s="16" t="str">
        <f t="shared" si="467"/>
        <v/>
      </c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09"/>
      <c r="B194" s="16" t="s">
        <v>21</v>
      </c>
      <c r="C194" s="16" t="str">
        <f t="shared" ref="C194:P194" si="468">IF($AF$2="○",IF(C192="○",IF(C193="","○",""),IF(C193="○","○","")),"")</f>
        <v/>
      </c>
      <c r="D194" s="16" t="str">
        <f t="shared" si="468"/>
        <v/>
      </c>
      <c r="E194" s="16" t="str">
        <f t="shared" si="468"/>
        <v/>
      </c>
      <c r="F194" s="16" t="str">
        <f t="shared" si="468"/>
        <v/>
      </c>
      <c r="G194" s="16" t="str">
        <f t="shared" si="468"/>
        <v/>
      </c>
      <c r="H194" s="16" t="str">
        <f t="shared" si="468"/>
        <v/>
      </c>
      <c r="I194" s="16" t="str">
        <f t="shared" si="468"/>
        <v/>
      </c>
      <c r="J194" s="16" t="str">
        <f t="shared" si="468"/>
        <v/>
      </c>
      <c r="K194" s="16" t="str">
        <f t="shared" si="468"/>
        <v/>
      </c>
      <c r="L194" s="16" t="str">
        <f t="shared" si="468"/>
        <v/>
      </c>
      <c r="M194" s="16" t="str">
        <f t="shared" si="468"/>
        <v/>
      </c>
      <c r="N194" s="16" t="str">
        <f t="shared" si="468"/>
        <v/>
      </c>
      <c r="O194" s="16" t="str">
        <f t="shared" si="468"/>
        <v/>
      </c>
      <c r="P194" s="16" t="str">
        <f t="shared" si="468"/>
        <v/>
      </c>
      <c r="Q194" s="16" t="str">
        <f>IF($AF$2="○",IF(Q192="○",IF(Q193="","○",""),IF(Q193="○","○","")),"")</f>
        <v/>
      </c>
      <c r="R194" s="16" t="str">
        <f t="shared" ref="R194:AG194" si="469">IF($AF$2="○",IF(R192="○",IF(R193="","○",""),IF(R193="○","○","")),"")</f>
        <v/>
      </c>
      <c r="S194" s="16" t="str">
        <f t="shared" si="469"/>
        <v/>
      </c>
      <c r="T194" s="16" t="str">
        <f t="shared" si="469"/>
        <v/>
      </c>
      <c r="U194" s="16" t="str">
        <f t="shared" si="469"/>
        <v/>
      </c>
      <c r="V194" s="16" t="str">
        <f t="shared" si="469"/>
        <v/>
      </c>
      <c r="W194" s="16" t="str">
        <f t="shared" si="469"/>
        <v/>
      </c>
      <c r="X194" s="16" t="str">
        <f t="shared" si="469"/>
        <v/>
      </c>
      <c r="Y194" s="16" t="str">
        <f t="shared" si="469"/>
        <v/>
      </c>
      <c r="Z194" s="16" t="str">
        <f t="shared" si="469"/>
        <v/>
      </c>
      <c r="AA194" s="16" t="str">
        <f t="shared" si="469"/>
        <v/>
      </c>
      <c r="AB194" s="16" t="str">
        <f t="shared" si="469"/>
        <v/>
      </c>
      <c r="AC194" s="16" t="str">
        <f t="shared" si="469"/>
        <v/>
      </c>
      <c r="AD194" s="16" t="str">
        <f t="shared" si="469"/>
        <v/>
      </c>
      <c r="AE194" s="16" t="str">
        <f t="shared" si="469"/>
        <v/>
      </c>
      <c r="AF194" s="16" t="str">
        <f t="shared" si="469"/>
        <v/>
      </c>
      <c r="AG194" s="16" t="str">
        <f t="shared" si="469"/>
        <v/>
      </c>
      <c r="AH194" s="16">
        <f t="shared" ref="AH194" si="470">COUNTIF(C194:AG194,"○")</f>
        <v>0</v>
      </c>
      <c r="AM194" s="2">
        <f>$AH194</f>
        <v>0</v>
      </c>
    </row>
    <row r="195" spans="1:92" ht="19.5" customHeight="1">
      <c r="AD195" s="110" t="s">
        <v>29</v>
      </c>
      <c r="AE195" s="110"/>
      <c r="AF195" s="110"/>
      <c r="AG195" s="111">
        <f>IF(AH191=0,0,ROUNDDOWN(AH193/AH191,4))</f>
        <v>0</v>
      </c>
      <c r="AH195" s="111"/>
    </row>
    <row r="196" spans="1:92" ht="19.5" customHeight="1">
      <c r="A196" s="112" t="str">
        <f>IF(MAX(C189:AG189)=$AE$3,"",IF(MAX(C189:AG189)=0,"",MAX(C189:AG189)+1))</f>
        <v/>
      </c>
      <c r="B196" s="112"/>
    </row>
    <row r="197" spans="1:92" ht="19.5" customHeight="1">
      <c r="A197" s="113" t="s">
        <v>16</v>
      </c>
      <c r="B197" s="114"/>
      <c r="C197" s="9" t="str">
        <f>IF($AE$3&lt;A196,"",A196)</f>
        <v/>
      </c>
      <c r="D197" s="9" t="str">
        <f t="shared" ref="D197" si="471">IF($AE$3&lt;=C197,"",IF(MONTH(C197+1)=MONTH(C197),(C197+1),""))</f>
        <v/>
      </c>
      <c r="E197" s="9" t="str">
        <f t="shared" ref="E197" si="472">IF($AE$3&lt;=D197,"",IF(MONTH(D197+1)=MONTH(D197),(D197+1),""))</f>
        <v/>
      </c>
      <c r="F197" s="9" t="str">
        <f t="shared" ref="F197" si="473">IF($AE$3&lt;=E197,"",IF(MONTH(E197+1)=MONTH(E197),(E197+1),""))</f>
        <v/>
      </c>
      <c r="G197" s="9" t="str">
        <f t="shared" ref="G197" si="474">IF($AE$3&lt;=F197,"",IF(MONTH(F197+1)=MONTH(F197),(F197+1),""))</f>
        <v/>
      </c>
      <c r="H197" s="9" t="str">
        <f>IF($AE$3&lt;=G197,"",IF(MONTH(G197+1)=MONTH(G197),(G197+1),""))</f>
        <v/>
      </c>
      <c r="I197" s="9" t="str">
        <f t="shared" ref="I197" si="475">IF($AE$3&lt;=H197,"",IF(MONTH(H197+1)=MONTH(H197),(H197+1),""))</f>
        <v/>
      </c>
      <c r="J197" s="9" t="str">
        <f t="shared" ref="J197" si="476">IF($AE$3&lt;=I197,"",IF(MONTH(I197+1)=MONTH(I197),(I197+1),""))</f>
        <v/>
      </c>
      <c r="K197" s="9" t="str">
        <f t="shared" ref="K197" si="477">IF($AE$3&lt;=J197,"",IF(MONTH(J197+1)=MONTH(J197),(J197+1),""))</f>
        <v/>
      </c>
      <c r="L197" s="9" t="str">
        <f t="shared" ref="L197" si="478">IF($AE$3&lt;=K197,"",IF(MONTH(K197+1)=MONTH(K197),(K197+1),""))</f>
        <v/>
      </c>
      <c r="M197" s="9" t="str">
        <f t="shared" ref="M197" si="479">IF($AE$3&lt;=L197,"",IF(MONTH(L197+1)=MONTH(L197),(L197+1),""))</f>
        <v/>
      </c>
      <c r="N197" s="9" t="str">
        <f t="shared" ref="N197" si="480">IF($AE$3&lt;=M197,"",IF(MONTH(M197+1)=MONTH(M197),(M197+1),""))</f>
        <v/>
      </c>
      <c r="O197" s="9" t="str">
        <f t="shared" ref="O197" si="481">IF($AE$3&lt;=N197,"",IF(MONTH(N197+1)=MONTH(N197),(N197+1),""))</f>
        <v/>
      </c>
      <c r="P197" s="9" t="str">
        <f t="shared" ref="P197" si="482">IF($AE$3&lt;=O197,"",IF(MONTH(O197+1)=MONTH(O197),(O197+1),""))</f>
        <v/>
      </c>
      <c r="Q197" s="9" t="str">
        <f t="shared" ref="Q197" si="483">IF($AE$3&lt;=P197,"",IF(MONTH(P197+1)=MONTH(P197),(P197+1),""))</f>
        <v/>
      </c>
      <c r="R197" s="9" t="str">
        <f t="shared" ref="R197" si="484">IF($AE$3&lt;=Q197,"",IF(MONTH(Q197+1)=MONTH(Q197),(Q197+1),""))</f>
        <v/>
      </c>
      <c r="S197" s="9" t="str">
        <f t="shared" ref="S197" si="485">IF($AE$3&lt;=R197,"",IF(MONTH(R197+1)=MONTH(R197),(R197+1),""))</f>
        <v/>
      </c>
      <c r="T197" s="9" t="str">
        <f t="shared" ref="T197" si="486">IF($AE$3&lt;=S197,"",IF(MONTH(S197+1)=MONTH(S197),(S197+1),""))</f>
        <v/>
      </c>
      <c r="U197" s="9" t="str">
        <f t="shared" ref="U197" si="487">IF($AE$3&lt;=T197,"",IF(MONTH(T197+1)=MONTH(T197),(T197+1),""))</f>
        <v/>
      </c>
      <c r="V197" s="9" t="str">
        <f t="shared" ref="V197" si="488">IF($AE$3&lt;=U197,"",IF(MONTH(U197+1)=MONTH(U197),(U197+1),""))</f>
        <v/>
      </c>
      <c r="W197" s="9" t="str">
        <f t="shared" ref="W197" si="489">IF($AE$3&lt;=V197,"",IF(MONTH(V197+1)=MONTH(V197),(V197+1),""))</f>
        <v/>
      </c>
      <c r="X197" s="9" t="str">
        <f t="shared" ref="X197" si="490">IF($AE$3&lt;=W197,"",IF(MONTH(W197+1)=MONTH(W197),(W197+1),""))</f>
        <v/>
      </c>
      <c r="Y197" s="9" t="str">
        <f t="shared" ref="Y197" si="491">IF($AE$3&lt;=X197,"",IF(MONTH(X197+1)=MONTH(X197),(X197+1),""))</f>
        <v/>
      </c>
      <c r="Z197" s="9" t="str">
        <f t="shared" ref="Z197" si="492">IF($AE$3&lt;=Y197,"",IF(MONTH(Y197+1)=MONTH(Y197),(Y197+1),""))</f>
        <v/>
      </c>
      <c r="AA197" s="9" t="str">
        <f t="shared" ref="AA197" si="493">IF($AE$3&lt;=Z197,"",IF(MONTH(Z197+1)=MONTH(Z197),(Z197+1),""))</f>
        <v/>
      </c>
      <c r="AB197" s="9" t="str">
        <f t="shared" ref="AB197" si="494">IF($AE$3&lt;=AA197,"",IF(MONTH(AA197+1)=MONTH(AA197),(AA197+1),""))</f>
        <v/>
      </c>
      <c r="AC197" s="9" t="str">
        <f t="shared" ref="AC197" si="495">IF($AE$3&lt;=AB197,"",IF(MONTH(AB197+1)=MONTH(AB197),(AB197+1),""))</f>
        <v/>
      </c>
      <c r="AD197" s="9" t="str">
        <f t="shared" ref="AD197" si="496">IF($AE$3&lt;=AC197,"",IF(MONTH(AC197+1)=MONTH(AC197),(AC197+1),""))</f>
        <v/>
      </c>
      <c r="AE197" s="9" t="str">
        <f t="shared" ref="AE197" si="497">IF($AE$3&lt;=AD197,"",IF(MONTH(AD197+1)=MONTH(AD197),(AD197+1),""))</f>
        <v/>
      </c>
      <c r="AF197" s="9" t="str">
        <f t="shared" ref="AF197" si="498">IF($AE$3&lt;=AE197,"",IF(MONTH(AE197+1)=MONTH(AE197),(AE197+1),""))</f>
        <v/>
      </c>
      <c r="AG197" s="9" t="str">
        <f t="shared" ref="AG197" si="499">IF($AE$3&lt;=AF197,"",IF(MONTH(AF197+1)=MONTH(AF197),(AF197+1),""))</f>
        <v/>
      </c>
      <c r="AH197" s="115" t="s">
        <v>22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23</v>
      </c>
      <c r="B198" s="114"/>
      <c r="C198" s="9" t="str">
        <f>IF(C197="","",TEXT(C197,"AAA"))</f>
        <v/>
      </c>
      <c r="D198" s="9" t="str">
        <f t="shared" ref="D198:AG198" si="500">IF(D197="","",TEXT(D197,"AAA"))</f>
        <v/>
      </c>
      <c r="E198" s="9" t="str">
        <f t="shared" si="500"/>
        <v/>
      </c>
      <c r="F198" s="9" t="str">
        <f t="shared" si="500"/>
        <v/>
      </c>
      <c r="G198" s="9" t="str">
        <f t="shared" si="500"/>
        <v/>
      </c>
      <c r="H198" s="9" t="str">
        <f t="shared" si="500"/>
        <v/>
      </c>
      <c r="I198" s="9" t="str">
        <f t="shared" si="500"/>
        <v/>
      </c>
      <c r="J198" s="9" t="str">
        <f t="shared" si="500"/>
        <v/>
      </c>
      <c r="K198" s="9" t="str">
        <f t="shared" si="500"/>
        <v/>
      </c>
      <c r="L198" s="9" t="str">
        <f t="shared" si="500"/>
        <v/>
      </c>
      <c r="M198" s="9" t="str">
        <f t="shared" si="500"/>
        <v/>
      </c>
      <c r="N198" s="9" t="str">
        <f t="shared" si="500"/>
        <v/>
      </c>
      <c r="O198" s="9" t="str">
        <f t="shared" si="500"/>
        <v/>
      </c>
      <c r="P198" s="9" t="str">
        <f t="shared" si="500"/>
        <v/>
      </c>
      <c r="Q198" s="9" t="str">
        <f t="shared" si="500"/>
        <v/>
      </c>
      <c r="R198" s="9" t="str">
        <f t="shared" si="500"/>
        <v/>
      </c>
      <c r="S198" s="9" t="str">
        <f t="shared" si="500"/>
        <v/>
      </c>
      <c r="T198" s="9" t="str">
        <f t="shared" si="500"/>
        <v/>
      </c>
      <c r="U198" s="9" t="str">
        <f t="shared" si="500"/>
        <v/>
      </c>
      <c r="V198" s="9" t="str">
        <f t="shared" si="500"/>
        <v/>
      </c>
      <c r="W198" s="9" t="str">
        <f t="shared" si="500"/>
        <v/>
      </c>
      <c r="X198" s="9" t="str">
        <f t="shared" si="500"/>
        <v/>
      </c>
      <c r="Y198" s="9" t="str">
        <f t="shared" si="500"/>
        <v/>
      </c>
      <c r="Z198" s="9" t="str">
        <f t="shared" si="500"/>
        <v/>
      </c>
      <c r="AA198" s="9" t="str">
        <f t="shared" si="500"/>
        <v/>
      </c>
      <c r="AB198" s="9" t="str">
        <f t="shared" si="500"/>
        <v/>
      </c>
      <c r="AC198" s="9" t="str">
        <f t="shared" si="500"/>
        <v/>
      </c>
      <c r="AD198" s="9" t="str">
        <f t="shared" si="500"/>
        <v/>
      </c>
      <c r="AE198" s="9" t="str">
        <f t="shared" si="500"/>
        <v/>
      </c>
      <c r="AF198" s="9" t="str">
        <f t="shared" si="500"/>
        <v/>
      </c>
      <c r="AG198" s="9" t="str">
        <f t="shared" si="500"/>
        <v/>
      </c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 t="str">
        <f>IF($C197&gt;$N$5,"",IF(MAX($C197:$AG197)&lt;$N$5,"",$N$5))</f>
        <v/>
      </c>
      <c r="AU198" s="13" t="str">
        <f>IF($C197&gt;$Q$5,"",IF(MAX($C197:$AG197)&lt;$Q$5,"",$Q$5))</f>
        <v/>
      </c>
      <c r="AV198" s="13" t="str">
        <f>IF($C197&gt;$T$5,"",IF(MAX($C197:$AG197)&lt;$T$5,"",$T$5))</f>
        <v/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7</v>
      </c>
      <c r="B199" s="120"/>
      <c r="C199" s="15" t="str">
        <f t="shared" ref="C199:AG199" si="501">IF(C197="","",IF($D$4&lt;=C197,IF($L$4&gt;=C197,IF(COUNT(MATCH(C197,$AQ198:$CN198,0))&gt;0,"","○"),""),""))</f>
        <v/>
      </c>
      <c r="D199" s="15" t="str">
        <f t="shared" si="501"/>
        <v/>
      </c>
      <c r="E199" s="15" t="str">
        <f t="shared" si="501"/>
        <v/>
      </c>
      <c r="F199" s="15" t="str">
        <f t="shared" si="501"/>
        <v/>
      </c>
      <c r="G199" s="15" t="str">
        <f t="shared" si="501"/>
        <v/>
      </c>
      <c r="H199" s="15" t="str">
        <f t="shared" si="501"/>
        <v/>
      </c>
      <c r="I199" s="15" t="str">
        <f t="shared" si="501"/>
        <v/>
      </c>
      <c r="J199" s="15" t="str">
        <f t="shared" si="501"/>
        <v/>
      </c>
      <c r="K199" s="15" t="str">
        <f t="shared" si="501"/>
        <v/>
      </c>
      <c r="L199" s="15" t="str">
        <f t="shared" si="501"/>
        <v/>
      </c>
      <c r="M199" s="15" t="str">
        <f t="shared" si="501"/>
        <v/>
      </c>
      <c r="N199" s="15" t="str">
        <f t="shared" si="501"/>
        <v/>
      </c>
      <c r="O199" s="15" t="str">
        <f t="shared" si="501"/>
        <v/>
      </c>
      <c r="P199" s="15" t="str">
        <f t="shared" si="501"/>
        <v/>
      </c>
      <c r="Q199" s="15" t="str">
        <f t="shared" si="501"/>
        <v/>
      </c>
      <c r="R199" s="15" t="str">
        <f t="shared" si="501"/>
        <v/>
      </c>
      <c r="S199" s="15" t="str">
        <f t="shared" si="501"/>
        <v/>
      </c>
      <c r="T199" s="15" t="str">
        <f t="shared" si="501"/>
        <v/>
      </c>
      <c r="U199" s="15" t="str">
        <f t="shared" si="501"/>
        <v/>
      </c>
      <c r="V199" s="15" t="str">
        <f t="shared" si="501"/>
        <v/>
      </c>
      <c r="W199" s="15" t="str">
        <f t="shared" si="501"/>
        <v/>
      </c>
      <c r="X199" s="15" t="str">
        <f t="shared" si="501"/>
        <v/>
      </c>
      <c r="Y199" s="15" t="str">
        <f t="shared" si="501"/>
        <v/>
      </c>
      <c r="Z199" s="15" t="str">
        <f t="shared" si="501"/>
        <v/>
      </c>
      <c r="AA199" s="15" t="str">
        <f t="shared" si="501"/>
        <v/>
      </c>
      <c r="AB199" s="15" t="str">
        <f t="shared" si="501"/>
        <v/>
      </c>
      <c r="AC199" s="15" t="str">
        <f t="shared" si="501"/>
        <v/>
      </c>
      <c r="AD199" s="15" t="str">
        <f t="shared" si="501"/>
        <v/>
      </c>
      <c r="AE199" s="15" t="str">
        <f t="shared" si="501"/>
        <v/>
      </c>
      <c r="AF199" s="15" t="str">
        <f t="shared" si="501"/>
        <v/>
      </c>
      <c r="AG199" s="15" t="str">
        <f t="shared" si="501"/>
        <v/>
      </c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24</v>
      </c>
      <c r="B200" s="16" t="s">
        <v>8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6">
        <f t="shared" ref="AH200" si="502">COUNTIF(C200:AG200,"○")</f>
        <v>0</v>
      </c>
      <c r="AI200" s="11"/>
      <c r="AK200" s="2">
        <f>$AH200</f>
        <v>0</v>
      </c>
    </row>
    <row r="201" spans="1:92" ht="19.5" customHeight="1">
      <c r="A201" s="108"/>
      <c r="B201" s="16" t="s">
        <v>9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6">
        <f>AH200+COUNTIF(C201:AG201,"○")-COUNTIF(C201:AG201,"✕")</f>
        <v>0</v>
      </c>
      <c r="AI201" s="11"/>
      <c r="AL201" s="2">
        <f>$AH201</f>
        <v>0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09"/>
      <c r="B202" s="16" t="s">
        <v>21</v>
      </c>
      <c r="C202" s="16" t="str">
        <f t="shared" ref="C202:P202" si="503">IF($AF$2="○",IF(C200="○",IF(C201="","○",""),IF(C201="○","○","")),"")</f>
        <v/>
      </c>
      <c r="D202" s="16" t="str">
        <f t="shared" si="503"/>
        <v/>
      </c>
      <c r="E202" s="16" t="str">
        <f t="shared" si="503"/>
        <v/>
      </c>
      <c r="F202" s="16" t="str">
        <f t="shared" si="503"/>
        <v/>
      </c>
      <c r="G202" s="16" t="str">
        <f t="shared" si="503"/>
        <v/>
      </c>
      <c r="H202" s="16" t="str">
        <f t="shared" si="503"/>
        <v/>
      </c>
      <c r="I202" s="16" t="str">
        <f t="shared" si="503"/>
        <v/>
      </c>
      <c r="J202" s="16" t="str">
        <f t="shared" si="503"/>
        <v/>
      </c>
      <c r="K202" s="16" t="str">
        <f t="shared" si="503"/>
        <v/>
      </c>
      <c r="L202" s="16" t="str">
        <f t="shared" si="503"/>
        <v/>
      </c>
      <c r="M202" s="16" t="str">
        <f t="shared" si="503"/>
        <v/>
      </c>
      <c r="N202" s="16" t="str">
        <f t="shared" si="503"/>
        <v/>
      </c>
      <c r="O202" s="16" t="str">
        <f t="shared" si="503"/>
        <v/>
      </c>
      <c r="P202" s="16" t="str">
        <f t="shared" si="503"/>
        <v/>
      </c>
      <c r="Q202" s="16" t="str">
        <f>IF($AF$2="○",IF(Q200="○",IF(Q201="","○",""),IF(Q201="○","○","")),"")</f>
        <v/>
      </c>
      <c r="R202" s="16" t="str">
        <f t="shared" ref="R202:AG202" si="504">IF($AF$2="○",IF(R200="○",IF(R201="","○",""),IF(R201="○","○","")),"")</f>
        <v/>
      </c>
      <c r="S202" s="16" t="str">
        <f t="shared" si="504"/>
        <v/>
      </c>
      <c r="T202" s="16" t="str">
        <f t="shared" si="504"/>
        <v/>
      </c>
      <c r="U202" s="16" t="str">
        <f t="shared" si="504"/>
        <v/>
      </c>
      <c r="V202" s="16" t="str">
        <f t="shared" si="504"/>
        <v/>
      </c>
      <c r="W202" s="16" t="str">
        <f t="shared" si="504"/>
        <v/>
      </c>
      <c r="X202" s="16" t="str">
        <f t="shared" si="504"/>
        <v/>
      </c>
      <c r="Y202" s="16" t="str">
        <f t="shared" si="504"/>
        <v/>
      </c>
      <c r="Z202" s="16" t="str">
        <f t="shared" si="504"/>
        <v/>
      </c>
      <c r="AA202" s="16" t="str">
        <f t="shared" si="504"/>
        <v/>
      </c>
      <c r="AB202" s="16" t="str">
        <f t="shared" si="504"/>
        <v/>
      </c>
      <c r="AC202" s="16" t="str">
        <f t="shared" si="504"/>
        <v/>
      </c>
      <c r="AD202" s="16" t="str">
        <f t="shared" si="504"/>
        <v/>
      </c>
      <c r="AE202" s="16" t="str">
        <f t="shared" si="504"/>
        <v/>
      </c>
      <c r="AF202" s="16" t="str">
        <f t="shared" si="504"/>
        <v/>
      </c>
      <c r="AG202" s="16" t="str">
        <f t="shared" si="504"/>
        <v/>
      </c>
      <c r="AH202" s="16">
        <f t="shared" ref="AH202" si="505">COUNTIF(C202:AG202,"○")</f>
        <v>0</v>
      </c>
      <c r="AM202" s="2">
        <f>$AH202</f>
        <v>0</v>
      </c>
    </row>
    <row r="203" spans="1:92" ht="19.5" customHeight="1">
      <c r="AD203" s="110" t="s">
        <v>29</v>
      </c>
      <c r="AE203" s="110"/>
      <c r="AF203" s="110"/>
      <c r="AG203" s="111">
        <f>IF(AH199=0,0,ROUNDDOWN(AH201/AH199,4))</f>
        <v>0</v>
      </c>
      <c r="AH203" s="111"/>
    </row>
    <row r="204" spans="1:92" ht="19.5" customHeight="1">
      <c r="A204" s="112" t="str">
        <f>IF(MAX(C197:AG197)=$AE$3,"",IF(MAX(C197:AG197)=0,"",MAX(C197:AG197)+1))</f>
        <v/>
      </c>
      <c r="B204" s="112"/>
    </row>
    <row r="205" spans="1:92" ht="19.5" customHeight="1">
      <c r="A205" s="113" t="s">
        <v>16</v>
      </c>
      <c r="B205" s="114"/>
      <c r="C205" s="9" t="str">
        <f>IF($AE$3&lt;A204,"",A204)</f>
        <v/>
      </c>
      <c r="D205" s="9" t="str">
        <f t="shared" ref="D205" si="506">IF($AE$3&lt;=C205,"",IF(MONTH(C205+1)=MONTH(C205),(C205+1),""))</f>
        <v/>
      </c>
      <c r="E205" s="9" t="str">
        <f t="shared" ref="E205" si="507">IF($AE$3&lt;=D205,"",IF(MONTH(D205+1)=MONTH(D205),(D205+1),""))</f>
        <v/>
      </c>
      <c r="F205" s="9" t="str">
        <f t="shared" ref="F205" si="508">IF($AE$3&lt;=E205,"",IF(MONTH(E205+1)=MONTH(E205),(E205+1),""))</f>
        <v/>
      </c>
      <c r="G205" s="9" t="str">
        <f t="shared" ref="G205" si="509">IF($AE$3&lt;=F205,"",IF(MONTH(F205+1)=MONTH(F205),(F205+1),""))</f>
        <v/>
      </c>
      <c r="H205" s="9" t="str">
        <f>IF($AE$3&lt;=G205,"",IF(MONTH(G205+1)=MONTH(G205),(G205+1),""))</f>
        <v/>
      </c>
      <c r="I205" s="9" t="str">
        <f t="shared" ref="I205" si="510">IF($AE$3&lt;=H205,"",IF(MONTH(H205+1)=MONTH(H205),(H205+1),""))</f>
        <v/>
      </c>
      <c r="J205" s="9" t="str">
        <f t="shared" ref="J205" si="511">IF($AE$3&lt;=I205,"",IF(MONTH(I205+1)=MONTH(I205),(I205+1),""))</f>
        <v/>
      </c>
      <c r="K205" s="9" t="str">
        <f t="shared" ref="K205" si="512">IF($AE$3&lt;=J205,"",IF(MONTH(J205+1)=MONTH(J205),(J205+1),""))</f>
        <v/>
      </c>
      <c r="L205" s="9" t="str">
        <f t="shared" ref="L205" si="513">IF($AE$3&lt;=K205,"",IF(MONTH(K205+1)=MONTH(K205),(K205+1),""))</f>
        <v/>
      </c>
      <c r="M205" s="9" t="str">
        <f t="shared" ref="M205" si="514">IF($AE$3&lt;=L205,"",IF(MONTH(L205+1)=MONTH(L205),(L205+1),""))</f>
        <v/>
      </c>
      <c r="N205" s="9" t="str">
        <f t="shared" ref="N205" si="515">IF($AE$3&lt;=M205,"",IF(MONTH(M205+1)=MONTH(M205),(M205+1),""))</f>
        <v/>
      </c>
      <c r="O205" s="9" t="str">
        <f t="shared" ref="O205" si="516">IF($AE$3&lt;=N205,"",IF(MONTH(N205+1)=MONTH(N205),(N205+1),""))</f>
        <v/>
      </c>
      <c r="P205" s="9" t="str">
        <f t="shared" ref="P205" si="517">IF($AE$3&lt;=O205,"",IF(MONTH(O205+1)=MONTH(O205),(O205+1),""))</f>
        <v/>
      </c>
      <c r="Q205" s="9" t="str">
        <f t="shared" ref="Q205" si="518">IF($AE$3&lt;=P205,"",IF(MONTH(P205+1)=MONTH(P205),(P205+1),""))</f>
        <v/>
      </c>
      <c r="R205" s="9" t="str">
        <f t="shared" ref="R205" si="519">IF($AE$3&lt;=Q205,"",IF(MONTH(Q205+1)=MONTH(Q205),(Q205+1),""))</f>
        <v/>
      </c>
      <c r="S205" s="9" t="str">
        <f t="shared" ref="S205" si="520">IF($AE$3&lt;=R205,"",IF(MONTH(R205+1)=MONTH(R205),(R205+1),""))</f>
        <v/>
      </c>
      <c r="T205" s="9" t="str">
        <f t="shared" ref="T205" si="521">IF($AE$3&lt;=S205,"",IF(MONTH(S205+1)=MONTH(S205),(S205+1),""))</f>
        <v/>
      </c>
      <c r="U205" s="9" t="str">
        <f t="shared" ref="U205" si="522">IF($AE$3&lt;=T205,"",IF(MONTH(T205+1)=MONTH(T205),(T205+1),""))</f>
        <v/>
      </c>
      <c r="V205" s="9" t="str">
        <f t="shared" ref="V205" si="523">IF($AE$3&lt;=U205,"",IF(MONTH(U205+1)=MONTH(U205),(U205+1),""))</f>
        <v/>
      </c>
      <c r="W205" s="9" t="str">
        <f t="shared" ref="W205" si="524">IF($AE$3&lt;=V205,"",IF(MONTH(V205+1)=MONTH(V205),(V205+1),""))</f>
        <v/>
      </c>
      <c r="X205" s="9" t="str">
        <f t="shared" ref="X205" si="525">IF($AE$3&lt;=W205,"",IF(MONTH(W205+1)=MONTH(W205),(W205+1),""))</f>
        <v/>
      </c>
      <c r="Y205" s="9" t="str">
        <f t="shared" ref="Y205" si="526">IF($AE$3&lt;=X205,"",IF(MONTH(X205+1)=MONTH(X205),(X205+1),""))</f>
        <v/>
      </c>
      <c r="Z205" s="9" t="str">
        <f t="shared" ref="Z205" si="527">IF($AE$3&lt;=Y205,"",IF(MONTH(Y205+1)=MONTH(Y205),(Y205+1),""))</f>
        <v/>
      </c>
      <c r="AA205" s="9" t="str">
        <f t="shared" ref="AA205" si="528">IF($AE$3&lt;=Z205,"",IF(MONTH(Z205+1)=MONTH(Z205),(Z205+1),""))</f>
        <v/>
      </c>
      <c r="AB205" s="9" t="str">
        <f t="shared" ref="AB205" si="529">IF($AE$3&lt;=AA205,"",IF(MONTH(AA205+1)=MONTH(AA205),(AA205+1),""))</f>
        <v/>
      </c>
      <c r="AC205" s="9" t="str">
        <f t="shared" ref="AC205" si="530">IF($AE$3&lt;=AB205,"",IF(MONTH(AB205+1)=MONTH(AB205),(AB205+1),""))</f>
        <v/>
      </c>
      <c r="AD205" s="9" t="str">
        <f t="shared" ref="AD205" si="531">IF($AE$3&lt;=AC205,"",IF(MONTH(AC205+1)=MONTH(AC205),(AC205+1),""))</f>
        <v/>
      </c>
      <c r="AE205" s="9" t="str">
        <f t="shared" ref="AE205" si="532">IF($AE$3&lt;=AD205,"",IF(MONTH(AD205+1)=MONTH(AD205),(AD205+1),""))</f>
        <v/>
      </c>
      <c r="AF205" s="9" t="str">
        <f t="shared" ref="AF205" si="533">IF($AE$3&lt;=AE205,"",IF(MONTH(AE205+1)=MONTH(AE205),(AE205+1),""))</f>
        <v/>
      </c>
      <c r="AG205" s="9" t="str">
        <f t="shared" ref="AG205" si="534">IF($AE$3&lt;=AF205,"",IF(MONTH(AF205+1)=MONTH(AF205),(AF205+1),""))</f>
        <v/>
      </c>
      <c r="AH205" s="115" t="s">
        <v>22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23</v>
      </c>
      <c r="B206" s="114"/>
      <c r="C206" s="9" t="str">
        <f>IF(C205="","",TEXT(C205,"AAA"))</f>
        <v/>
      </c>
      <c r="D206" s="9" t="str">
        <f t="shared" ref="D206:AG206" si="535">IF(D205="","",TEXT(D205,"AAA"))</f>
        <v/>
      </c>
      <c r="E206" s="9" t="str">
        <f t="shared" si="535"/>
        <v/>
      </c>
      <c r="F206" s="9" t="str">
        <f t="shared" si="535"/>
        <v/>
      </c>
      <c r="G206" s="9" t="str">
        <f t="shared" si="535"/>
        <v/>
      </c>
      <c r="H206" s="9" t="str">
        <f t="shared" si="535"/>
        <v/>
      </c>
      <c r="I206" s="9" t="str">
        <f t="shared" si="535"/>
        <v/>
      </c>
      <c r="J206" s="9" t="str">
        <f t="shared" si="535"/>
        <v/>
      </c>
      <c r="K206" s="9" t="str">
        <f t="shared" si="535"/>
        <v/>
      </c>
      <c r="L206" s="9" t="str">
        <f t="shared" si="535"/>
        <v/>
      </c>
      <c r="M206" s="9" t="str">
        <f t="shared" si="535"/>
        <v/>
      </c>
      <c r="N206" s="9" t="str">
        <f t="shared" si="535"/>
        <v/>
      </c>
      <c r="O206" s="9" t="str">
        <f t="shared" si="535"/>
        <v/>
      </c>
      <c r="P206" s="9" t="str">
        <f t="shared" si="535"/>
        <v/>
      </c>
      <c r="Q206" s="9" t="str">
        <f t="shared" si="535"/>
        <v/>
      </c>
      <c r="R206" s="9" t="str">
        <f t="shared" si="535"/>
        <v/>
      </c>
      <c r="S206" s="9" t="str">
        <f t="shared" si="535"/>
        <v/>
      </c>
      <c r="T206" s="9" t="str">
        <f t="shared" si="535"/>
        <v/>
      </c>
      <c r="U206" s="9" t="str">
        <f t="shared" si="535"/>
        <v/>
      </c>
      <c r="V206" s="9" t="str">
        <f t="shared" si="535"/>
        <v/>
      </c>
      <c r="W206" s="9" t="str">
        <f t="shared" si="535"/>
        <v/>
      </c>
      <c r="X206" s="9" t="str">
        <f t="shared" si="535"/>
        <v/>
      </c>
      <c r="Y206" s="9" t="str">
        <f t="shared" si="535"/>
        <v/>
      </c>
      <c r="Z206" s="9" t="str">
        <f t="shared" si="535"/>
        <v/>
      </c>
      <c r="AA206" s="9" t="str">
        <f t="shared" si="535"/>
        <v/>
      </c>
      <c r="AB206" s="9" t="str">
        <f t="shared" si="535"/>
        <v/>
      </c>
      <c r="AC206" s="9" t="str">
        <f t="shared" si="535"/>
        <v/>
      </c>
      <c r="AD206" s="9" t="str">
        <f t="shared" si="535"/>
        <v/>
      </c>
      <c r="AE206" s="9" t="str">
        <f t="shared" si="535"/>
        <v/>
      </c>
      <c r="AF206" s="9" t="str">
        <f t="shared" si="535"/>
        <v/>
      </c>
      <c r="AG206" s="9" t="str">
        <f t="shared" si="535"/>
        <v/>
      </c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 t="str">
        <f>IF($C205&gt;$N$5,"",IF(MAX($C205:$AG205)&lt;$N$5,"",$N$5))</f>
        <v/>
      </c>
      <c r="AU206" s="13" t="str">
        <f>IF($C205&gt;$Q$5,"",IF(MAX($C205:$AG205)&lt;$Q$5,"",$Q$5))</f>
        <v/>
      </c>
      <c r="AV206" s="13" t="str">
        <f>IF($C205&gt;$T$5,"",IF(MAX($C205:$AG205)&lt;$T$5,"",$T$5))</f>
        <v/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7</v>
      </c>
      <c r="B207" s="120"/>
      <c r="C207" s="15" t="str">
        <f t="shared" ref="C207:AG207" si="536">IF(C205="","",IF($D$4&lt;=C205,IF($L$4&gt;=C205,IF(COUNT(MATCH(C205,$AQ206:$CN206,0))&gt;0,"","○"),""),""))</f>
        <v/>
      </c>
      <c r="D207" s="15" t="str">
        <f t="shared" si="536"/>
        <v/>
      </c>
      <c r="E207" s="15" t="str">
        <f t="shared" si="536"/>
        <v/>
      </c>
      <c r="F207" s="15" t="str">
        <f t="shared" si="536"/>
        <v/>
      </c>
      <c r="G207" s="15" t="str">
        <f t="shared" si="536"/>
        <v/>
      </c>
      <c r="H207" s="15" t="str">
        <f t="shared" si="536"/>
        <v/>
      </c>
      <c r="I207" s="15" t="str">
        <f t="shared" si="536"/>
        <v/>
      </c>
      <c r="J207" s="15" t="str">
        <f t="shared" si="536"/>
        <v/>
      </c>
      <c r="K207" s="15" t="str">
        <f t="shared" si="536"/>
        <v/>
      </c>
      <c r="L207" s="15" t="str">
        <f t="shared" si="536"/>
        <v/>
      </c>
      <c r="M207" s="15" t="str">
        <f t="shared" si="536"/>
        <v/>
      </c>
      <c r="N207" s="15" t="str">
        <f t="shared" si="536"/>
        <v/>
      </c>
      <c r="O207" s="15" t="str">
        <f t="shared" si="536"/>
        <v/>
      </c>
      <c r="P207" s="15" t="str">
        <f t="shared" si="536"/>
        <v/>
      </c>
      <c r="Q207" s="15" t="str">
        <f t="shared" si="536"/>
        <v/>
      </c>
      <c r="R207" s="15" t="str">
        <f t="shared" si="536"/>
        <v/>
      </c>
      <c r="S207" s="15" t="str">
        <f t="shared" si="536"/>
        <v/>
      </c>
      <c r="T207" s="15" t="str">
        <f t="shared" si="536"/>
        <v/>
      </c>
      <c r="U207" s="15" t="str">
        <f t="shared" si="536"/>
        <v/>
      </c>
      <c r="V207" s="15" t="str">
        <f t="shared" si="536"/>
        <v/>
      </c>
      <c r="W207" s="15" t="str">
        <f t="shared" si="536"/>
        <v/>
      </c>
      <c r="X207" s="15" t="str">
        <f t="shared" si="536"/>
        <v/>
      </c>
      <c r="Y207" s="15" t="str">
        <f t="shared" si="536"/>
        <v/>
      </c>
      <c r="Z207" s="15" t="str">
        <f t="shared" si="536"/>
        <v/>
      </c>
      <c r="AA207" s="15" t="str">
        <f t="shared" si="536"/>
        <v/>
      </c>
      <c r="AB207" s="15" t="str">
        <f t="shared" si="536"/>
        <v/>
      </c>
      <c r="AC207" s="15" t="str">
        <f t="shared" si="536"/>
        <v/>
      </c>
      <c r="AD207" s="15" t="str">
        <f t="shared" si="536"/>
        <v/>
      </c>
      <c r="AE207" s="15" t="str">
        <f t="shared" si="536"/>
        <v/>
      </c>
      <c r="AF207" s="15" t="str">
        <f t="shared" si="536"/>
        <v/>
      </c>
      <c r="AG207" s="15" t="str">
        <f t="shared" si="536"/>
        <v/>
      </c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24</v>
      </c>
      <c r="B208" s="16" t="s">
        <v>8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6">
        <f t="shared" ref="AH208" si="537">COUNTIF(C208:AG208,"○")</f>
        <v>0</v>
      </c>
      <c r="AI208" s="11"/>
      <c r="AK208" s="2">
        <f>$AH208</f>
        <v>0</v>
      </c>
    </row>
    <row r="209" spans="1:92" ht="19.5" customHeight="1">
      <c r="A209" s="108"/>
      <c r="B209" s="16" t="s">
        <v>9</v>
      </c>
      <c r="C209" s="16" t="str">
        <f t="shared" ref="C209" si="538">IF($AF$2="○",IF(C207="○",IF(C208="","○",""),IF(C208="○","○","")),"")</f>
        <v/>
      </c>
      <c r="D209" s="16"/>
      <c r="E209" s="16"/>
      <c r="F209" s="16" t="str">
        <f t="shared" ref="F209:P209" si="539">IF($AF$2="○",IF(F207="○",IF(F208="","○",""),IF(F208="○","○","")),"")</f>
        <v/>
      </c>
      <c r="G209" s="16" t="str">
        <f t="shared" si="539"/>
        <v/>
      </c>
      <c r="H209" s="16" t="str">
        <f t="shared" si="539"/>
        <v/>
      </c>
      <c r="I209" s="16" t="str">
        <f t="shared" si="539"/>
        <v/>
      </c>
      <c r="J209" s="16" t="str">
        <f t="shared" si="539"/>
        <v/>
      </c>
      <c r="K209" s="16" t="str">
        <f t="shared" si="539"/>
        <v/>
      </c>
      <c r="L209" s="16" t="str">
        <f t="shared" si="539"/>
        <v/>
      </c>
      <c r="M209" s="16" t="str">
        <f t="shared" si="539"/>
        <v/>
      </c>
      <c r="N209" s="16" t="str">
        <f t="shared" si="539"/>
        <v/>
      </c>
      <c r="O209" s="16" t="str">
        <f t="shared" si="539"/>
        <v/>
      </c>
      <c r="P209" s="16" t="str">
        <f t="shared" si="539"/>
        <v/>
      </c>
      <c r="Q209" s="16" t="str">
        <f>IF($AF$2="○",IF(Q207="○",IF(Q208="","○",""),IF(Q208="○","○","")),"")</f>
        <v/>
      </c>
      <c r="R209" s="16" t="str">
        <f t="shared" ref="R209:AG209" si="540">IF($AF$2="○",IF(R207="○",IF(R208="","○",""),IF(R208="○","○","")),"")</f>
        <v/>
      </c>
      <c r="S209" s="16" t="str">
        <f t="shared" si="540"/>
        <v/>
      </c>
      <c r="T209" s="16" t="str">
        <f t="shared" si="540"/>
        <v/>
      </c>
      <c r="U209" s="16" t="str">
        <f t="shared" si="540"/>
        <v/>
      </c>
      <c r="V209" s="16" t="str">
        <f t="shared" si="540"/>
        <v/>
      </c>
      <c r="W209" s="16" t="str">
        <f t="shared" si="540"/>
        <v/>
      </c>
      <c r="X209" s="16" t="str">
        <f t="shared" si="540"/>
        <v/>
      </c>
      <c r="Y209" s="16" t="str">
        <f t="shared" si="540"/>
        <v/>
      </c>
      <c r="Z209" s="16" t="str">
        <f t="shared" si="540"/>
        <v/>
      </c>
      <c r="AA209" s="16" t="str">
        <f t="shared" si="540"/>
        <v/>
      </c>
      <c r="AB209" s="16" t="str">
        <f t="shared" si="540"/>
        <v/>
      </c>
      <c r="AC209" s="16" t="str">
        <f t="shared" si="540"/>
        <v/>
      </c>
      <c r="AD209" s="16" t="str">
        <f t="shared" si="540"/>
        <v/>
      </c>
      <c r="AE209" s="16" t="str">
        <f t="shared" si="540"/>
        <v/>
      </c>
      <c r="AF209" s="16" t="str">
        <f t="shared" si="540"/>
        <v/>
      </c>
      <c r="AG209" s="16" t="str">
        <f t="shared" si="540"/>
        <v/>
      </c>
      <c r="AH209" s="16">
        <f>AH208+COUNTIF(C209:AG209,"○")-COUNTIF(C209:AG209,"✕")</f>
        <v>0</v>
      </c>
      <c r="AI209" s="11"/>
      <c r="AL209" s="2">
        <f>$AH209</f>
        <v>0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09"/>
      <c r="B210" s="16" t="s">
        <v>21</v>
      </c>
      <c r="C210" s="16" t="str">
        <f t="shared" ref="C210:P210" si="541">IF($AF$2="○",IF(C208="○",IF(C209="","○",""),IF(C209="○","○","")),"")</f>
        <v/>
      </c>
      <c r="D210" s="16" t="str">
        <f t="shared" si="541"/>
        <v/>
      </c>
      <c r="E210" s="16" t="str">
        <f t="shared" si="541"/>
        <v/>
      </c>
      <c r="F210" s="16" t="str">
        <f t="shared" si="541"/>
        <v/>
      </c>
      <c r="G210" s="16" t="str">
        <f t="shared" si="541"/>
        <v/>
      </c>
      <c r="H210" s="16" t="str">
        <f t="shared" si="541"/>
        <v/>
      </c>
      <c r="I210" s="16" t="str">
        <f t="shared" si="541"/>
        <v/>
      </c>
      <c r="J210" s="16" t="str">
        <f t="shared" si="541"/>
        <v/>
      </c>
      <c r="K210" s="16" t="str">
        <f t="shared" si="541"/>
        <v/>
      </c>
      <c r="L210" s="16" t="str">
        <f t="shared" si="541"/>
        <v/>
      </c>
      <c r="M210" s="16" t="str">
        <f t="shared" si="541"/>
        <v/>
      </c>
      <c r="N210" s="16" t="str">
        <f t="shared" si="541"/>
        <v/>
      </c>
      <c r="O210" s="16" t="str">
        <f t="shared" si="541"/>
        <v/>
      </c>
      <c r="P210" s="16" t="str">
        <f t="shared" si="541"/>
        <v/>
      </c>
      <c r="Q210" s="16" t="str">
        <f>IF($AF$2="○",IF(Q208="○",IF(Q209="","○",""),IF(Q209="○","○","")),"")</f>
        <v/>
      </c>
      <c r="R210" s="16" t="str">
        <f t="shared" ref="R210:AG210" si="542">IF($AF$2="○",IF(R208="○",IF(R209="","○",""),IF(R209="○","○","")),"")</f>
        <v/>
      </c>
      <c r="S210" s="16" t="str">
        <f t="shared" si="542"/>
        <v/>
      </c>
      <c r="T210" s="16" t="str">
        <f t="shared" si="542"/>
        <v/>
      </c>
      <c r="U210" s="16" t="str">
        <f t="shared" si="542"/>
        <v/>
      </c>
      <c r="V210" s="16" t="str">
        <f t="shared" si="542"/>
        <v/>
      </c>
      <c r="W210" s="16" t="str">
        <f t="shared" si="542"/>
        <v/>
      </c>
      <c r="X210" s="16" t="str">
        <f t="shared" si="542"/>
        <v/>
      </c>
      <c r="Y210" s="16" t="str">
        <f t="shared" si="542"/>
        <v/>
      </c>
      <c r="Z210" s="16" t="str">
        <f t="shared" si="542"/>
        <v/>
      </c>
      <c r="AA210" s="16" t="str">
        <f t="shared" si="542"/>
        <v/>
      </c>
      <c r="AB210" s="16" t="str">
        <f t="shared" si="542"/>
        <v/>
      </c>
      <c r="AC210" s="16" t="str">
        <f t="shared" si="542"/>
        <v/>
      </c>
      <c r="AD210" s="16" t="str">
        <f t="shared" si="542"/>
        <v/>
      </c>
      <c r="AE210" s="16" t="str">
        <f t="shared" si="542"/>
        <v/>
      </c>
      <c r="AF210" s="16" t="str">
        <f t="shared" si="542"/>
        <v/>
      </c>
      <c r="AG210" s="16" t="str">
        <f t="shared" si="542"/>
        <v/>
      </c>
      <c r="AH210" s="16">
        <f t="shared" ref="AH210" si="543">COUNTIF(C210:AG210,"○")</f>
        <v>0</v>
      </c>
      <c r="AM210" s="2">
        <f>$AH210</f>
        <v>0</v>
      </c>
    </row>
    <row r="211" spans="1:92" ht="19.5" customHeight="1">
      <c r="AD211" s="110" t="s">
        <v>29</v>
      </c>
      <c r="AE211" s="110"/>
      <c r="AF211" s="110"/>
      <c r="AG211" s="111">
        <f>IF(AH207=0,0,ROUNDDOWN(AH209/AH207,4))</f>
        <v>0</v>
      </c>
      <c r="AH211" s="111"/>
    </row>
    <row r="212" spans="1:92" ht="19.5" customHeight="1">
      <c r="A212" s="112" t="str">
        <f>IF(MAX(C205:AG205)=$AE$3,"",IF(MAX(C205:AG205)=0,"",MAX(C205:AG205)+1))</f>
        <v/>
      </c>
      <c r="B212" s="112"/>
      <c r="N212" s="20"/>
      <c r="O212" s="20"/>
      <c r="P212" s="20"/>
      <c r="Q212" s="20"/>
      <c r="R212" s="20"/>
      <c r="S212" s="20"/>
      <c r="T212" s="20"/>
    </row>
    <row r="213" spans="1:92" ht="19.5" customHeight="1">
      <c r="A213" s="113" t="s">
        <v>16</v>
      </c>
      <c r="B213" s="114"/>
      <c r="C213" s="9" t="str">
        <f>IF($AE$3&lt;A212,"",A212)</f>
        <v/>
      </c>
      <c r="D213" s="9" t="str">
        <f t="shared" ref="D213" si="544">IF($AE$3&lt;=C213,"",IF(MONTH(C213+1)=MONTH(C213),(C213+1),""))</f>
        <v/>
      </c>
      <c r="E213" s="9" t="str">
        <f t="shared" ref="E213" si="545">IF($AE$3&lt;=D213,"",IF(MONTH(D213+1)=MONTH(D213),(D213+1),""))</f>
        <v/>
      </c>
      <c r="F213" s="9" t="str">
        <f t="shared" ref="F213" si="546">IF($AE$3&lt;=E213,"",IF(MONTH(E213+1)=MONTH(E213),(E213+1),""))</f>
        <v/>
      </c>
      <c r="G213" s="9" t="str">
        <f t="shared" ref="G213" si="547">IF($AE$3&lt;=F213,"",IF(MONTH(F213+1)=MONTH(F213),(F213+1),""))</f>
        <v/>
      </c>
      <c r="H213" s="9" t="str">
        <f>IF($AE$3&lt;=G213,"",IF(MONTH(G213+1)=MONTH(G213),(G213+1),""))</f>
        <v/>
      </c>
      <c r="I213" s="9" t="str">
        <f t="shared" ref="I213" si="548">IF($AE$3&lt;=H213,"",IF(MONTH(H213+1)=MONTH(H213),(H213+1),""))</f>
        <v/>
      </c>
      <c r="J213" s="9" t="str">
        <f t="shared" ref="J213" si="549">IF($AE$3&lt;=I213,"",IF(MONTH(I213+1)=MONTH(I213),(I213+1),""))</f>
        <v/>
      </c>
      <c r="K213" s="9" t="str">
        <f t="shared" ref="K213" si="550">IF($AE$3&lt;=J213,"",IF(MONTH(J213+1)=MONTH(J213),(J213+1),""))</f>
        <v/>
      </c>
      <c r="L213" s="9" t="str">
        <f t="shared" ref="L213" si="551">IF($AE$3&lt;=K213,"",IF(MONTH(K213+1)=MONTH(K213),(K213+1),""))</f>
        <v/>
      </c>
      <c r="M213" s="9" t="str">
        <f t="shared" ref="M213" si="552">IF($AE$3&lt;=L213,"",IF(MONTH(L213+1)=MONTH(L213),(L213+1),""))</f>
        <v/>
      </c>
      <c r="N213" s="9" t="str">
        <f t="shared" ref="N213" si="553">IF($AE$3&lt;=M213,"",IF(MONTH(M213+1)=MONTH(M213),(M213+1),""))</f>
        <v/>
      </c>
      <c r="O213" s="9" t="str">
        <f t="shared" ref="O213" si="554">IF($AE$3&lt;=N213,"",IF(MONTH(N213+1)=MONTH(N213),(N213+1),""))</f>
        <v/>
      </c>
      <c r="P213" s="9" t="str">
        <f t="shared" ref="P213" si="555">IF($AE$3&lt;=O213,"",IF(MONTH(O213+1)=MONTH(O213),(O213+1),""))</f>
        <v/>
      </c>
      <c r="Q213" s="9" t="str">
        <f t="shared" ref="Q213" si="556">IF($AE$3&lt;=P213,"",IF(MONTH(P213+1)=MONTH(P213),(P213+1),""))</f>
        <v/>
      </c>
      <c r="R213" s="9" t="str">
        <f t="shared" ref="R213" si="557">IF($AE$3&lt;=Q213,"",IF(MONTH(Q213+1)=MONTH(Q213),(Q213+1),""))</f>
        <v/>
      </c>
      <c r="S213" s="9" t="str">
        <f t="shared" ref="S213" si="558">IF($AE$3&lt;=R213,"",IF(MONTH(R213+1)=MONTH(R213),(R213+1),""))</f>
        <v/>
      </c>
      <c r="T213" s="9" t="str">
        <f t="shared" ref="T213" si="559">IF($AE$3&lt;=S213,"",IF(MONTH(S213+1)=MONTH(S213),(S213+1),""))</f>
        <v/>
      </c>
      <c r="U213" s="9" t="str">
        <f t="shared" ref="U213" si="560">IF($AE$3&lt;=T213,"",IF(MONTH(T213+1)=MONTH(T213),(T213+1),""))</f>
        <v/>
      </c>
      <c r="V213" s="9" t="str">
        <f t="shared" ref="V213" si="561">IF($AE$3&lt;=U213,"",IF(MONTH(U213+1)=MONTH(U213),(U213+1),""))</f>
        <v/>
      </c>
      <c r="W213" s="9" t="str">
        <f t="shared" ref="W213" si="562">IF($AE$3&lt;=V213,"",IF(MONTH(V213+1)=MONTH(V213),(V213+1),""))</f>
        <v/>
      </c>
      <c r="X213" s="9" t="str">
        <f t="shared" ref="X213" si="563">IF($AE$3&lt;=W213,"",IF(MONTH(W213+1)=MONTH(W213),(W213+1),""))</f>
        <v/>
      </c>
      <c r="Y213" s="9" t="str">
        <f t="shared" ref="Y213" si="564">IF($AE$3&lt;=X213,"",IF(MONTH(X213+1)=MONTH(X213),(X213+1),""))</f>
        <v/>
      </c>
      <c r="Z213" s="9" t="str">
        <f t="shared" ref="Z213" si="565">IF($AE$3&lt;=Y213,"",IF(MONTH(Y213+1)=MONTH(Y213),(Y213+1),""))</f>
        <v/>
      </c>
      <c r="AA213" s="9" t="str">
        <f t="shared" ref="AA213" si="566">IF($AE$3&lt;=Z213,"",IF(MONTH(Z213+1)=MONTH(Z213),(Z213+1),""))</f>
        <v/>
      </c>
      <c r="AB213" s="9" t="str">
        <f t="shared" ref="AB213" si="567">IF($AE$3&lt;=AA213,"",IF(MONTH(AA213+1)=MONTH(AA213),(AA213+1),""))</f>
        <v/>
      </c>
      <c r="AC213" s="9" t="str">
        <f t="shared" ref="AC213" si="568">IF($AE$3&lt;=AB213,"",IF(MONTH(AB213+1)=MONTH(AB213),(AB213+1),""))</f>
        <v/>
      </c>
      <c r="AD213" s="9" t="str">
        <f t="shared" ref="AD213" si="569">IF($AE$3&lt;=AC213,"",IF(MONTH(AC213+1)=MONTH(AC213),(AC213+1),""))</f>
        <v/>
      </c>
      <c r="AE213" s="9" t="str">
        <f t="shared" ref="AE213" si="570">IF($AE$3&lt;=AD213,"",IF(MONTH(AD213+1)=MONTH(AD213),(AD213+1),""))</f>
        <v/>
      </c>
      <c r="AF213" s="9" t="str">
        <f t="shared" ref="AF213" si="571">IF($AE$3&lt;=AE213,"",IF(MONTH(AE213+1)=MONTH(AE213),(AE213+1),""))</f>
        <v/>
      </c>
      <c r="AG213" s="9" t="str">
        <f t="shared" ref="AG213" si="572">IF($AE$3&lt;=AF213,"",IF(MONTH(AF213+1)=MONTH(AF213),(AF213+1),""))</f>
        <v/>
      </c>
      <c r="AH213" s="115" t="s">
        <v>22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23</v>
      </c>
      <c r="B214" s="114"/>
      <c r="C214" s="9" t="str">
        <f>IF(C213="","",TEXT(C213,"AAA"))</f>
        <v/>
      </c>
      <c r="D214" s="9" t="str">
        <f t="shared" ref="D214:AG214" si="573">IF(D213="","",TEXT(D213,"AAA"))</f>
        <v/>
      </c>
      <c r="E214" s="9" t="str">
        <f t="shared" si="573"/>
        <v/>
      </c>
      <c r="F214" s="9" t="str">
        <f t="shared" si="573"/>
        <v/>
      </c>
      <c r="G214" s="9" t="str">
        <f t="shared" si="573"/>
        <v/>
      </c>
      <c r="H214" s="9" t="str">
        <f t="shared" si="573"/>
        <v/>
      </c>
      <c r="I214" s="9" t="str">
        <f t="shared" si="573"/>
        <v/>
      </c>
      <c r="J214" s="9" t="str">
        <f t="shared" si="573"/>
        <v/>
      </c>
      <c r="K214" s="9" t="str">
        <f t="shared" si="573"/>
        <v/>
      </c>
      <c r="L214" s="9" t="str">
        <f t="shared" si="573"/>
        <v/>
      </c>
      <c r="M214" s="9" t="str">
        <f t="shared" si="573"/>
        <v/>
      </c>
      <c r="N214" s="9" t="str">
        <f t="shared" si="573"/>
        <v/>
      </c>
      <c r="O214" s="9" t="str">
        <f t="shared" si="573"/>
        <v/>
      </c>
      <c r="P214" s="9" t="str">
        <f t="shared" si="573"/>
        <v/>
      </c>
      <c r="Q214" s="9" t="str">
        <f t="shared" si="573"/>
        <v/>
      </c>
      <c r="R214" s="9" t="str">
        <f t="shared" si="573"/>
        <v/>
      </c>
      <c r="S214" s="9" t="str">
        <f t="shared" si="573"/>
        <v/>
      </c>
      <c r="T214" s="9" t="str">
        <f t="shared" si="573"/>
        <v/>
      </c>
      <c r="U214" s="9" t="str">
        <f t="shared" si="573"/>
        <v/>
      </c>
      <c r="V214" s="9" t="str">
        <f t="shared" si="573"/>
        <v/>
      </c>
      <c r="W214" s="9" t="str">
        <f t="shared" si="573"/>
        <v/>
      </c>
      <c r="X214" s="9" t="str">
        <f t="shared" si="573"/>
        <v/>
      </c>
      <c r="Y214" s="9" t="str">
        <f t="shared" si="573"/>
        <v/>
      </c>
      <c r="Z214" s="9" t="str">
        <f t="shared" si="573"/>
        <v/>
      </c>
      <c r="AA214" s="9" t="str">
        <f t="shared" si="573"/>
        <v/>
      </c>
      <c r="AB214" s="9" t="str">
        <f t="shared" si="573"/>
        <v/>
      </c>
      <c r="AC214" s="9" t="str">
        <f t="shared" si="573"/>
        <v/>
      </c>
      <c r="AD214" s="9" t="str">
        <f t="shared" si="573"/>
        <v/>
      </c>
      <c r="AE214" s="9" t="str">
        <f t="shared" si="573"/>
        <v/>
      </c>
      <c r="AF214" s="9" t="str">
        <f t="shared" si="573"/>
        <v/>
      </c>
      <c r="AG214" s="9" t="str">
        <f t="shared" si="573"/>
        <v/>
      </c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 t="str">
        <f>IF($C213&gt;$N$5,"",IF(MAX($C213:$AG213)&lt;$N$5,"",$N$5))</f>
        <v/>
      </c>
      <c r="AU214" s="13" t="str">
        <f>IF($C213&gt;$Q$5,"",IF(MAX($C213:$AG213)&lt;$Q$5,"",$Q$5))</f>
        <v/>
      </c>
      <c r="AV214" s="13" t="str">
        <f>IF($C213&gt;$T$5,"",IF(MAX($C213:$AG213)&lt;$T$5,"",$T$5))</f>
        <v/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7</v>
      </c>
      <c r="B215" s="120"/>
      <c r="C215" s="15" t="str">
        <f t="shared" ref="C215:AG215" si="574">IF(C213="","",IF($D$4&lt;=C213,IF($L$4&gt;=C213,IF(COUNT(MATCH(C213,$AQ214:$CN214,0))&gt;0,"","○"),""),""))</f>
        <v/>
      </c>
      <c r="D215" s="15" t="str">
        <f t="shared" si="574"/>
        <v/>
      </c>
      <c r="E215" s="15" t="str">
        <f t="shared" si="574"/>
        <v/>
      </c>
      <c r="F215" s="15" t="str">
        <f t="shared" si="574"/>
        <v/>
      </c>
      <c r="G215" s="15" t="str">
        <f t="shared" si="574"/>
        <v/>
      </c>
      <c r="H215" s="15" t="str">
        <f t="shared" si="574"/>
        <v/>
      </c>
      <c r="I215" s="15" t="str">
        <f t="shared" si="574"/>
        <v/>
      </c>
      <c r="J215" s="15" t="str">
        <f t="shared" si="574"/>
        <v/>
      </c>
      <c r="K215" s="15" t="str">
        <f t="shared" si="574"/>
        <v/>
      </c>
      <c r="L215" s="15" t="str">
        <f t="shared" si="574"/>
        <v/>
      </c>
      <c r="M215" s="15" t="str">
        <f t="shared" si="574"/>
        <v/>
      </c>
      <c r="N215" s="15" t="str">
        <f t="shared" si="574"/>
        <v/>
      </c>
      <c r="O215" s="15" t="str">
        <f t="shared" si="574"/>
        <v/>
      </c>
      <c r="P215" s="15" t="str">
        <f t="shared" si="574"/>
        <v/>
      </c>
      <c r="Q215" s="15" t="str">
        <f t="shared" si="574"/>
        <v/>
      </c>
      <c r="R215" s="15" t="str">
        <f t="shared" si="574"/>
        <v/>
      </c>
      <c r="S215" s="15" t="str">
        <f t="shared" si="574"/>
        <v/>
      </c>
      <c r="T215" s="15" t="str">
        <f t="shared" si="574"/>
        <v/>
      </c>
      <c r="U215" s="15" t="str">
        <f t="shared" si="574"/>
        <v/>
      </c>
      <c r="V215" s="15" t="str">
        <f t="shared" si="574"/>
        <v/>
      </c>
      <c r="W215" s="15" t="str">
        <f t="shared" si="574"/>
        <v/>
      </c>
      <c r="X215" s="15" t="str">
        <f t="shared" si="574"/>
        <v/>
      </c>
      <c r="Y215" s="15" t="str">
        <f t="shared" si="574"/>
        <v/>
      </c>
      <c r="Z215" s="15" t="str">
        <f t="shared" si="574"/>
        <v/>
      </c>
      <c r="AA215" s="15" t="str">
        <f t="shared" si="574"/>
        <v/>
      </c>
      <c r="AB215" s="15" t="str">
        <f t="shared" si="574"/>
        <v/>
      </c>
      <c r="AC215" s="15" t="str">
        <f t="shared" si="574"/>
        <v/>
      </c>
      <c r="AD215" s="15" t="str">
        <f t="shared" si="574"/>
        <v/>
      </c>
      <c r="AE215" s="15" t="str">
        <f t="shared" si="574"/>
        <v/>
      </c>
      <c r="AF215" s="15" t="str">
        <f t="shared" si="574"/>
        <v/>
      </c>
      <c r="AG215" s="15" t="str">
        <f t="shared" si="574"/>
        <v/>
      </c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24</v>
      </c>
      <c r="B216" s="16" t="s">
        <v>8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6">
        <f t="shared" ref="AH216" si="575">COUNTIF(C216:AG216,"○")</f>
        <v>0</v>
      </c>
      <c r="AI216" s="11"/>
      <c r="AK216" s="2">
        <f>$AH216</f>
        <v>0</v>
      </c>
    </row>
    <row r="217" spans="1:92" ht="19.5" customHeight="1">
      <c r="A217" s="108"/>
      <c r="B217" s="16" t="s">
        <v>9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6">
        <f>AH216+COUNTIF(C217:AG217,"○")-COUNTIF(C217:AG217,"✕")</f>
        <v>0</v>
      </c>
      <c r="AI217" s="11"/>
      <c r="AL217" s="2">
        <f>$AH217</f>
        <v>0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09"/>
      <c r="B218" s="16" t="s">
        <v>21</v>
      </c>
      <c r="C218" s="16" t="str">
        <f t="shared" ref="C218:P218" si="576">IF($AF$2="○",IF(C216="○",IF(C217="","○",""),IF(C217="○","○","")),"")</f>
        <v/>
      </c>
      <c r="D218" s="16" t="str">
        <f t="shared" si="576"/>
        <v/>
      </c>
      <c r="E218" s="16" t="str">
        <f t="shared" si="576"/>
        <v/>
      </c>
      <c r="F218" s="16" t="str">
        <f t="shared" si="576"/>
        <v/>
      </c>
      <c r="G218" s="16" t="str">
        <f t="shared" si="576"/>
        <v/>
      </c>
      <c r="H218" s="16" t="str">
        <f t="shared" si="576"/>
        <v/>
      </c>
      <c r="I218" s="16" t="str">
        <f t="shared" si="576"/>
        <v/>
      </c>
      <c r="J218" s="16" t="str">
        <f t="shared" si="576"/>
        <v/>
      </c>
      <c r="K218" s="16" t="str">
        <f t="shared" si="576"/>
        <v/>
      </c>
      <c r="L218" s="16" t="str">
        <f t="shared" si="576"/>
        <v/>
      </c>
      <c r="M218" s="16" t="str">
        <f t="shared" si="576"/>
        <v/>
      </c>
      <c r="N218" s="16" t="str">
        <f t="shared" si="576"/>
        <v/>
      </c>
      <c r="O218" s="16" t="str">
        <f t="shared" si="576"/>
        <v/>
      </c>
      <c r="P218" s="16" t="str">
        <f t="shared" si="576"/>
        <v/>
      </c>
      <c r="Q218" s="16" t="str">
        <f>IF($AF$2="○",IF(Q216="○",IF(Q217="","○",""),IF(Q217="○","○","")),"")</f>
        <v/>
      </c>
      <c r="R218" s="16" t="str">
        <f t="shared" ref="R218:AG218" si="577">IF($AF$2="○",IF(R216="○",IF(R217="","○",""),IF(R217="○","○","")),"")</f>
        <v/>
      </c>
      <c r="S218" s="16" t="str">
        <f t="shared" si="577"/>
        <v/>
      </c>
      <c r="T218" s="16" t="str">
        <f t="shared" si="577"/>
        <v/>
      </c>
      <c r="U218" s="16" t="str">
        <f t="shared" si="577"/>
        <v/>
      </c>
      <c r="V218" s="16" t="str">
        <f t="shared" si="577"/>
        <v/>
      </c>
      <c r="W218" s="16" t="str">
        <f t="shared" si="577"/>
        <v/>
      </c>
      <c r="X218" s="16" t="str">
        <f t="shared" si="577"/>
        <v/>
      </c>
      <c r="Y218" s="16" t="str">
        <f t="shared" si="577"/>
        <v/>
      </c>
      <c r="Z218" s="16" t="str">
        <f t="shared" si="577"/>
        <v/>
      </c>
      <c r="AA218" s="16" t="str">
        <f t="shared" si="577"/>
        <v/>
      </c>
      <c r="AB218" s="16" t="str">
        <f t="shared" si="577"/>
        <v/>
      </c>
      <c r="AC218" s="16" t="str">
        <f t="shared" si="577"/>
        <v/>
      </c>
      <c r="AD218" s="16" t="str">
        <f t="shared" si="577"/>
        <v/>
      </c>
      <c r="AE218" s="16" t="str">
        <f t="shared" si="577"/>
        <v/>
      </c>
      <c r="AF218" s="16" t="str">
        <f t="shared" si="577"/>
        <v/>
      </c>
      <c r="AG218" s="16" t="str">
        <f t="shared" si="577"/>
        <v/>
      </c>
      <c r="AH218" s="16">
        <f t="shared" ref="AH218" si="578">COUNTIF(C218:AG218,"○")</f>
        <v>0</v>
      </c>
      <c r="AM218" s="2">
        <f>$AH218</f>
        <v>0</v>
      </c>
    </row>
    <row r="219" spans="1:92" ht="19.5" customHeight="1">
      <c r="AD219" s="110" t="s">
        <v>26</v>
      </c>
      <c r="AE219" s="110"/>
      <c r="AF219" s="110"/>
      <c r="AG219" s="111">
        <f>IF(AH215=0,0,ROUNDDOWN(AH217/AH215,4))</f>
        <v>0</v>
      </c>
      <c r="AH219" s="111"/>
      <c r="AM219" s="2">
        <f>$AH219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1:92" ht="19.5" customHeight="1">
      <c r="A221" s="113" t="s">
        <v>16</v>
      </c>
      <c r="B221" s="114"/>
      <c r="C221" s="9" t="str">
        <f>IF($AE$3&lt;A220,"",A220)</f>
        <v/>
      </c>
      <c r="D221" s="9" t="str">
        <f t="shared" ref="D221" si="579">IF($AE$3&lt;=C221,"",IF(MONTH(C221+1)=MONTH(C221),(C221+1),""))</f>
        <v/>
      </c>
      <c r="E221" s="9" t="str">
        <f t="shared" ref="E221" si="580">IF($AE$3&lt;=D221,"",IF(MONTH(D221+1)=MONTH(D221),(D221+1),""))</f>
        <v/>
      </c>
      <c r="F221" s="9" t="str">
        <f t="shared" ref="F221" si="581">IF($AE$3&lt;=E221,"",IF(MONTH(E221+1)=MONTH(E221),(E221+1),""))</f>
        <v/>
      </c>
      <c r="G221" s="9" t="str">
        <f t="shared" ref="G221" si="582">IF($AE$3&lt;=F221,"",IF(MONTH(F221+1)=MONTH(F221),(F221+1),""))</f>
        <v/>
      </c>
      <c r="H221" s="9" t="str">
        <f>IF($AE$3&lt;=G221,"",IF(MONTH(G221+1)=MONTH(G221),(G221+1),""))</f>
        <v/>
      </c>
      <c r="I221" s="9" t="str">
        <f t="shared" ref="I221" si="583">IF($AE$3&lt;=H221,"",IF(MONTH(H221+1)=MONTH(H221),(H221+1),""))</f>
        <v/>
      </c>
      <c r="J221" s="9" t="str">
        <f t="shared" ref="J221" si="584">IF($AE$3&lt;=I221,"",IF(MONTH(I221+1)=MONTH(I221),(I221+1),""))</f>
        <v/>
      </c>
      <c r="K221" s="9" t="str">
        <f t="shared" ref="K221" si="585">IF($AE$3&lt;=J221,"",IF(MONTH(J221+1)=MONTH(J221),(J221+1),""))</f>
        <v/>
      </c>
      <c r="L221" s="9" t="str">
        <f t="shared" ref="L221" si="586">IF($AE$3&lt;=K221,"",IF(MONTH(K221+1)=MONTH(K221),(K221+1),""))</f>
        <v/>
      </c>
      <c r="M221" s="9" t="str">
        <f t="shared" ref="M221" si="587">IF($AE$3&lt;=L221,"",IF(MONTH(L221+1)=MONTH(L221),(L221+1),""))</f>
        <v/>
      </c>
      <c r="N221" s="9" t="str">
        <f t="shared" ref="N221" si="588">IF($AE$3&lt;=M221,"",IF(MONTH(M221+1)=MONTH(M221),(M221+1),""))</f>
        <v/>
      </c>
      <c r="O221" s="9" t="str">
        <f t="shared" ref="O221" si="589">IF($AE$3&lt;=N221,"",IF(MONTH(N221+1)=MONTH(N221),(N221+1),""))</f>
        <v/>
      </c>
      <c r="P221" s="9" t="str">
        <f t="shared" ref="P221" si="590">IF($AE$3&lt;=O221,"",IF(MONTH(O221+1)=MONTH(O221),(O221+1),""))</f>
        <v/>
      </c>
      <c r="Q221" s="9" t="str">
        <f t="shared" ref="Q221" si="591">IF($AE$3&lt;=P221,"",IF(MONTH(P221+1)=MONTH(P221),(P221+1),""))</f>
        <v/>
      </c>
      <c r="R221" s="9" t="str">
        <f t="shared" ref="R221" si="592">IF($AE$3&lt;=Q221,"",IF(MONTH(Q221+1)=MONTH(Q221),(Q221+1),""))</f>
        <v/>
      </c>
      <c r="S221" s="9" t="str">
        <f t="shared" ref="S221" si="593">IF($AE$3&lt;=R221,"",IF(MONTH(R221+1)=MONTH(R221),(R221+1),""))</f>
        <v/>
      </c>
      <c r="T221" s="9" t="str">
        <f t="shared" ref="T221" si="594">IF($AE$3&lt;=S221,"",IF(MONTH(S221+1)=MONTH(S221),(S221+1),""))</f>
        <v/>
      </c>
      <c r="U221" s="9" t="str">
        <f t="shared" ref="U221" si="595">IF($AE$3&lt;=T221,"",IF(MONTH(T221+1)=MONTH(T221),(T221+1),""))</f>
        <v/>
      </c>
      <c r="V221" s="9" t="str">
        <f t="shared" ref="V221" si="596">IF($AE$3&lt;=U221,"",IF(MONTH(U221+1)=MONTH(U221),(U221+1),""))</f>
        <v/>
      </c>
      <c r="W221" s="9" t="str">
        <f t="shared" ref="W221" si="597">IF($AE$3&lt;=V221,"",IF(MONTH(V221+1)=MONTH(V221),(V221+1),""))</f>
        <v/>
      </c>
      <c r="X221" s="9" t="str">
        <f t="shared" ref="X221" si="598">IF($AE$3&lt;=W221,"",IF(MONTH(W221+1)=MONTH(W221),(W221+1),""))</f>
        <v/>
      </c>
      <c r="Y221" s="9" t="str">
        <f t="shared" ref="Y221" si="599">IF($AE$3&lt;=X221,"",IF(MONTH(X221+1)=MONTH(X221),(X221+1),""))</f>
        <v/>
      </c>
      <c r="Z221" s="9" t="str">
        <f t="shared" ref="Z221" si="600">IF($AE$3&lt;=Y221,"",IF(MONTH(Y221+1)=MONTH(Y221),(Y221+1),""))</f>
        <v/>
      </c>
      <c r="AA221" s="9" t="str">
        <f t="shared" ref="AA221" si="601">IF($AE$3&lt;=Z221,"",IF(MONTH(Z221+1)=MONTH(Z221),(Z221+1),""))</f>
        <v/>
      </c>
      <c r="AB221" s="9" t="str">
        <f t="shared" ref="AB221" si="602">IF($AE$3&lt;=AA221,"",IF(MONTH(AA221+1)=MONTH(AA221),(AA221+1),""))</f>
        <v/>
      </c>
      <c r="AC221" s="9" t="str">
        <f t="shared" ref="AC221" si="603">IF($AE$3&lt;=AB221,"",IF(MONTH(AB221+1)=MONTH(AB221),(AB221+1),""))</f>
        <v/>
      </c>
      <c r="AD221" s="9" t="str">
        <f t="shared" ref="AD221" si="604">IF($AE$3&lt;=AC221,"",IF(MONTH(AC221+1)=MONTH(AC221),(AC221+1),""))</f>
        <v/>
      </c>
      <c r="AE221" s="9" t="str">
        <f t="shared" ref="AE221" si="605">IF($AE$3&lt;=AD221,"",IF(MONTH(AD221+1)=MONTH(AD221),(AD221+1),""))</f>
        <v/>
      </c>
      <c r="AF221" s="9" t="str">
        <f t="shared" ref="AF221" si="606">IF($AE$3&lt;=AE221,"",IF(MONTH(AE221+1)=MONTH(AE221),(AE221+1),""))</f>
        <v/>
      </c>
      <c r="AG221" s="9" t="str">
        <f t="shared" ref="AG221" si="607">IF($AE$3&lt;=AF221,"",IF(MONTH(AF221+1)=MONTH(AF221),(AF221+1),""))</f>
        <v/>
      </c>
      <c r="AH221" s="115" t="s">
        <v>22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23</v>
      </c>
      <c r="B222" s="114"/>
      <c r="C222" s="9" t="str">
        <f>IF(C221="","",TEXT(C221,"AAA"))</f>
        <v/>
      </c>
      <c r="D222" s="9" t="str">
        <f t="shared" ref="D222:AG222" si="608">IF(D221="","",TEXT(D221,"AAA"))</f>
        <v/>
      </c>
      <c r="E222" s="9" t="str">
        <f t="shared" si="608"/>
        <v/>
      </c>
      <c r="F222" s="9" t="str">
        <f t="shared" si="608"/>
        <v/>
      </c>
      <c r="G222" s="9" t="str">
        <f t="shared" si="608"/>
        <v/>
      </c>
      <c r="H222" s="9" t="str">
        <f t="shared" si="608"/>
        <v/>
      </c>
      <c r="I222" s="9" t="str">
        <f t="shared" si="608"/>
        <v/>
      </c>
      <c r="J222" s="9" t="str">
        <f t="shared" si="608"/>
        <v/>
      </c>
      <c r="K222" s="9" t="str">
        <f t="shared" si="608"/>
        <v/>
      </c>
      <c r="L222" s="9" t="str">
        <f t="shared" si="608"/>
        <v/>
      </c>
      <c r="M222" s="9" t="str">
        <f t="shared" si="608"/>
        <v/>
      </c>
      <c r="N222" s="9" t="str">
        <f t="shared" si="608"/>
        <v/>
      </c>
      <c r="O222" s="9" t="str">
        <f t="shared" si="608"/>
        <v/>
      </c>
      <c r="P222" s="9" t="str">
        <f t="shared" si="608"/>
        <v/>
      </c>
      <c r="Q222" s="9" t="str">
        <f t="shared" si="608"/>
        <v/>
      </c>
      <c r="R222" s="9" t="str">
        <f t="shared" si="608"/>
        <v/>
      </c>
      <c r="S222" s="9" t="str">
        <f t="shared" si="608"/>
        <v/>
      </c>
      <c r="T222" s="9" t="str">
        <f t="shared" si="608"/>
        <v/>
      </c>
      <c r="U222" s="9" t="str">
        <f t="shared" si="608"/>
        <v/>
      </c>
      <c r="V222" s="9" t="str">
        <f t="shared" si="608"/>
        <v/>
      </c>
      <c r="W222" s="9" t="str">
        <f t="shared" si="608"/>
        <v/>
      </c>
      <c r="X222" s="9" t="str">
        <f t="shared" si="608"/>
        <v/>
      </c>
      <c r="Y222" s="9" t="str">
        <f t="shared" si="608"/>
        <v/>
      </c>
      <c r="Z222" s="9" t="str">
        <f t="shared" si="608"/>
        <v/>
      </c>
      <c r="AA222" s="9" t="str">
        <f t="shared" si="608"/>
        <v/>
      </c>
      <c r="AB222" s="9" t="str">
        <f t="shared" si="608"/>
        <v/>
      </c>
      <c r="AC222" s="9" t="str">
        <f t="shared" si="608"/>
        <v/>
      </c>
      <c r="AD222" s="9" t="str">
        <f t="shared" si="608"/>
        <v/>
      </c>
      <c r="AE222" s="9" t="str">
        <f t="shared" si="608"/>
        <v/>
      </c>
      <c r="AF222" s="9" t="str">
        <f t="shared" si="608"/>
        <v/>
      </c>
      <c r="AG222" s="9" t="str">
        <f t="shared" si="608"/>
        <v/>
      </c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 t="str">
        <f>IF($C221&gt;$N$5,"",IF(MAX($C221:$AG221)&lt;$N$5,"",$N$5))</f>
        <v/>
      </c>
      <c r="AU222" s="13" t="str">
        <f>IF($C221&gt;$Q$5,"",IF(MAX($C221:$AG221)&lt;$Q$5,"",$Q$5))</f>
        <v/>
      </c>
      <c r="AV222" s="13" t="str">
        <f>IF($C221&gt;$T$5,"",IF(MAX($C221:$AG221)&lt;$T$5,"",$T$5))</f>
        <v/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7</v>
      </c>
      <c r="B223" s="120"/>
      <c r="C223" s="15" t="str">
        <f t="shared" ref="C223:AG223" si="609">IF(C221="","",IF($D$4&lt;=C221,IF($L$4&gt;=C221,IF(COUNT(MATCH(C221,$AQ222:$CN222,0))&gt;0,"","○"),""),""))</f>
        <v/>
      </c>
      <c r="D223" s="15" t="str">
        <f t="shared" si="609"/>
        <v/>
      </c>
      <c r="E223" s="15" t="str">
        <f t="shared" si="609"/>
        <v/>
      </c>
      <c r="F223" s="15" t="str">
        <f t="shared" si="609"/>
        <v/>
      </c>
      <c r="G223" s="15" t="str">
        <f t="shared" si="609"/>
        <v/>
      </c>
      <c r="H223" s="15" t="str">
        <f t="shared" si="609"/>
        <v/>
      </c>
      <c r="I223" s="15" t="str">
        <f t="shared" si="609"/>
        <v/>
      </c>
      <c r="J223" s="15" t="str">
        <f t="shared" si="609"/>
        <v/>
      </c>
      <c r="K223" s="15" t="str">
        <f t="shared" si="609"/>
        <v/>
      </c>
      <c r="L223" s="15" t="str">
        <f t="shared" si="609"/>
        <v/>
      </c>
      <c r="M223" s="15" t="str">
        <f t="shared" si="609"/>
        <v/>
      </c>
      <c r="N223" s="15" t="str">
        <f t="shared" si="609"/>
        <v/>
      </c>
      <c r="O223" s="15" t="str">
        <f t="shared" si="609"/>
        <v/>
      </c>
      <c r="P223" s="15" t="str">
        <f t="shared" si="609"/>
        <v/>
      </c>
      <c r="Q223" s="15" t="str">
        <f t="shared" si="609"/>
        <v/>
      </c>
      <c r="R223" s="15" t="str">
        <f t="shared" si="609"/>
        <v/>
      </c>
      <c r="S223" s="15" t="str">
        <f t="shared" si="609"/>
        <v/>
      </c>
      <c r="T223" s="15" t="str">
        <f t="shared" si="609"/>
        <v/>
      </c>
      <c r="U223" s="15" t="str">
        <f t="shared" si="609"/>
        <v/>
      </c>
      <c r="V223" s="15" t="str">
        <f t="shared" si="609"/>
        <v/>
      </c>
      <c r="W223" s="15" t="str">
        <f t="shared" si="609"/>
        <v/>
      </c>
      <c r="X223" s="15" t="str">
        <f t="shared" si="609"/>
        <v/>
      </c>
      <c r="Y223" s="15" t="str">
        <f t="shared" si="609"/>
        <v/>
      </c>
      <c r="Z223" s="15" t="str">
        <f t="shared" si="609"/>
        <v/>
      </c>
      <c r="AA223" s="15" t="str">
        <f t="shared" si="609"/>
        <v/>
      </c>
      <c r="AB223" s="15" t="str">
        <f t="shared" si="609"/>
        <v/>
      </c>
      <c r="AC223" s="15" t="str">
        <f t="shared" si="609"/>
        <v/>
      </c>
      <c r="AD223" s="15" t="str">
        <f t="shared" si="609"/>
        <v/>
      </c>
      <c r="AE223" s="15" t="str">
        <f t="shared" si="609"/>
        <v/>
      </c>
      <c r="AF223" s="15" t="str">
        <f t="shared" si="609"/>
        <v/>
      </c>
      <c r="AG223" s="15" t="str">
        <f t="shared" si="609"/>
        <v/>
      </c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24</v>
      </c>
      <c r="B224" s="16" t="s">
        <v>8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6">
        <f t="shared" ref="AH224" si="610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108"/>
      <c r="B225" s="16" t="s">
        <v>9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6">
        <f>AH224+COUNTIF(C225:AG225,"○")-COUNTIF(C225:AG225,"✕")</f>
        <v>0</v>
      </c>
      <c r="AI225" s="11"/>
      <c r="AL225" s="2">
        <f>$AH225</f>
        <v>0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09"/>
      <c r="B226" s="16" t="s">
        <v>21</v>
      </c>
      <c r="C226" s="16" t="str">
        <f t="shared" ref="C226:P226" si="611">IF($AF$2="○",IF(C224="○",IF(C225="","○",""),IF(C225="○","○","")),"")</f>
        <v/>
      </c>
      <c r="D226" s="16" t="str">
        <f t="shared" si="611"/>
        <v/>
      </c>
      <c r="E226" s="16" t="str">
        <f t="shared" si="611"/>
        <v/>
      </c>
      <c r="F226" s="16" t="str">
        <f t="shared" si="611"/>
        <v/>
      </c>
      <c r="G226" s="16" t="str">
        <f t="shared" si="611"/>
        <v/>
      </c>
      <c r="H226" s="16" t="str">
        <f t="shared" si="611"/>
        <v/>
      </c>
      <c r="I226" s="16" t="str">
        <f t="shared" si="611"/>
        <v/>
      </c>
      <c r="J226" s="16" t="str">
        <f t="shared" si="611"/>
        <v/>
      </c>
      <c r="K226" s="16" t="str">
        <f t="shared" si="611"/>
        <v/>
      </c>
      <c r="L226" s="16" t="str">
        <f t="shared" si="611"/>
        <v/>
      </c>
      <c r="M226" s="16" t="str">
        <f t="shared" si="611"/>
        <v/>
      </c>
      <c r="N226" s="16" t="str">
        <f t="shared" si="611"/>
        <v/>
      </c>
      <c r="O226" s="16" t="str">
        <f t="shared" si="611"/>
        <v/>
      </c>
      <c r="P226" s="16" t="str">
        <f t="shared" si="611"/>
        <v/>
      </c>
      <c r="Q226" s="16" t="str">
        <f>IF($AF$2="○",IF(Q224="○",IF(Q225="","○",""),IF(Q225="○","○","")),"")</f>
        <v/>
      </c>
      <c r="R226" s="16" t="str">
        <f t="shared" ref="R226:AG226" si="612">IF($AF$2="○",IF(R224="○",IF(R225="","○",""),IF(R225="○","○","")),"")</f>
        <v/>
      </c>
      <c r="S226" s="16" t="str">
        <f t="shared" si="612"/>
        <v/>
      </c>
      <c r="T226" s="16" t="str">
        <f t="shared" si="612"/>
        <v/>
      </c>
      <c r="U226" s="16" t="str">
        <f t="shared" si="612"/>
        <v/>
      </c>
      <c r="V226" s="16" t="str">
        <f t="shared" si="612"/>
        <v/>
      </c>
      <c r="W226" s="16" t="str">
        <f t="shared" si="612"/>
        <v/>
      </c>
      <c r="X226" s="16" t="str">
        <f t="shared" si="612"/>
        <v/>
      </c>
      <c r="Y226" s="16" t="str">
        <f t="shared" si="612"/>
        <v/>
      </c>
      <c r="Z226" s="16" t="str">
        <f t="shared" si="612"/>
        <v/>
      </c>
      <c r="AA226" s="16" t="str">
        <f t="shared" si="612"/>
        <v/>
      </c>
      <c r="AB226" s="16" t="str">
        <f t="shared" si="612"/>
        <v/>
      </c>
      <c r="AC226" s="16" t="str">
        <f t="shared" si="612"/>
        <v/>
      </c>
      <c r="AD226" s="16" t="str">
        <f t="shared" si="612"/>
        <v/>
      </c>
      <c r="AE226" s="16" t="str">
        <f t="shared" si="612"/>
        <v/>
      </c>
      <c r="AF226" s="16" t="str">
        <f t="shared" si="612"/>
        <v/>
      </c>
      <c r="AG226" s="16" t="str">
        <f t="shared" si="612"/>
        <v/>
      </c>
      <c r="AH226" s="16">
        <f t="shared" ref="AH226" si="613">COUNTIF(C226:AG226,"○")</f>
        <v>0</v>
      </c>
      <c r="AM226" s="2">
        <f>$AH226</f>
        <v>0</v>
      </c>
    </row>
    <row r="227" spans="1:92" ht="19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110" t="s">
        <v>26</v>
      </c>
      <c r="AE227" s="110"/>
      <c r="AF227" s="110"/>
      <c r="AG227" s="111">
        <f>IF(AH223=0,0,ROUNDDOWN(AH225/AH223,4))</f>
        <v>0</v>
      </c>
      <c r="AH227" s="111"/>
    </row>
    <row r="228" spans="1:92" ht="19.5" customHeight="1">
      <c r="A228" s="112" t="str">
        <f>IF(MAX(C221:AG221)=$AE$3,"",IF(MAX(C221:AG221)=0,"",MAX(C221:AG221)+1))</f>
        <v/>
      </c>
      <c r="B228" s="112"/>
    </row>
    <row r="229" spans="1:92" ht="19.5" customHeight="1">
      <c r="A229" s="113" t="s">
        <v>16</v>
      </c>
      <c r="B229" s="114"/>
      <c r="C229" s="9" t="str">
        <f>IF($AE$3&lt;A228,"",A228)</f>
        <v/>
      </c>
      <c r="D229" s="9" t="str">
        <f t="shared" ref="D229" si="614">IF($AE$3&lt;=C229,"",IF(MONTH(C229+1)=MONTH(C229),(C229+1),""))</f>
        <v/>
      </c>
      <c r="E229" s="9" t="str">
        <f t="shared" ref="E229" si="615">IF($AE$3&lt;=D229,"",IF(MONTH(D229+1)=MONTH(D229),(D229+1),""))</f>
        <v/>
      </c>
      <c r="F229" s="9" t="str">
        <f t="shared" ref="F229" si="616">IF($AE$3&lt;=E229,"",IF(MONTH(E229+1)=MONTH(E229),(E229+1),""))</f>
        <v/>
      </c>
      <c r="G229" s="9" t="str">
        <f t="shared" ref="G229" si="617">IF($AE$3&lt;=F229,"",IF(MONTH(F229+1)=MONTH(F229),(F229+1),""))</f>
        <v/>
      </c>
      <c r="H229" s="9" t="str">
        <f>IF($AE$3&lt;=G229,"",IF(MONTH(G229+1)=MONTH(G229),(G229+1),""))</f>
        <v/>
      </c>
      <c r="I229" s="9" t="str">
        <f t="shared" ref="I229" si="618">IF($AE$3&lt;=H229,"",IF(MONTH(H229+1)=MONTH(H229),(H229+1),""))</f>
        <v/>
      </c>
      <c r="J229" s="9" t="str">
        <f t="shared" ref="J229" si="619">IF($AE$3&lt;=I229,"",IF(MONTH(I229+1)=MONTH(I229),(I229+1),""))</f>
        <v/>
      </c>
      <c r="K229" s="9" t="str">
        <f t="shared" ref="K229" si="620">IF($AE$3&lt;=J229,"",IF(MONTH(J229+1)=MONTH(J229),(J229+1),""))</f>
        <v/>
      </c>
      <c r="L229" s="9" t="str">
        <f t="shared" ref="L229" si="621">IF($AE$3&lt;=K229,"",IF(MONTH(K229+1)=MONTH(K229),(K229+1),""))</f>
        <v/>
      </c>
      <c r="M229" s="9" t="str">
        <f t="shared" ref="M229" si="622">IF($AE$3&lt;=L229,"",IF(MONTH(L229+1)=MONTH(L229),(L229+1),""))</f>
        <v/>
      </c>
      <c r="N229" s="9" t="str">
        <f t="shared" ref="N229" si="623">IF($AE$3&lt;=M229,"",IF(MONTH(M229+1)=MONTH(M229),(M229+1),""))</f>
        <v/>
      </c>
      <c r="O229" s="9" t="str">
        <f t="shared" ref="O229" si="624">IF($AE$3&lt;=N229,"",IF(MONTH(N229+1)=MONTH(N229),(N229+1),""))</f>
        <v/>
      </c>
      <c r="P229" s="9" t="str">
        <f t="shared" ref="P229" si="625">IF($AE$3&lt;=O229,"",IF(MONTH(O229+1)=MONTH(O229),(O229+1),""))</f>
        <v/>
      </c>
      <c r="Q229" s="9" t="str">
        <f t="shared" ref="Q229" si="626">IF($AE$3&lt;=P229,"",IF(MONTH(P229+1)=MONTH(P229),(P229+1),""))</f>
        <v/>
      </c>
      <c r="R229" s="9" t="str">
        <f t="shared" ref="R229" si="627">IF($AE$3&lt;=Q229,"",IF(MONTH(Q229+1)=MONTH(Q229),(Q229+1),""))</f>
        <v/>
      </c>
      <c r="S229" s="9" t="str">
        <f t="shared" ref="S229" si="628">IF($AE$3&lt;=R229,"",IF(MONTH(R229+1)=MONTH(R229),(R229+1),""))</f>
        <v/>
      </c>
      <c r="T229" s="9" t="str">
        <f t="shared" ref="T229" si="629">IF($AE$3&lt;=S229,"",IF(MONTH(S229+1)=MONTH(S229),(S229+1),""))</f>
        <v/>
      </c>
      <c r="U229" s="9" t="str">
        <f t="shared" ref="U229" si="630">IF($AE$3&lt;=T229,"",IF(MONTH(T229+1)=MONTH(T229),(T229+1),""))</f>
        <v/>
      </c>
      <c r="V229" s="9" t="str">
        <f t="shared" ref="V229" si="631">IF($AE$3&lt;=U229,"",IF(MONTH(U229+1)=MONTH(U229),(U229+1),""))</f>
        <v/>
      </c>
      <c r="W229" s="9" t="str">
        <f t="shared" ref="W229" si="632">IF($AE$3&lt;=V229,"",IF(MONTH(V229+1)=MONTH(V229),(V229+1),""))</f>
        <v/>
      </c>
      <c r="X229" s="9" t="str">
        <f t="shared" ref="X229" si="633">IF($AE$3&lt;=W229,"",IF(MONTH(W229+1)=MONTH(W229),(W229+1),""))</f>
        <v/>
      </c>
      <c r="Y229" s="9" t="str">
        <f t="shared" ref="Y229" si="634">IF($AE$3&lt;=X229,"",IF(MONTH(X229+1)=MONTH(X229),(X229+1),""))</f>
        <v/>
      </c>
      <c r="Z229" s="9" t="str">
        <f t="shared" ref="Z229" si="635">IF($AE$3&lt;=Y229,"",IF(MONTH(Y229+1)=MONTH(Y229),(Y229+1),""))</f>
        <v/>
      </c>
      <c r="AA229" s="9" t="str">
        <f t="shared" ref="AA229" si="636">IF($AE$3&lt;=Z229,"",IF(MONTH(Z229+1)=MONTH(Z229),(Z229+1),""))</f>
        <v/>
      </c>
      <c r="AB229" s="9" t="str">
        <f t="shared" ref="AB229" si="637">IF($AE$3&lt;=AA229,"",IF(MONTH(AA229+1)=MONTH(AA229),(AA229+1),""))</f>
        <v/>
      </c>
      <c r="AC229" s="9" t="str">
        <f t="shared" ref="AC229" si="638">IF($AE$3&lt;=AB229,"",IF(MONTH(AB229+1)=MONTH(AB229),(AB229+1),""))</f>
        <v/>
      </c>
      <c r="AD229" s="9" t="str">
        <f t="shared" ref="AD229" si="639">IF($AE$3&lt;=AC229,"",IF(MONTH(AC229+1)=MONTH(AC229),(AC229+1),""))</f>
        <v/>
      </c>
      <c r="AE229" s="9" t="str">
        <f t="shared" ref="AE229" si="640">IF($AE$3&lt;=AD229,"",IF(MONTH(AD229+1)=MONTH(AD229),(AD229+1),""))</f>
        <v/>
      </c>
      <c r="AF229" s="9" t="str">
        <f t="shared" ref="AF229" si="641">IF($AE$3&lt;=AE229,"",IF(MONTH(AE229+1)=MONTH(AE229),(AE229+1),""))</f>
        <v/>
      </c>
      <c r="AG229" s="9" t="str">
        <f t="shared" ref="AG229" si="642">IF($AE$3&lt;=AF229,"",IF(MONTH(AF229+1)=MONTH(AF229),(AF229+1),""))</f>
        <v/>
      </c>
      <c r="AH229" s="115" t="s">
        <v>22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23</v>
      </c>
      <c r="B230" s="114"/>
      <c r="C230" s="9" t="str">
        <f>IF(C229="","",TEXT(C229,"AAA"))</f>
        <v/>
      </c>
      <c r="D230" s="9" t="str">
        <f t="shared" ref="D230:AG230" si="643">IF(D229="","",TEXT(D229,"AAA"))</f>
        <v/>
      </c>
      <c r="E230" s="9" t="str">
        <f t="shared" si="643"/>
        <v/>
      </c>
      <c r="F230" s="9" t="str">
        <f t="shared" si="643"/>
        <v/>
      </c>
      <c r="G230" s="9" t="str">
        <f t="shared" si="643"/>
        <v/>
      </c>
      <c r="H230" s="9" t="str">
        <f t="shared" si="643"/>
        <v/>
      </c>
      <c r="I230" s="9" t="str">
        <f t="shared" si="643"/>
        <v/>
      </c>
      <c r="J230" s="9" t="str">
        <f t="shared" si="643"/>
        <v/>
      </c>
      <c r="K230" s="9" t="str">
        <f t="shared" si="643"/>
        <v/>
      </c>
      <c r="L230" s="9" t="str">
        <f t="shared" si="643"/>
        <v/>
      </c>
      <c r="M230" s="9" t="str">
        <f t="shared" si="643"/>
        <v/>
      </c>
      <c r="N230" s="9" t="str">
        <f t="shared" si="643"/>
        <v/>
      </c>
      <c r="O230" s="9" t="str">
        <f t="shared" si="643"/>
        <v/>
      </c>
      <c r="P230" s="9" t="str">
        <f t="shared" si="643"/>
        <v/>
      </c>
      <c r="Q230" s="9" t="str">
        <f t="shared" si="643"/>
        <v/>
      </c>
      <c r="R230" s="9" t="str">
        <f t="shared" si="643"/>
        <v/>
      </c>
      <c r="S230" s="9" t="str">
        <f t="shared" si="643"/>
        <v/>
      </c>
      <c r="T230" s="9" t="str">
        <f t="shared" si="643"/>
        <v/>
      </c>
      <c r="U230" s="9" t="str">
        <f t="shared" si="643"/>
        <v/>
      </c>
      <c r="V230" s="9" t="str">
        <f t="shared" si="643"/>
        <v/>
      </c>
      <c r="W230" s="9" t="str">
        <f t="shared" si="643"/>
        <v/>
      </c>
      <c r="X230" s="9" t="str">
        <f t="shared" si="643"/>
        <v/>
      </c>
      <c r="Y230" s="9" t="str">
        <f t="shared" si="643"/>
        <v/>
      </c>
      <c r="Z230" s="9" t="str">
        <f t="shared" si="643"/>
        <v/>
      </c>
      <c r="AA230" s="9" t="str">
        <f t="shared" si="643"/>
        <v/>
      </c>
      <c r="AB230" s="9" t="str">
        <f t="shared" si="643"/>
        <v/>
      </c>
      <c r="AC230" s="9" t="str">
        <f t="shared" si="643"/>
        <v/>
      </c>
      <c r="AD230" s="9" t="str">
        <f t="shared" si="643"/>
        <v/>
      </c>
      <c r="AE230" s="9" t="str">
        <f t="shared" si="643"/>
        <v/>
      </c>
      <c r="AF230" s="9" t="str">
        <f t="shared" si="643"/>
        <v/>
      </c>
      <c r="AG230" s="9" t="str">
        <f t="shared" si="643"/>
        <v/>
      </c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 t="str">
        <f>IF($C229&gt;$N$5,"",IF(MAX($C229:$AG229)&lt;$N$5,"",$N$5))</f>
        <v/>
      </c>
      <c r="AU230" s="13" t="str">
        <f>IF($C229&gt;$Q$5,"",IF(MAX($C229:$AG229)&lt;$Q$5,"",$Q$5))</f>
        <v/>
      </c>
      <c r="AV230" s="13" t="str">
        <f>IF($C229&gt;$T$5,"",IF(MAX($C229:$AG229)&lt;$T$5,"",$T$5))</f>
        <v/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7</v>
      </c>
      <c r="B231" s="120"/>
      <c r="C231" s="15" t="str">
        <f t="shared" ref="C231:AG231" si="644">IF(C229="","",IF($D$4&lt;=C229,IF($L$4&gt;=C229,IF(COUNT(MATCH(C229,$AQ230:$CN230,0))&gt;0,"","○"),""),""))</f>
        <v/>
      </c>
      <c r="D231" s="15" t="str">
        <f t="shared" si="644"/>
        <v/>
      </c>
      <c r="E231" s="15" t="str">
        <f t="shared" si="644"/>
        <v/>
      </c>
      <c r="F231" s="15" t="str">
        <f t="shared" si="644"/>
        <v/>
      </c>
      <c r="G231" s="15" t="str">
        <f t="shared" si="644"/>
        <v/>
      </c>
      <c r="H231" s="15" t="str">
        <f t="shared" si="644"/>
        <v/>
      </c>
      <c r="I231" s="15" t="str">
        <f t="shared" si="644"/>
        <v/>
      </c>
      <c r="J231" s="15" t="str">
        <f t="shared" si="644"/>
        <v/>
      </c>
      <c r="K231" s="15" t="str">
        <f t="shared" si="644"/>
        <v/>
      </c>
      <c r="L231" s="15" t="str">
        <f t="shared" si="644"/>
        <v/>
      </c>
      <c r="M231" s="15" t="str">
        <f t="shared" si="644"/>
        <v/>
      </c>
      <c r="N231" s="15" t="str">
        <f t="shared" si="644"/>
        <v/>
      </c>
      <c r="O231" s="15" t="str">
        <f t="shared" si="644"/>
        <v/>
      </c>
      <c r="P231" s="15" t="str">
        <f t="shared" si="644"/>
        <v/>
      </c>
      <c r="Q231" s="15" t="str">
        <f t="shared" si="644"/>
        <v/>
      </c>
      <c r="R231" s="15" t="str">
        <f t="shared" si="644"/>
        <v/>
      </c>
      <c r="S231" s="15" t="str">
        <f t="shared" si="644"/>
        <v/>
      </c>
      <c r="T231" s="15" t="str">
        <f t="shared" si="644"/>
        <v/>
      </c>
      <c r="U231" s="15" t="str">
        <f t="shared" si="644"/>
        <v/>
      </c>
      <c r="V231" s="15" t="str">
        <f t="shared" si="644"/>
        <v/>
      </c>
      <c r="W231" s="15" t="str">
        <f t="shared" si="644"/>
        <v/>
      </c>
      <c r="X231" s="15" t="str">
        <f t="shared" si="644"/>
        <v/>
      </c>
      <c r="Y231" s="15" t="str">
        <f t="shared" si="644"/>
        <v/>
      </c>
      <c r="Z231" s="15" t="str">
        <f t="shared" si="644"/>
        <v/>
      </c>
      <c r="AA231" s="15" t="str">
        <f t="shared" si="644"/>
        <v/>
      </c>
      <c r="AB231" s="15" t="str">
        <f t="shared" si="644"/>
        <v/>
      </c>
      <c r="AC231" s="15" t="str">
        <f t="shared" si="644"/>
        <v/>
      </c>
      <c r="AD231" s="15" t="str">
        <f t="shared" si="644"/>
        <v/>
      </c>
      <c r="AE231" s="15" t="str">
        <f t="shared" si="644"/>
        <v/>
      </c>
      <c r="AF231" s="15" t="str">
        <f t="shared" si="644"/>
        <v/>
      </c>
      <c r="AG231" s="15" t="str">
        <f t="shared" si="644"/>
        <v/>
      </c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24</v>
      </c>
      <c r="B232" s="16" t="s">
        <v>8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6">
        <f t="shared" ref="AH232" si="645">COUNTIF(C232:AG232,"○")</f>
        <v>0</v>
      </c>
      <c r="AI232" s="11"/>
      <c r="AK232" s="2">
        <f>$AH232</f>
        <v>0</v>
      </c>
    </row>
    <row r="233" spans="1:92" ht="19.5" customHeight="1">
      <c r="A233" s="108"/>
      <c r="B233" s="16" t="s">
        <v>9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6">
        <f>AH232+COUNTIF(C233:AG233,"○")-COUNTIF(C233:AG233,"✕")</f>
        <v>0</v>
      </c>
      <c r="AI233" s="11"/>
      <c r="AL233" s="2">
        <f>$AH233</f>
        <v>0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09"/>
      <c r="B234" s="16" t="s">
        <v>21</v>
      </c>
      <c r="C234" s="16" t="str">
        <f t="shared" ref="C234:P234" si="646">IF($AF$2="○",IF(C232="○",IF(C233="","○",""),IF(C233="○","○","")),"")</f>
        <v/>
      </c>
      <c r="D234" s="16" t="str">
        <f t="shared" si="646"/>
        <v/>
      </c>
      <c r="E234" s="16" t="str">
        <f t="shared" si="646"/>
        <v/>
      </c>
      <c r="F234" s="16" t="str">
        <f t="shared" si="646"/>
        <v/>
      </c>
      <c r="G234" s="16" t="str">
        <f t="shared" si="646"/>
        <v/>
      </c>
      <c r="H234" s="16" t="str">
        <f t="shared" si="646"/>
        <v/>
      </c>
      <c r="I234" s="16" t="str">
        <f t="shared" si="646"/>
        <v/>
      </c>
      <c r="J234" s="16" t="str">
        <f t="shared" si="646"/>
        <v/>
      </c>
      <c r="K234" s="16" t="str">
        <f t="shared" si="646"/>
        <v/>
      </c>
      <c r="L234" s="16" t="str">
        <f t="shared" si="646"/>
        <v/>
      </c>
      <c r="M234" s="16" t="str">
        <f t="shared" si="646"/>
        <v/>
      </c>
      <c r="N234" s="16" t="str">
        <f t="shared" si="646"/>
        <v/>
      </c>
      <c r="O234" s="16" t="str">
        <f t="shared" si="646"/>
        <v/>
      </c>
      <c r="P234" s="16" t="str">
        <f t="shared" si="646"/>
        <v/>
      </c>
      <c r="Q234" s="16" t="str">
        <f>IF($AF$2="○",IF(Q232="○",IF(Q233="","○",""),IF(Q233="○","○","")),"")</f>
        <v/>
      </c>
      <c r="R234" s="16" t="str">
        <f t="shared" ref="R234:AG234" si="647">IF($AF$2="○",IF(R232="○",IF(R233="","○",""),IF(R233="○","○","")),"")</f>
        <v/>
      </c>
      <c r="S234" s="16" t="str">
        <f t="shared" si="647"/>
        <v/>
      </c>
      <c r="T234" s="16" t="str">
        <f t="shared" si="647"/>
        <v/>
      </c>
      <c r="U234" s="16" t="str">
        <f t="shared" si="647"/>
        <v/>
      </c>
      <c r="V234" s="16" t="str">
        <f t="shared" si="647"/>
        <v/>
      </c>
      <c r="W234" s="16" t="str">
        <f t="shared" si="647"/>
        <v/>
      </c>
      <c r="X234" s="16" t="str">
        <f t="shared" si="647"/>
        <v/>
      </c>
      <c r="Y234" s="16" t="str">
        <f t="shared" si="647"/>
        <v/>
      </c>
      <c r="Z234" s="16" t="str">
        <f t="shared" si="647"/>
        <v/>
      </c>
      <c r="AA234" s="16" t="str">
        <f t="shared" si="647"/>
        <v/>
      </c>
      <c r="AB234" s="16" t="str">
        <f t="shared" si="647"/>
        <v/>
      </c>
      <c r="AC234" s="16" t="str">
        <f t="shared" si="647"/>
        <v/>
      </c>
      <c r="AD234" s="16" t="str">
        <f t="shared" si="647"/>
        <v/>
      </c>
      <c r="AE234" s="16" t="str">
        <f t="shared" si="647"/>
        <v/>
      </c>
      <c r="AF234" s="16" t="str">
        <f t="shared" si="647"/>
        <v/>
      </c>
      <c r="AG234" s="16" t="str">
        <f t="shared" si="647"/>
        <v/>
      </c>
      <c r="AH234" s="16">
        <f t="shared" ref="AH234" si="648">COUNTIF(C234:AG234,"○")</f>
        <v>0</v>
      </c>
      <c r="AM234" s="2">
        <f>$AH234</f>
        <v>0</v>
      </c>
    </row>
    <row r="235" spans="1:92" ht="19.5" customHeight="1">
      <c r="AD235" s="110" t="s">
        <v>26</v>
      </c>
      <c r="AE235" s="110"/>
      <c r="AF235" s="110"/>
      <c r="AG235" s="111">
        <f>IF(AH231=0,0,ROUNDDOWN(AH233/AH231,4))</f>
        <v>0</v>
      </c>
      <c r="AH235" s="111"/>
    </row>
    <row r="236" spans="1:92" ht="19.5" customHeight="1">
      <c r="A236" s="112" t="str">
        <f>IF(MAX(C229:AG229)=$AE$3,"",IF(MAX(C229:AG229)=0,"",MAX(C229:AG229)+1))</f>
        <v/>
      </c>
      <c r="B236" s="112"/>
    </row>
    <row r="237" spans="1:92" ht="19.5" customHeight="1">
      <c r="A237" s="113" t="s">
        <v>16</v>
      </c>
      <c r="B237" s="114"/>
      <c r="C237" s="9" t="str">
        <f>IF($AE$3&lt;A236,"",A236)</f>
        <v/>
      </c>
      <c r="D237" s="9" t="str">
        <f t="shared" ref="D237" si="649">IF($AE$3&lt;=C237,"",IF(MONTH(C237+1)=MONTH(C237),(C237+1),""))</f>
        <v/>
      </c>
      <c r="E237" s="9" t="str">
        <f t="shared" ref="E237" si="650">IF($AE$3&lt;=D237,"",IF(MONTH(D237+1)=MONTH(D237),(D237+1),""))</f>
        <v/>
      </c>
      <c r="F237" s="9" t="str">
        <f t="shared" ref="F237" si="651">IF($AE$3&lt;=E237,"",IF(MONTH(E237+1)=MONTH(E237),(E237+1),""))</f>
        <v/>
      </c>
      <c r="G237" s="9" t="str">
        <f t="shared" ref="G237" si="652">IF($AE$3&lt;=F237,"",IF(MONTH(F237+1)=MONTH(F237),(F237+1),""))</f>
        <v/>
      </c>
      <c r="H237" s="9" t="str">
        <f>IF($AE$3&lt;=G237,"",IF(MONTH(G237+1)=MONTH(G237),(G237+1),""))</f>
        <v/>
      </c>
      <c r="I237" s="9" t="str">
        <f t="shared" ref="I237" si="653">IF($AE$3&lt;=H237,"",IF(MONTH(H237+1)=MONTH(H237),(H237+1),""))</f>
        <v/>
      </c>
      <c r="J237" s="9" t="str">
        <f t="shared" ref="J237" si="654">IF($AE$3&lt;=I237,"",IF(MONTH(I237+1)=MONTH(I237),(I237+1),""))</f>
        <v/>
      </c>
      <c r="K237" s="9" t="str">
        <f t="shared" ref="K237" si="655">IF($AE$3&lt;=J237,"",IF(MONTH(J237+1)=MONTH(J237),(J237+1),""))</f>
        <v/>
      </c>
      <c r="L237" s="9" t="str">
        <f t="shared" ref="L237" si="656">IF($AE$3&lt;=K237,"",IF(MONTH(K237+1)=MONTH(K237),(K237+1),""))</f>
        <v/>
      </c>
      <c r="M237" s="9" t="str">
        <f t="shared" ref="M237" si="657">IF($AE$3&lt;=L237,"",IF(MONTH(L237+1)=MONTH(L237),(L237+1),""))</f>
        <v/>
      </c>
      <c r="N237" s="9" t="str">
        <f t="shared" ref="N237" si="658">IF($AE$3&lt;=M237,"",IF(MONTH(M237+1)=MONTH(M237),(M237+1),""))</f>
        <v/>
      </c>
      <c r="O237" s="9" t="str">
        <f t="shared" ref="O237" si="659">IF($AE$3&lt;=N237,"",IF(MONTH(N237+1)=MONTH(N237),(N237+1),""))</f>
        <v/>
      </c>
      <c r="P237" s="9" t="str">
        <f t="shared" ref="P237" si="660">IF($AE$3&lt;=O237,"",IF(MONTH(O237+1)=MONTH(O237),(O237+1),""))</f>
        <v/>
      </c>
      <c r="Q237" s="9" t="str">
        <f t="shared" ref="Q237" si="661">IF($AE$3&lt;=P237,"",IF(MONTH(P237+1)=MONTH(P237),(P237+1),""))</f>
        <v/>
      </c>
      <c r="R237" s="9" t="str">
        <f t="shared" ref="R237" si="662">IF($AE$3&lt;=Q237,"",IF(MONTH(Q237+1)=MONTH(Q237),(Q237+1),""))</f>
        <v/>
      </c>
      <c r="S237" s="9" t="str">
        <f t="shared" ref="S237" si="663">IF($AE$3&lt;=R237,"",IF(MONTH(R237+1)=MONTH(R237),(R237+1),""))</f>
        <v/>
      </c>
      <c r="T237" s="9" t="str">
        <f t="shared" ref="T237" si="664">IF($AE$3&lt;=S237,"",IF(MONTH(S237+1)=MONTH(S237),(S237+1),""))</f>
        <v/>
      </c>
      <c r="U237" s="9" t="str">
        <f t="shared" ref="U237" si="665">IF($AE$3&lt;=T237,"",IF(MONTH(T237+1)=MONTH(T237),(T237+1),""))</f>
        <v/>
      </c>
      <c r="V237" s="9" t="str">
        <f t="shared" ref="V237" si="666">IF($AE$3&lt;=U237,"",IF(MONTH(U237+1)=MONTH(U237),(U237+1),""))</f>
        <v/>
      </c>
      <c r="W237" s="9" t="str">
        <f t="shared" ref="W237" si="667">IF($AE$3&lt;=V237,"",IF(MONTH(V237+1)=MONTH(V237),(V237+1),""))</f>
        <v/>
      </c>
      <c r="X237" s="9" t="str">
        <f t="shared" ref="X237" si="668">IF($AE$3&lt;=W237,"",IF(MONTH(W237+1)=MONTH(W237),(W237+1),""))</f>
        <v/>
      </c>
      <c r="Y237" s="9" t="str">
        <f t="shared" ref="Y237" si="669">IF($AE$3&lt;=X237,"",IF(MONTH(X237+1)=MONTH(X237),(X237+1),""))</f>
        <v/>
      </c>
      <c r="Z237" s="9" t="str">
        <f t="shared" ref="Z237" si="670">IF($AE$3&lt;=Y237,"",IF(MONTH(Y237+1)=MONTH(Y237),(Y237+1),""))</f>
        <v/>
      </c>
      <c r="AA237" s="9" t="str">
        <f t="shared" ref="AA237" si="671">IF($AE$3&lt;=Z237,"",IF(MONTH(Z237+1)=MONTH(Z237),(Z237+1),""))</f>
        <v/>
      </c>
      <c r="AB237" s="9" t="str">
        <f t="shared" ref="AB237" si="672">IF($AE$3&lt;=AA237,"",IF(MONTH(AA237+1)=MONTH(AA237),(AA237+1),""))</f>
        <v/>
      </c>
      <c r="AC237" s="9" t="str">
        <f t="shared" ref="AC237" si="673">IF($AE$3&lt;=AB237,"",IF(MONTH(AB237+1)=MONTH(AB237),(AB237+1),""))</f>
        <v/>
      </c>
      <c r="AD237" s="9" t="str">
        <f t="shared" ref="AD237" si="674">IF($AE$3&lt;=AC237,"",IF(MONTH(AC237+1)=MONTH(AC237),(AC237+1),""))</f>
        <v/>
      </c>
      <c r="AE237" s="9" t="str">
        <f t="shared" ref="AE237" si="675">IF($AE$3&lt;=AD237,"",IF(MONTH(AD237+1)=MONTH(AD237),(AD237+1),""))</f>
        <v/>
      </c>
      <c r="AF237" s="9" t="str">
        <f t="shared" ref="AF237" si="676">IF($AE$3&lt;=AE237,"",IF(MONTH(AE237+1)=MONTH(AE237),(AE237+1),""))</f>
        <v/>
      </c>
      <c r="AG237" s="9" t="str">
        <f t="shared" ref="AG237" si="677">IF($AE$3&lt;=AF237,"",IF(MONTH(AF237+1)=MONTH(AF237),(AF237+1),""))</f>
        <v/>
      </c>
      <c r="AH237" s="115" t="s">
        <v>22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23</v>
      </c>
      <c r="B238" s="114"/>
      <c r="C238" s="9" t="str">
        <f>IF(C237="","",TEXT(C237,"AAA"))</f>
        <v/>
      </c>
      <c r="D238" s="9" t="str">
        <f t="shared" ref="D238:AG238" si="678">IF(D237="","",TEXT(D237,"AAA"))</f>
        <v/>
      </c>
      <c r="E238" s="9" t="str">
        <f t="shared" si="678"/>
        <v/>
      </c>
      <c r="F238" s="9" t="str">
        <f t="shared" si="678"/>
        <v/>
      </c>
      <c r="G238" s="9" t="str">
        <f t="shared" si="678"/>
        <v/>
      </c>
      <c r="H238" s="9" t="str">
        <f t="shared" si="678"/>
        <v/>
      </c>
      <c r="I238" s="9" t="str">
        <f t="shared" si="678"/>
        <v/>
      </c>
      <c r="J238" s="9" t="str">
        <f t="shared" si="678"/>
        <v/>
      </c>
      <c r="K238" s="9" t="str">
        <f t="shared" si="678"/>
        <v/>
      </c>
      <c r="L238" s="9" t="str">
        <f t="shared" si="678"/>
        <v/>
      </c>
      <c r="M238" s="9" t="str">
        <f t="shared" si="678"/>
        <v/>
      </c>
      <c r="N238" s="9" t="str">
        <f t="shared" si="678"/>
        <v/>
      </c>
      <c r="O238" s="9" t="str">
        <f t="shared" si="678"/>
        <v/>
      </c>
      <c r="P238" s="9" t="str">
        <f t="shared" si="678"/>
        <v/>
      </c>
      <c r="Q238" s="9" t="str">
        <f t="shared" si="678"/>
        <v/>
      </c>
      <c r="R238" s="9" t="str">
        <f t="shared" si="678"/>
        <v/>
      </c>
      <c r="S238" s="9" t="str">
        <f t="shared" si="678"/>
        <v/>
      </c>
      <c r="T238" s="9" t="str">
        <f t="shared" si="678"/>
        <v/>
      </c>
      <c r="U238" s="9" t="str">
        <f t="shared" si="678"/>
        <v/>
      </c>
      <c r="V238" s="9" t="str">
        <f t="shared" si="678"/>
        <v/>
      </c>
      <c r="W238" s="9" t="str">
        <f t="shared" si="678"/>
        <v/>
      </c>
      <c r="X238" s="9" t="str">
        <f t="shared" si="678"/>
        <v/>
      </c>
      <c r="Y238" s="9" t="str">
        <f t="shared" si="678"/>
        <v/>
      </c>
      <c r="Z238" s="9" t="str">
        <f t="shared" si="678"/>
        <v/>
      </c>
      <c r="AA238" s="9" t="str">
        <f t="shared" si="678"/>
        <v/>
      </c>
      <c r="AB238" s="9" t="str">
        <f t="shared" si="678"/>
        <v/>
      </c>
      <c r="AC238" s="9" t="str">
        <f t="shared" si="678"/>
        <v/>
      </c>
      <c r="AD238" s="9" t="str">
        <f t="shared" si="678"/>
        <v/>
      </c>
      <c r="AE238" s="9" t="str">
        <f t="shared" si="678"/>
        <v/>
      </c>
      <c r="AF238" s="9" t="str">
        <f t="shared" si="678"/>
        <v/>
      </c>
      <c r="AG238" s="9" t="str">
        <f t="shared" si="678"/>
        <v/>
      </c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 t="str">
        <f>IF($C237&gt;$N$5,"",IF(MAX($C237:$AG237)&lt;$N$5,"",$N$5))</f>
        <v/>
      </c>
      <c r="AU238" s="13" t="str">
        <f>IF($C237&gt;$Q$5,"",IF(MAX($C237:$AG237)&lt;$Q$5,"",$Q$5))</f>
        <v/>
      </c>
      <c r="AV238" s="13" t="str">
        <f>IF($C237&gt;$T$5,"",IF(MAX($C237:$AG237)&lt;$T$5,"",$T$5))</f>
        <v/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7</v>
      </c>
      <c r="B239" s="120"/>
      <c r="C239" s="15" t="str">
        <f t="shared" ref="C239:AG239" si="679">IF(C237="","",IF($D$4&lt;=C237,IF($L$4&gt;=C237,IF(COUNT(MATCH(C237,$AQ238:$CN238,0))&gt;0,"","○"),""),""))</f>
        <v/>
      </c>
      <c r="D239" s="15" t="str">
        <f t="shared" si="679"/>
        <v/>
      </c>
      <c r="E239" s="15" t="str">
        <f t="shared" si="679"/>
        <v/>
      </c>
      <c r="F239" s="15" t="str">
        <f t="shared" si="679"/>
        <v/>
      </c>
      <c r="G239" s="15" t="str">
        <f t="shared" si="679"/>
        <v/>
      </c>
      <c r="H239" s="15" t="str">
        <f t="shared" si="679"/>
        <v/>
      </c>
      <c r="I239" s="15" t="str">
        <f t="shared" si="679"/>
        <v/>
      </c>
      <c r="J239" s="15" t="str">
        <f t="shared" si="679"/>
        <v/>
      </c>
      <c r="K239" s="15" t="str">
        <f t="shared" si="679"/>
        <v/>
      </c>
      <c r="L239" s="15" t="str">
        <f t="shared" si="679"/>
        <v/>
      </c>
      <c r="M239" s="15" t="str">
        <f t="shared" si="679"/>
        <v/>
      </c>
      <c r="N239" s="15" t="str">
        <f t="shared" si="679"/>
        <v/>
      </c>
      <c r="O239" s="15" t="str">
        <f t="shared" si="679"/>
        <v/>
      </c>
      <c r="P239" s="15" t="str">
        <f t="shared" si="679"/>
        <v/>
      </c>
      <c r="Q239" s="15" t="str">
        <f t="shared" si="679"/>
        <v/>
      </c>
      <c r="R239" s="15" t="str">
        <f t="shared" si="679"/>
        <v/>
      </c>
      <c r="S239" s="15" t="str">
        <f t="shared" si="679"/>
        <v/>
      </c>
      <c r="T239" s="15" t="str">
        <f t="shared" si="679"/>
        <v/>
      </c>
      <c r="U239" s="15" t="str">
        <f t="shared" si="679"/>
        <v/>
      </c>
      <c r="V239" s="15" t="str">
        <f t="shared" si="679"/>
        <v/>
      </c>
      <c r="W239" s="15" t="str">
        <f t="shared" si="679"/>
        <v/>
      </c>
      <c r="X239" s="15" t="str">
        <f t="shared" si="679"/>
        <v/>
      </c>
      <c r="Y239" s="15" t="str">
        <f t="shared" si="679"/>
        <v/>
      </c>
      <c r="Z239" s="15" t="str">
        <f t="shared" si="679"/>
        <v/>
      </c>
      <c r="AA239" s="15" t="str">
        <f t="shared" si="679"/>
        <v/>
      </c>
      <c r="AB239" s="15" t="str">
        <f t="shared" si="679"/>
        <v/>
      </c>
      <c r="AC239" s="15" t="str">
        <f t="shared" si="679"/>
        <v/>
      </c>
      <c r="AD239" s="15" t="str">
        <f t="shared" si="679"/>
        <v/>
      </c>
      <c r="AE239" s="15" t="str">
        <f t="shared" si="679"/>
        <v/>
      </c>
      <c r="AF239" s="15" t="str">
        <f t="shared" si="679"/>
        <v/>
      </c>
      <c r="AG239" s="15" t="str">
        <f t="shared" si="679"/>
        <v/>
      </c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24</v>
      </c>
      <c r="B240" s="16" t="s">
        <v>8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6">
        <f t="shared" ref="AH240" si="680">COUNTIF(C240:AG240,"○")</f>
        <v>0</v>
      </c>
      <c r="AI240" s="11"/>
      <c r="AK240" s="2">
        <f>$AH240</f>
        <v>0</v>
      </c>
    </row>
    <row r="241" spans="1:92" ht="19.5" customHeight="1">
      <c r="A241" s="108"/>
      <c r="B241" s="16" t="s">
        <v>9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6">
        <f>AH240+COUNTIF(C241:AG241,"○")-COUNTIF(C241:AG241,"✕")</f>
        <v>0</v>
      </c>
      <c r="AI241" s="11"/>
      <c r="AL241" s="2">
        <f>$AH241</f>
        <v>0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09"/>
      <c r="B242" s="16" t="s">
        <v>21</v>
      </c>
      <c r="C242" s="16" t="str">
        <f t="shared" ref="C242:P242" si="681">IF($AF$2="○",IF(C240="○",IF(C241="","○",""),IF(C241="○","○","")),"")</f>
        <v/>
      </c>
      <c r="D242" s="16" t="str">
        <f t="shared" si="681"/>
        <v/>
      </c>
      <c r="E242" s="16" t="str">
        <f t="shared" si="681"/>
        <v/>
      </c>
      <c r="F242" s="16" t="str">
        <f t="shared" si="681"/>
        <v/>
      </c>
      <c r="G242" s="16" t="str">
        <f t="shared" si="681"/>
        <v/>
      </c>
      <c r="H242" s="16" t="str">
        <f t="shared" si="681"/>
        <v/>
      </c>
      <c r="I242" s="16" t="str">
        <f t="shared" si="681"/>
        <v/>
      </c>
      <c r="J242" s="16" t="str">
        <f t="shared" si="681"/>
        <v/>
      </c>
      <c r="K242" s="16" t="str">
        <f t="shared" si="681"/>
        <v/>
      </c>
      <c r="L242" s="16" t="str">
        <f t="shared" si="681"/>
        <v/>
      </c>
      <c r="M242" s="16" t="str">
        <f t="shared" si="681"/>
        <v/>
      </c>
      <c r="N242" s="16" t="str">
        <f t="shared" si="681"/>
        <v/>
      </c>
      <c r="O242" s="16" t="str">
        <f t="shared" si="681"/>
        <v/>
      </c>
      <c r="P242" s="16" t="str">
        <f t="shared" si="681"/>
        <v/>
      </c>
      <c r="Q242" s="16" t="str">
        <f>IF($AF$2="○",IF(Q240="○",IF(Q241="","○",""),IF(Q241="○","○","")),"")</f>
        <v/>
      </c>
      <c r="R242" s="16" t="str">
        <f t="shared" ref="R242:AG242" si="682">IF($AF$2="○",IF(R240="○",IF(R241="","○",""),IF(R241="○","○","")),"")</f>
        <v/>
      </c>
      <c r="S242" s="16" t="str">
        <f t="shared" si="682"/>
        <v/>
      </c>
      <c r="T242" s="16" t="str">
        <f t="shared" si="682"/>
        <v/>
      </c>
      <c r="U242" s="16" t="str">
        <f t="shared" si="682"/>
        <v/>
      </c>
      <c r="V242" s="16" t="str">
        <f t="shared" si="682"/>
        <v/>
      </c>
      <c r="W242" s="16" t="str">
        <f t="shared" si="682"/>
        <v/>
      </c>
      <c r="X242" s="16" t="str">
        <f t="shared" si="682"/>
        <v/>
      </c>
      <c r="Y242" s="16" t="str">
        <f t="shared" si="682"/>
        <v/>
      </c>
      <c r="Z242" s="16" t="str">
        <f t="shared" si="682"/>
        <v/>
      </c>
      <c r="AA242" s="16" t="str">
        <f t="shared" si="682"/>
        <v/>
      </c>
      <c r="AB242" s="16" t="str">
        <f t="shared" si="682"/>
        <v/>
      </c>
      <c r="AC242" s="16" t="str">
        <f t="shared" si="682"/>
        <v/>
      </c>
      <c r="AD242" s="16" t="str">
        <f t="shared" si="682"/>
        <v/>
      </c>
      <c r="AE242" s="16" t="str">
        <f t="shared" si="682"/>
        <v/>
      </c>
      <c r="AF242" s="16" t="str">
        <f t="shared" si="682"/>
        <v/>
      </c>
      <c r="AG242" s="16" t="str">
        <f t="shared" si="682"/>
        <v/>
      </c>
      <c r="AH242" s="16">
        <f t="shared" ref="AH242" si="683">COUNTIF(C242:AG242,"○")</f>
        <v>0</v>
      </c>
      <c r="AM242" s="2">
        <f>$AH242</f>
        <v>0</v>
      </c>
    </row>
    <row r="243" spans="1:92" ht="19.5" customHeight="1">
      <c r="AD243" s="110" t="s">
        <v>26</v>
      </c>
      <c r="AE243" s="110"/>
      <c r="AF243" s="110"/>
      <c r="AG243" s="111">
        <f>IF(AH239=0,0,ROUNDDOWN(AH241/AH239,4))</f>
        <v>0</v>
      </c>
      <c r="AH243" s="111"/>
    </row>
    <row r="244" spans="1:92" ht="19.5" customHeight="1">
      <c r="A244" s="112" t="str">
        <f>IF(MAX(C237:AG237)=$AE$3,"",IF(MAX(C237:AG237)=0,"",MAX(C237:AG237)+1))</f>
        <v/>
      </c>
      <c r="B244" s="112"/>
    </row>
    <row r="245" spans="1:92" ht="19.5" customHeight="1">
      <c r="A245" s="113" t="s">
        <v>16</v>
      </c>
      <c r="B245" s="114"/>
      <c r="C245" s="9" t="str">
        <f>IF($AE$3&lt;A244,"",A244)</f>
        <v/>
      </c>
      <c r="D245" s="9" t="str">
        <f t="shared" ref="D245" si="684">IF($AE$3&lt;=C245,"",IF(MONTH(C245+1)=MONTH(C245),(C245+1),""))</f>
        <v/>
      </c>
      <c r="E245" s="9" t="str">
        <f t="shared" ref="E245" si="685">IF($AE$3&lt;=D245,"",IF(MONTH(D245+1)=MONTH(D245),(D245+1),""))</f>
        <v/>
      </c>
      <c r="F245" s="9" t="str">
        <f t="shared" ref="F245" si="686">IF($AE$3&lt;=E245,"",IF(MONTH(E245+1)=MONTH(E245),(E245+1),""))</f>
        <v/>
      </c>
      <c r="G245" s="9" t="str">
        <f t="shared" ref="G245" si="687">IF($AE$3&lt;=F245,"",IF(MONTH(F245+1)=MONTH(F245),(F245+1),""))</f>
        <v/>
      </c>
      <c r="H245" s="9" t="str">
        <f>IF($AE$3&lt;=G245,"",IF(MONTH(G245+1)=MONTH(G245),(G245+1),""))</f>
        <v/>
      </c>
      <c r="I245" s="9" t="str">
        <f t="shared" ref="I245" si="688">IF($AE$3&lt;=H245,"",IF(MONTH(H245+1)=MONTH(H245),(H245+1),""))</f>
        <v/>
      </c>
      <c r="J245" s="9" t="str">
        <f t="shared" ref="J245" si="689">IF($AE$3&lt;=I245,"",IF(MONTH(I245+1)=MONTH(I245),(I245+1),""))</f>
        <v/>
      </c>
      <c r="K245" s="9" t="str">
        <f t="shared" ref="K245" si="690">IF($AE$3&lt;=J245,"",IF(MONTH(J245+1)=MONTH(J245),(J245+1),""))</f>
        <v/>
      </c>
      <c r="L245" s="9" t="str">
        <f t="shared" ref="L245" si="691">IF($AE$3&lt;=K245,"",IF(MONTH(K245+1)=MONTH(K245),(K245+1),""))</f>
        <v/>
      </c>
      <c r="M245" s="9" t="str">
        <f t="shared" ref="M245" si="692">IF($AE$3&lt;=L245,"",IF(MONTH(L245+1)=MONTH(L245),(L245+1),""))</f>
        <v/>
      </c>
      <c r="N245" s="9" t="str">
        <f t="shared" ref="N245" si="693">IF($AE$3&lt;=M245,"",IF(MONTH(M245+1)=MONTH(M245),(M245+1),""))</f>
        <v/>
      </c>
      <c r="O245" s="9" t="str">
        <f t="shared" ref="O245" si="694">IF($AE$3&lt;=N245,"",IF(MONTH(N245+1)=MONTH(N245),(N245+1),""))</f>
        <v/>
      </c>
      <c r="P245" s="9" t="str">
        <f t="shared" ref="P245" si="695">IF($AE$3&lt;=O245,"",IF(MONTH(O245+1)=MONTH(O245),(O245+1),""))</f>
        <v/>
      </c>
      <c r="Q245" s="9" t="str">
        <f t="shared" ref="Q245" si="696">IF($AE$3&lt;=P245,"",IF(MONTH(P245+1)=MONTH(P245),(P245+1),""))</f>
        <v/>
      </c>
      <c r="R245" s="9" t="str">
        <f t="shared" ref="R245" si="697">IF($AE$3&lt;=Q245,"",IF(MONTH(Q245+1)=MONTH(Q245),(Q245+1),""))</f>
        <v/>
      </c>
      <c r="S245" s="9" t="str">
        <f t="shared" ref="S245" si="698">IF($AE$3&lt;=R245,"",IF(MONTH(R245+1)=MONTH(R245),(R245+1),""))</f>
        <v/>
      </c>
      <c r="T245" s="9" t="str">
        <f t="shared" ref="T245" si="699">IF($AE$3&lt;=S245,"",IF(MONTH(S245+1)=MONTH(S245),(S245+1),""))</f>
        <v/>
      </c>
      <c r="U245" s="9" t="str">
        <f t="shared" ref="U245" si="700">IF($AE$3&lt;=T245,"",IF(MONTH(T245+1)=MONTH(T245),(T245+1),""))</f>
        <v/>
      </c>
      <c r="V245" s="9" t="str">
        <f t="shared" ref="V245" si="701">IF($AE$3&lt;=U245,"",IF(MONTH(U245+1)=MONTH(U245),(U245+1),""))</f>
        <v/>
      </c>
      <c r="W245" s="9" t="str">
        <f t="shared" ref="W245" si="702">IF($AE$3&lt;=V245,"",IF(MONTH(V245+1)=MONTH(V245),(V245+1),""))</f>
        <v/>
      </c>
      <c r="X245" s="9" t="str">
        <f t="shared" ref="X245" si="703">IF($AE$3&lt;=W245,"",IF(MONTH(W245+1)=MONTH(W245),(W245+1),""))</f>
        <v/>
      </c>
      <c r="Y245" s="9" t="str">
        <f t="shared" ref="Y245" si="704">IF($AE$3&lt;=X245,"",IF(MONTH(X245+1)=MONTH(X245),(X245+1),""))</f>
        <v/>
      </c>
      <c r="Z245" s="9" t="str">
        <f t="shared" ref="Z245" si="705">IF($AE$3&lt;=Y245,"",IF(MONTH(Y245+1)=MONTH(Y245),(Y245+1),""))</f>
        <v/>
      </c>
      <c r="AA245" s="9" t="str">
        <f t="shared" ref="AA245" si="706">IF($AE$3&lt;=Z245,"",IF(MONTH(Z245+1)=MONTH(Z245),(Z245+1),""))</f>
        <v/>
      </c>
      <c r="AB245" s="9" t="str">
        <f t="shared" ref="AB245" si="707">IF($AE$3&lt;=AA245,"",IF(MONTH(AA245+1)=MONTH(AA245),(AA245+1),""))</f>
        <v/>
      </c>
      <c r="AC245" s="9" t="str">
        <f t="shared" ref="AC245" si="708">IF($AE$3&lt;=AB245,"",IF(MONTH(AB245+1)=MONTH(AB245),(AB245+1),""))</f>
        <v/>
      </c>
      <c r="AD245" s="9" t="str">
        <f t="shared" ref="AD245" si="709">IF($AE$3&lt;=AC245,"",IF(MONTH(AC245+1)=MONTH(AC245),(AC245+1),""))</f>
        <v/>
      </c>
      <c r="AE245" s="9" t="str">
        <f t="shared" ref="AE245" si="710">IF($AE$3&lt;=AD245,"",IF(MONTH(AD245+1)=MONTH(AD245),(AD245+1),""))</f>
        <v/>
      </c>
      <c r="AF245" s="9" t="str">
        <f t="shared" ref="AF245" si="711">IF($AE$3&lt;=AE245,"",IF(MONTH(AE245+1)=MONTH(AE245),(AE245+1),""))</f>
        <v/>
      </c>
      <c r="AG245" s="9" t="str">
        <f t="shared" ref="AG245" si="712">IF($AE$3&lt;=AF245,"",IF(MONTH(AF245+1)=MONTH(AF245),(AF245+1),""))</f>
        <v/>
      </c>
      <c r="AH245" s="115" t="s">
        <v>22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23</v>
      </c>
      <c r="B246" s="114"/>
      <c r="C246" s="9" t="str">
        <f>IF(C245="","",TEXT(C245,"AAA"))</f>
        <v/>
      </c>
      <c r="D246" s="9" t="str">
        <f t="shared" ref="D246:AG246" si="713">IF(D245="","",TEXT(D245,"AAA"))</f>
        <v/>
      </c>
      <c r="E246" s="9" t="str">
        <f t="shared" si="713"/>
        <v/>
      </c>
      <c r="F246" s="9" t="str">
        <f t="shared" si="713"/>
        <v/>
      </c>
      <c r="G246" s="9" t="str">
        <f t="shared" si="713"/>
        <v/>
      </c>
      <c r="H246" s="9" t="str">
        <f t="shared" si="713"/>
        <v/>
      </c>
      <c r="I246" s="9" t="str">
        <f t="shared" si="713"/>
        <v/>
      </c>
      <c r="J246" s="9" t="str">
        <f t="shared" si="713"/>
        <v/>
      </c>
      <c r="K246" s="9" t="str">
        <f t="shared" si="713"/>
        <v/>
      </c>
      <c r="L246" s="9" t="str">
        <f t="shared" si="713"/>
        <v/>
      </c>
      <c r="M246" s="9" t="str">
        <f t="shared" si="713"/>
        <v/>
      </c>
      <c r="N246" s="9" t="str">
        <f t="shared" si="713"/>
        <v/>
      </c>
      <c r="O246" s="9" t="str">
        <f t="shared" si="713"/>
        <v/>
      </c>
      <c r="P246" s="9" t="str">
        <f t="shared" si="713"/>
        <v/>
      </c>
      <c r="Q246" s="9" t="str">
        <f t="shared" si="713"/>
        <v/>
      </c>
      <c r="R246" s="9" t="str">
        <f t="shared" si="713"/>
        <v/>
      </c>
      <c r="S246" s="9" t="str">
        <f t="shared" si="713"/>
        <v/>
      </c>
      <c r="T246" s="9" t="str">
        <f t="shared" si="713"/>
        <v/>
      </c>
      <c r="U246" s="9" t="str">
        <f t="shared" si="713"/>
        <v/>
      </c>
      <c r="V246" s="9" t="str">
        <f t="shared" si="713"/>
        <v/>
      </c>
      <c r="W246" s="9" t="str">
        <f t="shared" si="713"/>
        <v/>
      </c>
      <c r="X246" s="9" t="str">
        <f t="shared" si="713"/>
        <v/>
      </c>
      <c r="Y246" s="9" t="str">
        <f t="shared" si="713"/>
        <v/>
      </c>
      <c r="Z246" s="9" t="str">
        <f t="shared" si="713"/>
        <v/>
      </c>
      <c r="AA246" s="9" t="str">
        <f t="shared" si="713"/>
        <v/>
      </c>
      <c r="AB246" s="9" t="str">
        <f t="shared" si="713"/>
        <v/>
      </c>
      <c r="AC246" s="9" t="str">
        <f t="shared" si="713"/>
        <v/>
      </c>
      <c r="AD246" s="9" t="str">
        <f t="shared" si="713"/>
        <v/>
      </c>
      <c r="AE246" s="9" t="str">
        <f t="shared" si="713"/>
        <v/>
      </c>
      <c r="AF246" s="9" t="str">
        <f t="shared" si="713"/>
        <v/>
      </c>
      <c r="AG246" s="9" t="str">
        <f t="shared" si="713"/>
        <v/>
      </c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 t="str">
        <f>IF($C245&gt;$N$5,"",IF(MAX($C245:$AG245)&lt;$N$5,"",$N$5))</f>
        <v/>
      </c>
      <c r="AU246" s="13" t="str">
        <f>IF($C245&gt;$Q$5,"",IF(MAX($C245:$AG245)&lt;$Q$5,"",$Q$5))</f>
        <v/>
      </c>
      <c r="AV246" s="13" t="str">
        <f>IF($C245&gt;$T$5,"",IF(MAX($C245:$AG245)&lt;$T$5,"",$T$5))</f>
        <v/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7</v>
      </c>
      <c r="B247" s="120"/>
      <c r="C247" s="15" t="str">
        <f t="shared" ref="C247:AG247" si="714">IF(C245="","",IF($D$4&lt;=C245,IF($L$4&gt;=C245,IF(COUNT(MATCH(C245,$AQ246:$CN246,0))&gt;0,"","○"),""),""))</f>
        <v/>
      </c>
      <c r="D247" s="15" t="str">
        <f t="shared" si="714"/>
        <v/>
      </c>
      <c r="E247" s="15" t="str">
        <f t="shared" si="714"/>
        <v/>
      </c>
      <c r="F247" s="15" t="str">
        <f t="shared" si="714"/>
        <v/>
      </c>
      <c r="G247" s="15" t="str">
        <f t="shared" si="714"/>
        <v/>
      </c>
      <c r="H247" s="15" t="str">
        <f t="shared" si="714"/>
        <v/>
      </c>
      <c r="I247" s="15" t="str">
        <f t="shared" si="714"/>
        <v/>
      </c>
      <c r="J247" s="15" t="str">
        <f t="shared" si="714"/>
        <v/>
      </c>
      <c r="K247" s="15" t="str">
        <f t="shared" si="714"/>
        <v/>
      </c>
      <c r="L247" s="15" t="str">
        <f t="shared" si="714"/>
        <v/>
      </c>
      <c r="M247" s="15" t="str">
        <f t="shared" si="714"/>
        <v/>
      </c>
      <c r="N247" s="15" t="str">
        <f t="shared" si="714"/>
        <v/>
      </c>
      <c r="O247" s="15" t="str">
        <f t="shared" si="714"/>
        <v/>
      </c>
      <c r="P247" s="15" t="str">
        <f t="shared" si="714"/>
        <v/>
      </c>
      <c r="Q247" s="15" t="str">
        <f t="shared" si="714"/>
        <v/>
      </c>
      <c r="R247" s="15" t="str">
        <f t="shared" si="714"/>
        <v/>
      </c>
      <c r="S247" s="15" t="str">
        <f t="shared" si="714"/>
        <v/>
      </c>
      <c r="T247" s="15" t="str">
        <f t="shared" si="714"/>
        <v/>
      </c>
      <c r="U247" s="15" t="str">
        <f t="shared" si="714"/>
        <v/>
      </c>
      <c r="V247" s="15" t="str">
        <f t="shared" si="714"/>
        <v/>
      </c>
      <c r="W247" s="15" t="str">
        <f t="shared" si="714"/>
        <v/>
      </c>
      <c r="X247" s="15" t="str">
        <f t="shared" si="714"/>
        <v/>
      </c>
      <c r="Y247" s="15" t="str">
        <f t="shared" si="714"/>
        <v/>
      </c>
      <c r="Z247" s="15" t="str">
        <f t="shared" si="714"/>
        <v/>
      </c>
      <c r="AA247" s="15" t="str">
        <f t="shared" si="714"/>
        <v/>
      </c>
      <c r="AB247" s="15" t="str">
        <f t="shared" si="714"/>
        <v/>
      </c>
      <c r="AC247" s="15" t="str">
        <f t="shared" si="714"/>
        <v/>
      </c>
      <c r="AD247" s="15" t="str">
        <f t="shared" si="714"/>
        <v/>
      </c>
      <c r="AE247" s="15" t="str">
        <f t="shared" si="714"/>
        <v/>
      </c>
      <c r="AF247" s="15" t="str">
        <f t="shared" si="714"/>
        <v/>
      </c>
      <c r="AG247" s="15" t="str">
        <f t="shared" si="714"/>
        <v/>
      </c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24</v>
      </c>
      <c r="B248" s="16" t="s">
        <v>8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6">
        <f t="shared" ref="AH248" si="715">COUNTIF(C248:AG248,"○")</f>
        <v>0</v>
      </c>
      <c r="AI248" s="11"/>
      <c r="AK248" s="2">
        <f>$AH248</f>
        <v>0</v>
      </c>
    </row>
    <row r="249" spans="1:92" ht="19.5" customHeight="1">
      <c r="A249" s="108"/>
      <c r="B249" s="16" t="s">
        <v>9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6">
        <f>AH248+COUNTIF(C249:AG249,"○")-COUNTIF(C249:AG249,"✕")</f>
        <v>0</v>
      </c>
      <c r="AI249" s="11"/>
      <c r="AL249" s="2">
        <f>$AH249</f>
        <v>0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09"/>
      <c r="B250" s="16" t="s">
        <v>21</v>
      </c>
      <c r="C250" s="16" t="str">
        <f t="shared" ref="C250:E250" si="716">IF($AF$2="○",IF(C248="○",IF(C249="","○",""),IF(C249="○","○","")),"")</f>
        <v/>
      </c>
      <c r="D250" s="16" t="str">
        <f t="shared" si="716"/>
        <v/>
      </c>
      <c r="E250" s="16" t="str">
        <f t="shared" si="716"/>
        <v/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 t="str">
        <f t="shared" ref="AC250:AG250" si="717">IF($AF$2="○",IF(AC248="○",IF(AC249="","○",""),IF(AC249="○","○","")),"")</f>
        <v/>
      </c>
      <c r="AD250" s="16" t="str">
        <f t="shared" si="717"/>
        <v/>
      </c>
      <c r="AE250" s="16" t="str">
        <f t="shared" si="717"/>
        <v/>
      </c>
      <c r="AF250" s="16" t="str">
        <f t="shared" si="717"/>
        <v/>
      </c>
      <c r="AG250" s="16" t="str">
        <f t="shared" si="717"/>
        <v/>
      </c>
      <c r="AH250" s="16">
        <f t="shared" ref="AH250" si="718">COUNTIF(C250:AG250,"○")</f>
        <v>0</v>
      </c>
      <c r="AM250" s="2">
        <f>$AH250</f>
        <v>0</v>
      </c>
    </row>
    <row r="251" spans="1:92" ht="19.5" customHeight="1">
      <c r="AD251" s="110" t="s">
        <v>29</v>
      </c>
      <c r="AE251" s="110"/>
      <c r="AF251" s="110"/>
      <c r="AG251" s="111">
        <f>IF(AH247=0,0,ROUNDDOWN(AH249/AH247,4))</f>
        <v>0</v>
      </c>
      <c r="AH251" s="111"/>
    </row>
    <row r="252" spans="1:92" ht="19.5" customHeight="1">
      <c r="A252" s="112" t="str">
        <f>IF(MAX(C245:AG245)=$AE$3,"",IF(MAX(C245:AG245)=0,"",MAX(C245:AG245)+1))</f>
        <v/>
      </c>
      <c r="B252" s="112"/>
    </row>
    <row r="253" spans="1:92" ht="19.5" customHeight="1">
      <c r="A253" s="113" t="s">
        <v>16</v>
      </c>
      <c r="B253" s="114"/>
      <c r="C253" s="9" t="str">
        <f>IF($AE$3&lt;A252,"",A252)</f>
        <v/>
      </c>
      <c r="D253" s="9" t="str">
        <f t="shared" ref="D253" si="719">IF($AE$3&lt;=C253,"",IF(MONTH(C253+1)=MONTH(C253),(C253+1),""))</f>
        <v/>
      </c>
      <c r="E253" s="9" t="str">
        <f t="shared" ref="E253" si="720">IF($AE$3&lt;=D253,"",IF(MONTH(D253+1)=MONTH(D253),(D253+1),""))</f>
        <v/>
      </c>
      <c r="F253" s="9" t="str">
        <f t="shared" ref="F253" si="721">IF($AE$3&lt;=E253,"",IF(MONTH(E253+1)=MONTH(E253),(E253+1),""))</f>
        <v/>
      </c>
      <c r="G253" s="9" t="str">
        <f t="shared" ref="G253" si="722">IF($AE$3&lt;=F253,"",IF(MONTH(F253+1)=MONTH(F253),(F253+1),""))</f>
        <v/>
      </c>
      <c r="H253" s="9" t="str">
        <f>IF($AE$3&lt;=G253,"",IF(MONTH(G253+1)=MONTH(G253),(G253+1),""))</f>
        <v/>
      </c>
      <c r="I253" s="9" t="str">
        <f t="shared" ref="I253" si="723">IF($AE$3&lt;=H253,"",IF(MONTH(H253+1)=MONTH(H253),(H253+1),""))</f>
        <v/>
      </c>
      <c r="J253" s="9" t="str">
        <f t="shared" ref="J253" si="724">IF($AE$3&lt;=I253,"",IF(MONTH(I253+1)=MONTH(I253),(I253+1),""))</f>
        <v/>
      </c>
      <c r="K253" s="9" t="str">
        <f t="shared" ref="K253" si="725">IF($AE$3&lt;=J253,"",IF(MONTH(J253+1)=MONTH(J253),(J253+1),""))</f>
        <v/>
      </c>
      <c r="L253" s="9" t="str">
        <f t="shared" ref="L253" si="726">IF($AE$3&lt;=K253,"",IF(MONTH(K253+1)=MONTH(K253),(K253+1),""))</f>
        <v/>
      </c>
      <c r="M253" s="9" t="str">
        <f t="shared" ref="M253" si="727">IF($AE$3&lt;=L253,"",IF(MONTH(L253+1)=MONTH(L253),(L253+1),""))</f>
        <v/>
      </c>
      <c r="N253" s="9" t="str">
        <f t="shared" ref="N253" si="728">IF($AE$3&lt;=M253,"",IF(MONTH(M253+1)=MONTH(M253),(M253+1),""))</f>
        <v/>
      </c>
      <c r="O253" s="9" t="str">
        <f t="shared" ref="O253" si="729">IF($AE$3&lt;=N253,"",IF(MONTH(N253+1)=MONTH(N253),(N253+1),""))</f>
        <v/>
      </c>
      <c r="P253" s="9" t="str">
        <f t="shared" ref="P253" si="730">IF($AE$3&lt;=O253,"",IF(MONTH(O253+1)=MONTH(O253),(O253+1),""))</f>
        <v/>
      </c>
      <c r="Q253" s="9" t="str">
        <f t="shared" ref="Q253" si="731">IF($AE$3&lt;=P253,"",IF(MONTH(P253+1)=MONTH(P253),(P253+1),""))</f>
        <v/>
      </c>
      <c r="R253" s="9" t="str">
        <f t="shared" ref="R253" si="732">IF($AE$3&lt;=Q253,"",IF(MONTH(Q253+1)=MONTH(Q253),(Q253+1),""))</f>
        <v/>
      </c>
      <c r="S253" s="9" t="str">
        <f t="shared" ref="S253" si="733">IF($AE$3&lt;=R253,"",IF(MONTH(R253+1)=MONTH(R253),(R253+1),""))</f>
        <v/>
      </c>
      <c r="T253" s="9" t="str">
        <f t="shared" ref="T253" si="734">IF($AE$3&lt;=S253,"",IF(MONTH(S253+1)=MONTH(S253),(S253+1),""))</f>
        <v/>
      </c>
      <c r="U253" s="9" t="str">
        <f t="shared" ref="U253" si="735">IF($AE$3&lt;=T253,"",IF(MONTH(T253+1)=MONTH(T253),(T253+1),""))</f>
        <v/>
      </c>
      <c r="V253" s="9" t="str">
        <f t="shared" ref="V253" si="736">IF($AE$3&lt;=U253,"",IF(MONTH(U253+1)=MONTH(U253),(U253+1),""))</f>
        <v/>
      </c>
      <c r="W253" s="9" t="str">
        <f t="shared" ref="W253" si="737">IF($AE$3&lt;=V253,"",IF(MONTH(V253+1)=MONTH(V253),(V253+1),""))</f>
        <v/>
      </c>
      <c r="X253" s="9" t="str">
        <f t="shared" ref="X253" si="738">IF($AE$3&lt;=W253,"",IF(MONTH(W253+1)=MONTH(W253),(W253+1),""))</f>
        <v/>
      </c>
      <c r="Y253" s="9" t="str">
        <f t="shared" ref="Y253" si="739">IF($AE$3&lt;=X253,"",IF(MONTH(X253+1)=MONTH(X253),(X253+1),""))</f>
        <v/>
      </c>
      <c r="Z253" s="9" t="str">
        <f t="shared" ref="Z253" si="740">IF($AE$3&lt;=Y253,"",IF(MONTH(Y253+1)=MONTH(Y253),(Y253+1),""))</f>
        <v/>
      </c>
      <c r="AA253" s="9" t="str">
        <f t="shared" ref="AA253" si="741">IF($AE$3&lt;=Z253,"",IF(MONTH(Z253+1)=MONTH(Z253),(Z253+1),""))</f>
        <v/>
      </c>
      <c r="AB253" s="9" t="str">
        <f t="shared" ref="AB253" si="742">IF($AE$3&lt;=AA253,"",IF(MONTH(AA253+1)=MONTH(AA253),(AA253+1),""))</f>
        <v/>
      </c>
      <c r="AC253" s="9" t="str">
        <f t="shared" ref="AC253" si="743">IF($AE$3&lt;=AB253,"",IF(MONTH(AB253+1)=MONTH(AB253),(AB253+1),""))</f>
        <v/>
      </c>
      <c r="AD253" s="9" t="str">
        <f t="shared" ref="AD253" si="744">IF($AE$3&lt;=AC253,"",IF(MONTH(AC253+1)=MONTH(AC253),(AC253+1),""))</f>
        <v/>
      </c>
      <c r="AE253" s="9" t="str">
        <f t="shared" ref="AE253" si="745">IF($AE$3&lt;=AD253,"",IF(MONTH(AD253+1)=MONTH(AD253),(AD253+1),""))</f>
        <v/>
      </c>
      <c r="AF253" s="9" t="str">
        <f t="shared" ref="AF253" si="746">IF($AE$3&lt;=AE253,"",IF(MONTH(AE253+1)=MONTH(AE253),(AE253+1),""))</f>
        <v/>
      </c>
      <c r="AG253" s="9" t="str">
        <f t="shared" ref="AG253" si="747">IF($AE$3&lt;=AF253,"",IF(MONTH(AF253+1)=MONTH(AF253),(AF253+1),""))</f>
        <v/>
      </c>
      <c r="AH253" s="115" t="s">
        <v>22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23</v>
      </c>
      <c r="B254" s="114"/>
      <c r="C254" s="9" t="str">
        <f>IF(C253="","",TEXT(C253,"AAA"))</f>
        <v/>
      </c>
      <c r="D254" s="9" t="str">
        <f t="shared" ref="D254:AG254" si="748">IF(D253="","",TEXT(D253,"AAA"))</f>
        <v/>
      </c>
      <c r="E254" s="9" t="str">
        <f t="shared" si="748"/>
        <v/>
      </c>
      <c r="F254" s="9" t="str">
        <f t="shared" si="748"/>
        <v/>
      </c>
      <c r="G254" s="9" t="str">
        <f t="shared" si="748"/>
        <v/>
      </c>
      <c r="H254" s="9" t="str">
        <f t="shared" si="748"/>
        <v/>
      </c>
      <c r="I254" s="9" t="str">
        <f t="shared" si="748"/>
        <v/>
      </c>
      <c r="J254" s="9" t="str">
        <f t="shared" si="748"/>
        <v/>
      </c>
      <c r="K254" s="9" t="str">
        <f t="shared" si="748"/>
        <v/>
      </c>
      <c r="L254" s="9" t="str">
        <f t="shared" si="748"/>
        <v/>
      </c>
      <c r="M254" s="9" t="str">
        <f t="shared" si="748"/>
        <v/>
      </c>
      <c r="N254" s="9" t="str">
        <f t="shared" si="748"/>
        <v/>
      </c>
      <c r="O254" s="9" t="str">
        <f t="shared" si="748"/>
        <v/>
      </c>
      <c r="P254" s="9" t="str">
        <f t="shared" si="748"/>
        <v/>
      </c>
      <c r="Q254" s="9" t="str">
        <f t="shared" si="748"/>
        <v/>
      </c>
      <c r="R254" s="9" t="str">
        <f t="shared" si="748"/>
        <v/>
      </c>
      <c r="S254" s="9" t="str">
        <f t="shared" si="748"/>
        <v/>
      </c>
      <c r="T254" s="9" t="str">
        <f t="shared" si="748"/>
        <v/>
      </c>
      <c r="U254" s="9" t="str">
        <f t="shared" si="748"/>
        <v/>
      </c>
      <c r="V254" s="9" t="str">
        <f t="shared" si="748"/>
        <v/>
      </c>
      <c r="W254" s="9" t="str">
        <f t="shared" si="748"/>
        <v/>
      </c>
      <c r="X254" s="9" t="str">
        <f t="shared" si="748"/>
        <v/>
      </c>
      <c r="Y254" s="9" t="str">
        <f t="shared" si="748"/>
        <v/>
      </c>
      <c r="Z254" s="9" t="str">
        <f t="shared" si="748"/>
        <v/>
      </c>
      <c r="AA254" s="9" t="str">
        <f t="shared" si="748"/>
        <v/>
      </c>
      <c r="AB254" s="9" t="str">
        <f t="shared" si="748"/>
        <v/>
      </c>
      <c r="AC254" s="9" t="str">
        <f t="shared" si="748"/>
        <v/>
      </c>
      <c r="AD254" s="9" t="str">
        <f t="shared" si="748"/>
        <v/>
      </c>
      <c r="AE254" s="9" t="str">
        <f t="shared" si="748"/>
        <v/>
      </c>
      <c r="AF254" s="9" t="str">
        <f t="shared" si="748"/>
        <v/>
      </c>
      <c r="AG254" s="9" t="str">
        <f t="shared" si="748"/>
        <v/>
      </c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 t="str">
        <f>IF($C253&gt;$N$5,"",IF(MAX($C253:$AG253)&lt;$N$5,"",$N$5))</f>
        <v/>
      </c>
      <c r="AU254" s="13" t="str">
        <f>IF($C253&gt;$Q$5,"",IF(MAX($C253:$AG253)&lt;$Q$5,"",$Q$5))</f>
        <v/>
      </c>
      <c r="AV254" s="13" t="str">
        <f>IF($C253&gt;$T$5,"",IF(MAX($C253:$AG253)&lt;$T$5,"",$T$5))</f>
        <v/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7</v>
      </c>
      <c r="B255" s="120"/>
      <c r="C255" s="15" t="str">
        <f t="shared" ref="C255:AG255" si="749">IF(C253="","",IF($D$4&lt;=C253,IF($L$4&gt;=C253,IF(COUNT(MATCH(C253,$AQ254:$CN254,0))&gt;0,"","○"),""),""))</f>
        <v/>
      </c>
      <c r="D255" s="15" t="str">
        <f t="shared" si="749"/>
        <v/>
      </c>
      <c r="E255" s="15" t="str">
        <f t="shared" si="749"/>
        <v/>
      </c>
      <c r="F255" s="15" t="str">
        <f t="shared" si="749"/>
        <v/>
      </c>
      <c r="G255" s="15" t="str">
        <f t="shared" si="749"/>
        <v/>
      </c>
      <c r="H255" s="15" t="str">
        <f t="shared" si="749"/>
        <v/>
      </c>
      <c r="I255" s="15" t="str">
        <f t="shared" si="749"/>
        <v/>
      </c>
      <c r="J255" s="15" t="str">
        <f t="shared" si="749"/>
        <v/>
      </c>
      <c r="K255" s="15" t="str">
        <f t="shared" si="749"/>
        <v/>
      </c>
      <c r="L255" s="15" t="str">
        <f t="shared" si="749"/>
        <v/>
      </c>
      <c r="M255" s="15" t="str">
        <f t="shared" si="749"/>
        <v/>
      </c>
      <c r="N255" s="15" t="str">
        <f t="shared" si="749"/>
        <v/>
      </c>
      <c r="O255" s="15" t="str">
        <f t="shared" si="749"/>
        <v/>
      </c>
      <c r="P255" s="15" t="str">
        <f t="shared" si="749"/>
        <v/>
      </c>
      <c r="Q255" s="15" t="str">
        <f t="shared" si="749"/>
        <v/>
      </c>
      <c r="R255" s="15" t="str">
        <f t="shared" si="749"/>
        <v/>
      </c>
      <c r="S255" s="15" t="str">
        <f t="shared" si="749"/>
        <v/>
      </c>
      <c r="T255" s="15" t="str">
        <f t="shared" si="749"/>
        <v/>
      </c>
      <c r="U255" s="15" t="str">
        <f t="shared" si="749"/>
        <v/>
      </c>
      <c r="V255" s="15" t="str">
        <f t="shared" si="749"/>
        <v/>
      </c>
      <c r="W255" s="15" t="str">
        <f t="shared" si="749"/>
        <v/>
      </c>
      <c r="X255" s="15" t="str">
        <f t="shared" si="749"/>
        <v/>
      </c>
      <c r="Y255" s="15" t="str">
        <f t="shared" si="749"/>
        <v/>
      </c>
      <c r="Z255" s="15" t="str">
        <f t="shared" si="749"/>
        <v/>
      </c>
      <c r="AA255" s="15" t="str">
        <f t="shared" si="749"/>
        <v/>
      </c>
      <c r="AB255" s="15" t="str">
        <f t="shared" si="749"/>
        <v/>
      </c>
      <c r="AC255" s="15" t="str">
        <f t="shared" si="749"/>
        <v/>
      </c>
      <c r="AD255" s="15" t="str">
        <f t="shared" si="749"/>
        <v/>
      </c>
      <c r="AE255" s="15" t="str">
        <f t="shared" si="749"/>
        <v/>
      </c>
      <c r="AF255" s="15" t="str">
        <f t="shared" si="749"/>
        <v/>
      </c>
      <c r="AG255" s="15" t="str">
        <f t="shared" si="749"/>
        <v/>
      </c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24</v>
      </c>
      <c r="B256" s="16" t="s">
        <v>8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6">
        <f t="shared" ref="AH256" si="750">COUNTIF(C256:AG256,"○")</f>
        <v>0</v>
      </c>
      <c r="AI256" s="11"/>
      <c r="AK256" s="2">
        <f>$AH256</f>
        <v>0</v>
      </c>
    </row>
    <row r="257" spans="1:92" ht="19.5" customHeight="1">
      <c r="A257" s="108"/>
      <c r="B257" s="16" t="s">
        <v>9</v>
      </c>
      <c r="C257" s="16" t="str">
        <f t="shared" ref="C257" si="751">IF($AF$2="○",IF(C255="○",IF(C256="","○",""),IF(C256="○","○","")),"")</f>
        <v/>
      </c>
      <c r="D257" s="16"/>
      <c r="E257" s="16"/>
      <c r="F257" s="16" t="str">
        <f t="shared" ref="F257:P257" si="752">IF($AF$2="○",IF(F255="○",IF(F256="","○",""),IF(F256="○","○","")),"")</f>
        <v/>
      </c>
      <c r="G257" s="16" t="str">
        <f t="shared" si="752"/>
        <v/>
      </c>
      <c r="H257" s="16" t="str">
        <f t="shared" si="752"/>
        <v/>
      </c>
      <c r="I257" s="16" t="str">
        <f t="shared" si="752"/>
        <v/>
      </c>
      <c r="J257" s="16" t="str">
        <f t="shared" si="752"/>
        <v/>
      </c>
      <c r="K257" s="16" t="str">
        <f t="shared" si="752"/>
        <v/>
      </c>
      <c r="L257" s="16" t="str">
        <f t="shared" si="752"/>
        <v/>
      </c>
      <c r="M257" s="16" t="str">
        <f t="shared" si="752"/>
        <v/>
      </c>
      <c r="N257" s="16" t="str">
        <f t="shared" si="752"/>
        <v/>
      </c>
      <c r="O257" s="16" t="str">
        <f t="shared" si="752"/>
        <v/>
      </c>
      <c r="P257" s="16" t="str">
        <f t="shared" si="752"/>
        <v/>
      </c>
      <c r="Q257" s="16" t="str">
        <f>IF($AF$2="○",IF(Q255="○",IF(Q256="","○",""),IF(Q256="○","○","")),"")</f>
        <v/>
      </c>
      <c r="R257" s="16" t="str">
        <f t="shared" ref="R257:AG257" si="753">IF($AF$2="○",IF(R255="○",IF(R256="","○",""),IF(R256="○","○","")),"")</f>
        <v/>
      </c>
      <c r="S257" s="16" t="str">
        <f t="shared" si="753"/>
        <v/>
      </c>
      <c r="T257" s="16" t="str">
        <f t="shared" si="753"/>
        <v/>
      </c>
      <c r="U257" s="16" t="str">
        <f t="shared" si="753"/>
        <v/>
      </c>
      <c r="V257" s="16" t="str">
        <f t="shared" si="753"/>
        <v/>
      </c>
      <c r="W257" s="16" t="str">
        <f t="shared" si="753"/>
        <v/>
      </c>
      <c r="X257" s="16" t="str">
        <f t="shared" si="753"/>
        <v/>
      </c>
      <c r="Y257" s="16" t="str">
        <f t="shared" si="753"/>
        <v/>
      </c>
      <c r="Z257" s="16" t="str">
        <f t="shared" si="753"/>
        <v/>
      </c>
      <c r="AA257" s="16" t="str">
        <f t="shared" si="753"/>
        <v/>
      </c>
      <c r="AB257" s="16" t="str">
        <f t="shared" si="753"/>
        <v/>
      </c>
      <c r="AC257" s="16" t="str">
        <f t="shared" si="753"/>
        <v/>
      </c>
      <c r="AD257" s="16" t="str">
        <f t="shared" si="753"/>
        <v/>
      </c>
      <c r="AE257" s="16" t="str">
        <f t="shared" si="753"/>
        <v/>
      </c>
      <c r="AF257" s="16" t="str">
        <f t="shared" si="753"/>
        <v/>
      </c>
      <c r="AG257" s="16" t="str">
        <f t="shared" si="753"/>
        <v/>
      </c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09"/>
      <c r="B258" s="16" t="s">
        <v>21</v>
      </c>
      <c r="C258" s="16" t="str">
        <f t="shared" ref="C258:P258" si="754">IF($AF$2="○",IF(C256="○",IF(C257="","○",""),IF(C257="○","○","")),"")</f>
        <v/>
      </c>
      <c r="D258" s="16" t="str">
        <f t="shared" si="754"/>
        <v/>
      </c>
      <c r="E258" s="16" t="str">
        <f t="shared" si="754"/>
        <v/>
      </c>
      <c r="F258" s="16" t="str">
        <f t="shared" si="754"/>
        <v/>
      </c>
      <c r="G258" s="16" t="str">
        <f t="shared" si="754"/>
        <v/>
      </c>
      <c r="H258" s="16" t="str">
        <f t="shared" si="754"/>
        <v/>
      </c>
      <c r="I258" s="16" t="str">
        <f t="shared" si="754"/>
        <v/>
      </c>
      <c r="J258" s="16" t="str">
        <f t="shared" si="754"/>
        <v/>
      </c>
      <c r="K258" s="16" t="str">
        <f t="shared" si="754"/>
        <v/>
      </c>
      <c r="L258" s="16" t="str">
        <f t="shared" si="754"/>
        <v/>
      </c>
      <c r="M258" s="16" t="str">
        <f t="shared" si="754"/>
        <v/>
      </c>
      <c r="N258" s="16" t="str">
        <f t="shared" si="754"/>
        <v/>
      </c>
      <c r="O258" s="16" t="str">
        <f t="shared" si="754"/>
        <v/>
      </c>
      <c r="P258" s="16" t="str">
        <f t="shared" si="754"/>
        <v/>
      </c>
      <c r="Q258" s="16" t="str">
        <f>IF($AF$2="○",IF(Q256="○",IF(Q257="","○",""),IF(Q257="○","○","")),"")</f>
        <v/>
      </c>
      <c r="R258" s="16" t="str">
        <f t="shared" ref="R258:AG258" si="755">IF($AF$2="○",IF(R256="○",IF(R257="","○",""),IF(R257="○","○","")),"")</f>
        <v/>
      </c>
      <c r="S258" s="16" t="str">
        <f t="shared" si="755"/>
        <v/>
      </c>
      <c r="T258" s="16" t="str">
        <f t="shared" si="755"/>
        <v/>
      </c>
      <c r="U258" s="16" t="str">
        <f t="shared" si="755"/>
        <v/>
      </c>
      <c r="V258" s="16" t="str">
        <f t="shared" si="755"/>
        <v/>
      </c>
      <c r="W258" s="16" t="str">
        <f t="shared" si="755"/>
        <v/>
      </c>
      <c r="X258" s="16" t="str">
        <f t="shared" si="755"/>
        <v/>
      </c>
      <c r="Y258" s="16" t="str">
        <f t="shared" si="755"/>
        <v/>
      </c>
      <c r="Z258" s="16" t="str">
        <f t="shared" si="755"/>
        <v/>
      </c>
      <c r="AA258" s="16" t="str">
        <f t="shared" si="755"/>
        <v/>
      </c>
      <c r="AB258" s="16" t="str">
        <f t="shared" si="755"/>
        <v/>
      </c>
      <c r="AC258" s="16" t="str">
        <f t="shared" si="755"/>
        <v/>
      </c>
      <c r="AD258" s="16" t="str">
        <f t="shared" si="755"/>
        <v/>
      </c>
      <c r="AE258" s="16" t="str">
        <f t="shared" si="755"/>
        <v/>
      </c>
      <c r="AF258" s="16" t="str">
        <f t="shared" si="755"/>
        <v/>
      </c>
      <c r="AG258" s="16" t="str">
        <f t="shared" si="755"/>
        <v/>
      </c>
      <c r="AH258" s="16">
        <f t="shared" ref="AH258" si="756">COUNTIF(C258:AG258,"○")</f>
        <v>0</v>
      </c>
      <c r="AM258" s="2">
        <f>$AH258</f>
        <v>0</v>
      </c>
    </row>
    <row r="259" spans="1:92" ht="19.5" customHeight="1">
      <c r="AD259" s="110" t="s">
        <v>29</v>
      </c>
      <c r="AE259" s="110"/>
      <c r="AF259" s="110"/>
      <c r="AG259" s="111">
        <f>IF(AH255=0,0,ROUNDDOWN(AH257/AH255,4))</f>
        <v>0</v>
      </c>
      <c r="AH259" s="111"/>
    </row>
    <row r="260" spans="1:92" ht="19.5" customHeight="1">
      <c r="A260" s="112" t="str">
        <f>IF(MAX(C253:AG253)=$AE$3,"",IF(MAX(C253:AG253)=0,"",MAX(C253:AG253)+1))</f>
        <v/>
      </c>
      <c r="B260" s="112"/>
    </row>
    <row r="261" spans="1:92" ht="19.5" customHeight="1">
      <c r="A261" s="113" t="s">
        <v>16</v>
      </c>
      <c r="B261" s="114"/>
      <c r="C261" s="9" t="str">
        <f>IF($AE$3&lt;A260,"",A260)</f>
        <v/>
      </c>
      <c r="D261" s="9" t="str">
        <f t="shared" ref="D261" si="757">IF($AE$3&lt;=C261,"",IF(MONTH(C261+1)=MONTH(C261),(C261+1),""))</f>
        <v/>
      </c>
      <c r="E261" s="9" t="str">
        <f t="shared" ref="E261" si="758">IF($AE$3&lt;=D261,"",IF(MONTH(D261+1)=MONTH(D261),(D261+1),""))</f>
        <v/>
      </c>
      <c r="F261" s="9" t="str">
        <f t="shared" ref="F261" si="759">IF($AE$3&lt;=E261,"",IF(MONTH(E261+1)=MONTH(E261),(E261+1),""))</f>
        <v/>
      </c>
      <c r="G261" s="9" t="str">
        <f t="shared" ref="G261" si="760">IF($AE$3&lt;=F261,"",IF(MONTH(F261+1)=MONTH(F261),(F261+1),""))</f>
        <v/>
      </c>
      <c r="H261" s="9" t="str">
        <f>IF($AE$3&lt;=G261,"",IF(MONTH(G261+1)=MONTH(G261),(G261+1),""))</f>
        <v/>
      </c>
      <c r="I261" s="9" t="str">
        <f t="shared" ref="I261" si="761">IF($AE$3&lt;=H261,"",IF(MONTH(H261+1)=MONTH(H261),(H261+1),""))</f>
        <v/>
      </c>
      <c r="J261" s="9" t="str">
        <f t="shared" ref="J261" si="762">IF($AE$3&lt;=I261,"",IF(MONTH(I261+1)=MONTH(I261),(I261+1),""))</f>
        <v/>
      </c>
      <c r="K261" s="9" t="str">
        <f t="shared" ref="K261" si="763">IF($AE$3&lt;=J261,"",IF(MONTH(J261+1)=MONTH(J261),(J261+1),""))</f>
        <v/>
      </c>
      <c r="L261" s="9" t="str">
        <f t="shared" ref="L261" si="764">IF($AE$3&lt;=K261,"",IF(MONTH(K261+1)=MONTH(K261),(K261+1),""))</f>
        <v/>
      </c>
      <c r="M261" s="9" t="str">
        <f t="shared" ref="M261" si="765">IF($AE$3&lt;=L261,"",IF(MONTH(L261+1)=MONTH(L261),(L261+1),""))</f>
        <v/>
      </c>
      <c r="N261" s="9" t="str">
        <f t="shared" ref="N261" si="766">IF($AE$3&lt;=M261,"",IF(MONTH(M261+1)=MONTH(M261),(M261+1),""))</f>
        <v/>
      </c>
      <c r="O261" s="9" t="str">
        <f t="shared" ref="O261" si="767">IF($AE$3&lt;=N261,"",IF(MONTH(N261+1)=MONTH(N261),(N261+1),""))</f>
        <v/>
      </c>
      <c r="P261" s="9" t="str">
        <f t="shared" ref="P261" si="768">IF($AE$3&lt;=O261,"",IF(MONTH(O261+1)=MONTH(O261),(O261+1),""))</f>
        <v/>
      </c>
      <c r="Q261" s="9" t="str">
        <f t="shared" ref="Q261" si="769">IF($AE$3&lt;=P261,"",IF(MONTH(P261+1)=MONTH(P261),(P261+1),""))</f>
        <v/>
      </c>
      <c r="R261" s="9" t="str">
        <f t="shared" ref="R261" si="770">IF($AE$3&lt;=Q261,"",IF(MONTH(Q261+1)=MONTH(Q261),(Q261+1),""))</f>
        <v/>
      </c>
      <c r="S261" s="9" t="str">
        <f t="shared" ref="S261" si="771">IF($AE$3&lt;=R261,"",IF(MONTH(R261+1)=MONTH(R261),(R261+1),""))</f>
        <v/>
      </c>
      <c r="T261" s="9" t="str">
        <f t="shared" ref="T261" si="772">IF($AE$3&lt;=S261,"",IF(MONTH(S261+1)=MONTH(S261),(S261+1),""))</f>
        <v/>
      </c>
      <c r="U261" s="9" t="str">
        <f t="shared" ref="U261" si="773">IF($AE$3&lt;=T261,"",IF(MONTH(T261+1)=MONTH(T261),(T261+1),""))</f>
        <v/>
      </c>
      <c r="V261" s="9" t="str">
        <f t="shared" ref="V261" si="774">IF($AE$3&lt;=U261,"",IF(MONTH(U261+1)=MONTH(U261),(U261+1),""))</f>
        <v/>
      </c>
      <c r="W261" s="9" t="str">
        <f t="shared" ref="W261" si="775">IF($AE$3&lt;=V261,"",IF(MONTH(V261+1)=MONTH(V261),(V261+1),""))</f>
        <v/>
      </c>
      <c r="X261" s="9" t="str">
        <f t="shared" ref="X261" si="776">IF($AE$3&lt;=W261,"",IF(MONTH(W261+1)=MONTH(W261),(W261+1),""))</f>
        <v/>
      </c>
      <c r="Y261" s="9" t="str">
        <f t="shared" ref="Y261" si="777">IF($AE$3&lt;=X261,"",IF(MONTH(X261+1)=MONTH(X261),(X261+1),""))</f>
        <v/>
      </c>
      <c r="Z261" s="9" t="str">
        <f t="shared" ref="Z261" si="778">IF($AE$3&lt;=Y261,"",IF(MONTH(Y261+1)=MONTH(Y261),(Y261+1),""))</f>
        <v/>
      </c>
      <c r="AA261" s="9" t="str">
        <f t="shared" ref="AA261" si="779">IF($AE$3&lt;=Z261,"",IF(MONTH(Z261+1)=MONTH(Z261),(Z261+1),""))</f>
        <v/>
      </c>
      <c r="AB261" s="9" t="str">
        <f t="shared" ref="AB261" si="780">IF($AE$3&lt;=AA261,"",IF(MONTH(AA261+1)=MONTH(AA261),(AA261+1),""))</f>
        <v/>
      </c>
      <c r="AC261" s="9" t="str">
        <f t="shared" ref="AC261" si="781">IF($AE$3&lt;=AB261,"",IF(MONTH(AB261+1)=MONTH(AB261),(AB261+1),""))</f>
        <v/>
      </c>
      <c r="AD261" s="9" t="str">
        <f t="shared" ref="AD261" si="782">IF($AE$3&lt;=AC261,"",IF(MONTH(AC261+1)=MONTH(AC261),(AC261+1),""))</f>
        <v/>
      </c>
      <c r="AE261" s="9" t="str">
        <f t="shared" ref="AE261" si="783">IF($AE$3&lt;=AD261,"",IF(MONTH(AD261+1)=MONTH(AD261),(AD261+1),""))</f>
        <v/>
      </c>
      <c r="AF261" s="9" t="str">
        <f t="shared" ref="AF261" si="784">IF($AE$3&lt;=AE261,"",IF(MONTH(AE261+1)=MONTH(AE261),(AE261+1),""))</f>
        <v/>
      </c>
      <c r="AG261" s="9" t="str">
        <f t="shared" ref="AG261" si="785">IF($AE$3&lt;=AF261,"",IF(MONTH(AF261+1)=MONTH(AF261),(AF261+1),""))</f>
        <v/>
      </c>
      <c r="AH261" s="115" t="s">
        <v>22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23</v>
      </c>
      <c r="B262" s="114"/>
      <c r="C262" s="9" t="str">
        <f>IF(C261="","",TEXT(C261,"AAA"))</f>
        <v/>
      </c>
      <c r="D262" s="9" t="str">
        <f t="shared" ref="D262:AG262" si="786">IF(D261="","",TEXT(D261,"AAA"))</f>
        <v/>
      </c>
      <c r="E262" s="9" t="str">
        <f t="shared" si="786"/>
        <v/>
      </c>
      <c r="F262" s="9" t="str">
        <f t="shared" si="786"/>
        <v/>
      </c>
      <c r="G262" s="9" t="str">
        <f t="shared" si="786"/>
        <v/>
      </c>
      <c r="H262" s="9" t="str">
        <f t="shared" si="786"/>
        <v/>
      </c>
      <c r="I262" s="9" t="str">
        <f t="shared" si="786"/>
        <v/>
      </c>
      <c r="J262" s="9" t="str">
        <f t="shared" si="786"/>
        <v/>
      </c>
      <c r="K262" s="9" t="str">
        <f t="shared" si="786"/>
        <v/>
      </c>
      <c r="L262" s="9" t="str">
        <f t="shared" si="786"/>
        <v/>
      </c>
      <c r="M262" s="9" t="str">
        <f t="shared" si="786"/>
        <v/>
      </c>
      <c r="N262" s="9" t="str">
        <f t="shared" si="786"/>
        <v/>
      </c>
      <c r="O262" s="9" t="str">
        <f t="shared" si="786"/>
        <v/>
      </c>
      <c r="P262" s="9" t="str">
        <f t="shared" si="786"/>
        <v/>
      </c>
      <c r="Q262" s="9" t="str">
        <f t="shared" si="786"/>
        <v/>
      </c>
      <c r="R262" s="9" t="str">
        <f t="shared" si="786"/>
        <v/>
      </c>
      <c r="S262" s="9" t="str">
        <f t="shared" si="786"/>
        <v/>
      </c>
      <c r="T262" s="9" t="str">
        <f t="shared" si="786"/>
        <v/>
      </c>
      <c r="U262" s="9" t="str">
        <f t="shared" si="786"/>
        <v/>
      </c>
      <c r="V262" s="9" t="str">
        <f t="shared" si="786"/>
        <v/>
      </c>
      <c r="W262" s="9" t="str">
        <f t="shared" si="786"/>
        <v/>
      </c>
      <c r="X262" s="9" t="str">
        <f t="shared" si="786"/>
        <v/>
      </c>
      <c r="Y262" s="9" t="str">
        <f t="shared" si="786"/>
        <v/>
      </c>
      <c r="Z262" s="9" t="str">
        <f t="shared" si="786"/>
        <v/>
      </c>
      <c r="AA262" s="9" t="str">
        <f t="shared" si="786"/>
        <v/>
      </c>
      <c r="AB262" s="9" t="str">
        <f t="shared" si="786"/>
        <v/>
      </c>
      <c r="AC262" s="9" t="str">
        <f t="shared" si="786"/>
        <v/>
      </c>
      <c r="AD262" s="9" t="str">
        <f t="shared" si="786"/>
        <v/>
      </c>
      <c r="AE262" s="9" t="str">
        <f t="shared" si="786"/>
        <v/>
      </c>
      <c r="AF262" s="9" t="str">
        <f t="shared" si="786"/>
        <v/>
      </c>
      <c r="AG262" s="9" t="str">
        <f t="shared" si="786"/>
        <v/>
      </c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 t="str">
        <f>IF($C261&gt;$N$5,"",IF(MAX($C261:$AG261)&lt;$N$5,"",$N$5))</f>
        <v/>
      </c>
      <c r="AU262" s="13" t="str">
        <f>IF($C261&gt;$Q$5,"",IF(MAX($C261:$AG261)&lt;$Q$5,"",$Q$5))</f>
        <v/>
      </c>
      <c r="AV262" s="13" t="str">
        <f>IF($C261&gt;$T$5,"",IF(MAX($C261:$AG261)&lt;$T$5,"",$T$5))</f>
        <v/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7</v>
      </c>
      <c r="B263" s="120"/>
      <c r="C263" s="15" t="str">
        <f t="shared" ref="C263:AG263" si="787">IF(C261="","",IF($D$4&lt;=C261,IF($L$4&gt;=C261,IF(COUNT(MATCH(C261,$AQ262:$CN262,0))&gt;0,"","○"),""),""))</f>
        <v/>
      </c>
      <c r="D263" s="15" t="str">
        <f t="shared" si="787"/>
        <v/>
      </c>
      <c r="E263" s="15" t="str">
        <f t="shared" si="787"/>
        <v/>
      </c>
      <c r="F263" s="15" t="str">
        <f t="shared" si="787"/>
        <v/>
      </c>
      <c r="G263" s="15" t="str">
        <f t="shared" si="787"/>
        <v/>
      </c>
      <c r="H263" s="15" t="str">
        <f t="shared" si="787"/>
        <v/>
      </c>
      <c r="I263" s="15" t="str">
        <f t="shared" si="787"/>
        <v/>
      </c>
      <c r="J263" s="15" t="str">
        <f t="shared" si="787"/>
        <v/>
      </c>
      <c r="K263" s="15" t="str">
        <f t="shared" si="787"/>
        <v/>
      </c>
      <c r="L263" s="15" t="str">
        <f t="shared" si="787"/>
        <v/>
      </c>
      <c r="M263" s="15" t="str">
        <f t="shared" si="787"/>
        <v/>
      </c>
      <c r="N263" s="15" t="str">
        <f t="shared" si="787"/>
        <v/>
      </c>
      <c r="O263" s="15" t="str">
        <f t="shared" si="787"/>
        <v/>
      </c>
      <c r="P263" s="15" t="str">
        <f t="shared" si="787"/>
        <v/>
      </c>
      <c r="Q263" s="15" t="str">
        <f t="shared" si="787"/>
        <v/>
      </c>
      <c r="R263" s="15" t="str">
        <f t="shared" si="787"/>
        <v/>
      </c>
      <c r="S263" s="15" t="str">
        <f t="shared" si="787"/>
        <v/>
      </c>
      <c r="T263" s="15" t="str">
        <f t="shared" si="787"/>
        <v/>
      </c>
      <c r="U263" s="15" t="str">
        <f t="shared" si="787"/>
        <v/>
      </c>
      <c r="V263" s="15" t="str">
        <f t="shared" si="787"/>
        <v/>
      </c>
      <c r="W263" s="15" t="str">
        <f t="shared" si="787"/>
        <v/>
      </c>
      <c r="X263" s="15" t="str">
        <f t="shared" si="787"/>
        <v/>
      </c>
      <c r="Y263" s="15" t="str">
        <f t="shared" si="787"/>
        <v/>
      </c>
      <c r="Z263" s="15" t="str">
        <f t="shared" si="787"/>
        <v/>
      </c>
      <c r="AA263" s="15" t="str">
        <f t="shared" si="787"/>
        <v/>
      </c>
      <c r="AB263" s="15" t="str">
        <f t="shared" si="787"/>
        <v/>
      </c>
      <c r="AC263" s="15" t="str">
        <f t="shared" si="787"/>
        <v/>
      </c>
      <c r="AD263" s="15" t="str">
        <f t="shared" si="787"/>
        <v/>
      </c>
      <c r="AE263" s="15" t="str">
        <f t="shared" si="787"/>
        <v/>
      </c>
      <c r="AF263" s="15" t="str">
        <f t="shared" si="787"/>
        <v/>
      </c>
      <c r="AG263" s="15" t="str">
        <f t="shared" si="787"/>
        <v/>
      </c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24</v>
      </c>
      <c r="B264" s="16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6">
        <f t="shared" ref="AH264" si="788">COUNTIF(C264:AG264,"○")</f>
        <v>0</v>
      </c>
      <c r="AI264" s="11"/>
      <c r="AK264" s="2">
        <f>$AH264</f>
        <v>0</v>
      </c>
    </row>
    <row r="265" spans="1:92" ht="19.5" customHeight="1">
      <c r="A265" s="108"/>
      <c r="B265" s="16" t="s">
        <v>9</v>
      </c>
      <c r="C265" s="16" t="str">
        <f t="shared" ref="C265" si="789">IF($AF$2="○",IF(C263="○",IF(C264="","○",""),IF(C264="○","○","")),"")</f>
        <v/>
      </c>
      <c r="D265" s="16"/>
      <c r="E265" s="16"/>
      <c r="F265" s="16" t="str">
        <f t="shared" ref="F265:P265" si="790">IF($AF$2="○",IF(F263="○",IF(F264="","○",""),IF(F264="○","○","")),"")</f>
        <v/>
      </c>
      <c r="G265" s="16" t="str">
        <f t="shared" si="790"/>
        <v/>
      </c>
      <c r="H265" s="16" t="str">
        <f t="shared" si="790"/>
        <v/>
      </c>
      <c r="I265" s="16" t="str">
        <f t="shared" si="790"/>
        <v/>
      </c>
      <c r="J265" s="16" t="str">
        <f t="shared" si="790"/>
        <v/>
      </c>
      <c r="K265" s="16" t="str">
        <f t="shared" si="790"/>
        <v/>
      </c>
      <c r="L265" s="16" t="str">
        <f t="shared" si="790"/>
        <v/>
      </c>
      <c r="M265" s="16" t="str">
        <f t="shared" si="790"/>
        <v/>
      </c>
      <c r="N265" s="16" t="str">
        <f t="shared" si="790"/>
        <v/>
      </c>
      <c r="O265" s="16" t="str">
        <f t="shared" si="790"/>
        <v/>
      </c>
      <c r="P265" s="16" t="str">
        <f t="shared" si="790"/>
        <v/>
      </c>
      <c r="Q265" s="16" t="str">
        <f>IF($AF$2="○",IF(Q263="○",IF(Q264="","○",""),IF(Q264="○","○","")),"")</f>
        <v/>
      </c>
      <c r="R265" s="16" t="str">
        <f t="shared" ref="R265:AG265" si="791">IF($AF$2="○",IF(R263="○",IF(R264="","○",""),IF(R264="○","○","")),"")</f>
        <v/>
      </c>
      <c r="S265" s="16" t="str">
        <f t="shared" si="791"/>
        <v/>
      </c>
      <c r="T265" s="16" t="str">
        <f t="shared" si="791"/>
        <v/>
      </c>
      <c r="U265" s="16" t="str">
        <f t="shared" si="791"/>
        <v/>
      </c>
      <c r="V265" s="16" t="str">
        <f t="shared" si="791"/>
        <v/>
      </c>
      <c r="W265" s="16" t="str">
        <f t="shared" si="791"/>
        <v/>
      </c>
      <c r="X265" s="16" t="str">
        <f t="shared" si="791"/>
        <v/>
      </c>
      <c r="Y265" s="16" t="str">
        <f t="shared" si="791"/>
        <v/>
      </c>
      <c r="Z265" s="16" t="str">
        <f t="shared" si="791"/>
        <v/>
      </c>
      <c r="AA265" s="16" t="str">
        <f t="shared" si="791"/>
        <v/>
      </c>
      <c r="AB265" s="16" t="str">
        <f t="shared" si="791"/>
        <v/>
      </c>
      <c r="AC265" s="16" t="str">
        <f t="shared" si="791"/>
        <v/>
      </c>
      <c r="AD265" s="16" t="str">
        <f t="shared" si="791"/>
        <v/>
      </c>
      <c r="AE265" s="16" t="str">
        <f t="shared" si="791"/>
        <v/>
      </c>
      <c r="AF265" s="16" t="str">
        <f t="shared" si="791"/>
        <v/>
      </c>
      <c r="AG265" s="16" t="str">
        <f t="shared" si="791"/>
        <v/>
      </c>
      <c r="AH265" s="16">
        <f>AH264+COUNTIF(C265:AG265,"○")-COUNTIF(C265:AG265,"✕")</f>
        <v>0</v>
      </c>
      <c r="AI265" s="11"/>
      <c r="AL265" s="2">
        <f>$AH265</f>
        <v>0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09"/>
      <c r="B266" s="16" t="s">
        <v>21</v>
      </c>
      <c r="C266" s="16" t="str">
        <f t="shared" ref="C266:P266" si="792">IF($AF$2="○",IF(C264="○",IF(C265="","○",""),IF(C265="○","○","")),"")</f>
        <v/>
      </c>
      <c r="D266" s="16" t="str">
        <f t="shared" si="792"/>
        <v/>
      </c>
      <c r="E266" s="16" t="str">
        <f t="shared" si="792"/>
        <v/>
      </c>
      <c r="F266" s="16" t="str">
        <f t="shared" si="792"/>
        <v/>
      </c>
      <c r="G266" s="16" t="str">
        <f t="shared" si="792"/>
        <v/>
      </c>
      <c r="H266" s="16" t="str">
        <f t="shared" si="792"/>
        <v/>
      </c>
      <c r="I266" s="16" t="str">
        <f t="shared" si="792"/>
        <v/>
      </c>
      <c r="J266" s="16" t="str">
        <f t="shared" si="792"/>
        <v/>
      </c>
      <c r="K266" s="16" t="str">
        <f t="shared" si="792"/>
        <v/>
      </c>
      <c r="L266" s="16" t="str">
        <f t="shared" si="792"/>
        <v/>
      </c>
      <c r="M266" s="16" t="str">
        <f t="shared" si="792"/>
        <v/>
      </c>
      <c r="N266" s="16" t="str">
        <f t="shared" si="792"/>
        <v/>
      </c>
      <c r="O266" s="16" t="str">
        <f t="shared" si="792"/>
        <v/>
      </c>
      <c r="P266" s="16" t="str">
        <f t="shared" si="792"/>
        <v/>
      </c>
      <c r="Q266" s="16" t="str">
        <f>IF($AF$2="○",IF(Q264="○",IF(Q265="","○",""),IF(Q265="○","○","")),"")</f>
        <v/>
      </c>
      <c r="R266" s="16" t="str">
        <f t="shared" ref="R266:AG266" si="793">IF($AF$2="○",IF(R264="○",IF(R265="","○",""),IF(R265="○","○","")),"")</f>
        <v/>
      </c>
      <c r="S266" s="16" t="str">
        <f t="shared" si="793"/>
        <v/>
      </c>
      <c r="T266" s="16" t="str">
        <f t="shared" si="793"/>
        <v/>
      </c>
      <c r="U266" s="16" t="str">
        <f t="shared" si="793"/>
        <v/>
      </c>
      <c r="V266" s="16" t="str">
        <f t="shared" si="793"/>
        <v/>
      </c>
      <c r="W266" s="16" t="str">
        <f t="shared" si="793"/>
        <v/>
      </c>
      <c r="X266" s="16" t="str">
        <f t="shared" si="793"/>
        <v/>
      </c>
      <c r="Y266" s="16" t="str">
        <f t="shared" si="793"/>
        <v/>
      </c>
      <c r="Z266" s="16" t="str">
        <f t="shared" si="793"/>
        <v/>
      </c>
      <c r="AA266" s="16" t="str">
        <f t="shared" si="793"/>
        <v/>
      </c>
      <c r="AB266" s="16" t="str">
        <f t="shared" si="793"/>
        <v/>
      </c>
      <c r="AC266" s="16" t="str">
        <f t="shared" si="793"/>
        <v/>
      </c>
      <c r="AD266" s="16" t="str">
        <f t="shared" si="793"/>
        <v/>
      </c>
      <c r="AE266" s="16" t="str">
        <f t="shared" si="793"/>
        <v/>
      </c>
      <c r="AF266" s="16" t="str">
        <f t="shared" si="793"/>
        <v/>
      </c>
      <c r="AG266" s="16" t="str">
        <f t="shared" si="793"/>
        <v/>
      </c>
      <c r="AH266" s="16">
        <f t="shared" ref="AH266" si="794">COUNTIF(C266:AG266,"○")</f>
        <v>0</v>
      </c>
      <c r="AM266" s="2">
        <f>$AH266</f>
        <v>0</v>
      </c>
    </row>
    <row r="267" spans="1:92" ht="19.5" customHeight="1">
      <c r="AD267" s="110" t="s">
        <v>29</v>
      </c>
      <c r="AE267" s="110"/>
      <c r="AF267" s="110"/>
      <c r="AG267" s="111">
        <f>IF(AH263=0,0,ROUNDDOWN(AH265/AH263,4))</f>
        <v>0</v>
      </c>
      <c r="AH267" s="111"/>
    </row>
    <row r="268" spans="1:92" ht="19.5" customHeight="1">
      <c r="A268" s="112" t="str">
        <f>IF(MAX(C261:AG261)=$AE$3,"",IF(MAX(C261:AG261)=0,"",MAX(C261:AG261)+1))</f>
        <v/>
      </c>
      <c r="B268" s="112"/>
    </row>
    <row r="269" spans="1:92" ht="19.5" customHeight="1">
      <c r="A269" s="113" t="s">
        <v>16</v>
      </c>
      <c r="B269" s="114"/>
      <c r="C269" s="9" t="str">
        <f>IF($AE$3&lt;A268,"",A268)</f>
        <v/>
      </c>
      <c r="D269" s="9" t="str">
        <f t="shared" ref="D269" si="795">IF($AE$3&lt;=C269,"",IF(MONTH(C269+1)=MONTH(C269),(C269+1),""))</f>
        <v/>
      </c>
      <c r="E269" s="9" t="str">
        <f t="shared" ref="E269" si="796">IF($AE$3&lt;=D269,"",IF(MONTH(D269+1)=MONTH(D269),(D269+1),""))</f>
        <v/>
      </c>
      <c r="F269" s="9" t="str">
        <f t="shared" ref="F269" si="797">IF($AE$3&lt;=E269,"",IF(MONTH(E269+1)=MONTH(E269),(E269+1),""))</f>
        <v/>
      </c>
      <c r="G269" s="9" t="str">
        <f t="shared" ref="G269" si="798">IF($AE$3&lt;=F269,"",IF(MONTH(F269+1)=MONTH(F269),(F269+1),""))</f>
        <v/>
      </c>
      <c r="H269" s="9" t="str">
        <f>IF($AE$3&lt;=G269,"",IF(MONTH(G269+1)=MONTH(G269),(G269+1),""))</f>
        <v/>
      </c>
      <c r="I269" s="9" t="str">
        <f t="shared" ref="I269" si="799">IF($AE$3&lt;=H269,"",IF(MONTH(H269+1)=MONTH(H269),(H269+1),""))</f>
        <v/>
      </c>
      <c r="J269" s="9" t="str">
        <f t="shared" ref="J269" si="800">IF($AE$3&lt;=I269,"",IF(MONTH(I269+1)=MONTH(I269),(I269+1),""))</f>
        <v/>
      </c>
      <c r="K269" s="9" t="str">
        <f t="shared" ref="K269" si="801">IF($AE$3&lt;=J269,"",IF(MONTH(J269+1)=MONTH(J269),(J269+1),""))</f>
        <v/>
      </c>
      <c r="L269" s="9" t="str">
        <f t="shared" ref="L269" si="802">IF($AE$3&lt;=K269,"",IF(MONTH(K269+1)=MONTH(K269),(K269+1),""))</f>
        <v/>
      </c>
      <c r="M269" s="9" t="str">
        <f t="shared" ref="M269" si="803">IF($AE$3&lt;=L269,"",IF(MONTH(L269+1)=MONTH(L269),(L269+1),""))</f>
        <v/>
      </c>
      <c r="N269" s="9" t="str">
        <f t="shared" ref="N269" si="804">IF($AE$3&lt;=M269,"",IF(MONTH(M269+1)=MONTH(M269),(M269+1),""))</f>
        <v/>
      </c>
      <c r="O269" s="9" t="str">
        <f t="shared" ref="O269" si="805">IF($AE$3&lt;=N269,"",IF(MONTH(N269+1)=MONTH(N269),(N269+1),""))</f>
        <v/>
      </c>
      <c r="P269" s="9" t="str">
        <f t="shared" ref="P269" si="806">IF($AE$3&lt;=O269,"",IF(MONTH(O269+1)=MONTH(O269),(O269+1),""))</f>
        <v/>
      </c>
      <c r="Q269" s="9" t="str">
        <f t="shared" ref="Q269" si="807">IF($AE$3&lt;=P269,"",IF(MONTH(P269+1)=MONTH(P269),(P269+1),""))</f>
        <v/>
      </c>
      <c r="R269" s="9" t="str">
        <f t="shared" ref="R269" si="808">IF($AE$3&lt;=Q269,"",IF(MONTH(Q269+1)=MONTH(Q269),(Q269+1),""))</f>
        <v/>
      </c>
      <c r="S269" s="9" t="str">
        <f t="shared" ref="S269" si="809">IF($AE$3&lt;=R269,"",IF(MONTH(R269+1)=MONTH(R269),(R269+1),""))</f>
        <v/>
      </c>
      <c r="T269" s="9" t="str">
        <f t="shared" ref="T269" si="810">IF($AE$3&lt;=S269,"",IF(MONTH(S269+1)=MONTH(S269),(S269+1),""))</f>
        <v/>
      </c>
      <c r="U269" s="9" t="str">
        <f t="shared" ref="U269" si="811">IF($AE$3&lt;=T269,"",IF(MONTH(T269+1)=MONTH(T269),(T269+1),""))</f>
        <v/>
      </c>
      <c r="V269" s="9" t="str">
        <f t="shared" ref="V269" si="812">IF($AE$3&lt;=U269,"",IF(MONTH(U269+1)=MONTH(U269),(U269+1),""))</f>
        <v/>
      </c>
      <c r="W269" s="9" t="str">
        <f t="shared" ref="W269" si="813">IF($AE$3&lt;=V269,"",IF(MONTH(V269+1)=MONTH(V269),(V269+1),""))</f>
        <v/>
      </c>
      <c r="X269" s="9" t="str">
        <f t="shared" ref="X269" si="814">IF($AE$3&lt;=W269,"",IF(MONTH(W269+1)=MONTH(W269),(W269+1),""))</f>
        <v/>
      </c>
      <c r="Y269" s="9" t="str">
        <f t="shared" ref="Y269" si="815">IF($AE$3&lt;=X269,"",IF(MONTH(X269+1)=MONTH(X269),(X269+1),""))</f>
        <v/>
      </c>
      <c r="Z269" s="9" t="str">
        <f t="shared" ref="Z269" si="816">IF($AE$3&lt;=Y269,"",IF(MONTH(Y269+1)=MONTH(Y269),(Y269+1),""))</f>
        <v/>
      </c>
      <c r="AA269" s="9" t="str">
        <f t="shared" ref="AA269" si="817">IF($AE$3&lt;=Z269,"",IF(MONTH(Z269+1)=MONTH(Z269),(Z269+1),""))</f>
        <v/>
      </c>
      <c r="AB269" s="9" t="str">
        <f t="shared" ref="AB269" si="818">IF($AE$3&lt;=AA269,"",IF(MONTH(AA269+1)=MONTH(AA269),(AA269+1),""))</f>
        <v/>
      </c>
      <c r="AC269" s="9" t="str">
        <f t="shared" ref="AC269" si="819">IF($AE$3&lt;=AB269,"",IF(MONTH(AB269+1)=MONTH(AB269),(AB269+1),""))</f>
        <v/>
      </c>
      <c r="AD269" s="9" t="str">
        <f t="shared" ref="AD269" si="820">IF($AE$3&lt;=AC269,"",IF(MONTH(AC269+1)=MONTH(AC269),(AC269+1),""))</f>
        <v/>
      </c>
      <c r="AE269" s="9" t="str">
        <f t="shared" ref="AE269" si="821">IF($AE$3&lt;=AD269,"",IF(MONTH(AD269+1)=MONTH(AD269),(AD269+1),""))</f>
        <v/>
      </c>
      <c r="AF269" s="9" t="str">
        <f t="shared" ref="AF269" si="822">IF($AE$3&lt;=AE269,"",IF(MONTH(AE269+1)=MONTH(AE269),(AE269+1),""))</f>
        <v/>
      </c>
      <c r="AG269" s="9" t="str">
        <f t="shared" ref="AG269" si="823">IF($AE$3&lt;=AF269,"",IF(MONTH(AF269+1)=MONTH(AF269),(AF269+1),""))</f>
        <v/>
      </c>
      <c r="AH269" s="115" t="s">
        <v>22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23</v>
      </c>
      <c r="B270" s="114"/>
      <c r="C270" s="9" t="str">
        <f>IF(C269="","",TEXT(C269,"AAA"))</f>
        <v/>
      </c>
      <c r="D270" s="9" t="str">
        <f t="shared" ref="D270:AG270" si="824">IF(D269="","",TEXT(D269,"AAA"))</f>
        <v/>
      </c>
      <c r="E270" s="9" t="str">
        <f t="shared" si="824"/>
        <v/>
      </c>
      <c r="F270" s="9" t="str">
        <f t="shared" si="824"/>
        <v/>
      </c>
      <c r="G270" s="9" t="str">
        <f t="shared" si="824"/>
        <v/>
      </c>
      <c r="H270" s="9" t="str">
        <f t="shared" si="824"/>
        <v/>
      </c>
      <c r="I270" s="9" t="str">
        <f t="shared" si="824"/>
        <v/>
      </c>
      <c r="J270" s="9" t="str">
        <f t="shared" si="824"/>
        <v/>
      </c>
      <c r="K270" s="9" t="str">
        <f t="shared" si="824"/>
        <v/>
      </c>
      <c r="L270" s="9" t="str">
        <f t="shared" si="824"/>
        <v/>
      </c>
      <c r="M270" s="9" t="str">
        <f t="shared" si="824"/>
        <v/>
      </c>
      <c r="N270" s="9" t="str">
        <f t="shared" si="824"/>
        <v/>
      </c>
      <c r="O270" s="9" t="str">
        <f t="shared" si="824"/>
        <v/>
      </c>
      <c r="P270" s="9" t="str">
        <f t="shared" si="824"/>
        <v/>
      </c>
      <c r="Q270" s="9" t="str">
        <f t="shared" si="824"/>
        <v/>
      </c>
      <c r="R270" s="9" t="str">
        <f t="shared" si="824"/>
        <v/>
      </c>
      <c r="S270" s="9" t="str">
        <f t="shared" si="824"/>
        <v/>
      </c>
      <c r="T270" s="9" t="str">
        <f t="shared" si="824"/>
        <v/>
      </c>
      <c r="U270" s="9" t="str">
        <f t="shared" si="824"/>
        <v/>
      </c>
      <c r="V270" s="9" t="str">
        <f t="shared" si="824"/>
        <v/>
      </c>
      <c r="W270" s="9" t="str">
        <f t="shared" si="824"/>
        <v/>
      </c>
      <c r="X270" s="9" t="str">
        <f t="shared" si="824"/>
        <v/>
      </c>
      <c r="Y270" s="9" t="str">
        <f t="shared" si="824"/>
        <v/>
      </c>
      <c r="Z270" s="9" t="str">
        <f t="shared" si="824"/>
        <v/>
      </c>
      <c r="AA270" s="9" t="str">
        <f t="shared" si="824"/>
        <v/>
      </c>
      <c r="AB270" s="9" t="str">
        <f t="shared" si="824"/>
        <v/>
      </c>
      <c r="AC270" s="9" t="str">
        <f t="shared" si="824"/>
        <v/>
      </c>
      <c r="AD270" s="9" t="str">
        <f t="shared" si="824"/>
        <v/>
      </c>
      <c r="AE270" s="9" t="str">
        <f t="shared" si="824"/>
        <v/>
      </c>
      <c r="AF270" s="9" t="str">
        <f t="shared" si="824"/>
        <v/>
      </c>
      <c r="AG270" s="9" t="str">
        <f t="shared" si="824"/>
        <v/>
      </c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 t="str">
        <f>IF($C269&gt;$N$5,"",IF(MAX($C269:$AG269)&lt;$N$5,"",$N$5))</f>
        <v/>
      </c>
      <c r="AU270" s="13" t="str">
        <f>IF($C269&gt;$Q$5,"",IF(MAX($C269:$AG269)&lt;$Q$5,"",$Q$5))</f>
        <v/>
      </c>
      <c r="AV270" s="13" t="str">
        <f>IF($C269&gt;$T$5,"",IF(MAX($C269:$AG269)&lt;$T$5,"",$T$5))</f>
        <v/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7</v>
      </c>
      <c r="B271" s="120"/>
      <c r="C271" s="15" t="str">
        <f t="shared" ref="C271:AG271" si="825">IF(C269="","",IF($D$4&lt;=C269,IF($L$4&gt;=C269,IF(COUNT(MATCH(C269,$AQ270:$CN270,0))&gt;0,"","○"),""),""))</f>
        <v/>
      </c>
      <c r="D271" s="15" t="str">
        <f t="shared" si="825"/>
        <v/>
      </c>
      <c r="E271" s="15" t="str">
        <f t="shared" si="825"/>
        <v/>
      </c>
      <c r="F271" s="15" t="str">
        <f t="shared" si="825"/>
        <v/>
      </c>
      <c r="G271" s="15" t="str">
        <f t="shared" si="825"/>
        <v/>
      </c>
      <c r="H271" s="15" t="str">
        <f t="shared" si="825"/>
        <v/>
      </c>
      <c r="I271" s="15" t="str">
        <f t="shared" si="825"/>
        <v/>
      </c>
      <c r="J271" s="15" t="str">
        <f t="shared" si="825"/>
        <v/>
      </c>
      <c r="K271" s="15" t="str">
        <f t="shared" si="825"/>
        <v/>
      </c>
      <c r="L271" s="15" t="str">
        <f t="shared" si="825"/>
        <v/>
      </c>
      <c r="M271" s="15" t="str">
        <f t="shared" si="825"/>
        <v/>
      </c>
      <c r="N271" s="15" t="str">
        <f t="shared" si="825"/>
        <v/>
      </c>
      <c r="O271" s="15" t="str">
        <f t="shared" si="825"/>
        <v/>
      </c>
      <c r="P271" s="15" t="str">
        <f t="shared" si="825"/>
        <v/>
      </c>
      <c r="Q271" s="15" t="str">
        <f t="shared" si="825"/>
        <v/>
      </c>
      <c r="R271" s="15" t="str">
        <f t="shared" si="825"/>
        <v/>
      </c>
      <c r="S271" s="15" t="str">
        <f t="shared" si="825"/>
        <v/>
      </c>
      <c r="T271" s="15" t="str">
        <f t="shared" si="825"/>
        <v/>
      </c>
      <c r="U271" s="15" t="str">
        <f t="shared" si="825"/>
        <v/>
      </c>
      <c r="V271" s="15" t="str">
        <f t="shared" si="825"/>
        <v/>
      </c>
      <c r="W271" s="15" t="str">
        <f t="shared" si="825"/>
        <v/>
      </c>
      <c r="X271" s="15" t="str">
        <f t="shared" si="825"/>
        <v/>
      </c>
      <c r="Y271" s="15" t="str">
        <f t="shared" si="825"/>
        <v/>
      </c>
      <c r="Z271" s="15" t="str">
        <f t="shared" si="825"/>
        <v/>
      </c>
      <c r="AA271" s="15" t="str">
        <f t="shared" si="825"/>
        <v/>
      </c>
      <c r="AB271" s="15" t="str">
        <f t="shared" si="825"/>
        <v/>
      </c>
      <c r="AC271" s="15" t="str">
        <f t="shared" si="825"/>
        <v/>
      </c>
      <c r="AD271" s="15" t="str">
        <f t="shared" si="825"/>
        <v/>
      </c>
      <c r="AE271" s="15" t="str">
        <f t="shared" si="825"/>
        <v/>
      </c>
      <c r="AF271" s="15" t="str">
        <f t="shared" si="825"/>
        <v/>
      </c>
      <c r="AG271" s="15" t="str">
        <f t="shared" si="825"/>
        <v/>
      </c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24</v>
      </c>
      <c r="B272" s="16" t="s">
        <v>8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6">
        <f t="shared" ref="AH272" si="826">COUNTIF(C272:AG272,"○")</f>
        <v>0</v>
      </c>
      <c r="AI272" s="11"/>
      <c r="AK272" s="2">
        <f>$AH272</f>
        <v>0</v>
      </c>
    </row>
    <row r="273" spans="1:92" ht="19.5" customHeight="1">
      <c r="A273" s="108"/>
      <c r="B273" s="16" t="s">
        <v>9</v>
      </c>
      <c r="C273" s="16" t="str">
        <f t="shared" ref="C273" si="827">IF($AF$2="○",IF(C271="○",IF(C272="","○",""),IF(C272="○","○","")),"")</f>
        <v/>
      </c>
      <c r="D273" s="16"/>
      <c r="E273" s="16"/>
      <c r="F273" s="16" t="str">
        <f t="shared" ref="F273:P273" si="828">IF($AF$2="○",IF(F271="○",IF(F272="","○",""),IF(F272="○","○","")),"")</f>
        <v/>
      </c>
      <c r="G273" s="16" t="str">
        <f t="shared" si="828"/>
        <v/>
      </c>
      <c r="H273" s="16" t="str">
        <f t="shared" si="828"/>
        <v/>
      </c>
      <c r="I273" s="16" t="str">
        <f t="shared" si="828"/>
        <v/>
      </c>
      <c r="J273" s="16" t="str">
        <f t="shared" si="828"/>
        <v/>
      </c>
      <c r="K273" s="16" t="str">
        <f t="shared" si="828"/>
        <v/>
      </c>
      <c r="L273" s="16" t="str">
        <f t="shared" si="828"/>
        <v/>
      </c>
      <c r="M273" s="16" t="str">
        <f t="shared" si="828"/>
        <v/>
      </c>
      <c r="N273" s="16" t="str">
        <f t="shared" si="828"/>
        <v/>
      </c>
      <c r="O273" s="16" t="str">
        <f t="shared" si="828"/>
        <v/>
      </c>
      <c r="P273" s="16" t="str">
        <f t="shared" si="828"/>
        <v/>
      </c>
      <c r="Q273" s="16" t="str">
        <f>IF($AF$2="○",IF(Q271="○",IF(Q272="","○",""),IF(Q272="○","○","")),"")</f>
        <v/>
      </c>
      <c r="R273" s="16" t="str">
        <f t="shared" ref="R273:AG273" si="829">IF($AF$2="○",IF(R271="○",IF(R272="","○",""),IF(R272="○","○","")),"")</f>
        <v/>
      </c>
      <c r="S273" s="16" t="str">
        <f t="shared" si="829"/>
        <v/>
      </c>
      <c r="T273" s="16" t="str">
        <f t="shared" si="829"/>
        <v/>
      </c>
      <c r="U273" s="16" t="str">
        <f t="shared" si="829"/>
        <v/>
      </c>
      <c r="V273" s="16" t="str">
        <f t="shared" si="829"/>
        <v/>
      </c>
      <c r="W273" s="16" t="str">
        <f t="shared" si="829"/>
        <v/>
      </c>
      <c r="X273" s="16" t="str">
        <f t="shared" si="829"/>
        <v/>
      </c>
      <c r="Y273" s="16" t="str">
        <f t="shared" si="829"/>
        <v/>
      </c>
      <c r="Z273" s="16" t="str">
        <f t="shared" si="829"/>
        <v/>
      </c>
      <c r="AA273" s="16" t="str">
        <f t="shared" si="829"/>
        <v/>
      </c>
      <c r="AB273" s="16" t="str">
        <f t="shared" si="829"/>
        <v/>
      </c>
      <c r="AC273" s="16" t="str">
        <f t="shared" si="829"/>
        <v/>
      </c>
      <c r="AD273" s="16" t="str">
        <f t="shared" si="829"/>
        <v/>
      </c>
      <c r="AE273" s="16" t="str">
        <f t="shared" si="829"/>
        <v/>
      </c>
      <c r="AF273" s="16" t="str">
        <f t="shared" si="829"/>
        <v/>
      </c>
      <c r="AG273" s="16" t="str">
        <f t="shared" si="829"/>
        <v/>
      </c>
      <c r="AH273" s="16">
        <f>AH272+COUNTIF(C273:AG273,"○")-COUNTIF(C273:AG273,"✕")</f>
        <v>0</v>
      </c>
      <c r="AI273" s="11"/>
      <c r="AL273" s="2">
        <f>$AH273</f>
        <v>0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09"/>
      <c r="B274" s="16" t="s">
        <v>21</v>
      </c>
      <c r="C274" s="16" t="str">
        <f t="shared" ref="C274:P274" si="830">IF($AF$2="○",IF(C272="○",IF(C273="","○",""),IF(C273="○","○","")),"")</f>
        <v/>
      </c>
      <c r="D274" s="16" t="str">
        <f t="shared" si="830"/>
        <v/>
      </c>
      <c r="E274" s="16" t="str">
        <f t="shared" si="830"/>
        <v/>
      </c>
      <c r="F274" s="16" t="str">
        <f t="shared" si="830"/>
        <v/>
      </c>
      <c r="G274" s="16" t="str">
        <f t="shared" si="830"/>
        <v/>
      </c>
      <c r="H274" s="16" t="str">
        <f t="shared" si="830"/>
        <v/>
      </c>
      <c r="I274" s="16" t="str">
        <f t="shared" si="830"/>
        <v/>
      </c>
      <c r="J274" s="16" t="str">
        <f t="shared" si="830"/>
        <v/>
      </c>
      <c r="K274" s="16" t="str">
        <f t="shared" si="830"/>
        <v/>
      </c>
      <c r="L274" s="16" t="str">
        <f t="shared" si="830"/>
        <v/>
      </c>
      <c r="M274" s="16" t="str">
        <f t="shared" si="830"/>
        <v/>
      </c>
      <c r="N274" s="16" t="str">
        <f t="shared" si="830"/>
        <v/>
      </c>
      <c r="O274" s="16" t="str">
        <f t="shared" si="830"/>
        <v/>
      </c>
      <c r="P274" s="16" t="str">
        <f t="shared" si="830"/>
        <v/>
      </c>
      <c r="Q274" s="16" t="str">
        <f>IF($AF$2="○",IF(Q272="○",IF(Q273="","○",""),IF(Q273="○","○","")),"")</f>
        <v/>
      </c>
      <c r="R274" s="16" t="str">
        <f t="shared" ref="R274:AG274" si="831">IF($AF$2="○",IF(R272="○",IF(R273="","○",""),IF(R273="○","○","")),"")</f>
        <v/>
      </c>
      <c r="S274" s="16" t="str">
        <f t="shared" si="831"/>
        <v/>
      </c>
      <c r="T274" s="16" t="str">
        <f t="shared" si="831"/>
        <v/>
      </c>
      <c r="U274" s="16" t="str">
        <f t="shared" si="831"/>
        <v/>
      </c>
      <c r="V274" s="16" t="str">
        <f t="shared" si="831"/>
        <v/>
      </c>
      <c r="W274" s="16" t="str">
        <f t="shared" si="831"/>
        <v/>
      </c>
      <c r="X274" s="16" t="str">
        <f t="shared" si="831"/>
        <v/>
      </c>
      <c r="Y274" s="16" t="str">
        <f t="shared" si="831"/>
        <v/>
      </c>
      <c r="Z274" s="16" t="str">
        <f t="shared" si="831"/>
        <v/>
      </c>
      <c r="AA274" s="16" t="str">
        <f t="shared" si="831"/>
        <v/>
      </c>
      <c r="AB274" s="16" t="str">
        <f t="shared" si="831"/>
        <v/>
      </c>
      <c r="AC274" s="16" t="str">
        <f t="shared" si="831"/>
        <v/>
      </c>
      <c r="AD274" s="16" t="str">
        <f t="shared" si="831"/>
        <v/>
      </c>
      <c r="AE274" s="16" t="str">
        <f t="shared" si="831"/>
        <v/>
      </c>
      <c r="AF274" s="16" t="str">
        <f t="shared" si="831"/>
        <v/>
      </c>
      <c r="AG274" s="16" t="str">
        <f t="shared" si="831"/>
        <v/>
      </c>
      <c r="AH274" s="16">
        <f t="shared" ref="AH274" si="832">COUNTIF(C274:AG274,"○")</f>
        <v>0</v>
      </c>
      <c r="AM274" s="2">
        <f>$AH274</f>
        <v>0</v>
      </c>
    </row>
    <row r="275" spans="1:92" ht="19.5" customHeight="1">
      <c r="AD275" s="110" t="s">
        <v>29</v>
      </c>
      <c r="AE275" s="110"/>
      <c r="AF275" s="110"/>
      <c r="AG275" s="111">
        <f>IF(AH271=0,0,ROUNDDOWN(AH273/AH271,4))</f>
        <v>0</v>
      </c>
      <c r="AH275" s="111"/>
    </row>
    <row r="276" spans="1:92" ht="19.5" customHeight="1">
      <c r="A276" s="112" t="str">
        <f>IF(MAX(C269:AG269)=$AE$3,"",IF(MAX(C269:AG269)=0,"",MAX(C269:AG269)+1))</f>
        <v/>
      </c>
      <c r="B276" s="112"/>
    </row>
    <row r="277" spans="1:92" ht="19.5" customHeight="1">
      <c r="A277" s="113" t="s">
        <v>16</v>
      </c>
      <c r="B277" s="114"/>
      <c r="C277" s="9" t="str">
        <f>IF($AE$3&lt;A276,"",A276)</f>
        <v/>
      </c>
      <c r="D277" s="9" t="str">
        <f t="shared" ref="D277" si="833">IF($AE$3&lt;=C277,"",IF(MONTH(C277+1)=MONTH(C277),(C277+1),""))</f>
        <v/>
      </c>
      <c r="E277" s="9" t="str">
        <f t="shared" ref="E277" si="834">IF($AE$3&lt;=D277,"",IF(MONTH(D277+1)=MONTH(D277),(D277+1),""))</f>
        <v/>
      </c>
      <c r="F277" s="9" t="str">
        <f t="shared" ref="F277" si="835">IF($AE$3&lt;=E277,"",IF(MONTH(E277+1)=MONTH(E277),(E277+1),""))</f>
        <v/>
      </c>
      <c r="G277" s="9" t="str">
        <f t="shared" ref="G277" si="836">IF($AE$3&lt;=F277,"",IF(MONTH(F277+1)=MONTH(F277),(F277+1),""))</f>
        <v/>
      </c>
      <c r="H277" s="9" t="str">
        <f>IF($AE$3&lt;=G277,"",IF(MONTH(G277+1)=MONTH(G277),(G277+1),""))</f>
        <v/>
      </c>
      <c r="I277" s="9" t="str">
        <f t="shared" ref="I277" si="837">IF($AE$3&lt;=H277,"",IF(MONTH(H277+1)=MONTH(H277),(H277+1),""))</f>
        <v/>
      </c>
      <c r="J277" s="9" t="str">
        <f t="shared" ref="J277" si="838">IF($AE$3&lt;=I277,"",IF(MONTH(I277+1)=MONTH(I277),(I277+1),""))</f>
        <v/>
      </c>
      <c r="K277" s="9" t="str">
        <f t="shared" ref="K277" si="839">IF($AE$3&lt;=J277,"",IF(MONTH(J277+1)=MONTH(J277),(J277+1),""))</f>
        <v/>
      </c>
      <c r="L277" s="9" t="str">
        <f t="shared" ref="L277" si="840">IF($AE$3&lt;=K277,"",IF(MONTH(K277+1)=MONTH(K277),(K277+1),""))</f>
        <v/>
      </c>
      <c r="M277" s="9" t="str">
        <f t="shared" ref="M277" si="841">IF($AE$3&lt;=L277,"",IF(MONTH(L277+1)=MONTH(L277),(L277+1),""))</f>
        <v/>
      </c>
      <c r="N277" s="9" t="str">
        <f t="shared" ref="N277" si="842">IF($AE$3&lt;=M277,"",IF(MONTH(M277+1)=MONTH(M277),(M277+1),""))</f>
        <v/>
      </c>
      <c r="O277" s="9" t="str">
        <f t="shared" ref="O277" si="843">IF($AE$3&lt;=N277,"",IF(MONTH(N277+1)=MONTH(N277),(N277+1),""))</f>
        <v/>
      </c>
      <c r="P277" s="9" t="str">
        <f t="shared" ref="P277" si="844">IF($AE$3&lt;=O277,"",IF(MONTH(O277+1)=MONTH(O277),(O277+1),""))</f>
        <v/>
      </c>
      <c r="Q277" s="9" t="str">
        <f t="shared" ref="Q277" si="845">IF($AE$3&lt;=P277,"",IF(MONTH(P277+1)=MONTH(P277),(P277+1),""))</f>
        <v/>
      </c>
      <c r="R277" s="9" t="str">
        <f t="shared" ref="R277" si="846">IF($AE$3&lt;=Q277,"",IF(MONTH(Q277+1)=MONTH(Q277),(Q277+1),""))</f>
        <v/>
      </c>
      <c r="S277" s="9" t="str">
        <f t="shared" ref="S277" si="847">IF($AE$3&lt;=R277,"",IF(MONTH(R277+1)=MONTH(R277),(R277+1),""))</f>
        <v/>
      </c>
      <c r="T277" s="9" t="str">
        <f t="shared" ref="T277" si="848">IF($AE$3&lt;=S277,"",IF(MONTH(S277+1)=MONTH(S277),(S277+1),""))</f>
        <v/>
      </c>
      <c r="U277" s="9" t="str">
        <f t="shared" ref="U277" si="849">IF($AE$3&lt;=T277,"",IF(MONTH(T277+1)=MONTH(T277),(T277+1),""))</f>
        <v/>
      </c>
      <c r="V277" s="9" t="str">
        <f t="shared" ref="V277" si="850">IF($AE$3&lt;=U277,"",IF(MONTH(U277+1)=MONTH(U277),(U277+1),""))</f>
        <v/>
      </c>
      <c r="W277" s="9" t="str">
        <f t="shared" ref="W277" si="851">IF($AE$3&lt;=V277,"",IF(MONTH(V277+1)=MONTH(V277),(V277+1),""))</f>
        <v/>
      </c>
      <c r="X277" s="9" t="str">
        <f t="shared" ref="X277" si="852">IF($AE$3&lt;=W277,"",IF(MONTH(W277+1)=MONTH(W277),(W277+1),""))</f>
        <v/>
      </c>
      <c r="Y277" s="9" t="str">
        <f t="shared" ref="Y277" si="853">IF($AE$3&lt;=X277,"",IF(MONTH(X277+1)=MONTH(X277),(X277+1),""))</f>
        <v/>
      </c>
      <c r="Z277" s="9" t="str">
        <f t="shared" ref="Z277" si="854">IF($AE$3&lt;=Y277,"",IF(MONTH(Y277+1)=MONTH(Y277),(Y277+1),""))</f>
        <v/>
      </c>
      <c r="AA277" s="9" t="str">
        <f t="shared" ref="AA277" si="855">IF($AE$3&lt;=Z277,"",IF(MONTH(Z277+1)=MONTH(Z277),(Z277+1),""))</f>
        <v/>
      </c>
      <c r="AB277" s="9" t="str">
        <f t="shared" ref="AB277" si="856">IF($AE$3&lt;=AA277,"",IF(MONTH(AA277+1)=MONTH(AA277),(AA277+1),""))</f>
        <v/>
      </c>
      <c r="AC277" s="9" t="str">
        <f t="shared" ref="AC277" si="857">IF($AE$3&lt;=AB277,"",IF(MONTH(AB277+1)=MONTH(AB277),(AB277+1),""))</f>
        <v/>
      </c>
      <c r="AD277" s="9" t="str">
        <f t="shared" ref="AD277" si="858">IF($AE$3&lt;=AC277,"",IF(MONTH(AC277+1)=MONTH(AC277),(AC277+1),""))</f>
        <v/>
      </c>
      <c r="AE277" s="9" t="str">
        <f t="shared" ref="AE277" si="859">IF($AE$3&lt;=AD277,"",IF(MONTH(AD277+1)=MONTH(AD277),(AD277+1),""))</f>
        <v/>
      </c>
      <c r="AF277" s="9" t="str">
        <f t="shared" ref="AF277" si="860">IF($AE$3&lt;=AE277,"",IF(MONTH(AE277+1)=MONTH(AE277),(AE277+1),""))</f>
        <v/>
      </c>
      <c r="AG277" s="9" t="str">
        <f t="shared" ref="AG277" si="861">IF($AE$3&lt;=AF277,"",IF(MONTH(AF277+1)=MONTH(AF277),(AF277+1),""))</f>
        <v/>
      </c>
      <c r="AH277" s="115" t="s">
        <v>22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23</v>
      </c>
      <c r="B278" s="114"/>
      <c r="C278" s="9" t="str">
        <f>IF(C277="","",TEXT(C277,"AAA"))</f>
        <v/>
      </c>
      <c r="D278" s="9" t="str">
        <f t="shared" ref="D278:AG278" si="862">IF(D277="","",TEXT(D277,"AAA"))</f>
        <v/>
      </c>
      <c r="E278" s="9" t="str">
        <f t="shared" si="862"/>
        <v/>
      </c>
      <c r="F278" s="9" t="str">
        <f t="shared" si="862"/>
        <v/>
      </c>
      <c r="G278" s="9" t="str">
        <f t="shared" si="862"/>
        <v/>
      </c>
      <c r="H278" s="9" t="str">
        <f t="shared" si="862"/>
        <v/>
      </c>
      <c r="I278" s="9" t="str">
        <f t="shared" si="862"/>
        <v/>
      </c>
      <c r="J278" s="9" t="str">
        <f t="shared" si="862"/>
        <v/>
      </c>
      <c r="K278" s="9" t="str">
        <f t="shared" si="862"/>
        <v/>
      </c>
      <c r="L278" s="9" t="str">
        <f t="shared" si="862"/>
        <v/>
      </c>
      <c r="M278" s="9" t="str">
        <f t="shared" si="862"/>
        <v/>
      </c>
      <c r="N278" s="9" t="str">
        <f t="shared" si="862"/>
        <v/>
      </c>
      <c r="O278" s="9" t="str">
        <f t="shared" si="862"/>
        <v/>
      </c>
      <c r="P278" s="9" t="str">
        <f t="shared" si="862"/>
        <v/>
      </c>
      <c r="Q278" s="9" t="str">
        <f t="shared" si="862"/>
        <v/>
      </c>
      <c r="R278" s="9" t="str">
        <f t="shared" si="862"/>
        <v/>
      </c>
      <c r="S278" s="9" t="str">
        <f t="shared" si="862"/>
        <v/>
      </c>
      <c r="T278" s="9" t="str">
        <f t="shared" si="862"/>
        <v/>
      </c>
      <c r="U278" s="9" t="str">
        <f t="shared" si="862"/>
        <v/>
      </c>
      <c r="V278" s="9" t="str">
        <f t="shared" si="862"/>
        <v/>
      </c>
      <c r="W278" s="9" t="str">
        <f t="shared" si="862"/>
        <v/>
      </c>
      <c r="X278" s="9" t="str">
        <f t="shared" si="862"/>
        <v/>
      </c>
      <c r="Y278" s="9" t="str">
        <f t="shared" si="862"/>
        <v/>
      </c>
      <c r="Z278" s="9" t="str">
        <f t="shared" si="862"/>
        <v/>
      </c>
      <c r="AA278" s="9" t="str">
        <f t="shared" si="862"/>
        <v/>
      </c>
      <c r="AB278" s="9" t="str">
        <f t="shared" si="862"/>
        <v/>
      </c>
      <c r="AC278" s="9" t="str">
        <f t="shared" si="862"/>
        <v/>
      </c>
      <c r="AD278" s="9" t="str">
        <f t="shared" si="862"/>
        <v/>
      </c>
      <c r="AE278" s="9" t="str">
        <f t="shared" si="862"/>
        <v/>
      </c>
      <c r="AF278" s="9" t="str">
        <f t="shared" si="862"/>
        <v/>
      </c>
      <c r="AG278" s="9" t="str">
        <f t="shared" si="862"/>
        <v/>
      </c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 t="str">
        <f>IF($C277&gt;$N$5,"",IF(MAX($C277:$AG277)&lt;$N$5,"",$N$5))</f>
        <v/>
      </c>
      <c r="AU278" s="13" t="str">
        <f>IF($C277&gt;$Q$5,"",IF(MAX($C277:$AG277)&lt;$Q$5,"",$Q$5))</f>
        <v/>
      </c>
      <c r="AV278" s="13" t="str">
        <f>IF($C277&gt;$T$5,"",IF(MAX($C277:$AG277)&lt;$T$5,"",$T$5))</f>
        <v/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7</v>
      </c>
      <c r="B279" s="120"/>
      <c r="C279" s="15" t="str">
        <f t="shared" ref="C279:AG279" si="863">IF(C277="","",IF($D$4&lt;=C277,IF($L$4&gt;=C277,IF(COUNT(MATCH(C277,$AQ278:$CN278,0))&gt;0,"","○"),""),""))</f>
        <v/>
      </c>
      <c r="D279" s="15" t="str">
        <f t="shared" si="863"/>
        <v/>
      </c>
      <c r="E279" s="15" t="str">
        <f t="shared" si="863"/>
        <v/>
      </c>
      <c r="F279" s="15" t="str">
        <f t="shared" si="863"/>
        <v/>
      </c>
      <c r="G279" s="15" t="str">
        <f t="shared" si="863"/>
        <v/>
      </c>
      <c r="H279" s="15" t="str">
        <f t="shared" si="863"/>
        <v/>
      </c>
      <c r="I279" s="15" t="str">
        <f t="shared" si="863"/>
        <v/>
      </c>
      <c r="J279" s="15" t="str">
        <f t="shared" si="863"/>
        <v/>
      </c>
      <c r="K279" s="15" t="str">
        <f t="shared" si="863"/>
        <v/>
      </c>
      <c r="L279" s="15" t="str">
        <f t="shared" si="863"/>
        <v/>
      </c>
      <c r="M279" s="15" t="str">
        <f t="shared" si="863"/>
        <v/>
      </c>
      <c r="N279" s="15" t="str">
        <f t="shared" si="863"/>
        <v/>
      </c>
      <c r="O279" s="15" t="str">
        <f t="shared" si="863"/>
        <v/>
      </c>
      <c r="P279" s="15" t="str">
        <f t="shared" si="863"/>
        <v/>
      </c>
      <c r="Q279" s="15" t="str">
        <f t="shared" si="863"/>
        <v/>
      </c>
      <c r="R279" s="15" t="str">
        <f t="shared" si="863"/>
        <v/>
      </c>
      <c r="S279" s="15" t="str">
        <f t="shared" si="863"/>
        <v/>
      </c>
      <c r="T279" s="15" t="str">
        <f t="shared" si="863"/>
        <v/>
      </c>
      <c r="U279" s="15" t="str">
        <f t="shared" si="863"/>
        <v/>
      </c>
      <c r="V279" s="15" t="str">
        <f t="shared" si="863"/>
        <v/>
      </c>
      <c r="W279" s="15" t="str">
        <f t="shared" si="863"/>
        <v/>
      </c>
      <c r="X279" s="15" t="str">
        <f t="shared" si="863"/>
        <v/>
      </c>
      <c r="Y279" s="15" t="str">
        <f t="shared" si="863"/>
        <v/>
      </c>
      <c r="Z279" s="15" t="str">
        <f t="shared" si="863"/>
        <v/>
      </c>
      <c r="AA279" s="15" t="str">
        <f t="shared" si="863"/>
        <v/>
      </c>
      <c r="AB279" s="15" t="str">
        <f t="shared" si="863"/>
        <v/>
      </c>
      <c r="AC279" s="15" t="str">
        <f t="shared" si="863"/>
        <v/>
      </c>
      <c r="AD279" s="15" t="str">
        <f t="shared" si="863"/>
        <v/>
      </c>
      <c r="AE279" s="15" t="str">
        <f t="shared" si="863"/>
        <v/>
      </c>
      <c r="AF279" s="15" t="str">
        <f t="shared" si="863"/>
        <v/>
      </c>
      <c r="AG279" s="15" t="str">
        <f t="shared" si="863"/>
        <v/>
      </c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24</v>
      </c>
      <c r="B280" s="16" t="s">
        <v>8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6">
        <f t="shared" ref="AH280" si="864">COUNTIF(C280:AG280,"○")</f>
        <v>0</v>
      </c>
      <c r="AI280" s="11"/>
      <c r="AK280" s="2">
        <f>$AH280</f>
        <v>0</v>
      </c>
    </row>
    <row r="281" spans="1:92" ht="19.5" customHeight="1">
      <c r="A281" s="108"/>
      <c r="B281" s="16" t="s">
        <v>9</v>
      </c>
      <c r="C281" s="16" t="str">
        <f t="shared" ref="C281" si="865">IF($AF$2="○",IF(C279="○",IF(C280="","○",""),IF(C280="○","○","")),"")</f>
        <v/>
      </c>
      <c r="D281" s="16"/>
      <c r="E281" s="16"/>
      <c r="F281" s="16" t="str">
        <f t="shared" ref="F281:P281" si="866">IF($AF$2="○",IF(F279="○",IF(F280="","○",""),IF(F280="○","○","")),"")</f>
        <v/>
      </c>
      <c r="G281" s="16" t="str">
        <f t="shared" si="866"/>
        <v/>
      </c>
      <c r="H281" s="16" t="str">
        <f t="shared" si="866"/>
        <v/>
      </c>
      <c r="I281" s="16" t="str">
        <f t="shared" si="866"/>
        <v/>
      </c>
      <c r="J281" s="16" t="str">
        <f t="shared" si="866"/>
        <v/>
      </c>
      <c r="K281" s="16" t="str">
        <f t="shared" si="866"/>
        <v/>
      </c>
      <c r="L281" s="16" t="str">
        <f t="shared" si="866"/>
        <v/>
      </c>
      <c r="M281" s="16" t="str">
        <f t="shared" si="866"/>
        <v/>
      </c>
      <c r="N281" s="16" t="str">
        <f t="shared" si="866"/>
        <v/>
      </c>
      <c r="O281" s="16" t="str">
        <f t="shared" si="866"/>
        <v/>
      </c>
      <c r="P281" s="16" t="str">
        <f t="shared" si="866"/>
        <v/>
      </c>
      <c r="Q281" s="16" t="str">
        <f>IF($AF$2="○",IF(Q279="○",IF(Q280="","○",""),IF(Q280="○","○","")),"")</f>
        <v/>
      </c>
      <c r="R281" s="16" t="str">
        <f t="shared" ref="R281:AG281" si="867">IF($AF$2="○",IF(R279="○",IF(R280="","○",""),IF(R280="○","○","")),"")</f>
        <v/>
      </c>
      <c r="S281" s="16" t="str">
        <f t="shared" si="867"/>
        <v/>
      </c>
      <c r="T281" s="16" t="str">
        <f t="shared" si="867"/>
        <v/>
      </c>
      <c r="U281" s="16" t="str">
        <f t="shared" si="867"/>
        <v/>
      </c>
      <c r="V281" s="16" t="str">
        <f t="shared" si="867"/>
        <v/>
      </c>
      <c r="W281" s="16" t="str">
        <f t="shared" si="867"/>
        <v/>
      </c>
      <c r="X281" s="16" t="str">
        <f t="shared" si="867"/>
        <v/>
      </c>
      <c r="Y281" s="16" t="str">
        <f t="shared" si="867"/>
        <v/>
      </c>
      <c r="Z281" s="16" t="str">
        <f t="shared" si="867"/>
        <v/>
      </c>
      <c r="AA281" s="16" t="str">
        <f t="shared" si="867"/>
        <v/>
      </c>
      <c r="AB281" s="16" t="str">
        <f t="shared" si="867"/>
        <v/>
      </c>
      <c r="AC281" s="16" t="str">
        <f t="shared" si="867"/>
        <v/>
      </c>
      <c r="AD281" s="16" t="str">
        <f t="shared" si="867"/>
        <v/>
      </c>
      <c r="AE281" s="16" t="str">
        <f t="shared" si="867"/>
        <v/>
      </c>
      <c r="AF281" s="16" t="str">
        <f t="shared" si="867"/>
        <v/>
      </c>
      <c r="AG281" s="16" t="str">
        <f t="shared" si="867"/>
        <v/>
      </c>
      <c r="AH281" s="16">
        <f>AH280+COUNTIF(C281:AG281,"○")-COUNTIF(C281:AG281,"✕")</f>
        <v>0</v>
      </c>
      <c r="AI281" s="11"/>
      <c r="AL281" s="2">
        <f>$AH281</f>
        <v>0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09"/>
      <c r="B282" s="16" t="s">
        <v>21</v>
      </c>
      <c r="C282" s="16" t="str">
        <f t="shared" ref="C282:P282" si="868">IF($AF$2="○",IF(C280="○",IF(C281="","○",""),IF(C281="○","○","")),"")</f>
        <v/>
      </c>
      <c r="D282" s="16" t="str">
        <f t="shared" si="868"/>
        <v/>
      </c>
      <c r="E282" s="16" t="str">
        <f t="shared" si="868"/>
        <v/>
      </c>
      <c r="F282" s="16" t="str">
        <f t="shared" si="868"/>
        <v/>
      </c>
      <c r="G282" s="16" t="str">
        <f t="shared" si="868"/>
        <v/>
      </c>
      <c r="H282" s="16" t="str">
        <f t="shared" si="868"/>
        <v/>
      </c>
      <c r="I282" s="16" t="str">
        <f t="shared" si="868"/>
        <v/>
      </c>
      <c r="J282" s="16" t="str">
        <f t="shared" si="868"/>
        <v/>
      </c>
      <c r="K282" s="16" t="str">
        <f t="shared" si="868"/>
        <v/>
      </c>
      <c r="L282" s="16" t="str">
        <f t="shared" si="868"/>
        <v/>
      </c>
      <c r="M282" s="16" t="str">
        <f t="shared" si="868"/>
        <v/>
      </c>
      <c r="N282" s="16" t="str">
        <f t="shared" si="868"/>
        <v/>
      </c>
      <c r="O282" s="16" t="str">
        <f t="shared" si="868"/>
        <v/>
      </c>
      <c r="P282" s="16" t="str">
        <f t="shared" si="868"/>
        <v/>
      </c>
      <c r="Q282" s="16" t="str">
        <f>IF($AF$2="○",IF(Q280="○",IF(Q281="","○",""),IF(Q281="○","○","")),"")</f>
        <v/>
      </c>
      <c r="R282" s="16" t="str">
        <f t="shared" ref="R282:AG282" si="869">IF($AF$2="○",IF(R280="○",IF(R281="","○",""),IF(R281="○","○","")),"")</f>
        <v/>
      </c>
      <c r="S282" s="16" t="str">
        <f t="shared" si="869"/>
        <v/>
      </c>
      <c r="T282" s="16" t="str">
        <f t="shared" si="869"/>
        <v/>
      </c>
      <c r="U282" s="16" t="str">
        <f t="shared" si="869"/>
        <v/>
      </c>
      <c r="V282" s="16" t="str">
        <f t="shared" si="869"/>
        <v/>
      </c>
      <c r="W282" s="16" t="str">
        <f t="shared" si="869"/>
        <v/>
      </c>
      <c r="X282" s="16" t="str">
        <f t="shared" si="869"/>
        <v/>
      </c>
      <c r="Y282" s="16" t="str">
        <f t="shared" si="869"/>
        <v/>
      </c>
      <c r="Z282" s="16" t="str">
        <f t="shared" si="869"/>
        <v/>
      </c>
      <c r="AA282" s="16" t="str">
        <f t="shared" si="869"/>
        <v/>
      </c>
      <c r="AB282" s="16" t="str">
        <f t="shared" si="869"/>
        <v/>
      </c>
      <c r="AC282" s="16" t="str">
        <f t="shared" si="869"/>
        <v/>
      </c>
      <c r="AD282" s="16" t="str">
        <f t="shared" si="869"/>
        <v/>
      </c>
      <c r="AE282" s="16" t="str">
        <f t="shared" si="869"/>
        <v/>
      </c>
      <c r="AF282" s="16" t="str">
        <f t="shared" si="869"/>
        <v/>
      </c>
      <c r="AG282" s="16" t="str">
        <f t="shared" si="869"/>
        <v/>
      </c>
      <c r="AH282" s="16">
        <f t="shared" ref="AH282" si="870">COUNTIF(C282:AG282,"○")</f>
        <v>0</v>
      </c>
      <c r="AM282" s="2">
        <f>$AH282</f>
        <v>0</v>
      </c>
    </row>
    <row r="283" spans="1:92" ht="19.5" customHeight="1">
      <c r="AD283" s="110" t="s">
        <v>29</v>
      </c>
      <c r="AE283" s="110"/>
      <c r="AF283" s="110"/>
      <c r="AG283" s="111">
        <f>IF(AH279=0,0,ROUNDDOWN(AH281/AH279,4))</f>
        <v>0</v>
      </c>
      <c r="AH283" s="111"/>
    </row>
    <row r="284" spans="1:92" ht="19.5" customHeight="1">
      <c r="A284" s="112" t="str">
        <f>IF(MAX(C277:AG277)=$AE$3,"",IF(MAX(C277:AG277)=0,"",MAX(C277:AG277)+1))</f>
        <v/>
      </c>
      <c r="B284" s="112"/>
    </row>
    <row r="285" spans="1:92" ht="19.5" customHeight="1">
      <c r="A285" s="113" t="s">
        <v>16</v>
      </c>
      <c r="B285" s="114"/>
      <c r="C285" s="9" t="str">
        <f>IF($AE$3&lt;A284,"",A284)</f>
        <v/>
      </c>
      <c r="D285" s="9" t="str">
        <f t="shared" ref="D285" si="871">IF($AE$3&lt;=C285,"",IF(MONTH(C285+1)=MONTH(C285),(C285+1),""))</f>
        <v/>
      </c>
      <c r="E285" s="9" t="str">
        <f t="shared" ref="E285" si="872">IF($AE$3&lt;=D285,"",IF(MONTH(D285+1)=MONTH(D285),(D285+1),""))</f>
        <v/>
      </c>
      <c r="F285" s="9" t="str">
        <f t="shared" ref="F285" si="873">IF($AE$3&lt;=E285,"",IF(MONTH(E285+1)=MONTH(E285),(E285+1),""))</f>
        <v/>
      </c>
      <c r="G285" s="9" t="str">
        <f t="shared" ref="G285" si="874">IF($AE$3&lt;=F285,"",IF(MONTH(F285+1)=MONTH(F285),(F285+1),""))</f>
        <v/>
      </c>
      <c r="H285" s="9" t="str">
        <f>IF($AE$3&lt;=G285,"",IF(MONTH(G285+1)=MONTH(G285),(G285+1),""))</f>
        <v/>
      </c>
      <c r="I285" s="9" t="str">
        <f t="shared" ref="I285" si="875">IF($AE$3&lt;=H285,"",IF(MONTH(H285+1)=MONTH(H285),(H285+1),""))</f>
        <v/>
      </c>
      <c r="J285" s="9" t="str">
        <f t="shared" ref="J285" si="876">IF($AE$3&lt;=I285,"",IF(MONTH(I285+1)=MONTH(I285),(I285+1),""))</f>
        <v/>
      </c>
      <c r="K285" s="9" t="str">
        <f t="shared" ref="K285" si="877">IF($AE$3&lt;=J285,"",IF(MONTH(J285+1)=MONTH(J285),(J285+1),""))</f>
        <v/>
      </c>
      <c r="L285" s="9" t="str">
        <f t="shared" ref="L285" si="878">IF($AE$3&lt;=K285,"",IF(MONTH(K285+1)=MONTH(K285),(K285+1),""))</f>
        <v/>
      </c>
      <c r="M285" s="9" t="str">
        <f t="shared" ref="M285" si="879">IF($AE$3&lt;=L285,"",IF(MONTH(L285+1)=MONTH(L285),(L285+1),""))</f>
        <v/>
      </c>
      <c r="N285" s="9" t="str">
        <f t="shared" ref="N285" si="880">IF($AE$3&lt;=M285,"",IF(MONTH(M285+1)=MONTH(M285),(M285+1),""))</f>
        <v/>
      </c>
      <c r="O285" s="9" t="str">
        <f t="shared" ref="O285" si="881">IF($AE$3&lt;=N285,"",IF(MONTH(N285+1)=MONTH(N285),(N285+1),""))</f>
        <v/>
      </c>
      <c r="P285" s="9" t="str">
        <f t="shared" ref="P285" si="882">IF($AE$3&lt;=O285,"",IF(MONTH(O285+1)=MONTH(O285),(O285+1),""))</f>
        <v/>
      </c>
      <c r="Q285" s="9" t="str">
        <f t="shared" ref="Q285" si="883">IF($AE$3&lt;=P285,"",IF(MONTH(P285+1)=MONTH(P285),(P285+1),""))</f>
        <v/>
      </c>
      <c r="R285" s="9" t="str">
        <f t="shared" ref="R285" si="884">IF($AE$3&lt;=Q285,"",IF(MONTH(Q285+1)=MONTH(Q285),(Q285+1),""))</f>
        <v/>
      </c>
      <c r="S285" s="9" t="str">
        <f t="shared" ref="S285" si="885">IF($AE$3&lt;=R285,"",IF(MONTH(R285+1)=MONTH(R285),(R285+1),""))</f>
        <v/>
      </c>
      <c r="T285" s="9" t="str">
        <f t="shared" ref="T285" si="886">IF($AE$3&lt;=S285,"",IF(MONTH(S285+1)=MONTH(S285),(S285+1),""))</f>
        <v/>
      </c>
      <c r="U285" s="9" t="str">
        <f t="shared" ref="U285" si="887">IF($AE$3&lt;=T285,"",IF(MONTH(T285+1)=MONTH(T285),(T285+1),""))</f>
        <v/>
      </c>
      <c r="V285" s="9" t="str">
        <f t="shared" ref="V285" si="888">IF($AE$3&lt;=U285,"",IF(MONTH(U285+1)=MONTH(U285),(U285+1),""))</f>
        <v/>
      </c>
      <c r="W285" s="9" t="str">
        <f t="shared" ref="W285" si="889">IF($AE$3&lt;=V285,"",IF(MONTH(V285+1)=MONTH(V285),(V285+1),""))</f>
        <v/>
      </c>
      <c r="X285" s="9" t="str">
        <f t="shared" ref="X285" si="890">IF($AE$3&lt;=W285,"",IF(MONTH(W285+1)=MONTH(W285),(W285+1),""))</f>
        <v/>
      </c>
      <c r="Y285" s="9" t="str">
        <f t="shared" ref="Y285" si="891">IF($AE$3&lt;=X285,"",IF(MONTH(X285+1)=MONTH(X285),(X285+1),""))</f>
        <v/>
      </c>
      <c r="Z285" s="9" t="str">
        <f t="shared" ref="Z285" si="892">IF($AE$3&lt;=Y285,"",IF(MONTH(Y285+1)=MONTH(Y285),(Y285+1),""))</f>
        <v/>
      </c>
      <c r="AA285" s="9" t="str">
        <f t="shared" ref="AA285" si="893">IF($AE$3&lt;=Z285,"",IF(MONTH(Z285+1)=MONTH(Z285),(Z285+1),""))</f>
        <v/>
      </c>
      <c r="AB285" s="9" t="str">
        <f t="shared" ref="AB285" si="894">IF($AE$3&lt;=AA285,"",IF(MONTH(AA285+1)=MONTH(AA285),(AA285+1),""))</f>
        <v/>
      </c>
      <c r="AC285" s="9" t="str">
        <f t="shared" ref="AC285" si="895">IF($AE$3&lt;=AB285,"",IF(MONTH(AB285+1)=MONTH(AB285),(AB285+1),""))</f>
        <v/>
      </c>
      <c r="AD285" s="9" t="str">
        <f t="shared" ref="AD285" si="896">IF($AE$3&lt;=AC285,"",IF(MONTH(AC285+1)=MONTH(AC285),(AC285+1),""))</f>
        <v/>
      </c>
      <c r="AE285" s="9" t="str">
        <f t="shared" ref="AE285" si="897">IF($AE$3&lt;=AD285,"",IF(MONTH(AD285+1)=MONTH(AD285),(AD285+1),""))</f>
        <v/>
      </c>
      <c r="AF285" s="9" t="str">
        <f t="shared" ref="AF285" si="898">IF($AE$3&lt;=AE285,"",IF(MONTH(AE285+1)=MONTH(AE285),(AE285+1),""))</f>
        <v/>
      </c>
      <c r="AG285" s="9" t="str">
        <f t="shared" ref="AG285" si="899">IF($AE$3&lt;=AF285,"",IF(MONTH(AF285+1)=MONTH(AF285),(AF285+1),""))</f>
        <v/>
      </c>
      <c r="AH285" s="115" t="s">
        <v>22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23</v>
      </c>
      <c r="B286" s="114"/>
      <c r="C286" s="9" t="str">
        <f>IF(C285="","",TEXT(C285,"AAA"))</f>
        <v/>
      </c>
      <c r="D286" s="9" t="str">
        <f t="shared" ref="D286:AG286" si="900">IF(D285="","",TEXT(D285,"AAA"))</f>
        <v/>
      </c>
      <c r="E286" s="9" t="str">
        <f t="shared" si="900"/>
        <v/>
      </c>
      <c r="F286" s="9" t="str">
        <f t="shared" si="900"/>
        <v/>
      </c>
      <c r="G286" s="9" t="str">
        <f t="shared" si="900"/>
        <v/>
      </c>
      <c r="H286" s="9" t="str">
        <f t="shared" si="900"/>
        <v/>
      </c>
      <c r="I286" s="9" t="str">
        <f t="shared" si="900"/>
        <v/>
      </c>
      <c r="J286" s="9" t="str">
        <f t="shared" si="900"/>
        <v/>
      </c>
      <c r="K286" s="9" t="str">
        <f t="shared" si="900"/>
        <v/>
      </c>
      <c r="L286" s="9" t="str">
        <f t="shared" si="900"/>
        <v/>
      </c>
      <c r="M286" s="9" t="str">
        <f t="shared" si="900"/>
        <v/>
      </c>
      <c r="N286" s="9" t="str">
        <f t="shared" si="900"/>
        <v/>
      </c>
      <c r="O286" s="9" t="str">
        <f t="shared" si="900"/>
        <v/>
      </c>
      <c r="P286" s="9" t="str">
        <f t="shared" si="900"/>
        <v/>
      </c>
      <c r="Q286" s="9" t="str">
        <f t="shared" si="900"/>
        <v/>
      </c>
      <c r="R286" s="9" t="str">
        <f t="shared" si="900"/>
        <v/>
      </c>
      <c r="S286" s="9" t="str">
        <f t="shared" si="900"/>
        <v/>
      </c>
      <c r="T286" s="9" t="str">
        <f t="shared" si="900"/>
        <v/>
      </c>
      <c r="U286" s="9" t="str">
        <f t="shared" si="900"/>
        <v/>
      </c>
      <c r="V286" s="9" t="str">
        <f t="shared" si="900"/>
        <v/>
      </c>
      <c r="W286" s="9" t="str">
        <f t="shared" si="900"/>
        <v/>
      </c>
      <c r="X286" s="9" t="str">
        <f t="shared" si="900"/>
        <v/>
      </c>
      <c r="Y286" s="9" t="str">
        <f t="shared" si="900"/>
        <v/>
      </c>
      <c r="Z286" s="9" t="str">
        <f t="shared" si="900"/>
        <v/>
      </c>
      <c r="AA286" s="9" t="str">
        <f t="shared" si="900"/>
        <v/>
      </c>
      <c r="AB286" s="9" t="str">
        <f t="shared" si="900"/>
        <v/>
      </c>
      <c r="AC286" s="9" t="str">
        <f t="shared" si="900"/>
        <v/>
      </c>
      <c r="AD286" s="9" t="str">
        <f t="shared" si="900"/>
        <v/>
      </c>
      <c r="AE286" s="9" t="str">
        <f t="shared" si="900"/>
        <v/>
      </c>
      <c r="AF286" s="9" t="str">
        <f t="shared" si="900"/>
        <v/>
      </c>
      <c r="AG286" s="9" t="str">
        <f t="shared" si="900"/>
        <v/>
      </c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 t="str">
        <f>IF($C285&gt;$N$5,"",IF(MAX($C285:$AG285)&lt;$N$5,"",$N$5))</f>
        <v/>
      </c>
      <c r="AU286" s="13" t="str">
        <f>IF($C285&gt;$Q$5,"",IF(MAX($C285:$AG285)&lt;$Q$5,"",$Q$5))</f>
        <v/>
      </c>
      <c r="AV286" s="13" t="str">
        <f>IF($C285&gt;$T$5,"",IF(MAX($C285:$AG285)&lt;$T$5,"",$T$5))</f>
        <v/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7</v>
      </c>
      <c r="B287" s="120"/>
      <c r="C287" s="15" t="str">
        <f t="shared" ref="C287:AG287" si="901">IF(C285="","",IF($D$4&lt;=C285,IF($L$4&gt;=C285,IF(COUNT(MATCH(C285,$AQ286:$CN286,0))&gt;0,"","○"),""),""))</f>
        <v/>
      </c>
      <c r="D287" s="15" t="str">
        <f t="shared" si="901"/>
        <v/>
      </c>
      <c r="E287" s="15" t="str">
        <f t="shared" si="901"/>
        <v/>
      </c>
      <c r="F287" s="15" t="str">
        <f t="shared" si="901"/>
        <v/>
      </c>
      <c r="G287" s="15" t="str">
        <f t="shared" si="901"/>
        <v/>
      </c>
      <c r="H287" s="15" t="str">
        <f t="shared" si="901"/>
        <v/>
      </c>
      <c r="I287" s="15" t="str">
        <f t="shared" si="901"/>
        <v/>
      </c>
      <c r="J287" s="15" t="str">
        <f t="shared" si="901"/>
        <v/>
      </c>
      <c r="K287" s="15" t="str">
        <f t="shared" si="901"/>
        <v/>
      </c>
      <c r="L287" s="15" t="str">
        <f t="shared" si="901"/>
        <v/>
      </c>
      <c r="M287" s="15" t="str">
        <f t="shared" si="901"/>
        <v/>
      </c>
      <c r="N287" s="15" t="str">
        <f t="shared" si="901"/>
        <v/>
      </c>
      <c r="O287" s="15" t="str">
        <f t="shared" si="901"/>
        <v/>
      </c>
      <c r="P287" s="15" t="str">
        <f t="shared" si="901"/>
        <v/>
      </c>
      <c r="Q287" s="15" t="str">
        <f t="shared" si="901"/>
        <v/>
      </c>
      <c r="R287" s="15" t="str">
        <f t="shared" si="901"/>
        <v/>
      </c>
      <c r="S287" s="15" t="str">
        <f t="shared" si="901"/>
        <v/>
      </c>
      <c r="T287" s="15" t="str">
        <f t="shared" si="901"/>
        <v/>
      </c>
      <c r="U287" s="15" t="str">
        <f t="shared" si="901"/>
        <v/>
      </c>
      <c r="V287" s="15" t="str">
        <f t="shared" si="901"/>
        <v/>
      </c>
      <c r="W287" s="15" t="str">
        <f t="shared" si="901"/>
        <v/>
      </c>
      <c r="X287" s="15" t="str">
        <f t="shared" si="901"/>
        <v/>
      </c>
      <c r="Y287" s="15" t="str">
        <f t="shared" si="901"/>
        <v/>
      </c>
      <c r="Z287" s="15" t="str">
        <f t="shared" si="901"/>
        <v/>
      </c>
      <c r="AA287" s="15" t="str">
        <f t="shared" si="901"/>
        <v/>
      </c>
      <c r="AB287" s="15" t="str">
        <f t="shared" si="901"/>
        <v/>
      </c>
      <c r="AC287" s="15" t="str">
        <f t="shared" si="901"/>
        <v/>
      </c>
      <c r="AD287" s="15" t="str">
        <f t="shared" si="901"/>
        <v/>
      </c>
      <c r="AE287" s="15" t="str">
        <f t="shared" si="901"/>
        <v/>
      </c>
      <c r="AF287" s="15" t="str">
        <f t="shared" si="901"/>
        <v/>
      </c>
      <c r="AG287" s="15" t="str">
        <f t="shared" si="901"/>
        <v/>
      </c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24</v>
      </c>
      <c r="B288" s="16" t="s">
        <v>8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6">
        <f t="shared" ref="AH288" si="902">COUNTIF(C288:AG288,"○")</f>
        <v>0</v>
      </c>
      <c r="AI288" s="11"/>
      <c r="AK288" s="2">
        <f>$AH288</f>
        <v>0</v>
      </c>
    </row>
    <row r="289" spans="1:92" ht="19.5" customHeight="1">
      <c r="A289" s="108"/>
      <c r="B289" s="16" t="s">
        <v>9</v>
      </c>
      <c r="C289" s="16" t="str">
        <f t="shared" ref="C289" si="903">IF($AF$2="○",IF(C287="○",IF(C288="","○",""),IF(C288="○","○","")),"")</f>
        <v/>
      </c>
      <c r="D289" s="16"/>
      <c r="E289" s="16"/>
      <c r="F289" s="16" t="str">
        <f t="shared" ref="F289:P289" si="904">IF($AF$2="○",IF(F287="○",IF(F288="","○",""),IF(F288="○","○","")),"")</f>
        <v/>
      </c>
      <c r="G289" s="16" t="str">
        <f t="shared" si="904"/>
        <v/>
      </c>
      <c r="H289" s="16" t="str">
        <f t="shared" si="904"/>
        <v/>
      </c>
      <c r="I289" s="16" t="str">
        <f t="shared" si="904"/>
        <v/>
      </c>
      <c r="J289" s="16" t="str">
        <f t="shared" si="904"/>
        <v/>
      </c>
      <c r="K289" s="16" t="str">
        <f t="shared" si="904"/>
        <v/>
      </c>
      <c r="L289" s="16" t="str">
        <f t="shared" si="904"/>
        <v/>
      </c>
      <c r="M289" s="16" t="str">
        <f t="shared" si="904"/>
        <v/>
      </c>
      <c r="N289" s="16" t="str">
        <f t="shared" si="904"/>
        <v/>
      </c>
      <c r="O289" s="16" t="str">
        <f t="shared" si="904"/>
        <v/>
      </c>
      <c r="P289" s="16" t="str">
        <f t="shared" si="904"/>
        <v/>
      </c>
      <c r="Q289" s="16" t="str">
        <f>IF($AF$2="○",IF(Q287="○",IF(Q288="","○",""),IF(Q288="○","○","")),"")</f>
        <v/>
      </c>
      <c r="R289" s="16" t="str">
        <f t="shared" ref="R289:AG289" si="905">IF($AF$2="○",IF(R287="○",IF(R288="","○",""),IF(R288="○","○","")),"")</f>
        <v/>
      </c>
      <c r="S289" s="16" t="str">
        <f t="shared" si="905"/>
        <v/>
      </c>
      <c r="T289" s="16" t="str">
        <f t="shared" si="905"/>
        <v/>
      </c>
      <c r="U289" s="16" t="str">
        <f t="shared" si="905"/>
        <v/>
      </c>
      <c r="V289" s="16" t="str">
        <f t="shared" si="905"/>
        <v/>
      </c>
      <c r="W289" s="16" t="str">
        <f t="shared" si="905"/>
        <v/>
      </c>
      <c r="X289" s="16" t="str">
        <f t="shared" si="905"/>
        <v/>
      </c>
      <c r="Y289" s="16" t="str">
        <f t="shared" si="905"/>
        <v/>
      </c>
      <c r="Z289" s="16" t="str">
        <f t="shared" si="905"/>
        <v/>
      </c>
      <c r="AA289" s="16" t="str">
        <f t="shared" si="905"/>
        <v/>
      </c>
      <c r="AB289" s="16" t="str">
        <f t="shared" si="905"/>
        <v/>
      </c>
      <c r="AC289" s="16" t="str">
        <f t="shared" si="905"/>
        <v/>
      </c>
      <c r="AD289" s="16" t="str">
        <f t="shared" si="905"/>
        <v/>
      </c>
      <c r="AE289" s="16" t="str">
        <f t="shared" si="905"/>
        <v/>
      </c>
      <c r="AF289" s="16" t="str">
        <f t="shared" si="905"/>
        <v/>
      </c>
      <c r="AG289" s="16" t="str">
        <f t="shared" si="905"/>
        <v/>
      </c>
      <c r="AH289" s="16">
        <f>AH288+COUNTIF(C289:AG289,"○")-COUNTIF(C289:AG289,"✕")</f>
        <v>0</v>
      </c>
      <c r="AI289" s="11"/>
      <c r="AL289" s="2">
        <f>$AH289</f>
        <v>0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09"/>
      <c r="B290" s="16" t="s">
        <v>21</v>
      </c>
      <c r="C290" s="16" t="str">
        <f t="shared" ref="C290:P290" si="906">IF($AF$2="○",IF(C288="○",IF(C289="","○",""),IF(C289="○","○","")),"")</f>
        <v/>
      </c>
      <c r="D290" s="16" t="str">
        <f t="shared" si="906"/>
        <v/>
      </c>
      <c r="E290" s="16" t="str">
        <f t="shared" si="906"/>
        <v/>
      </c>
      <c r="F290" s="16" t="str">
        <f t="shared" si="906"/>
        <v/>
      </c>
      <c r="G290" s="16" t="str">
        <f t="shared" si="906"/>
        <v/>
      </c>
      <c r="H290" s="16" t="str">
        <f t="shared" si="906"/>
        <v/>
      </c>
      <c r="I290" s="16" t="str">
        <f t="shared" si="906"/>
        <v/>
      </c>
      <c r="J290" s="16" t="str">
        <f t="shared" si="906"/>
        <v/>
      </c>
      <c r="K290" s="16" t="str">
        <f t="shared" si="906"/>
        <v/>
      </c>
      <c r="L290" s="16" t="str">
        <f t="shared" si="906"/>
        <v/>
      </c>
      <c r="M290" s="16" t="str">
        <f t="shared" si="906"/>
        <v/>
      </c>
      <c r="N290" s="16" t="str">
        <f t="shared" si="906"/>
        <v/>
      </c>
      <c r="O290" s="16" t="str">
        <f t="shared" si="906"/>
        <v/>
      </c>
      <c r="P290" s="16" t="str">
        <f t="shared" si="906"/>
        <v/>
      </c>
      <c r="Q290" s="16" t="str">
        <f>IF($AF$2="○",IF(Q288="○",IF(Q289="","○",""),IF(Q289="○","○","")),"")</f>
        <v/>
      </c>
      <c r="R290" s="16" t="str">
        <f t="shared" ref="R290:AG290" si="907">IF($AF$2="○",IF(R288="○",IF(R289="","○",""),IF(R289="○","○","")),"")</f>
        <v/>
      </c>
      <c r="S290" s="16" t="str">
        <f t="shared" si="907"/>
        <v/>
      </c>
      <c r="T290" s="16" t="str">
        <f t="shared" si="907"/>
        <v/>
      </c>
      <c r="U290" s="16" t="str">
        <f t="shared" si="907"/>
        <v/>
      </c>
      <c r="V290" s="16" t="str">
        <f t="shared" si="907"/>
        <v/>
      </c>
      <c r="W290" s="16" t="str">
        <f t="shared" si="907"/>
        <v/>
      </c>
      <c r="X290" s="16" t="str">
        <f t="shared" si="907"/>
        <v/>
      </c>
      <c r="Y290" s="16" t="str">
        <f t="shared" si="907"/>
        <v/>
      </c>
      <c r="Z290" s="16" t="str">
        <f t="shared" si="907"/>
        <v/>
      </c>
      <c r="AA290" s="16" t="str">
        <f t="shared" si="907"/>
        <v/>
      </c>
      <c r="AB290" s="16" t="str">
        <f t="shared" si="907"/>
        <v/>
      </c>
      <c r="AC290" s="16" t="str">
        <f t="shared" si="907"/>
        <v/>
      </c>
      <c r="AD290" s="16" t="str">
        <f t="shared" si="907"/>
        <v/>
      </c>
      <c r="AE290" s="16" t="str">
        <f t="shared" si="907"/>
        <v/>
      </c>
      <c r="AF290" s="16" t="str">
        <f t="shared" si="907"/>
        <v/>
      </c>
      <c r="AG290" s="16" t="str">
        <f t="shared" si="907"/>
        <v/>
      </c>
      <c r="AH290" s="16">
        <f t="shared" ref="AH290" si="908">COUNTIF(C290:AG290,"○")</f>
        <v>0</v>
      </c>
      <c r="AM290" s="2">
        <f>$AH290</f>
        <v>0</v>
      </c>
    </row>
    <row r="291" spans="1:92" ht="19.5" customHeight="1">
      <c r="AD291" s="110" t="s">
        <v>29</v>
      </c>
      <c r="AE291" s="110"/>
      <c r="AF291" s="110"/>
      <c r="AG291" s="111">
        <f>IF(AH287=0,0,ROUNDDOWN(AH289/AH287,4))</f>
        <v>0</v>
      </c>
      <c r="AH291" s="111"/>
    </row>
    <row r="292" spans="1:92" ht="19.5" customHeight="1">
      <c r="A292" s="112" t="str">
        <f>IF(MAX(C285:AG285)=$AE$3,"",IF(MAX(C285:AG285)=0,"",MAX(C285:AG285)+1))</f>
        <v/>
      </c>
      <c r="B292" s="112"/>
    </row>
    <row r="293" spans="1:92" ht="19.5" customHeight="1">
      <c r="A293" s="113" t="s">
        <v>16</v>
      </c>
      <c r="B293" s="114"/>
      <c r="C293" s="9" t="str">
        <f>IF($AE$3&lt;A292,"",A292)</f>
        <v/>
      </c>
      <c r="D293" s="9" t="str">
        <f t="shared" ref="D293" si="909">IF($AE$3&lt;=C293,"",IF(MONTH(C293+1)=MONTH(C293),(C293+1),""))</f>
        <v/>
      </c>
      <c r="E293" s="9" t="str">
        <f t="shared" ref="E293" si="910">IF($AE$3&lt;=D293,"",IF(MONTH(D293+1)=MONTH(D293),(D293+1),""))</f>
        <v/>
      </c>
      <c r="F293" s="9" t="str">
        <f t="shared" ref="F293" si="911">IF($AE$3&lt;=E293,"",IF(MONTH(E293+1)=MONTH(E293),(E293+1),""))</f>
        <v/>
      </c>
      <c r="G293" s="9" t="str">
        <f t="shared" ref="G293" si="912">IF($AE$3&lt;=F293,"",IF(MONTH(F293+1)=MONTH(F293),(F293+1),""))</f>
        <v/>
      </c>
      <c r="H293" s="9" t="str">
        <f>IF($AE$3&lt;=G293,"",IF(MONTH(G293+1)=MONTH(G293),(G293+1),""))</f>
        <v/>
      </c>
      <c r="I293" s="9" t="str">
        <f t="shared" ref="I293" si="913">IF($AE$3&lt;=H293,"",IF(MONTH(H293+1)=MONTH(H293),(H293+1),""))</f>
        <v/>
      </c>
      <c r="J293" s="9" t="str">
        <f t="shared" ref="J293" si="914">IF($AE$3&lt;=I293,"",IF(MONTH(I293+1)=MONTH(I293),(I293+1),""))</f>
        <v/>
      </c>
      <c r="K293" s="9" t="str">
        <f t="shared" ref="K293" si="915">IF($AE$3&lt;=J293,"",IF(MONTH(J293+1)=MONTH(J293),(J293+1),""))</f>
        <v/>
      </c>
      <c r="L293" s="9" t="str">
        <f t="shared" ref="L293" si="916">IF($AE$3&lt;=K293,"",IF(MONTH(K293+1)=MONTH(K293),(K293+1),""))</f>
        <v/>
      </c>
      <c r="M293" s="9" t="str">
        <f t="shared" ref="M293" si="917">IF($AE$3&lt;=L293,"",IF(MONTH(L293+1)=MONTH(L293),(L293+1),""))</f>
        <v/>
      </c>
      <c r="N293" s="9" t="str">
        <f t="shared" ref="N293" si="918">IF($AE$3&lt;=M293,"",IF(MONTH(M293+1)=MONTH(M293),(M293+1),""))</f>
        <v/>
      </c>
      <c r="O293" s="9" t="str">
        <f t="shared" ref="O293" si="919">IF($AE$3&lt;=N293,"",IF(MONTH(N293+1)=MONTH(N293),(N293+1),""))</f>
        <v/>
      </c>
      <c r="P293" s="9" t="str">
        <f t="shared" ref="P293" si="920">IF($AE$3&lt;=O293,"",IF(MONTH(O293+1)=MONTH(O293),(O293+1),""))</f>
        <v/>
      </c>
      <c r="Q293" s="9" t="str">
        <f t="shared" ref="Q293" si="921">IF($AE$3&lt;=P293,"",IF(MONTH(P293+1)=MONTH(P293),(P293+1),""))</f>
        <v/>
      </c>
      <c r="R293" s="9" t="str">
        <f t="shared" ref="R293" si="922">IF($AE$3&lt;=Q293,"",IF(MONTH(Q293+1)=MONTH(Q293),(Q293+1),""))</f>
        <v/>
      </c>
      <c r="S293" s="9" t="str">
        <f t="shared" ref="S293" si="923">IF($AE$3&lt;=R293,"",IF(MONTH(R293+1)=MONTH(R293),(R293+1),""))</f>
        <v/>
      </c>
      <c r="T293" s="9" t="str">
        <f t="shared" ref="T293" si="924">IF($AE$3&lt;=S293,"",IF(MONTH(S293+1)=MONTH(S293),(S293+1),""))</f>
        <v/>
      </c>
      <c r="U293" s="9" t="str">
        <f t="shared" ref="U293" si="925">IF($AE$3&lt;=T293,"",IF(MONTH(T293+1)=MONTH(T293),(T293+1),""))</f>
        <v/>
      </c>
      <c r="V293" s="9" t="str">
        <f t="shared" ref="V293" si="926">IF($AE$3&lt;=U293,"",IF(MONTH(U293+1)=MONTH(U293),(U293+1),""))</f>
        <v/>
      </c>
      <c r="W293" s="9" t="str">
        <f t="shared" ref="W293" si="927">IF($AE$3&lt;=V293,"",IF(MONTH(V293+1)=MONTH(V293),(V293+1),""))</f>
        <v/>
      </c>
      <c r="X293" s="9" t="str">
        <f t="shared" ref="X293" si="928">IF($AE$3&lt;=W293,"",IF(MONTH(W293+1)=MONTH(W293),(W293+1),""))</f>
        <v/>
      </c>
      <c r="Y293" s="9" t="str">
        <f t="shared" ref="Y293" si="929">IF($AE$3&lt;=X293,"",IF(MONTH(X293+1)=MONTH(X293),(X293+1),""))</f>
        <v/>
      </c>
      <c r="Z293" s="9" t="str">
        <f t="shared" ref="Z293" si="930">IF($AE$3&lt;=Y293,"",IF(MONTH(Y293+1)=MONTH(Y293),(Y293+1),""))</f>
        <v/>
      </c>
      <c r="AA293" s="9" t="str">
        <f t="shared" ref="AA293" si="931">IF($AE$3&lt;=Z293,"",IF(MONTH(Z293+1)=MONTH(Z293),(Z293+1),""))</f>
        <v/>
      </c>
      <c r="AB293" s="9" t="str">
        <f t="shared" ref="AB293" si="932">IF($AE$3&lt;=AA293,"",IF(MONTH(AA293+1)=MONTH(AA293),(AA293+1),""))</f>
        <v/>
      </c>
      <c r="AC293" s="9" t="str">
        <f t="shared" ref="AC293" si="933">IF($AE$3&lt;=AB293,"",IF(MONTH(AB293+1)=MONTH(AB293),(AB293+1),""))</f>
        <v/>
      </c>
      <c r="AD293" s="9" t="str">
        <f t="shared" ref="AD293" si="934">IF($AE$3&lt;=AC293,"",IF(MONTH(AC293+1)=MONTH(AC293),(AC293+1),""))</f>
        <v/>
      </c>
      <c r="AE293" s="9" t="str">
        <f t="shared" ref="AE293" si="935">IF($AE$3&lt;=AD293,"",IF(MONTH(AD293+1)=MONTH(AD293),(AD293+1),""))</f>
        <v/>
      </c>
      <c r="AF293" s="9" t="str">
        <f t="shared" ref="AF293" si="936">IF($AE$3&lt;=AE293,"",IF(MONTH(AE293+1)=MONTH(AE293),(AE293+1),""))</f>
        <v/>
      </c>
      <c r="AG293" s="9" t="str">
        <f t="shared" ref="AG293" si="937">IF($AE$3&lt;=AF293,"",IF(MONTH(AF293+1)=MONTH(AF293),(AF293+1),""))</f>
        <v/>
      </c>
      <c r="AH293" s="115" t="s">
        <v>22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23</v>
      </c>
      <c r="B294" s="114"/>
      <c r="C294" s="9" t="str">
        <f>IF(C293="","",TEXT(C293,"AAA"))</f>
        <v/>
      </c>
      <c r="D294" s="9" t="str">
        <f t="shared" ref="D294:AG294" si="938">IF(D293="","",TEXT(D293,"AAA"))</f>
        <v/>
      </c>
      <c r="E294" s="9" t="str">
        <f t="shared" si="938"/>
        <v/>
      </c>
      <c r="F294" s="9" t="str">
        <f t="shared" si="938"/>
        <v/>
      </c>
      <c r="G294" s="9" t="str">
        <f t="shared" si="938"/>
        <v/>
      </c>
      <c r="H294" s="9" t="str">
        <f t="shared" si="938"/>
        <v/>
      </c>
      <c r="I294" s="9" t="str">
        <f t="shared" si="938"/>
        <v/>
      </c>
      <c r="J294" s="9" t="str">
        <f t="shared" si="938"/>
        <v/>
      </c>
      <c r="K294" s="9" t="str">
        <f t="shared" si="938"/>
        <v/>
      </c>
      <c r="L294" s="9" t="str">
        <f t="shared" si="938"/>
        <v/>
      </c>
      <c r="M294" s="9" t="str">
        <f t="shared" si="938"/>
        <v/>
      </c>
      <c r="N294" s="9" t="str">
        <f t="shared" si="938"/>
        <v/>
      </c>
      <c r="O294" s="9" t="str">
        <f t="shared" si="938"/>
        <v/>
      </c>
      <c r="P294" s="9" t="str">
        <f t="shared" si="938"/>
        <v/>
      </c>
      <c r="Q294" s="9" t="str">
        <f t="shared" si="938"/>
        <v/>
      </c>
      <c r="R294" s="9" t="str">
        <f t="shared" si="938"/>
        <v/>
      </c>
      <c r="S294" s="9" t="str">
        <f t="shared" si="938"/>
        <v/>
      </c>
      <c r="T294" s="9" t="str">
        <f t="shared" si="938"/>
        <v/>
      </c>
      <c r="U294" s="9" t="str">
        <f t="shared" si="938"/>
        <v/>
      </c>
      <c r="V294" s="9" t="str">
        <f t="shared" si="938"/>
        <v/>
      </c>
      <c r="W294" s="9" t="str">
        <f t="shared" si="938"/>
        <v/>
      </c>
      <c r="X294" s="9" t="str">
        <f t="shared" si="938"/>
        <v/>
      </c>
      <c r="Y294" s="9" t="str">
        <f t="shared" si="938"/>
        <v/>
      </c>
      <c r="Z294" s="9" t="str">
        <f t="shared" si="938"/>
        <v/>
      </c>
      <c r="AA294" s="9" t="str">
        <f t="shared" si="938"/>
        <v/>
      </c>
      <c r="AB294" s="9" t="str">
        <f t="shared" si="938"/>
        <v/>
      </c>
      <c r="AC294" s="9" t="str">
        <f t="shared" si="938"/>
        <v/>
      </c>
      <c r="AD294" s="9" t="str">
        <f t="shared" si="938"/>
        <v/>
      </c>
      <c r="AE294" s="9" t="str">
        <f t="shared" si="938"/>
        <v/>
      </c>
      <c r="AF294" s="9" t="str">
        <f t="shared" si="938"/>
        <v/>
      </c>
      <c r="AG294" s="9" t="str">
        <f t="shared" si="938"/>
        <v/>
      </c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 t="str">
        <f>IF($C293&gt;$N$5,"",IF(MAX($C293:$AG293)&lt;$N$5,"",$N$5))</f>
        <v/>
      </c>
      <c r="AU294" s="13" t="str">
        <f>IF($C293&gt;$Q$5,"",IF(MAX($C293:$AG293)&lt;$Q$5,"",$Q$5))</f>
        <v/>
      </c>
      <c r="AV294" s="13" t="str">
        <f>IF($C293&gt;$T$5,"",IF(MAX($C293:$AG293)&lt;$T$5,"",$T$5))</f>
        <v/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7</v>
      </c>
      <c r="B295" s="120"/>
      <c r="C295" s="15" t="str">
        <f t="shared" ref="C295:AG295" si="939">IF(C293="","",IF($D$4&lt;=C293,IF($L$4&gt;=C293,IF(COUNT(MATCH(C293,$AQ294:$CN294,0))&gt;0,"","○"),""),""))</f>
        <v/>
      </c>
      <c r="D295" s="15" t="str">
        <f t="shared" si="939"/>
        <v/>
      </c>
      <c r="E295" s="15" t="str">
        <f t="shared" si="939"/>
        <v/>
      </c>
      <c r="F295" s="15" t="str">
        <f t="shared" si="939"/>
        <v/>
      </c>
      <c r="G295" s="15" t="str">
        <f t="shared" si="939"/>
        <v/>
      </c>
      <c r="H295" s="15" t="str">
        <f t="shared" si="939"/>
        <v/>
      </c>
      <c r="I295" s="15" t="str">
        <f t="shared" si="939"/>
        <v/>
      </c>
      <c r="J295" s="15" t="str">
        <f t="shared" si="939"/>
        <v/>
      </c>
      <c r="K295" s="15" t="str">
        <f t="shared" si="939"/>
        <v/>
      </c>
      <c r="L295" s="15" t="str">
        <f t="shared" si="939"/>
        <v/>
      </c>
      <c r="M295" s="15" t="str">
        <f t="shared" si="939"/>
        <v/>
      </c>
      <c r="N295" s="15" t="str">
        <f t="shared" si="939"/>
        <v/>
      </c>
      <c r="O295" s="15" t="str">
        <f t="shared" si="939"/>
        <v/>
      </c>
      <c r="P295" s="15" t="str">
        <f t="shared" si="939"/>
        <v/>
      </c>
      <c r="Q295" s="15" t="str">
        <f t="shared" si="939"/>
        <v/>
      </c>
      <c r="R295" s="15" t="str">
        <f t="shared" si="939"/>
        <v/>
      </c>
      <c r="S295" s="15" t="str">
        <f t="shared" si="939"/>
        <v/>
      </c>
      <c r="T295" s="15" t="str">
        <f t="shared" si="939"/>
        <v/>
      </c>
      <c r="U295" s="15" t="str">
        <f t="shared" si="939"/>
        <v/>
      </c>
      <c r="V295" s="15" t="str">
        <f t="shared" si="939"/>
        <v/>
      </c>
      <c r="W295" s="15" t="str">
        <f t="shared" si="939"/>
        <v/>
      </c>
      <c r="X295" s="15" t="str">
        <f t="shared" si="939"/>
        <v/>
      </c>
      <c r="Y295" s="15" t="str">
        <f t="shared" si="939"/>
        <v/>
      </c>
      <c r="Z295" s="15" t="str">
        <f t="shared" si="939"/>
        <v/>
      </c>
      <c r="AA295" s="15" t="str">
        <f t="shared" si="939"/>
        <v/>
      </c>
      <c r="AB295" s="15" t="str">
        <f t="shared" si="939"/>
        <v/>
      </c>
      <c r="AC295" s="15" t="str">
        <f t="shared" si="939"/>
        <v/>
      </c>
      <c r="AD295" s="15" t="str">
        <f t="shared" si="939"/>
        <v/>
      </c>
      <c r="AE295" s="15" t="str">
        <f t="shared" si="939"/>
        <v/>
      </c>
      <c r="AF295" s="15" t="str">
        <f t="shared" si="939"/>
        <v/>
      </c>
      <c r="AG295" s="15" t="str">
        <f t="shared" si="939"/>
        <v/>
      </c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24</v>
      </c>
      <c r="B296" s="16" t="s">
        <v>8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6">
        <f t="shared" ref="AH296" si="940">COUNTIF(C296:AG296,"○")</f>
        <v>0</v>
      </c>
      <c r="AI296" s="11"/>
      <c r="AK296" s="2">
        <f>$AH296</f>
        <v>0</v>
      </c>
    </row>
    <row r="297" spans="1:92" ht="19.5" customHeight="1">
      <c r="A297" s="108"/>
      <c r="B297" s="16" t="s">
        <v>9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6">
        <f>AH296+COUNTIF(C297:AG297,"○")-COUNTIF(C297:AG297,"✕")</f>
        <v>0</v>
      </c>
      <c r="AI297" s="11"/>
      <c r="AL297" s="2">
        <f>$AH297</f>
        <v>0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09"/>
      <c r="B298" s="16" t="s">
        <v>21</v>
      </c>
      <c r="C298" s="16" t="str">
        <f t="shared" ref="C298:P298" si="941">IF($AF$2="○",IF(C296="○",IF(C297="","○",""),IF(C297="○","○","")),"")</f>
        <v/>
      </c>
      <c r="D298" s="16" t="str">
        <f t="shared" si="941"/>
        <v/>
      </c>
      <c r="E298" s="16" t="str">
        <f t="shared" si="941"/>
        <v/>
      </c>
      <c r="F298" s="16" t="str">
        <f t="shared" si="941"/>
        <v/>
      </c>
      <c r="G298" s="16" t="str">
        <f t="shared" si="941"/>
        <v/>
      </c>
      <c r="H298" s="16" t="str">
        <f t="shared" si="941"/>
        <v/>
      </c>
      <c r="I298" s="16" t="str">
        <f t="shared" si="941"/>
        <v/>
      </c>
      <c r="J298" s="16" t="str">
        <f t="shared" si="941"/>
        <v/>
      </c>
      <c r="K298" s="16" t="str">
        <f t="shared" si="941"/>
        <v/>
      </c>
      <c r="L298" s="16" t="str">
        <f t="shared" si="941"/>
        <v/>
      </c>
      <c r="M298" s="16" t="str">
        <f t="shared" si="941"/>
        <v/>
      </c>
      <c r="N298" s="16" t="str">
        <f t="shared" si="941"/>
        <v/>
      </c>
      <c r="O298" s="16" t="str">
        <f t="shared" si="941"/>
        <v/>
      </c>
      <c r="P298" s="16" t="str">
        <f t="shared" si="941"/>
        <v/>
      </c>
      <c r="Q298" s="16" t="str">
        <f>IF($AF$2="○",IF(Q296="○",IF(Q297="","○",""),IF(Q297="○","○","")),"")</f>
        <v/>
      </c>
      <c r="R298" s="16" t="str">
        <f t="shared" ref="R298:AG298" si="942">IF($AF$2="○",IF(R296="○",IF(R297="","○",""),IF(R297="○","○","")),"")</f>
        <v/>
      </c>
      <c r="S298" s="16" t="str">
        <f t="shared" si="942"/>
        <v/>
      </c>
      <c r="T298" s="16" t="str">
        <f t="shared" si="942"/>
        <v/>
      </c>
      <c r="U298" s="16" t="str">
        <f t="shared" si="942"/>
        <v/>
      </c>
      <c r="V298" s="16" t="str">
        <f t="shared" si="942"/>
        <v/>
      </c>
      <c r="W298" s="16" t="str">
        <f t="shared" si="942"/>
        <v/>
      </c>
      <c r="X298" s="16" t="str">
        <f t="shared" si="942"/>
        <v/>
      </c>
      <c r="Y298" s="16" t="str">
        <f t="shared" si="942"/>
        <v/>
      </c>
      <c r="Z298" s="16" t="str">
        <f t="shared" si="942"/>
        <v/>
      </c>
      <c r="AA298" s="16" t="str">
        <f t="shared" si="942"/>
        <v/>
      </c>
      <c r="AB298" s="16" t="str">
        <f t="shared" si="942"/>
        <v/>
      </c>
      <c r="AC298" s="16" t="str">
        <f t="shared" si="942"/>
        <v/>
      </c>
      <c r="AD298" s="16" t="str">
        <f t="shared" si="942"/>
        <v/>
      </c>
      <c r="AE298" s="16" t="str">
        <f t="shared" si="942"/>
        <v/>
      </c>
      <c r="AF298" s="16" t="str">
        <f t="shared" si="942"/>
        <v/>
      </c>
      <c r="AG298" s="16" t="str">
        <f t="shared" si="942"/>
        <v/>
      </c>
      <c r="AH298" s="16">
        <f t="shared" ref="AH298" si="943">COUNTIF(C298:AG298,"○")</f>
        <v>0</v>
      </c>
      <c r="AM298" s="2">
        <f>$AH298</f>
        <v>0</v>
      </c>
    </row>
    <row r="299" spans="1:92" ht="19.5" customHeight="1">
      <c r="AD299" s="110" t="s">
        <v>29</v>
      </c>
      <c r="AE299" s="110"/>
      <c r="AF299" s="110"/>
      <c r="AG299" s="111">
        <f>IF(AH295=0,0,ROUNDDOWN(AH297/AH295,4))</f>
        <v>0</v>
      </c>
      <c r="AH299" s="111"/>
    </row>
    <row r="300" spans="1:92" ht="19.5" customHeight="1">
      <c r="A300" s="112" t="str">
        <f>IF(MAX(C293:AG293)=$AE$3,"",IF(MAX(C293:AG293)=0,"",MAX(C293:AG293)+1))</f>
        <v/>
      </c>
      <c r="B300" s="112"/>
    </row>
    <row r="301" spans="1:92" ht="19.5" customHeight="1">
      <c r="A301" s="113" t="s">
        <v>16</v>
      </c>
      <c r="B301" s="114"/>
      <c r="C301" s="9" t="str">
        <f>IF($AE$3&lt;A300,"",A300)</f>
        <v/>
      </c>
      <c r="D301" s="9" t="str">
        <f t="shared" ref="D301" si="944">IF($AE$3&lt;=C301,"",IF(MONTH(C301+1)=MONTH(C301),(C301+1),""))</f>
        <v/>
      </c>
      <c r="E301" s="9" t="str">
        <f t="shared" ref="E301" si="945">IF($AE$3&lt;=D301,"",IF(MONTH(D301+1)=MONTH(D301),(D301+1),""))</f>
        <v/>
      </c>
      <c r="F301" s="9" t="str">
        <f t="shared" ref="F301" si="946">IF($AE$3&lt;=E301,"",IF(MONTH(E301+1)=MONTH(E301),(E301+1),""))</f>
        <v/>
      </c>
      <c r="G301" s="9" t="str">
        <f t="shared" ref="G301" si="947">IF($AE$3&lt;=F301,"",IF(MONTH(F301+1)=MONTH(F301),(F301+1),""))</f>
        <v/>
      </c>
      <c r="H301" s="9" t="str">
        <f>IF($AE$3&lt;=G301,"",IF(MONTH(G301+1)=MONTH(G301),(G301+1),""))</f>
        <v/>
      </c>
      <c r="I301" s="9" t="str">
        <f t="shared" ref="I301" si="948">IF($AE$3&lt;=H301,"",IF(MONTH(H301+1)=MONTH(H301),(H301+1),""))</f>
        <v/>
      </c>
      <c r="J301" s="9" t="str">
        <f t="shared" ref="J301" si="949">IF($AE$3&lt;=I301,"",IF(MONTH(I301+1)=MONTH(I301),(I301+1),""))</f>
        <v/>
      </c>
      <c r="K301" s="9" t="str">
        <f t="shared" ref="K301" si="950">IF($AE$3&lt;=J301,"",IF(MONTH(J301+1)=MONTH(J301),(J301+1),""))</f>
        <v/>
      </c>
      <c r="L301" s="9" t="str">
        <f t="shared" ref="L301" si="951">IF($AE$3&lt;=K301,"",IF(MONTH(K301+1)=MONTH(K301),(K301+1),""))</f>
        <v/>
      </c>
      <c r="M301" s="9" t="str">
        <f t="shared" ref="M301" si="952">IF($AE$3&lt;=L301,"",IF(MONTH(L301+1)=MONTH(L301),(L301+1),""))</f>
        <v/>
      </c>
      <c r="N301" s="9" t="str">
        <f t="shared" ref="N301" si="953">IF($AE$3&lt;=M301,"",IF(MONTH(M301+1)=MONTH(M301),(M301+1),""))</f>
        <v/>
      </c>
      <c r="O301" s="9" t="str">
        <f t="shared" ref="O301" si="954">IF($AE$3&lt;=N301,"",IF(MONTH(N301+1)=MONTH(N301),(N301+1),""))</f>
        <v/>
      </c>
      <c r="P301" s="9" t="str">
        <f t="shared" ref="P301" si="955">IF($AE$3&lt;=O301,"",IF(MONTH(O301+1)=MONTH(O301),(O301+1),""))</f>
        <v/>
      </c>
      <c r="Q301" s="9" t="str">
        <f t="shared" ref="Q301" si="956">IF($AE$3&lt;=P301,"",IF(MONTH(P301+1)=MONTH(P301),(P301+1),""))</f>
        <v/>
      </c>
      <c r="R301" s="9" t="str">
        <f t="shared" ref="R301" si="957">IF($AE$3&lt;=Q301,"",IF(MONTH(Q301+1)=MONTH(Q301),(Q301+1),""))</f>
        <v/>
      </c>
      <c r="S301" s="9" t="str">
        <f t="shared" ref="S301" si="958">IF($AE$3&lt;=R301,"",IF(MONTH(R301+1)=MONTH(R301),(R301+1),""))</f>
        <v/>
      </c>
      <c r="T301" s="9" t="str">
        <f t="shared" ref="T301" si="959">IF($AE$3&lt;=S301,"",IF(MONTH(S301+1)=MONTH(S301),(S301+1),""))</f>
        <v/>
      </c>
      <c r="U301" s="9" t="str">
        <f t="shared" ref="U301" si="960">IF($AE$3&lt;=T301,"",IF(MONTH(T301+1)=MONTH(T301),(T301+1),""))</f>
        <v/>
      </c>
      <c r="V301" s="9" t="str">
        <f t="shared" ref="V301" si="961">IF($AE$3&lt;=U301,"",IF(MONTH(U301+1)=MONTH(U301),(U301+1),""))</f>
        <v/>
      </c>
      <c r="W301" s="9" t="str">
        <f t="shared" ref="W301" si="962">IF($AE$3&lt;=V301,"",IF(MONTH(V301+1)=MONTH(V301),(V301+1),""))</f>
        <v/>
      </c>
      <c r="X301" s="9" t="str">
        <f t="shared" ref="X301" si="963">IF($AE$3&lt;=W301,"",IF(MONTH(W301+1)=MONTH(W301),(W301+1),""))</f>
        <v/>
      </c>
      <c r="Y301" s="9" t="str">
        <f t="shared" ref="Y301" si="964">IF($AE$3&lt;=X301,"",IF(MONTH(X301+1)=MONTH(X301),(X301+1),""))</f>
        <v/>
      </c>
      <c r="Z301" s="9" t="str">
        <f t="shared" ref="Z301" si="965">IF($AE$3&lt;=Y301,"",IF(MONTH(Y301+1)=MONTH(Y301),(Y301+1),""))</f>
        <v/>
      </c>
      <c r="AA301" s="9" t="str">
        <f t="shared" ref="AA301" si="966">IF($AE$3&lt;=Z301,"",IF(MONTH(Z301+1)=MONTH(Z301),(Z301+1),""))</f>
        <v/>
      </c>
      <c r="AB301" s="9" t="str">
        <f t="shared" ref="AB301" si="967">IF($AE$3&lt;=AA301,"",IF(MONTH(AA301+1)=MONTH(AA301),(AA301+1),""))</f>
        <v/>
      </c>
      <c r="AC301" s="9" t="str">
        <f t="shared" ref="AC301" si="968">IF($AE$3&lt;=AB301,"",IF(MONTH(AB301+1)=MONTH(AB301),(AB301+1),""))</f>
        <v/>
      </c>
      <c r="AD301" s="9" t="str">
        <f t="shared" ref="AD301" si="969">IF($AE$3&lt;=AC301,"",IF(MONTH(AC301+1)=MONTH(AC301),(AC301+1),""))</f>
        <v/>
      </c>
      <c r="AE301" s="9" t="str">
        <f t="shared" ref="AE301" si="970">IF($AE$3&lt;=AD301,"",IF(MONTH(AD301+1)=MONTH(AD301),(AD301+1),""))</f>
        <v/>
      </c>
      <c r="AF301" s="9" t="str">
        <f t="shared" ref="AF301" si="971">IF($AE$3&lt;=AE301,"",IF(MONTH(AE301+1)=MONTH(AE301),(AE301+1),""))</f>
        <v/>
      </c>
      <c r="AG301" s="9" t="str">
        <f t="shared" ref="AG301" si="972">IF($AE$3&lt;=AF301,"",IF(MONTH(AF301+1)=MONTH(AF301),(AF301+1),""))</f>
        <v/>
      </c>
      <c r="AH301" s="115" t="s">
        <v>22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23</v>
      </c>
      <c r="B302" s="114"/>
      <c r="C302" s="9" t="str">
        <f>IF(C301="","",TEXT(C301,"AAA"))</f>
        <v/>
      </c>
      <c r="D302" s="9" t="str">
        <f t="shared" ref="D302:AG302" si="973">IF(D301="","",TEXT(D301,"AAA"))</f>
        <v/>
      </c>
      <c r="E302" s="9" t="str">
        <f t="shared" si="973"/>
        <v/>
      </c>
      <c r="F302" s="9" t="str">
        <f t="shared" si="973"/>
        <v/>
      </c>
      <c r="G302" s="9" t="str">
        <f t="shared" si="973"/>
        <v/>
      </c>
      <c r="H302" s="9" t="str">
        <f t="shared" si="973"/>
        <v/>
      </c>
      <c r="I302" s="9" t="str">
        <f t="shared" si="973"/>
        <v/>
      </c>
      <c r="J302" s="9" t="str">
        <f t="shared" si="973"/>
        <v/>
      </c>
      <c r="K302" s="9" t="str">
        <f t="shared" si="973"/>
        <v/>
      </c>
      <c r="L302" s="9" t="str">
        <f t="shared" si="973"/>
        <v/>
      </c>
      <c r="M302" s="9" t="str">
        <f t="shared" si="973"/>
        <v/>
      </c>
      <c r="N302" s="9" t="str">
        <f t="shared" si="973"/>
        <v/>
      </c>
      <c r="O302" s="9" t="str">
        <f t="shared" si="973"/>
        <v/>
      </c>
      <c r="P302" s="9" t="str">
        <f t="shared" si="973"/>
        <v/>
      </c>
      <c r="Q302" s="9" t="str">
        <f t="shared" si="973"/>
        <v/>
      </c>
      <c r="R302" s="9" t="str">
        <f t="shared" si="973"/>
        <v/>
      </c>
      <c r="S302" s="9" t="str">
        <f t="shared" si="973"/>
        <v/>
      </c>
      <c r="T302" s="9" t="str">
        <f t="shared" si="973"/>
        <v/>
      </c>
      <c r="U302" s="9" t="str">
        <f t="shared" si="973"/>
        <v/>
      </c>
      <c r="V302" s="9" t="str">
        <f t="shared" si="973"/>
        <v/>
      </c>
      <c r="W302" s="9" t="str">
        <f t="shared" si="973"/>
        <v/>
      </c>
      <c r="X302" s="9" t="str">
        <f t="shared" si="973"/>
        <v/>
      </c>
      <c r="Y302" s="9" t="str">
        <f t="shared" si="973"/>
        <v/>
      </c>
      <c r="Z302" s="9" t="str">
        <f t="shared" si="973"/>
        <v/>
      </c>
      <c r="AA302" s="9" t="str">
        <f t="shared" si="973"/>
        <v/>
      </c>
      <c r="AB302" s="9" t="str">
        <f t="shared" si="973"/>
        <v/>
      </c>
      <c r="AC302" s="9" t="str">
        <f t="shared" si="973"/>
        <v/>
      </c>
      <c r="AD302" s="9" t="str">
        <f t="shared" si="973"/>
        <v/>
      </c>
      <c r="AE302" s="9" t="str">
        <f t="shared" si="973"/>
        <v/>
      </c>
      <c r="AF302" s="9" t="str">
        <f t="shared" si="973"/>
        <v/>
      </c>
      <c r="AG302" s="9" t="str">
        <f t="shared" si="973"/>
        <v/>
      </c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 t="str">
        <f>IF($C301&gt;$N$5,"",IF(MAX($C301:$AG301)&lt;$N$5,"",$N$5))</f>
        <v/>
      </c>
      <c r="AU302" s="13" t="str">
        <f>IF($C301&gt;$Q$5,"",IF(MAX($C301:$AG301)&lt;$Q$5,"",$Q$5))</f>
        <v/>
      </c>
      <c r="AV302" s="13" t="str">
        <f>IF($C301&gt;$T$5,"",IF(MAX($C301:$AG301)&lt;$T$5,"",$T$5))</f>
        <v/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7</v>
      </c>
      <c r="B303" s="120"/>
      <c r="C303" s="15" t="str">
        <f t="shared" ref="C303:AG303" si="974">IF(C301="","",IF($D$4&lt;=C301,IF($L$4&gt;=C301,IF(COUNT(MATCH(C301,$AQ302:$CN302,0))&gt;0,"","○"),""),""))</f>
        <v/>
      </c>
      <c r="D303" s="15" t="str">
        <f t="shared" si="974"/>
        <v/>
      </c>
      <c r="E303" s="15" t="str">
        <f t="shared" si="974"/>
        <v/>
      </c>
      <c r="F303" s="15" t="str">
        <f t="shared" si="974"/>
        <v/>
      </c>
      <c r="G303" s="15" t="str">
        <f t="shared" si="974"/>
        <v/>
      </c>
      <c r="H303" s="15" t="str">
        <f t="shared" si="974"/>
        <v/>
      </c>
      <c r="I303" s="15" t="str">
        <f t="shared" si="974"/>
        <v/>
      </c>
      <c r="J303" s="15" t="str">
        <f t="shared" si="974"/>
        <v/>
      </c>
      <c r="K303" s="15" t="str">
        <f t="shared" si="974"/>
        <v/>
      </c>
      <c r="L303" s="15" t="str">
        <f t="shared" si="974"/>
        <v/>
      </c>
      <c r="M303" s="15" t="str">
        <f t="shared" si="974"/>
        <v/>
      </c>
      <c r="N303" s="15" t="str">
        <f t="shared" si="974"/>
        <v/>
      </c>
      <c r="O303" s="15" t="str">
        <f t="shared" si="974"/>
        <v/>
      </c>
      <c r="P303" s="15" t="str">
        <f t="shared" si="974"/>
        <v/>
      </c>
      <c r="Q303" s="15" t="str">
        <f t="shared" si="974"/>
        <v/>
      </c>
      <c r="R303" s="15" t="str">
        <f t="shared" si="974"/>
        <v/>
      </c>
      <c r="S303" s="15" t="str">
        <f t="shared" si="974"/>
        <v/>
      </c>
      <c r="T303" s="15" t="str">
        <f t="shared" si="974"/>
        <v/>
      </c>
      <c r="U303" s="15" t="str">
        <f t="shared" si="974"/>
        <v/>
      </c>
      <c r="V303" s="15" t="str">
        <f t="shared" si="974"/>
        <v/>
      </c>
      <c r="W303" s="15" t="str">
        <f t="shared" si="974"/>
        <v/>
      </c>
      <c r="X303" s="15" t="str">
        <f t="shared" si="974"/>
        <v/>
      </c>
      <c r="Y303" s="15" t="str">
        <f t="shared" si="974"/>
        <v/>
      </c>
      <c r="Z303" s="15" t="str">
        <f t="shared" si="974"/>
        <v/>
      </c>
      <c r="AA303" s="15" t="str">
        <f t="shared" si="974"/>
        <v/>
      </c>
      <c r="AB303" s="15" t="str">
        <f t="shared" si="974"/>
        <v/>
      </c>
      <c r="AC303" s="15" t="str">
        <f t="shared" si="974"/>
        <v/>
      </c>
      <c r="AD303" s="15" t="str">
        <f t="shared" si="974"/>
        <v/>
      </c>
      <c r="AE303" s="15" t="str">
        <f t="shared" si="974"/>
        <v/>
      </c>
      <c r="AF303" s="15" t="str">
        <f t="shared" si="974"/>
        <v/>
      </c>
      <c r="AG303" s="15" t="str">
        <f t="shared" si="974"/>
        <v/>
      </c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24</v>
      </c>
      <c r="B304" s="16" t="s">
        <v>8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6">
        <f t="shared" ref="AH304" si="975">COUNTIF(C304:AG304,"○")</f>
        <v>0</v>
      </c>
      <c r="AI304" s="11"/>
      <c r="AK304" s="2">
        <f>$AH304</f>
        <v>0</v>
      </c>
    </row>
    <row r="305" spans="1:92" ht="19.5" customHeight="1">
      <c r="A305" s="108"/>
      <c r="B305" s="16" t="s">
        <v>9</v>
      </c>
      <c r="C305" s="16" t="str">
        <f t="shared" ref="C305" si="976">IF($AF$2="○",IF(C303="○",IF(C304="","○",""),IF(C304="○","○","")),"")</f>
        <v/>
      </c>
      <c r="D305" s="16"/>
      <c r="E305" s="16"/>
      <c r="F305" s="16" t="str">
        <f t="shared" ref="F305:P305" si="977">IF($AF$2="○",IF(F303="○",IF(F304="","○",""),IF(F304="○","○","")),"")</f>
        <v/>
      </c>
      <c r="G305" s="16" t="str">
        <f t="shared" si="977"/>
        <v/>
      </c>
      <c r="H305" s="16" t="str">
        <f t="shared" si="977"/>
        <v/>
      </c>
      <c r="I305" s="16" t="str">
        <f t="shared" si="977"/>
        <v/>
      </c>
      <c r="J305" s="16" t="str">
        <f t="shared" si="977"/>
        <v/>
      </c>
      <c r="K305" s="16" t="str">
        <f t="shared" si="977"/>
        <v/>
      </c>
      <c r="L305" s="16" t="str">
        <f t="shared" si="977"/>
        <v/>
      </c>
      <c r="M305" s="16" t="str">
        <f t="shared" si="977"/>
        <v/>
      </c>
      <c r="N305" s="16" t="str">
        <f t="shared" si="977"/>
        <v/>
      </c>
      <c r="O305" s="16" t="str">
        <f t="shared" si="977"/>
        <v/>
      </c>
      <c r="P305" s="16" t="str">
        <f t="shared" si="977"/>
        <v/>
      </c>
      <c r="Q305" s="16" t="str">
        <f>IF($AF$2="○",IF(Q303="○",IF(Q304="","○",""),IF(Q304="○","○","")),"")</f>
        <v/>
      </c>
      <c r="R305" s="16" t="str">
        <f t="shared" ref="R305:AG305" si="978">IF($AF$2="○",IF(R303="○",IF(R304="","○",""),IF(R304="○","○","")),"")</f>
        <v/>
      </c>
      <c r="S305" s="16" t="str">
        <f t="shared" si="978"/>
        <v/>
      </c>
      <c r="T305" s="16" t="str">
        <f t="shared" si="978"/>
        <v/>
      </c>
      <c r="U305" s="16" t="str">
        <f t="shared" si="978"/>
        <v/>
      </c>
      <c r="V305" s="16" t="str">
        <f t="shared" si="978"/>
        <v/>
      </c>
      <c r="W305" s="16" t="str">
        <f t="shared" si="978"/>
        <v/>
      </c>
      <c r="X305" s="16" t="str">
        <f t="shared" si="978"/>
        <v/>
      </c>
      <c r="Y305" s="16" t="str">
        <f t="shared" si="978"/>
        <v/>
      </c>
      <c r="Z305" s="16" t="str">
        <f t="shared" si="978"/>
        <v/>
      </c>
      <c r="AA305" s="16" t="str">
        <f t="shared" si="978"/>
        <v/>
      </c>
      <c r="AB305" s="16" t="str">
        <f t="shared" si="978"/>
        <v/>
      </c>
      <c r="AC305" s="16" t="str">
        <f t="shared" si="978"/>
        <v/>
      </c>
      <c r="AD305" s="16" t="str">
        <f t="shared" si="978"/>
        <v/>
      </c>
      <c r="AE305" s="16" t="str">
        <f t="shared" si="978"/>
        <v/>
      </c>
      <c r="AF305" s="16" t="str">
        <f t="shared" si="978"/>
        <v/>
      </c>
      <c r="AG305" s="16" t="str">
        <f t="shared" si="978"/>
        <v/>
      </c>
      <c r="AH305" s="16">
        <f>AH304+COUNTIF(C305:AG305,"○")-COUNTIF(C305:AG305,"✕")</f>
        <v>0</v>
      </c>
      <c r="AI305" s="11"/>
      <c r="AL305" s="2">
        <f>$AH305</f>
        <v>0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09"/>
      <c r="B306" s="16" t="s">
        <v>21</v>
      </c>
      <c r="C306" s="16" t="str">
        <f t="shared" ref="C306:P306" si="979">IF($AF$2="○",IF(C304="○",IF(C305="","○",""),IF(C305="○","○","")),"")</f>
        <v/>
      </c>
      <c r="D306" s="16" t="str">
        <f t="shared" si="979"/>
        <v/>
      </c>
      <c r="E306" s="16" t="str">
        <f t="shared" si="979"/>
        <v/>
      </c>
      <c r="F306" s="16" t="str">
        <f t="shared" si="979"/>
        <v/>
      </c>
      <c r="G306" s="16" t="str">
        <f t="shared" si="979"/>
        <v/>
      </c>
      <c r="H306" s="16" t="str">
        <f t="shared" si="979"/>
        <v/>
      </c>
      <c r="I306" s="16" t="str">
        <f t="shared" si="979"/>
        <v/>
      </c>
      <c r="J306" s="16" t="str">
        <f t="shared" si="979"/>
        <v/>
      </c>
      <c r="K306" s="16" t="str">
        <f t="shared" si="979"/>
        <v/>
      </c>
      <c r="L306" s="16" t="str">
        <f t="shared" si="979"/>
        <v/>
      </c>
      <c r="M306" s="16" t="str">
        <f t="shared" si="979"/>
        <v/>
      </c>
      <c r="N306" s="16" t="str">
        <f t="shared" si="979"/>
        <v/>
      </c>
      <c r="O306" s="16" t="str">
        <f t="shared" si="979"/>
        <v/>
      </c>
      <c r="P306" s="16" t="str">
        <f t="shared" si="979"/>
        <v/>
      </c>
      <c r="Q306" s="16" t="str">
        <f>IF($AF$2="○",IF(Q304="○",IF(Q305="","○",""),IF(Q305="○","○","")),"")</f>
        <v/>
      </c>
      <c r="R306" s="16" t="str">
        <f t="shared" ref="R306:AG306" si="980">IF($AF$2="○",IF(R304="○",IF(R305="","○",""),IF(R305="○","○","")),"")</f>
        <v/>
      </c>
      <c r="S306" s="16" t="str">
        <f t="shared" si="980"/>
        <v/>
      </c>
      <c r="T306" s="16" t="str">
        <f t="shared" si="980"/>
        <v/>
      </c>
      <c r="U306" s="16" t="str">
        <f t="shared" si="980"/>
        <v/>
      </c>
      <c r="V306" s="16" t="str">
        <f t="shared" si="980"/>
        <v/>
      </c>
      <c r="W306" s="16" t="str">
        <f t="shared" si="980"/>
        <v/>
      </c>
      <c r="X306" s="16" t="str">
        <f t="shared" si="980"/>
        <v/>
      </c>
      <c r="Y306" s="16" t="str">
        <f t="shared" si="980"/>
        <v/>
      </c>
      <c r="Z306" s="16" t="str">
        <f t="shared" si="980"/>
        <v/>
      </c>
      <c r="AA306" s="16" t="str">
        <f t="shared" si="980"/>
        <v/>
      </c>
      <c r="AB306" s="16" t="str">
        <f t="shared" si="980"/>
        <v/>
      </c>
      <c r="AC306" s="16" t="str">
        <f t="shared" si="980"/>
        <v/>
      </c>
      <c r="AD306" s="16" t="str">
        <f t="shared" si="980"/>
        <v/>
      </c>
      <c r="AE306" s="16" t="str">
        <f t="shared" si="980"/>
        <v/>
      </c>
      <c r="AF306" s="16" t="str">
        <f t="shared" si="980"/>
        <v/>
      </c>
      <c r="AG306" s="16" t="str">
        <f t="shared" si="980"/>
        <v/>
      </c>
      <c r="AH306" s="16">
        <f t="shared" ref="AH306" si="981">COUNTIF(C306:AG306,"○")</f>
        <v>0</v>
      </c>
      <c r="AM306" s="2">
        <f>$AH306</f>
        <v>0</v>
      </c>
    </row>
    <row r="307" spans="1:92" ht="19.5" customHeight="1">
      <c r="AD307" s="110" t="s">
        <v>29</v>
      </c>
      <c r="AE307" s="110"/>
      <c r="AF307" s="110"/>
      <c r="AG307" s="111">
        <f>IF(AH303=0,0,ROUNDDOWN(AH305/AH303,4))</f>
        <v>0</v>
      </c>
      <c r="AH307" s="111"/>
    </row>
    <row r="308" spans="1:92" ht="19.5" customHeight="1">
      <c r="A308" s="112" t="str">
        <f>IF(MAX(C301:AG301)=$AE$3,"",IF(MAX(C301:AG301)=0,"",MAX(C301:AG301)+1))</f>
        <v/>
      </c>
      <c r="B308" s="112"/>
      <c r="N308" s="20"/>
      <c r="O308" s="20"/>
      <c r="P308" s="20"/>
      <c r="Q308" s="20"/>
      <c r="R308" s="20"/>
      <c r="S308" s="20"/>
      <c r="T308" s="20"/>
    </row>
    <row r="309" spans="1:92" ht="19.5" customHeight="1">
      <c r="A309" s="113" t="s">
        <v>16</v>
      </c>
      <c r="B309" s="114"/>
      <c r="C309" s="9" t="str">
        <f>IF($AE$3&lt;A308,"",A308)</f>
        <v/>
      </c>
      <c r="D309" s="9" t="str">
        <f t="shared" ref="D309" si="982">IF($AE$3&lt;=C309,"",IF(MONTH(C309+1)=MONTH(C309),(C309+1),""))</f>
        <v/>
      </c>
      <c r="E309" s="9" t="str">
        <f t="shared" ref="E309" si="983">IF($AE$3&lt;=D309,"",IF(MONTH(D309+1)=MONTH(D309),(D309+1),""))</f>
        <v/>
      </c>
      <c r="F309" s="9" t="str">
        <f t="shared" ref="F309" si="984">IF($AE$3&lt;=E309,"",IF(MONTH(E309+1)=MONTH(E309),(E309+1),""))</f>
        <v/>
      </c>
      <c r="G309" s="9" t="str">
        <f t="shared" ref="G309" si="985">IF($AE$3&lt;=F309,"",IF(MONTH(F309+1)=MONTH(F309),(F309+1),""))</f>
        <v/>
      </c>
      <c r="H309" s="9" t="str">
        <f>IF($AE$3&lt;=G309,"",IF(MONTH(G309+1)=MONTH(G309),(G309+1),""))</f>
        <v/>
      </c>
      <c r="I309" s="9" t="str">
        <f t="shared" ref="I309" si="986">IF($AE$3&lt;=H309,"",IF(MONTH(H309+1)=MONTH(H309),(H309+1),""))</f>
        <v/>
      </c>
      <c r="J309" s="9" t="str">
        <f t="shared" ref="J309" si="987">IF($AE$3&lt;=I309,"",IF(MONTH(I309+1)=MONTH(I309),(I309+1),""))</f>
        <v/>
      </c>
      <c r="K309" s="9" t="str">
        <f t="shared" ref="K309" si="988">IF($AE$3&lt;=J309,"",IF(MONTH(J309+1)=MONTH(J309),(J309+1),""))</f>
        <v/>
      </c>
      <c r="L309" s="9" t="str">
        <f t="shared" ref="L309" si="989">IF($AE$3&lt;=K309,"",IF(MONTH(K309+1)=MONTH(K309),(K309+1),""))</f>
        <v/>
      </c>
      <c r="M309" s="9" t="str">
        <f t="shared" ref="M309" si="990">IF($AE$3&lt;=L309,"",IF(MONTH(L309+1)=MONTH(L309),(L309+1),""))</f>
        <v/>
      </c>
      <c r="N309" s="9" t="str">
        <f t="shared" ref="N309" si="991">IF($AE$3&lt;=M309,"",IF(MONTH(M309+1)=MONTH(M309),(M309+1),""))</f>
        <v/>
      </c>
      <c r="O309" s="9" t="str">
        <f t="shared" ref="O309" si="992">IF($AE$3&lt;=N309,"",IF(MONTH(N309+1)=MONTH(N309),(N309+1),""))</f>
        <v/>
      </c>
      <c r="P309" s="9" t="str">
        <f t="shared" ref="P309" si="993">IF($AE$3&lt;=O309,"",IF(MONTH(O309+1)=MONTH(O309),(O309+1),""))</f>
        <v/>
      </c>
      <c r="Q309" s="9" t="str">
        <f t="shared" ref="Q309" si="994">IF($AE$3&lt;=P309,"",IF(MONTH(P309+1)=MONTH(P309),(P309+1),""))</f>
        <v/>
      </c>
      <c r="R309" s="9" t="str">
        <f t="shared" ref="R309" si="995">IF($AE$3&lt;=Q309,"",IF(MONTH(Q309+1)=MONTH(Q309),(Q309+1),""))</f>
        <v/>
      </c>
      <c r="S309" s="9" t="str">
        <f t="shared" ref="S309" si="996">IF($AE$3&lt;=R309,"",IF(MONTH(R309+1)=MONTH(R309),(R309+1),""))</f>
        <v/>
      </c>
      <c r="T309" s="9" t="str">
        <f t="shared" ref="T309" si="997">IF($AE$3&lt;=S309,"",IF(MONTH(S309+1)=MONTH(S309),(S309+1),""))</f>
        <v/>
      </c>
      <c r="U309" s="9" t="str">
        <f t="shared" ref="U309" si="998">IF($AE$3&lt;=T309,"",IF(MONTH(T309+1)=MONTH(T309),(T309+1),""))</f>
        <v/>
      </c>
      <c r="V309" s="9" t="str">
        <f t="shared" ref="V309" si="999">IF($AE$3&lt;=U309,"",IF(MONTH(U309+1)=MONTH(U309),(U309+1),""))</f>
        <v/>
      </c>
      <c r="W309" s="9" t="str">
        <f t="shared" ref="W309" si="1000">IF($AE$3&lt;=V309,"",IF(MONTH(V309+1)=MONTH(V309),(V309+1),""))</f>
        <v/>
      </c>
      <c r="X309" s="9" t="str">
        <f t="shared" ref="X309" si="1001">IF($AE$3&lt;=W309,"",IF(MONTH(W309+1)=MONTH(W309),(W309+1),""))</f>
        <v/>
      </c>
      <c r="Y309" s="9" t="str">
        <f t="shared" ref="Y309" si="1002">IF($AE$3&lt;=X309,"",IF(MONTH(X309+1)=MONTH(X309),(X309+1),""))</f>
        <v/>
      </c>
      <c r="Z309" s="9" t="str">
        <f t="shared" ref="Z309" si="1003">IF($AE$3&lt;=Y309,"",IF(MONTH(Y309+1)=MONTH(Y309),(Y309+1),""))</f>
        <v/>
      </c>
      <c r="AA309" s="9" t="str">
        <f t="shared" ref="AA309" si="1004">IF($AE$3&lt;=Z309,"",IF(MONTH(Z309+1)=MONTH(Z309),(Z309+1),""))</f>
        <v/>
      </c>
      <c r="AB309" s="9" t="str">
        <f t="shared" ref="AB309" si="1005">IF($AE$3&lt;=AA309,"",IF(MONTH(AA309+1)=MONTH(AA309),(AA309+1),""))</f>
        <v/>
      </c>
      <c r="AC309" s="9" t="str">
        <f t="shared" ref="AC309" si="1006">IF($AE$3&lt;=AB309,"",IF(MONTH(AB309+1)=MONTH(AB309),(AB309+1),""))</f>
        <v/>
      </c>
      <c r="AD309" s="9" t="str">
        <f t="shared" ref="AD309" si="1007">IF($AE$3&lt;=AC309,"",IF(MONTH(AC309+1)=MONTH(AC309),(AC309+1),""))</f>
        <v/>
      </c>
      <c r="AE309" s="9" t="str">
        <f t="shared" ref="AE309" si="1008">IF($AE$3&lt;=AD309,"",IF(MONTH(AD309+1)=MONTH(AD309),(AD309+1),""))</f>
        <v/>
      </c>
      <c r="AF309" s="9" t="str">
        <f t="shared" ref="AF309" si="1009">IF($AE$3&lt;=AE309,"",IF(MONTH(AE309+1)=MONTH(AE309),(AE309+1),""))</f>
        <v/>
      </c>
      <c r="AG309" s="9" t="str">
        <f t="shared" ref="AG309" si="1010">IF($AE$3&lt;=AF309,"",IF(MONTH(AF309+1)=MONTH(AF309),(AF309+1),""))</f>
        <v/>
      </c>
      <c r="AH309" s="115" t="s">
        <v>22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23</v>
      </c>
      <c r="B310" s="114"/>
      <c r="C310" s="9" t="str">
        <f>IF(C309="","",TEXT(C309,"AAA"))</f>
        <v/>
      </c>
      <c r="D310" s="9" t="str">
        <f t="shared" ref="D310:AG310" si="1011">IF(D309="","",TEXT(D309,"AAA"))</f>
        <v/>
      </c>
      <c r="E310" s="9" t="str">
        <f t="shared" si="1011"/>
        <v/>
      </c>
      <c r="F310" s="9" t="str">
        <f t="shared" si="1011"/>
        <v/>
      </c>
      <c r="G310" s="9" t="str">
        <f t="shared" si="1011"/>
        <v/>
      </c>
      <c r="H310" s="9" t="str">
        <f t="shared" si="1011"/>
        <v/>
      </c>
      <c r="I310" s="9" t="str">
        <f t="shared" si="1011"/>
        <v/>
      </c>
      <c r="J310" s="9" t="str">
        <f t="shared" si="1011"/>
        <v/>
      </c>
      <c r="K310" s="9" t="str">
        <f t="shared" si="1011"/>
        <v/>
      </c>
      <c r="L310" s="9" t="str">
        <f t="shared" si="1011"/>
        <v/>
      </c>
      <c r="M310" s="9" t="str">
        <f t="shared" si="1011"/>
        <v/>
      </c>
      <c r="N310" s="9" t="str">
        <f t="shared" si="1011"/>
        <v/>
      </c>
      <c r="O310" s="9" t="str">
        <f t="shared" si="1011"/>
        <v/>
      </c>
      <c r="P310" s="9" t="str">
        <f t="shared" si="1011"/>
        <v/>
      </c>
      <c r="Q310" s="9" t="str">
        <f t="shared" si="1011"/>
        <v/>
      </c>
      <c r="R310" s="9" t="str">
        <f t="shared" si="1011"/>
        <v/>
      </c>
      <c r="S310" s="9" t="str">
        <f t="shared" si="1011"/>
        <v/>
      </c>
      <c r="T310" s="9" t="str">
        <f t="shared" si="1011"/>
        <v/>
      </c>
      <c r="U310" s="9" t="str">
        <f t="shared" si="1011"/>
        <v/>
      </c>
      <c r="V310" s="9" t="str">
        <f t="shared" si="1011"/>
        <v/>
      </c>
      <c r="W310" s="9" t="str">
        <f t="shared" si="1011"/>
        <v/>
      </c>
      <c r="X310" s="9" t="str">
        <f t="shared" si="1011"/>
        <v/>
      </c>
      <c r="Y310" s="9" t="str">
        <f t="shared" si="1011"/>
        <v/>
      </c>
      <c r="Z310" s="9" t="str">
        <f t="shared" si="1011"/>
        <v/>
      </c>
      <c r="AA310" s="9" t="str">
        <f t="shared" si="1011"/>
        <v/>
      </c>
      <c r="AB310" s="9" t="str">
        <f t="shared" si="1011"/>
        <v/>
      </c>
      <c r="AC310" s="9" t="str">
        <f t="shared" si="1011"/>
        <v/>
      </c>
      <c r="AD310" s="9" t="str">
        <f t="shared" si="1011"/>
        <v/>
      </c>
      <c r="AE310" s="9" t="str">
        <f t="shared" si="1011"/>
        <v/>
      </c>
      <c r="AF310" s="9" t="str">
        <f t="shared" si="1011"/>
        <v/>
      </c>
      <c r="AG310" s="9" t="str">
        <f t="shared" si="1011"/>
        <v/>
      </c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 t="str">
        <f>IF($C309&gt;$N$5,"",IF(MAX($C309:$AG309)&lt;$N$5,"",$N$5))</f>
        <v/>
      </c>
      <c r="AU310" s="13" t="str">
        <f>IF($C309&gt;$Q$5,"",IF(MAX($C309:$AG309)&lt;$Q$5,"",$Q$5))</f>
        <v/>
      </c>
      <c r="AV310" s="13" t="str">
        <f>IF($C309&gt;$T$5,"",IF(MAX($C309:$AG309)&lt;$T$5,"",$T$5))</f>
        <v/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7</v>
      </c>
      <c r="B311" s="120"/>
      <c r="C311" s="15" t="str">
        <f t="shared" ref="C311:AG311" si="1012">IF(C309="","",IF($D$4&lt;=C309,IF($L$4&gt;=C309,IF(COUNT(MATCH(C309,$AQ310:$CN310,0))&gt;0,"","○"),""),""))</f>
        <v/>
      </c>
      <c r="D311" s="15" t="str">
        <f t="shared" si="1012"/>
        <v/>
      </c>
      <c r="E311" s="15" t="str">
        <f t="shared" si="1012"/>
        <v/>
      </c>
      <c r="F311" s="15" t="str">
        <f t="shared" si="1012"/>
        <v/>
      </c>
      <c r="G311" s="15" t="str">
        <f t="shared" si="1012"/>
        <v/>
      </c>
      <c r="H311" s="15" t="str">
        <f t="shared" si="1012"/>
        <v/>
      </c>
      <c r="I311" s="15" t="str">
        <f t="shared" si="1012"/>
        <v/>
      </c>
      <c r="J311" s="15" t="str">
        <f t="shared" si="1012"/>
        <v/>
      </c>
      <c r="K311" s="15" t="str">
        <f t="shared" si="1012"/>
        <v/>
      </c>
      <c r="L311" s="15" t="str">
        <f t="shared" si="1012"/>
        <v/>
      </c>
      <c r="M311" s="15" t="str">
        <f t="shared" si="1012"/>
        <v/>
      </c>
      <c r="N311" s="15" t="str">
        <f t="shared" si="1012"/>
        <v/>
      </c>
      <c r="O311" s="15" t="str">
        <f t="shared" si="1012"/>
        <v/>
      </c>
      <c r="P311" s="15" t="str">
        <f t="shared" si="1012"/>
        <v/>
      </c>
      <c r="Q311" s="15" t="str">
        <f t="shared" si="1012"/>
        <v/>
      </c>
      <c r="R311" s="15" t="str">
        <f t="shared" si="1012"/>
        <v/>
      </c>
      <c r="S311" s="15" t="str">
        <f t="shared" si="1012"/>
        <v/>
      </c>
      <c r="T311" s="15" t="str">
        <f t="shared" si="1012"/>
        <v/>
      </c>
      <c r="U311" s="15" t="str">
        <f t="shared" si="1012"/>
        <v/>
      </c>
      <c r="V311" s="15" t="str">
        <f t="shared" si="1012"/>
        <v/>
      </c>
      <c r="W311" s="15" t="str">
        <f t="shared" si="1012"/>
        <v/>
      </c>
      <c r="X311" s="15" t="str">
        <f t="shared" si="1012"/>
        <v/>
      </c>
      <c r="Y311" s="15" t="str">
        <f t="shared" si="1012"/>
        <v/>
      </c>
      <c r="Z311" s="15" t="str">
        <f t="shared" si="1012"/>
        <v/>
      </c>
      <c r="AA311" s="15" t="str">
        <f t="shared" si="1012"/>
        <v/>
      </c>
      <c r="AB311" s="15" t="str">
        <f t="shared" si="1012"/>
        <v/>
      </c>
      <c r="AC311" s="15" t="str">
        <f t="shared" si="1012"/>
        <v/>
      </c>
      <c r="AD311" s="15" t="str">
        <f t="shared" si="1012"/>
        <v/>
      </c>
      <c r="AE311" s="15" t="str">
        <f t="shared" si="1012"/>
        <v/>
      </c>
      <c r="AF311" s="15" t="str">
        <f t="shared" si="1012"/>
        <v/>
      </c>
      <c r="AG311" s="15" t="str">
        <f t="shared" si="1012"/>
        <v/>
      </c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24</v>
      </c>
      <c r="B312" s="16" t="s">
        <v>8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6">
        <f t="shared" ref="AH312" si="1013">COUNTIF(C312:AG312,"○")</f>
        <v>0</v>
      </c>
      <c r="AI312" s="11"/>
      <c r="AK312" s="2">
        <f>$AH312</f>
        <v>0</v>
      </c>
    </row>
    <row r="313" spans="1:92" ht="19.5" customHeight="1">
      <c r="A313" s="108"/>
      <c r="B313" s="16" t="s">
        <v>9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6">
        <f>AH312+COUNTIF(C313:AG313,"○")-COUNTIF(C313:AG313,"✕")</f>
        <v>0</v>
      </c>
      <c r="AI313" s="11"/>
      <c r="AL313" s="2">
        <f>$AH313</f>
        <v>0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09"/>
      <c r="B314" s="16" t="s">
        <v>21</v>
      </c>
      <c r="C314" s="16" t="str">
        <f t="shared" ref="C314:P314" si="1014">IF($AF$2="○",IF(C312="○",IF(C313="","○",""),IF(C313="○","○","")),"")</f>
        <v/>
      </c>
      <c r="D314" s="16" t="str">
        <f t="shared" si="1014"/>
        <v/>
      </c>
      <c r="E314" s="16" t="str">
        <f t="shared" si="1014"/>
        <v/>
      </c>
      <c r="F314" s="16" t="str">
        <f t="shared" si="1014"/>
        <v/>
      </c>
      <c r="G314" s="16" t="str">
        <f t="shared" si="1014"/>
        <v/>
      </c>
      <c r="H314" s="16" t="str">
        <f t="shared" si="1014"/>
        <v/>
      </c>
      <c r="I314" s="16" t="str">
        <f t="shared" si="1014"/>
        <v/>
      </c>
      <c r="J314" s="16" t="str">
        <f t="shared" si="1014"/>
        <v/>
      </c>
      <c r="K314" s="16" t="str">
        <f t="shared" si="1014"/>
        <v/>
      </c>
      <c r="L314" s="16" t="str">
        <f t="shared" si="1014"/>
        <v/>
      </c>
      <c r="M314" s="16" t="str">
        <f t="shared" si="1014"/>
        <v/>
      </c>
      <c r="N314" s="16" t="str">
        <f t="shared" si="1014"/>
        <v/>
      </c>
      <c r="O314" s="16" t="str">
        <f t="shared" si="1014"/>
        <v/>
      </c>
      <c r="P314" s="16" t="str">
        <f t="shared" si="1014"/>
        <v/>
      </c>
      <c r="Q314" s="16" t="str">
        <f>IF($AF$2="○",IF(Q312="○",IF(Q313="","○",""),IF(Q313="○","○","")),"")</f>
        <v/>
      </c>
      <c r="R314" s="16" t="str">
        <f t="shared" ref="R314:AG314" si="1015">IF($AF$2="○",IF(R312="○",IF(R313="","○",""),IF(R313="○","○","")),"")</f>
        <v/>
      </c>
      <c r="S314" s="16" t="str">
        <f t="shared" si="1015"/>
        <v/>
      </c>
      <c r="T314" s="16" t="str">
        <f t="shared" si="1015"/>
        <v/>
      </c>
      <c r="U314" s="16" t="str">
        <f t="shared" si="1015"/>
        <v/>
      </c>
      <c r="V314" s="16" t="str">
        <f t="shared" si="1015"/>
        <v/>
      </c>
      <c r="W314" s="16" t="str">
        <f t="shared" si="1015"/>
        <v/>
      </c>
      <c r="X314" s="16" t="str">
        <f t="shared" si="1015"/>
        <v/>
      </c>
      <c r="Y314" s="16" t="str">
        <f t="shared" si="1015"/>
        <v/>
      </c>
      <c r="Z314" s="16" t="str">
        <f t="shared" si="1015"/>
        <v/>
      </c>
      <c r="AA314" s="16" t="str">
        <f t="shared" si="1015"/>
        <v/>
      </c>
      <c r="AB314" s="16" t="str">
        <f t="shared" si="1015"/>
        <v/>
      </c>
      <c r="AC314" s="16" t="str">
        <f t="shared" si="1015"/>
        <v/>
      </c>
      <c r="AD314" s="16" t="str">
        <f t="shared" si="1015"/>
        <v/>
      </c>
      <c r="AE314" s="16" t="str">
        <f t="shared" si="1015"/>
        <v/>
      </c>
      <c r="AF314" s="16" t="str">
        <f t="shared" si="1015"/>
        <v/>
      </c>
      <c r="AG314" s="16" t="str">
        <f t="shared" si="1015"/>
        <v/>
      </c>
      <c r="AH314" s="16">
        <f t="shared" ref="AH314" si="1016">COUNTIF(C314:AG314,"○")</f>
        <v>0</v>
      </c>
      <c r="AM314" s="2">
        <f>$AH314</f>
        <v>0</v>
      </c>
    </row>
    <row r="315" spans="1:92" ht="19.5" customHeight="1">
      <c r="AD315" s="110" t="s">
        <v>26</v>
      </c>
      <c r="AE315" s="110"/>
      <c r="AF315" s="110"/>
      <c r="AG315" s="111">
        <f>IF(AH311=0,0,ROUNDDOWN(AH313/AH311,4))</f>
        <v>0</v>
      </c>
      <c r="AH315" s="111"/>
      <c r="AM315" s="2">
        <f>$AH315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</row>
    <row r="317" spans="1:92" ht="19.5" customHeight="1">
      <c r="A317" s="113" t="s">
        <v>16</v>
      </c>
      <c r="B317" s="114"/>
      <c r="C317" s="9" t="str">
        <f>IF($AE$3&lt;A316,"",A316)</f>
        <v/>
      </c>
      <c r="D317" s="9" t="str">
        <f t="shared" ref="D317" si="1017">IF($AE$3&lt;=C317,"",IF(MONTH(C317+1)=MONTH(C317),(C317+1),""))</f>
        <v/>
      </c>
      <c r="E317" s="9" t="str">
        <f t="shared" ref="E317" si="1018">IF($AE$3&lt;=D317,"",IF(MONTH(D317+1)=MONTH(D317),(D317+1),""))</f>
        <v/>
      </c>
      <c r="F317" s="9" t="str">
        <f t="shared" ref="F317" si="1019">IF($AE$3&lt;=E317,"",IF(MONTH(E317+1)=MONTH(E317),(E317+1),""))</f>
        <v/>
      </c>
      <c r="G317" s="9" t="str">
        <f t="shared" ref="G317" si="1020">IF($AE$3&lt;=F317,"",IF(MONTH(F317+1)=MONTH(F317),(F317+1),""))</f>
        <v/>
      </c>
      <c r="H317" s="9" t="str">
        <f>IF($AE$3&lt;=G317,"",IF(MONTH(G317+1)=MONTH(G317),(G317+1),""))</f>
        <v/>
      </c>
      <c r="I317" s="9" t="str">
        <f t="shared" ref="I317" si="1021">IF($AE$3&lt;=H317,"",IF(MONTH(H317+1)=MONTH(H317),(H317+1),""))</f>
        <v/>
      </c>
      <c r="J317" s="9" t="str">
        <f t="shared" ref="J317" si="1022">IF($AE$3&lt;=I317,"",IF(MONTH(I317+1)=MONTH(I317),(I317+1),""))</f>
        <v/>
      </c>
      <c r="K317" s="9" t="str">
        <f t="shared" ref="K317" si="1023">IF($AE$3&lt;=J317,"",IF(MONTH(J317+1)=MONTH(J317),(J317+1),""))</f>
        <v/>
      </c>
      <c r="L317" s="9" t="str">
        <f t="shared" ref="L317" si="1024">IF($AE$3&lt;=K317,"",IF(MONTH(K317+1)=MONTH(K317),(K317+1),""))</f>
        <v/>
      </c>
      <c r="M317" s="9" t="str">
        <f t="shared" ref="M317" si="1025">IF($AE$3&lt;=L317,"",IF(MONTH(L317+1)=MONTH(L317),(L317+1),""))</f>
        <v/>
      </c>
      <c r="N317" s="9" t="str">
        <f t="shared" ref="N317" si="1026">IF($AE$3&lt;=M317,"",IF(MONTH(M317+1)=MONTH(M317),(M317+1),""))</f>
        <v/>
      </c>
      <c r="O317" s="9" t="str">
        <f t="shared" ref="O317" si="1027">IF($AE$3&lt;=N317,"",IF(MONTH(N317+1)=MONTH(N317),(N317+1),""))</f>
        <v/>
      </c>
      <c r="P317" s="9" t="str">
        <f t="shared" ref="P317" si="1028">IF($AE$3&lt;=O317,"",IF(MONTH(O317+1)=MONTH(O317),(O317+1),""))</f>
        <v/>
      </c>
      <c r="Q317" s="9" t="str">
        <f t="shared" ref="Q317" si="1029">IF($AE$3&lt;=P317,"",IF(MONTH(P317+1)=MONTH(P317),(P317+1),""))</f>
        <v/>
      </c>
      <c r="R317" s="9" t="str">
        <f t="shared" ref="R317" si="1030">IF($AE$3&lt;=Q317,"",IF(MONTH(Q317+1)=MONTH(Q317),(Q317+1),""))</f>
        <v/>
      </c>
      <c r="S317" s="9" t="str">
        <f t="shared" ref="S317" si="1031">IF($AE$3&lt;=R317,"",IF(MONTH(R317+1)=MONTH(R317),(R317+1),""))</f>
        <v/>
      </c>
      <c r="T317" s="9" t="str">
        <f t="shared" ref="T317" si="1032">IF($AE$3&lt;=S317,"",IF(MONTH(S317+1)=MONTH(S317),(S317+1),""))</f>
        <v/>
      </c>
      <c r="U317" s="9" t="str">
        <f t="shared" ref="U317" si="1033">IF($AE$3&lt;=T317,"",IF(MONTH(T317+1)=MONTH(T317),(T317+1),""))</f>
        <v/>
      </c>
      <c r="V317" s="9" t="str">
        <f t="shared" ref="V317" si="1034">IF($AE$3&lt;=U317,"",IF(MONTH(U317+1)=MONTH(U317),(U317+1),""))</f>
        <v/>
      </c>
      <c r="W317" s="9" t="str">
        <f t="shared" ref="W317" si="1035">IF($AE$3&lt;=V317,"",IF(MONTH(V317+1)=MONTH(V317),(V317+1),""))</f>
        <v/>
      </c>
      <c r="X317" s="9" t="str">
        <f t="shared" ref="X317" si="1036">IF($AE$3&lt;=W317,"",IF(MONTH(W317+1)=MONTH(W317),(W317+1),""))</f>
        <v/>
      </c>
      <c r="Y317" s="9" t="str">
        <f t="shared" ref="Y317" si="1037">IF($AE$3&lt;=X317,"",IF(MONTH(X317+1)=MONTH(X317),(X317+1),""))</f>
        <v/>
      </c>
      <c r="Z317" s="9" t="str">
        <f t="shared" ref="Z317" si="1038">IF($AE$3&lt;=Y317,"",IF(MONTH(Y317+1)=MONTH(Y317),(Y317+1),""))</f>
        <v/>
      </c>
      <c r="AA317" s="9" t="str">
        <f t="shared" ref="AA317" si="1039">IF($AE$3&lt;=Z317,"",IF(MONTH(Z317+1)=MONTH(Z317),(Z317+1),""))</f>
        <v/>
      </c>
      <c r="AB317" s="9" t="str">
        <f t="shared" ref="AB317" si="1040">IF($AE$3&lt;=AA317,"",IF(MONTH(AA317+1)=MONTH(AA317),(AA317+1),""))</f>
        <v/>
      </c>
      <c r="AC317" s="9" t="str">
        <f t="shared" ref="AC317" si="1041">IF($AE$3&lt;=AB317,"",IF(MONTH(AB317+1)=MONTH(AB317),(AB317+1),""))</f>
        <v/>
      </c>
      <c r="AD317" s="9" t="str">
        <f t="shared" ref="AD317" si="1042">IF($AE$3&lt;=AC317,"",IF(MONTH(AC317+1)=MONTH(AC317),(AC317+1),""))</f>
        <v/>
      </c>
      <c r="AE317" s="9" t="str">
        <f t="shared" ref="AE317" si="1043">IF($AE$3&lt;=AD317,"",IF(MONTH(AD317+1)=MONTH(AD317),(AD317+1),""))</f>
        <v/>
      </c>
      <c r="AF317" s="9" t="str">
        <f t="shared" ref="AF317" si="1044">IF($AE$3&lt;=AE317,"",IF(MONTH(AE317+1)=MONTH(AE317),(AE317+1),""))</f>
        <v/>
      </c>
      <c r="AG317" s="9" t="str">
        <f t="shared" ref="AG317" si="1045">IF($AE$3&lt;=AF317,"",IF(MONTH(AF317+1)=MONTH(AF317),(AF317+1),""))</f>
        <v/>
      </c>
      <c r="AH317" s="115" t="s">
        <v>22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23</v>
      </c>
      <c r="B318" s="114"/>
      <c r="C318" s="9" t="str">
        <f>IF(C317="","",TEXT(C317,"AAA"))</f>
        <v/>
      </c>
      <c r="D318" s="9" t="str">
        <f t="shared" ref="D318:AG318" si="1046">IF(D317="","",TEXT(D317,"AAA"))</f>
        <v/>
      </c>
      <c r="E318" s="9" t="str">
        <f t="shared" si="1046"/>
        <v/>
      </c>
      <c r="F318" s="9" t="str">
        <f t="shared" si="1046"/>
        <v/>
      </c>
      <c r="G318" s="9" t="str">
        <f t="shared" si="1046"/>
        <v/>
      </c>
      <c r="H318" s="9" t="str">
        <f t="shared" si="1046"/>
        <v/>
      </c>
      <c r="I318" s="9" t="str">
        <f t="shared" si="1046"/>
        <v/>
      </c>
      <c r="J318" s="9" t="str">
        <f t="shared" si="1046"/>
        <v/>
      </c>
      <c r="K318" s="9" t="str">
        <f t="shared" si="1046"/>
        <v/>
      </c>
      <c r="L318" s="9" t="str">
        <f t="shared" si="1046"/>
        <v/>
      </c>
      <c r="M318" s="9" t="str">
        <f t="shared" si="1046"/>
        <v/>
      </c>
      <c r="N318" s="9" t="str">
        <f t="shared" si="1046"/>
        <v/>
      </c>
      <c r="O318" s="9" t="str">
        <f t="shared" si="1046"/>
        <v/>
      </c>
      <c r="P318" s="9" t="str">
        <f t="shared" si="1046"/>
        <v/>
      </c>
      <c r="Q318" s="9" t="str">
        <f t="shared" si="1046"/>
        <v/>
      </c>
      <c r="R318" s="9" t="str">
        <f t="shared" si="1046"/>
        <v/>
      </c>
      <c r="S318" s="9" t="str">
        <f t="shared" si="1046"/>
        <v/>
      </c>
      <c r="T318" s="9" t="str">
        <f t="shared" si="1046"/>
        <v/>
      </c>
      <c r="U318" s="9" t="str">
        <f t="shared" si="1046"/>
        <v/>
      </c>
      <c r="V318" s="9" t="str">
        <f t="shared" si="1046"/>
        <v/>
      </c>
      <c r="W318" s="9" t="str">
        <f t="shared" si="1046"/>
        <v/>
      </c>
      <c r="X318" s="9" t="str">
        <f t="shared" si="1046"/>
        <v/>
      </c>
      <c r="Y318" s="9" t="str">
        <f t="shared" si="1046"/>
        <v/>
      </c>
      <c r="Z318" s="9" t="str">
        <f t="shared" si="1046"/>
        <v/>
      </c>
      <c r="AA318" s="9" t="str">
        <f t="shared" si="1046"/>
        <v/>
      </c>
      <c r="AB318" s="9" t="str">
        <f t="shared" si="1046"/>
        <v/>
      </c>
      <c r="AC318" s="9" t="str">
        <f t="shared" si="1046"/>
        <v/>
      </c>
      <c r="AD318" s="9" t="str">
        <f t="shared" si="1046"/>
        <v/>
      </c>
      <c r="AE318" s="9" t="str">
        <f t="shared" si="1046"/>
        <v/>
      </c>
      <c r="AF318" s="9" t="str">
        <f t="shared" si="1046"/>
        <v/>
      </c>
      <c r="AG318" s="9" t="str">
        <f t="shared" si="1046"/>
        <v/>
      </c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 t="str">
        <f>IF($C317&gt;$N$5,"",IF(MAX($C317:$AG317)&lt;$N$5,"",$N$5))</f>
        <v/>
      </c>
      <c r="AU318" s="13" t="str">
        <f>IF($C317&gt;$Q$5,"",IF(MAX($C317:$AG317)&lt;$Q$5,"",$Q$5))</f>
        <v/>
      </c>
      <c r="AV318" s="13" t="str">
        <f>IF($C317&gt;$T$5,"",IF(MAX($C317:$AG317)&lt;$T$5,"",$T$5))</f>
        <v/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7</v>
      </c>
      <c r="B319" s="120"/>
      <c r="C319" s="15" t="str">
        <f t="shared" ref="C319:AG319" si="1047">IF(C317="","",IF($D$4&lt;=C317,IF($L$4&gt;=C317,IF(COUNT(MATCH(C317,$AQ318:$CN318,0))&gt;0,"","○"),""),""))</f>
        <v/>
      </c>
      <c r="D319" s="15" t="str">
        <f t="shared" si="1047"/>
        <v/>
      </c>
      <c r="E319" s="15" t="str">
        <f t="shared" si="1047"/>
        <v/>
      </c>
      <c r="F319" s="15" t="str">
        <f t="shared" si="1047"/>
        <v/>
      </c>
      <c r="G319" s="15" t="str">
        <f t="shared" si="1047"/>
        <v/>
      </c>
      <c r="H319" s="15" t="str">
        <f t="shared" si="1047"/>
        <v/>
      </c>
      <c r="I319" s="15" t="str">
        <f t="shared" si="1047"/>
        <v/>
      </c>
      <c r="J319" s="15" t="str">
        <f t="shared" si="1047"/>
        <v/>
      </c>
      <c r="K319" s="15" t="str">
        <f t="shared" si="1047"/>
        <v/>
      </c>
      <c r="L319" s="15" t="str">
        <f t="shared" si="1047"/>
        <v/>
      </c>
      <c r="M319" s="15" t="str">
        <f t="shared" si="1047"/>
        <v/>
      </c>
      <c r="N319" s="15" t="str">
        <f t="shared" si="1047"/>
        <v/>
      </c>
      <c r="O319" s="15" t="str">
        <f t="shared" si="1047"/>
        <v/>
      </c>
      <c r="P319" s="15" t="str">
        <f t="shared" si="1047"/>
        <v/>
      </c>
      <c r="Q319" s="15" t="str">
        <f t="shared" si="1047"/>
        <v/>
      </c>
      <c r="R319" s="15" t="str">
        <f t="shared" si="1047"/>
        <v/>
      </c>
      <c r="S319" s="15" t="str">
        <f t="shared" si="1047"/>
        <v/>
      </c>
      <c r="T319" s="15" t="str">
        <f t="shared" si="1047"/>
        <v/>
      </c>
      <c r="U319" s="15" t="str">
        <f t="shared" si="1047"/>
        <v/>
      </c>
      <c r="V319" s="15" t="str">
        <f t="shared" si="1047"/>
        <v/>
      </c>
      <c r="W319" s="15" t="str">
        <f t="shared" si="1047"/>
        <v/>
      </c>
      <c r="X319" s="15" t="str">
        <f t="shared" si="1047"/>
        <v/>
      </c>
      <c r="Y319" s="15" t="str">
        <f t="shared" si="1047"/>
        <v/>
      </c>
      <c r="Z319" s="15" t="str">
        <f t="shared" si="1047"/>
        <v/>
      </c>
      <c r="AA319" s="15" t="str">
        <f t="shared" si="1047"/>
        <v/>
      </c>
      <c r="AB319" s="15" t="str">
        <f t="shared" si="1047"/>
        <v/>
      </c>
      <c r="AC319" s="15" t="str">
        <f t="shared" si="1047"/>
        <v/>
      </c>
      <c r="AD319" s="15" t="str">
        <f t="shared" si="1047"/>
        <v/>
      </c>
      <c r="AE319" s="15" t="str">
        <f t="shared" si="1047"/>
        <v/>
      </c>
      <c r="AF319" s="15" t="str">
        <f t="shared" si="1047"/>
        <v/>
      </c>
      <c r="AG319" s="15" t="str">
        <f t="shared" si="1047"/>
        <v/>
      </c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24</v>
      </c>
      <c r="B320" s="16" t="s">
        <v>8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6">
        <f t="shared" ref="AH320" si="1048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108"/>
      <c r="B321" s="16" t="s">
        <v>9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09"/>
      <c r="B322" s="16" t="s">
        <v>21</v>
      </c>
      <c r="C322" s="16" t="str">
        <f t="shared" ref="C322:P322" si="1049">IF($AF$2="○",IF(C320="○",IF(C321="","○",""),IF(C321="○","○","")),"")</f>
        <v/>
      </c>
      <c r="D322" s="16" t="str">
        <f t="shared" si="1049"/>
        <v/>
      </c>
      <c r="E322" s="16" t="str">
        <f t="shared" si="1049"/>
        <v/>
      </c>
      <c r="F322" s="16" t="str">
        <f t="shared" si="1049"/>
        <v/>
      </c>
      <c r="G322" s="16" t="str">
        <f t="shared" si="1049"/>
        <v/>
      </c>
      <c r="H322" s="16" t="str">
        <f t="shared" si="1049"/>
        <v/>
      </c>
      <c r="I322" s="16" t="str">
        <f t="shared" si="1049"/>
        <v/>
      </c>
      <c r="J322" s="16" t="str">
        <f t="shared" si="1049"/>
        <v/>
      </c>
      <c r="K322" s="16" t="str">
        <f t="shared" si="1049"/>
        <v/>
      </c>
      <c r="L322" s="16" t="str">
        <f t="shared" si="1049"/>
        <v/>
      </c>
      <c r="M322" s="16" t="str">
        <f t="shared" si="1049"/>
        <v/>
      </c>
      <c r="N322" s="16" t="str">
        <f t="shared" si="1049"/>
        <v/>
      </c>
      <c r="O322" s="16" t="str">
        <f t="shared" si="1049"/>
        <v/>
      </c>
      <c r="P322" s="16" t="str">
        <f t="shared" si="1049"/>
        <v/>
      </c>
      <c r="Q322" s="16" t="str">
        <f>IF($AF$2="○",IF(Q320="○",IF(Q321="","○",""),IF(Q321="○","○","")),"")</f>
        <v/>
      </c>
      <c r="R322" s="16" t="str">
        <f t="shared" ref="R322:AG322" si="1050">IF($AF$2="○",IF(R320="○",IF(R321="","○",""),IF(R321="○","○","")),"")</f>
        <v/>
      </c>
      <c r="S322" s="16" t="str">
        <f t="shared" si="1050"/>
        <v/>
      </c>
      <c r="T322" s="16" t="str">
        <f t="shared" si="1050"/>
        <v/>
      </c>
      <c r="U322" s="16" t="str">
        <f t="shared" si="1050"/>
        <v/>
      </c>
      <c r="V322" s="16" t="str">
        <f t="shared" si="1050"/>
        <v/>
      </c>
      <c r="W322" s="16" t="str">
        <f t="shared" si="1050"/>
        <v/>
      </c>
      <c r="X322" s="16" t="str">
        <f t="shared" si="1050"/>
        <v/>
      </c>
      <c r="Y322" s="16" t="str">
        <f t="shared" si="1050"/>
        <v/>
      </c>
      <c r="Z322" s="16" t="str">
        <f t="shared" si="1050"/>
        <v/>
      </c>
      <c r="AA322" s="16" t="str">
        <f t="shared" si="1050"/>
        <v/>
      </c>
      <c r="AB322" s="16" t="str">
        <f t="shared" si="1050"/>
        <v/>
      </c>
      <c r="AC322" s="16" t="str">
        <f t="shared" si="1050"/>
        <v/>
      </c>
      <c r="AD322" s="16" t="str">
        <f t="shared" si="1050"/>
        <v/>
      </c>
      <c r="AE322" s="16" t="str">
        <f t="shared" si="1050"/>
        <v/>
      </c>
      <c r="AF322" s="16" t="str">
        <f t="shared" si="1050"/>
        <v/>
      </c>
      <c r="AG322" s="16" t="str">
        <f t="shared" si="1050"/>
        <v/>
      </c>
      <c r="AH322" s="16">
        <f t="shared" ref="AH322" si="1051">COUNTIF(C322:AG322,"○")</f>
        <v>0</v>
      </c>
      <c r="AM322" s="2">
        <f>$AH322</f>
        <v>0</v>
      </c>
    </row>
    <row r="323" spans="1:92" ht="19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110" t="s">
        <v>26</v>
      </c>
      <c r="AE323" s="110"/>
      <c r="AF323" s="110"/>
      <c r="AG323" s="111">
        <f>IF(AH319=0,0,ROUNDDOWN(AH321/AH319,4))</f>
        <v>0</v>
      </c>
      <c r="AH323" s="111"/>
    </row>
    <row r="324" spans="1:92" ht="19.5" customHeight="1">
      <c r="A324" s="112" t="str">
        <f>IF(MAX(C317:AG317)=$AE$3,"",IF(MAX(C317:AG317)=0,"",MAX(C317:AG317)+1))</f>
        <v/>
      </c>
      <c r="B324" s="112"/>
    </row>
    <row r="325" spans="1:92" ht="19.5" customHeight="1">
      <c r="A325" s="113" t="s">
        <v>16</v>
      </c>
      <c r="B325" s="114"/>
      <c r="C325" s="9" t="str">
        <f>IF($AE$3&lt;A324,"",A324)</f>
        <v/>
      </c>
      <c r="D325" s="9" t="str">
        <f t="shared" ref="D325" si="1052">IF($AE$3&lt;=C325,"",IF(MONTH(C325+1)=MONTH(C325),(C325+1),""))</f>
        <v/>
      </c>
      <c r="E325" s="9" t="str">
        <f t="shared" ref="E325" si="1053">IF($AE$3&lt;=D325,"",IF(MONTH(D325+1)=MONTH(D325),(D325+1),""))</f>
        <v/>
      </c>
      <c r="F325" s="9" t="str">
        <f t="shared" ref="F325" si="1054">IF($AE$3&lt;=E325,"",IF(MONTH(E325+1)=MONTH(E325),(E325+1),""))</f>
        <v/>
      </c>
      <c r="G325" s="9" t="str">
        <f t="shared" ref="G325" si="1055">IF($AE$3&lt;=F325,"",IF(MONTH(F325+1)=MONTH(F325),(F325+1),""))</f>
        <v/>
      </c>
      <c r="H325" s="9" t="str">
        <f>IF($AE$3&lt;=G325,"",IF(MONTH(G325+1)=MONTH(G325),(G325+1),""))</f>
        <v/>
      </c>
      <c r="I325" s="9" t="str">
        <f t="shared" ref="I325" si="1056">IF($AE$3&lt;=H325,"",IF(MONTH(H325+1)=MONTH(H325),(H325+1),""))</f>
        <v/>
      </c>
      <c r="J325" s="9" t="str">
        <f t="shared" ref="J325" si="1057">IF($AE$3&lt;=I325,"",IF(MONTH(I325+1)=MONTH(I325),(I325+1),""))</f>
        <v/>
      </c>
      <c r="K325" s="9" t="str">
        <f t="shared" ref="K325" si="1058">IF($AE$3&lt;=J325,"",IF(MONTH(J325+1)=MONTH(J325),(J325+1),""))</f>
        <v/>
      </c>
      <c r="L325" s="9" t="str">
        <f t="shared" ref="L325" si="1059">IF($AE$3&lt;=K325,"",IF(MONTH(K325+1)=MONTH(K325),(K325+1),""))</f>
        <v/>
      </c>
      <c r="M325" s="9" t="str">
        <f t="shared" ref="M325" si="1060">IF($AE$3&lt;=L325,"",IF(MONTH(L325+1)=MONTH(L325),(L325+1),""))</f>
        <v/>
      </c>
      <c r="N325" s="9" t="str">
        <f t="shared" ref="N325" si="1061">IF($AE$3&lt;=M325,"",IF(MONTH(M325+1)=MONTH(M325),(M325+1),""))</f>
        <v/>
      </c>
      <c r="O325" s="9" t="str">
        <f t="shared" ref="O325" si="1062">IF($AE$3&lt;=N325,"",IF(MONTH(N325+1)=MONTH(N325),(N325+1),""))</f>
        <v/>
      </c>
      <c r="P325" s="9" t="str">
        <f t="shared" ref="P325" si="1063">IF($AE$3&lt;=O325,"",IF(MONTH(O325+1)=MONTH(O325),(O325+1),""))</f>
        <v/>
      </c>
      <c r="Q325" s="9" t="str">
        <f t="shared" ref="Q325" si="1064">IF($AE$3&lt;=P325,"",IF(MONTH(P325+1)=MONTH(P325),(P325+1),""))</f>
        <v/>
      </c>
      <c r="R325" s="9" t="str">
        <f t="shared" ref="R325" si="1065">IF($AE$3&lt;=Q325,"",IF(MONTH(Q325+1)=MONTH(Q325),(Q325+1),""))</f>
        <v/>
      </c>
      <c r="S325" s="9" t="str">
        <f t="shared" ref="S325" si="1066">IF($AE$3&lt;=R325,"",IF(MONTH(R325+1)=MONTH(R325),(R325+1),""))</f>
        <v/>
      </c>
      <c r="T325" s="9" t="str">
        <f t="shared" ref="T325" si="1067">IF($AE$3&lt;=S325,"",IF(MONTH(S325+1)=MONTH(S325),(S325+1),""))</f>
        <v/>
      </c>
      <c r="U325" s="9" t="str">
        <f t="shared" ref="U325" si="1068">IF($AE$3&lt;=T325,"",IF(MONTH(T325+1)=MONTH(T325),(T325+1),""))</f>
        <v/>
      </c>
      <c r="V325" s="9" t="str">
        <f t="shared" ref="V325" si="1069">IF($AE$3&lt;=U325,"",IF(MONTH(U325+1)=MONTH(U325),(U325+1),""))</f>
        <v/>
      </c>
      <c r="W325" s="9" t="str">
        <f t="shared" ref="W325" si="1070">IF($AE$3&lt;=V325,"",IF(MONTH(V325+1)=MONTH(V325),(V325+1),""))</f>
        <v/>
      </c>
      <c r="X325" s="9" t="str">
        <f t="shared" ref="X325" si="1071">IF($AE$3&lt;=W325,"",IF(MONTH(W325+1)=MONTH(W325),(W325+1),""))</f>
        <v/>
      </c>
      <c r="Y325" s="9" t="str">
        <f t="shared" ref="Y325" si="1072">IF($AE$3&lt;=X325,"",IF(MONTH(X325+1)=MONTH(X325),(X325+1),""))</f>
        <v/>
      </c>
      <c r="Z325" s="9" t="str">
        <f t="shared" ref="Z325" si="1073">IF($AE$3&lt;=Y325,"",IF(MONTH(Y325+1)=MONTH(Y325),(Y325+1),""))</f>
        <v/>
      </c>
      <c r="AA325" s="9" t="str">
        <f t="shared" ref="AA325" si="1074">IF($AE$3&lt;=Z325,"",IF(MONTH(Z325+1)=MONTH(Z325),(Z325+1),""))</f>
        <v/>
      </c>
      <c r="AB325" s="9" t="str">
        <f t="shared" ref="AB325" si="1075">IF($AE$3&lt;=AA325,"",IF(MONTH(AA325+1)=MONTH(AA325),(AA325+1),""))</f>
        <v/>
      </c>
      <c r="AC325" s="9" t="str">
        <f t="shared" ref="AC325" si="1076">IF($AE$3&lt;=AB325,"",IF(MONTH(AB325+1)=MONTH(AB325),(AB325+1),""))</f>
        <v/>
      </c>
      <c r="AD325" s="9" t="str">
        <f t="shared" ref="AD325" si="1077">IF($AE$3&lt;=AC325,"",IF(MONTH(AC325+1)=MONTH(AC325),(AC325+1),""))</f>
        <v/>
      </c>
      <c r="AE325" s="9" t="str">
        <f t="shared" ref="AE325" si="1078">IF($AE$3&lt;=AD325,"",IF(MONTH(AD325+1)=MONTH(AD325),(AD325+1),""))</f>
        <v/>
      </c>
      <c r="AF325" s="9" t="str">
        <f t="shared" ref="AF325" si="1079">IF($AE$3&lt;=AE325,"",IF(MONTH(AE325+1)=MONTH(AE325),(AE325+1),""))</f>
        <v/>
      </c>
      <c r="AG325" s="9" t="str">
        <f t="shared" ref="AG325" si="1080">IF($AE$3&lt;=AF325,"",IF(MONTH(AF325+1)=MONTH(AF325),(AF325+1),""))</f>
        <v/>
      </c>
      <c r="AH325" s="115" t="s">
        <v>22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23</v>
      </c>
      <c r="B326" s="114"/>
      <c r="C326" s="9" t="str">
        <f>IF(C325="","",TEXT(C325,"AAA"))</f>
        <v/>
      </c>
      <c r="D326" s="9" t="str">
        <f t="shared" ref="D326:AG326" si="1081">IF(D325="","",TEXT(D325,"AAA"))</f>
        <v/>
      </c>
      <c r="E326" s="9" t="str">
        <f t="shared" si="1081"/>
        <v/>
      </c>
      <c r="F326" s="9" t="str">
        <f t="shared" si="1081"/>
        <v/>
      </c>
      <c r="G326" s="9" t="str">
        <f t="shared" si="1081"/>
        <v/>
      </c>
      <c r="H326" s="9" t="str">
        <f t="shared" si="1081"/>
        <v/>
      </c>
      <c r="I326" s="9" t="str">
        <f t="shared" si="1081"/>
        <v/>
      </c>
      <c r="J326" s="9" t="str">
        <f t="shared" si="1081"/>
        <v/>
      </c>
      <c r="K326" s="9" t="str">
        <f t="shared" si="1081"/>
        <v/>
      </c>
      <c r="L326" s="9" t="str">
        <f t="shared" si="1081"/>
        <v/>
      </c>
      <c r="M326" s="9" t="str">
        <f t="shared" si="1081"/>
        <v/>
      </c>
      <c r="N326" s="9" t="str">
        <f t="shared" si="1081"/>
        <v/>
      </c>
      <c r="O326" s="9" t="str">
        <f t="shared" si="1081"/>
        <v/>
      </c>
      <c r="P326" s="9" t="str">
        <f t="shared" si="1081"/>
        <v/>
      </c>
      <c r="Q326" s="9" t="str">
        <f t="shared" si="1081"/>
        <v/>
      </c>
      <c r="R326" s="9" t="str">
        <f t="shared" si="1081"/>
        <v/>
      </c>
      <c r="S326" s="9" t="str">
        <f t="shared" si="1081"/>
        <v/>
      </c>
      <c r="T326" s="9" t="str">
        <f t="shared" si="1081"/>
        <v/>
      </c>
      <c r="U326" s="9" t="str">
        <f t="shared" si="1081"/>
        <v/>
      </c>
      <c r="V326" s="9" t="str">
        <f t="shared" si="1081"/>
        <v/>
      </c>
      <c r="W326" s="9" t="str">
        <f t="shared" si="1081"/>
        <v/>
      </c>
      <c r="X326" s="9" t="str">
        <f t="shared" si="1081"/>
        <v/>
      </c>
      <c r="Y326" s="9" t="str">
        <f t="shared" si="1081"/>
        <v/>
      </c>
      <c r="Z326" s="9" t="str">
        <f t="shared" si="1081"/>
        <v/>
      </c>
      <c r="AA326" s="9" t="str">
        <f t="shared" si="1081"/>
        <v/>
      </c>
      <c r="AB326" s="9" t="str">
        <f t="shared" si="1081"/>
        <v/>
      </c>
      <c r="AC326" s="9" t="str">
        <f t="shared" si="1081"/>
        <v/>
      </c>
      <c r="AD326" s="9" t="str">
        <f t="shared" si="1081"/>
        <v/>
      </c>
      <c r="AE326" s="9" t="str">
        <f t="shared" si="1081"/>
        <v/>
      </c>
      <c r="AF326" s="9" t="str">
        <f t="shared" si="1081"/>
        <v/>
      </c>
      <c r="AG326" s="9" t="str">
        <f t="shared" si="1081"/>
        <v/>
      </c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 t="str">
        <f>IF($C325&gt;$N$5,"",IF(MAX($C325:$AG325)&lt;$N$5,"",$N$5))</f>
        <v/>
      </c>
      <c r="AU326" s="13" t="str">
        <f>IF($C325&gt;$Q$5,"",IF(MAX($C325:$AG325)&lt;$Q$5,"",$Q$5))</f>
        <v/>
      </c>
      <c r="AV326" s="13" t="str">
        <f>IF($C325&gt;$T$5,"",IF(MAX($C325:$AG325)&lt;$T$5,"",$T$5))</f>
        <v/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7</v>
      </c>
      <c r="B327" s="120"/>
      <c r="C327" s="15" t="str">
        <f t="shared" ref="C327:AG327" si="1082">IF(C325="","",IF($D$4&lt;=C325,IF($L$4&gt;=C325,IF(COUNT(MATCH(C325,$AQ326:$CN326,0))&gt;0,"","○"),""),""))</f>
        <v/>
      </c>
      <c r="D327" s="15" t="str">
        <f t="shared" si="1082"/>
        <v/>
      </c>
      <c r="E327" s="15" t="str">
        <f t="shared" si="1082"/>
        <v/>
      </c>
      <c r="F327" s="15" t="str">
        <f t="shared" si="1082"/>
        <v/>
      </c>
      <c r="G327" s="15" t="str">
        <f t="shared" si="1082"/>
        <v/>
      </c>
      <c r="H327" s="15" t="str">
        <f t="shared" si="1082"/>
        <v/>
      </c>
      <c r="I327" s="15" t="str">
        <f t="shared" si="1082"/>
        <v/>
      </c>
      <c r="J327" s="15" t="str">
        <f t="shared" si="1082"/>
        <v/>
      </c>
      <c r="K327" s="15" t="str">
        <f t="shared" si="1082"/>
        <v/>
      </c>
      <c r="L327" s="15" t="str">
        <f t="shared" si="1082"/>
        <v/>
      </c>
      <c r="M327" s="15" t="str">
        <f t="shared" si="1082"/>
        <v/>
      </c>
      <c r="N327" s="15" t="str">
        <f t="shared" si="1082"/>
        <v/>
      </c>
      <c r="O327" s="15" t="str">
        <f t="shared" si="1082"/>
        <v/>
      </c>
      <c r="P327" s="15" t="str">
        <f t="shared" si="1082"/>
        <v/>
      </c>
      <c r="Q327" s="15" t="str">
        <f t="shared" si="1082"/>
        <v/>
      </c>
      <c r="R327" s="15" t="str">
        <f t="shared" si="1082"/>
        <v/>
      </c>
      <c r="S327" s="15" t="str">
        <f t="shared" si="1082"/>
        <v/>
      </c>
      <c r="T327" s="15" t="str">
        <f t="shared" si="1082"/>
        <v/>
      </c>
      <c r="U327" s="15" t="str">
        <f t="shared" si="1082"/>
        <v/>
      </c>
      <c r="V327" s="15" t="str">
        <f t="shared" si="1082"/>
        <v/>
      </c>
      <c r="W327" s="15" t="str">
        <f t="shared" si="1082"/>
        <v/>
      </c>
      <c r="X327" s="15" t="str">
        <f t="shared" si="1082"/>
        <v/>
      </c>
      <c r="Y327" s="15" t="str">
        <f t="shared" si="1082"/>
        <v/>
      </c>
      <c r="Z327" s="15" t="str">
        <f t="shared" si="1082"/>
        <v/>
      </c>
      <c r="AA327" s="15" t="str">
        <f t="shared" si="1082"/>
        <v/>
      </c>
      <c r="AB327" s="15" t="str">
        <f t="shared" si="1082"/>
        <v/>
      </c>
      <c r="AC327" s="15" t="str">
        <f t="shared" si="1082"/>
        <v/>
      </c>
      <c r="AD327" s="15" t="str">
        <f t="shared" si="1082"/>
        <v/>
      </c>
      <c r="AE327" s="15" t="str">
        <f t="shared" si="1082"/>
        <v/>
      </c>
      <c r="AF327" s="15" t="str">
        <f t="shared" si="1082"/>
        <v/>
      </c>
      <c r="AG327" s="15" t="str">
        <f t="shared" si="1082"/>
        <v/>
      </c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24</v>
      </c>
      <c r="B328" s="16" t="s">
        <v>8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6">
        <f t="shared" ref="AH328" si="1083">COUNTIF(C328:AG328,"○")</f>
        <v>0</v>
      </c>
      <c r="AI328" s="11"/>
      <c r="AK328" s="2">
        <f>$AH328</f>
        <v>0</v>
      </c>
    </row>
    <row r="329" spans="1:92" ht="19.5" customHeight="1">
      <c r="A329" s="108"/>
      <c r="B329" s="16" t="s">
        <v>9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6">
        <f>AH328+COUNTIF(C329:AG329,"○")-COUNTIF(C329:AG329,"✕")</f>
        <v>0</v>
      </c>
      <c r="AI329" s="11"/>
      <c r="AL329" s="2">
        <f>$AH329</f>
        <v>0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09"/>
      <c r="B330" s="16" t="s">
        <v>21</v>
      </c>
      <c r="C330" s="16" t="str">
        <f t="shared" ref="C330:P330" si="1084">IF($AF$2="○",IF(C328="○",IF(C329="","○",""),IF(C329="○","○","")),"")</f>
        <v/>
      </c>
      <c r="D330" s="16" t="str">
        <f t="shared" si="1084"/>
        <v/>
      </c>
      <c r="E330" s="16" t="str">
        <f t="shared" si="1084"/>
        <v/>
      </c>
      <c r="F330" s="16" t="str">
        <f t="shared" si="1084"/>
        <v/>
      </c>
      <c r="G330" s="16" t="str">
        <f t="shared" si="1084"/>
        <v/>
      </c>
      <c r="H330" s="16" t="str">
        <f t="shared" si="1084"/>
        <v/>
      </c>
      <c r="I330" s="16" t="str">
        <f t="shared" si="1084"/>
        <v/>
      </c>
      <c r="J330" s="16" t="str">
        <f t="shared" si="1084"/>
        <v/>
      </c>
      <c r="K330" s="16" t="str">
        <f t="shared" si="1084"/>
        <v/>
      </c>
      <c r="L330" s="16" t="str">
        <f t="shared" si="1084"/>
        <v/>
      </c>
      <c r="M330" s="16" t="str">
        <f t="shared" si="1084"/>
        <v/>
      </c>
      <c r="N330" s="16" t="str">
        <f t="shared" si="1084"/>
        <v/>
      </c>
      <c r="O330" s="16" t="str">
        <f t="shared" si="1084"/>
        <v/>
      </c>
      <c r="P330" s="16" t="str">
        <f t="shared" si="1084"/>
        <v/>
      </c>
      <c r="Q330" s="16" t="str">
        <f>IF($AF$2="○",IF(Q328="○",IF(Q329="","○",""),IF(Q329="○","○","")),"")</f>
        <v/>
      </c>
      <c r="R330" s="16" t="str">
        <f t="shared" ref="R330:AG330" si="1085">IF($AF$2="○",IF(R328="○",IF(R329="","○",""),IF(R329="○","○","")),"")</f>
        <v/>
      </c>
      <c r="S330" s="16" t="str">
        <f t="shared" si="1085"/>
        <v/>
      </c>
      <c r="T330" s="16" t="str">
        <f t="shared" si="1085"/>
        <v/>
      </c>
      <c r="U330" s="16" t="str">
        <f t="shared" si="1085"/>
        <v/>
      </c>
      <c r="V330" s="16" t="str">
        <f t="shared" si="1085"/>
        <v/>
      </c>
      <c r="W330" s="16" t="str">
        <f t="shared" si="1085"/>
        <v/>
      </c>
      <c r="X330" s="16" t="str">
        <f t="shared" si="1085"/>
        <v/>
      </c>
      <c r="Y330" s="16" t="str">
        <f t="shared" si="1085"/>
        <v/>
      </c>
      <c r="Z330" s="16" t="str">
        <f t="shared" si="1085"/>
        <v/>
      </c>
      <c r="AA330" s="16" t="str">
        <f t="shared" si="1085"/>
        <v/>
      </c>
      <c r="AB330" s="16" t="str">
        <f t="shared" si="1085"/>
        <v/>
      </c>
      <c r="AC330" s="16" t="str">
        <f t="shared" si="1085"/>
        <v/>
      </c>
      <c r="AD330" s="16" t="str">
        <f t="shared" si="1085"/>
        <v/>
      </c>
      <c r="AE330" s="16" t="str">
        <f t="shared" si="1085"/>
        <v/>
      </c>
      <c r="AF330" s="16" t="str">
        <f t="shared" si="1085"/>
        <v/>
      </c>
      <c r="AG330" s="16" t="str">
        <f t="shared" si="1085"/>
        <v/>
      </c>
      <c r="AH330" s="16">
        <f t="shared" ref="AH330" si="1086">COUNTIF(C330:AG330,"○")</f>
        <v>0</v>
      </c>
      <c r="AM330" s="2">
        <f>$AH330</f>
        <v>0</v>
      </c>
    </row>
    <row r="331" spans="1:92" ht="19.5" customHeight="1">
      <c r="AD331" s="110" t="s">
        <v>26</v>
      </c>
      <c r="AE331" s="110"/>
      <c r="AF331" s="110"/>
      <c r="AG331" s="111">
        <f>IF(AH327=0,0,ROUNDDOWN(AH329/AH327,4))</f>
        <v>0</v>
      </c>
      <c r="AH331" s="111"/>
    </row>
    <row r="332" spans="1:92" ht="19.5" customHeight="1">
      <c r="A332" s="112" t="str">
        <f>IF(MAX(C325:AG325)=$AE$3,"",IF(MAX(C325:AG325)=0,"",MAX(C325:AG325)+1))</f>
        <v/>
      </c>
      <c r="B332" s="112"/>
    </row>
    <row r="333" spans="1:92" ht="19.5" customHeight="1">
      <c r="A333" s="113" t="s">
        <v>16</v>
      </c>
      <c r="B333" s="114"/>
      <c r="C333" s="9" t="str">
        <f>IF($AE$3&lt;A332,"",A332)</f>
        <v/>
      </c>
      <c r="D333" s="9" t="str">
        <f t="shared" ref="D333" si="1087">IF($AE$3&lt;=C333,"",IF(MONTH(C333+1)=MONTH(C333),(C333+1),""))</f>
        <v/>
      </c>
      <c r="E333" s="9" t="str">
        <f t="shared" ref="E333" si="1088">IF($AE$3&lt;=D333,"",IF(MONTH(D333+1)=MONTH(D333),(D333+1),""))</f>
        <v/>
      </c>
      <c r="F333" s="9" t="str">
        <f t="shared" ref="F333" si="1089">IF($AE$3&lt;=E333,"",IF(MONTH(E333+1)=MONTH(E333),(E333+1),""))</f>
        <v/>
      </c>
      <c r="G333" s="9" t="str">
        <f t="shared" ref="G333" si="1090">IF($AE$3&lt;=F333,"",IF(MONTH(F333+1)=MONTH(F333),(F333+1),""))</f>
        <v/>
      </c>
      <c r="H333" s="9" t="str">
        <f>IF($AE$3&lt;=G333,"",IF(MONTH(G333+1)=MONTH(G333),(G333+1),""))</f>
        <v/>
      </c>
      <c r="I333" s="9" t="str">
        <f t="shared" ref="I333" si="1091">IF($AE$3&lt;=H333,"",IF(MONTH(H333+1)=MONTH(H333),(H333+1),""))</f>
        <v/>
      </c>
      <c r="J333" s="9" t="str">
        <f t="shared" ref="J333" si="1092">IF($AE$3&lt;=I333,"",IF(MONTH(I333+1)=MONTH(I333),(I333+1),""))</f>
        <v/>
      </c>
      <c r="K333" s="9" t="str">
        <f t="shared" ref="K333" si="1093">IF($AE$3&lt;=J333,"",IF(MONTH(J333+1)=MONTH(J333),(J333+1),""))</f>
        <v/>
      </c>
      <c r="L333" s="9" t="str">
        <f t="shared" ref="L333" si="1094">IF($AE$3&lt;=K333,"",IF(MONTH(K333+1)=MONTH(K333),(K333+1),""))</f>
        <v/>
      </c>
      <c r="M333" s="9" t="str">
        <f t="shared" ref="M333" si="1095">IF($AE$3&lt;=L333,"",IF(MONTH(L333+1)=MONTH(L333),(L333+1),""))</f>
        <v/>
      </c>
      <c r="N333" s="9" t="str">
        <f t="shared" ref="N333" si="1096">IF($AE$3&lt;=M333,"",IF(MONTH(M333+1)=MONTH(M333),(M333+1),""))</f>
        <v/>
      </c>
      <c r="O333" s="9" t="str">
        <f t="shared" ref="O333" si="1097">IF($AE$3&lt;=N333,"",IF(MONTH(N333+1)=MONTH(N333),(N333+1),""))</f>
        <v/>
      </c>
      <c r="P333" s="9" t="str">
        <f t="shared" ref="P333" si="1098">IF($AE$3&lt;=O333,"",IF(MONTH(O333+1)=MONTH(O333),(O333+1),""))</f>
        <v/>
      </c>
      <c r="Q333" s="9" t="str">
        <f t="shared" ref="Q333" si="1099">IF($AE$3&lt;=P333,"",IF(MONTH(P333+1)=MONTH(P333),(P333+1),""))</f>
        <v/>
      </c>
      <c r="R333" s="9" t="str">
        <f t="shared" ref="R333" si="1100">IF($AE$3&lt;=Q333,"",IF(MONTH(Q333+1)=MONTH(Q333),(Q333+1),""))</f>
        <v/>
      </c>
      <c r="S333" s="9" t="str">
        <f t="shared" ref="S333" si="1101">IF($AE$3&lt;=R333,"",IF(MONTH(R333+1)=MONTH(R333),(R333+1),""))</f>
        <v/>
      </c>
      <c r="T333" s="9" t="str">
        <f t="shared" ref="T333" si="1102">IF($AE$3&lt;=S333,"",IF(MONTH(S333+1)=MONTH(S333),(S333+1),""))</f>
        <v/>
      </c>
      <c r="U333" s="9" t="str">
        <f t="shared" ref="U333" si="1103">IF($AE$3&lt;=T333,"",IF(MONTH(T333+1)=MONTH(T333),(T333+1),""))</f>
        <v/>
      </c>
      <c r="V333" s="9" t="str">
        <f t="shared" ref="V333" si="1104">IF($AE$3&lt;=U333,"",IF(MONTH(U333+1)=MONTH(U333),(U333+1),""))</f>
        <v/>
      </c>
      <c r="W333" s="9" t="str">
        <f t="shared" ref="W333" si="1105">IF($AE$3&lt;=V333,"",IF(MONTH(V333+1)=MONTH(V333),(V333+1),""))</f>
        <v/>
      </c>
      <c r="X333" s="9" t="str">
        <f t="shared" ref="X333" si="1106">IF($AE$3&lt;=W333,"",IF(MONTH(W333+1)=MONTH(W333),(W333+1),""))</f>
        <v/>
      </c>
      <c r="Y333" s="9" t="str">
        <f t="shared" ref="Y333" si="1107">IF($AE$3&lt;=X333,"",IF(MONTH(X333+1)=MONTH(X333),(X333+1),""))</f>
        <v/>
      </c>
      <c r="Z333" s="9" t="str">
        <f t="shared" ref="Z333" si="1108">IF($AE$3&lt;=Y333,"",IF(MONTH(Y333+1)=MONTH(Y333),(Y333+1),""))</f>
        <v/>
      </c>
      <c r="AA333" s="9" t="str">
        <f t="shared" ref="AA333" si="1109">IF($AE$3&lt;=Z333,"",IF(MONTH(Z333+1)=MONTH(Z333),(Z333+1),""))</f>
        <v/>
      </c>
      <c r="AB333" s="9" t="str">
        <f t="shared" ref="AB333" si="1110">IF($AE$3&lt;=AA333,"",IF(MONTH(AA333+1)=MONTH(AA333),(AA333+1),""))</f>
        <v/>
      </c>
      <c r="AC333" s="9" t="str">
        <f t="shared" ref="AC333" si="1111">IF($AE$3&lt;=AB333,"",IF(MONTH(AB333+1)=MONTH(AB333),(AB333+1),""))</f>
        <v/>
      </c>
      <c r="AD333" s="9" t="str">
        <f t="shared" ref="AD333" si="1112">IF($AE$3&lt;=AC333,"",IF(MONTH(AC333+1)=MONTH(AC333),(AC333+1),""))</f>
        <v/>
      </c>
      <c r="AE333" s="9" t="str">
        <f t="shared" ref="AE333" si="1113">IF($AE$3&lt;=AD333,"",IF(MONTH(AD333+1)=MONTH(AD333),(AD333+1),""))</f>
        <v/>
      </c>
      <c r="AF333" s="9" t="str">
        <f t="shared" ref="AF333" si="1114">IF($AE$3&lt;=AE333,"",IF(MONTH(AE333+1)=MONTH(AE333),(AE333+1),""))</f>
        <v/>
      </c>
      <c r="AG333" s="9" t="str">
        <f t="shared" ref="AG333" si="1115">IF($AE$3&lt;=AF333,"",IF(MONTH(AF333+1)=MONTH(AF333),(AF333+1),""))</f>
        <v/>
      </c>
      <c r="AH333" s="115" t="s">
        <v>22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23</v>
      </c>
      <c r="B334" s="114"/>
      <c r="C334" s="9" t="str">
        <f>IF(C333="","",TEXT(C333,"AAA"))</f>
        <v/>
      </c>
      <c r="D334" s="9" t="str">
        <f t="shared" ref="D334:AG334" si="1116">IF(D333="","",TEXT(D333,"AAA"))</f>
        <v/>
      </c>
      <c r="E334" s="9" t="str">
        <f t="shared" si="1116"/>
        <v/>
      </c>
      <c r="F334" s="9" t="str">
        <f t="shared" si="1116"/>
        <v/>
      </c>
      <c r="G334" s="9" t="str">
        <f t="shared" si="1116"/>
        <v/>
      </c>
      <c r="H334" s="9" t="str">
        <f t="shared" si="1116"/>
        <v/>
      </c>
      <c r="I334" s="9" t="str">
        <f t="shared" si="1116"/>
        <v/>
      </c>
      <c r="J334" s="9" t="str">
        <f t="shared" si="1116"/>
        <v/>
      </c>
      <c r="K334" s="9" t="str">
        <f t="shared" si="1116"/>
        <v/>
      </c>
      <c r="L334" s="9" t="str">
        <f t="shared" si="1116"/>
        <v/>
      </c>
      <c r="M334" s="9" t="str">
        <f t="shared" si="1116"/>
        <v/>
      </c>
      <c r="N334" s="9" t="str">
        <f t="shared" si="1116"/>
        <v/>
      </c>
      <c r="O334" s="9" t="str">
        <f t="shared" si="1116"/>
        <v/>
      </c>
      <c r="P334" s="9" t="str">
        <f t="shared" si="1116"/>
        <v/>
      </c>
      <c r="Q334" s="9" t="str">
        <f t="shared" si="1116"/>
        <v/>
      </c>
      <c r="R334" s="9" t="str">
        <f t="shared" si="1116"/>
        <v/>
      </c>
      <c r="S334" s="9" t="str">
        <f t="shared" si="1116"/>
        <v/>
      </c>
      <c r="T334" s="9" t="str">
        <f t="shared" si="1116"/>
        <v/>
      </c>
      <c r="U334" s="9" t="str">
        <f t="shared" si="1116"/>
        <v/>
      </c>
      <c r="V334" s="9" t="str">
        <f t="shared" si="1116"/>
        <v/>
      </c>
      <c r="W334" s="9" t="str">
        <f t="shared" si="1116"/>
        <v/>
      </c>
      <c r="X334" s="9" t="str">
        <f t="shared" si="1116"/>
        <v/>
      </c>
      <c r="Y334" s="9" t="str">
        <f t="shared" si="1116"/>
        <v/>
      </c>
      <c r="Z334" s="9" t="str">
        <f t="shared" si="1116"/>
        <v/>
      </c>
      <c r="AA334" s="9" t="str">
        <f t="shared" si="1116"/>
        <v/>
      </c>
      <c r="AB334" s="9" t="str">
        <f t="shared" si="1116"/>
        <v/>
      </c>
      <c r="AC334" s="9" t="str">
        <f t="shared" si="1116"/>
        <v/>
      </c>
      <c r="AD334" s="9" t="str">
        <f t="shared" si="1116"/>
        <v/>
      </c>
      <c r="AE334" s="9" t="str">
        <f t="shared" si="1116"/>
        <v/>
      </c>
      <c r="AF334" s="9" t="str">
        <f t="shared" si="1116"/>
        <v/>
      </c>
      <c r="AG334" s="9" t="str">
        <f t="shared" si="1116"/>
        <v/>
      </c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 t="str">
        <f>IF($C333&gt;$N$5,"",IF(MAX($C333:$AG333)&lt;$N$5,"",$N$5))</f>
        <v/>
      </c>
      <c r="AU334" s="13" t="str">
        <f>IF($C333&gt;$Q$5,"",IF(MAX($C333:$AG333)&lt;$Q$5,"",$Q$5))</f>
        <v/>
      </c>
      <c r="AV334" s="13" t="str">
        <f>IF($C333&gt;$T$5,"",IF(MAX($C333:$AG333)&lt;$T$5,"",$T$5))</f>
        <v/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7</v>
      </c>
      <c r="B335" s="120"/>
      <c r="C335" s="15" t="str">
        <f t="shared" ref="C335:AG335" si="1117">IF(C333="","",IF($D$4&lt;=C333,IF($L$4&gt;=C333,IF(COUNT(MATCH(C333,$AQ334:$CN334,0))&gt;0,"","○"),""),""))</f>
        <v/>
      </c>
      <c r="D335" s="15" t="str">
        <f t="shared" si="1117"/>
        <v/>
      </c>
      <c r="E335" s="15" t="str">
        <f t="shared" si="1117"/>
        <v/>
      </c>
      <c r="F335" s="15" t="str">
        <f t="shared" si="1117"/>
        <v/>
      </c>
      <c r="G335" s="15" t="str">
        <f t="shared" si="1117"/>
        <v/>
      </c>
      <c r="H335" s="15" t="str">
        <f t="shared" si="1117"/>
        <v/>
      </c>
      <c r="I335" s="15" t="str">
        <f t="shared" si="1117"/>
        <v/>
      </c>
      <c r="J335" s="15" t="str">
        <f t="shared" si="1117"/>
        <v/>
      </c>
      <c r="K335" s="15" t="str">
        <f t="shared" si="1117"/>
        <v/>
      </c>
      <c r="L335" s="15" t="str">
        <f t="shared" si="1117"/>
        <v/>
      </c>
      <c r="M335" s="15" t="str">
        <f t="shared" si="1117"/>
        <v/>
      </c>
      <c r="N335" s="15" t="str">
        <f t="shared" si="1117"/>
        <v/>
      </c>
      <c r="O335" s="15" t="str">
        <f t="shared" si="1117"/>
        <v/>
      </c>
      <c r="P335" s="15" t="str">
        <f t="shared" si="1117"/>
        <v/>
      </c>
      <c r="Q335" s="15" t="str">
        <f t="shared" si="1117"/>
        <v/>
      </c>
      <c r="R335" s="15" t="str">
        <f t="shared" si="1117"/>
        <v/>
      </c>
      <c r="S335" s="15" t="str">
        <f t="shared" si="1117"/>
        <v/>
      </c>
      <c r="T335" s="15" t="str">
        <f t="shared" si="1117"/>
        <v/>
      </c>
      <c r="U335" s="15" t="str">
        <f t="shared" si="1117"/>
        <v/>
      </c>
      <c r="V335" s="15" t="str">
        <f t="shared" si="1117"/>
        <v/>
      </c>
      <c r="W335" s="15" t="str">
        <f t="shared" si="1117"/>
        <v/>
      </c>
      <c r="X335" s="15" t="str">
        <f t="shared" si="1117"/>
        <v/>
      </c>
      <c r="Y335" s="15" t="str">
        <f t="shared" si="1117"/>
        <v/>
      </c>
      <c r="Z335" s="15" t="str">
        <f t="shared" si="1117"/>
        <v/>
      </c>
      <c r="AA335" s="15" t="str">
        <f t="shared" si="1117"/>
        <v/>
      </c>
      <c r="AB335" s="15" t="str">
        <f t="shared" si="1117"/>
        <v/>
      </c>
      <c r="AC335" s="15" t="str">
        <f t="shared" si="1117"/>
        <v/>
      </c>
      <c r="AD335" s="15" t="str">
        <f t="shared" si="1117"/>
        <v/>
      </c>
      <c r="AE335" s="15" t="str">
        <f t="shared" si="1117"/>
        <v/>
      </c>
      <c r="AF335" s="15" t="str">
        <f t="shared" si="1117"/>
        <v/>
      </c>
      <c r="AG335" s="15" t="str">
        <f t="shared" si="1117"/>
        <v/>
      </c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24</v>
      </c>
      <c r="B336" s="16" t="s">
        <v>8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6">
        <f t="shared" ref="AH336" si="1118">COUNTIF(C336:AG336,"○")</f>
        <v>0</v>
      </c>
      <c r="AI336" s="11"/>
      <c r="AK336" s="2">
        <f>$AH336</f>
        <v>0</v>
      </c>
    </row>
    <row r="337" spans="1:92" ht="19.5" customHeight="1">
      <c r="A337" s="108"/>
      <c r="B337" s="16" t="s">
        <v>9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6">
        <f>AH336+COUNTIF(C337:AG337,"○")-COUNTIF(C337:AG337,"✕")</f>
        <v>0</v>
      </c>
      <c r="AI337" s="11"/>
      <c r="AL337" s="2">
        <f>$AH337</f>
        <v>0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09"/>
      <c r="B338" s="16" t="s">
        <v>21</v>
      </c>
      <c r="C338" s="16" t="str">
        <f t="shared" ref="C338:P338" si="1119">IF($AF$2="○",IF(C336="○",IF(C337="","○",""),IF(C337="○","○","")),"")</f>
        <v/>
      </c>
      <c r="D338" s="16" t="str">
        <f t="shared" si="1119"/>
        <v/>
      </c>
      <c r="E338" s="16" t="str">
        <f t="shared" si="1119"/>
        <v/>
      </c>
      <c r="F338" s="16" t="str">
        <f t="shared" si="1119"/>
        <v/>
      </c>
      <c r="G338" s="16" t="str">
        <f t="shared" si="1119"/>
        <v/>
      </c>
      <c r="H338" s="16" t="str">
        <f t="shared" si="1119"/>
        <v/>
      </c>
      <c r="I338" s="16" t="str">
        <f t="shared" si="1119"/>
        <v/>
      </c>
      <c r="J338" s="16" t="str">
        <f t="shared" si="1119"/>
        <v/>
      </c>
      <c r="K338" s="16" t="str">
        <f t="shared" si="1119"/>
        <v/>
      </c>
      <c r="L338" s="16" t="str">
        <f t="shared" si="1119"/>
        <v/>
      </c>
      <c r="M338" s="16" t="str">
        <f t="shared" si="1119"/>
        <v/>
      </c>
      <c r="N338" s="16" t="str">
        <f t="shared" si="1119"/>
        <v/>
      </c>
      <c r="O338" s="16" t="str">
        <f t="shared" si="1119"/>
        <v/>
      </c>
      <c r="P338" s="16" t="str">
        <f t="shared" si="1119"/>
        <v/>
      </c>
      <c r="Q338" s="16" t="str">
        <f>IF($AF$2="○",IF(Q336="○",IF(Q337="","○",""),IF(Q337="○","○","")),"")</f>
        <v/>
      </c>
      <c r="R338" s="16" t="str">
        <f t="shared" ref="R338:AG338" si="1120">IF($AF$2="○",IF(R336="○",IF(R337="","○",""),IF(R337="○","○","")),"")</f>
        <v/>
      </c>
      <c r="S338" s="16" t="str">
        <f t="shared" si="1120"/>
        <v/>
      </c>
      <c r="T338" s="16" t="str">
        <f t="shared" si="1120"/>
        <v/>
      </c>
      <c r="U338" s="16" t="str">
        <f t="shared" si="1120"/>
        <v/>
      </c>
      <c r="V338" s="16" t="str">
        <f t="shared" si="1120"/>
        <v/>
      </c>
      <c r="W338" s="16" t="str">
        <f t="shared" si="1120"/>
        <v/>
      </c>
      <c r="X338" s="16" t="str">
        <f t="shared" si="1120"/>
        <v/>
      </c>
      <c r="Y338" s="16" t="str">
        <f t="shared" si="1120"/>
        <v/>
      </c>
      <c r="Z338" s="16" t="str">
        <f t="shared" si="1120"/>
        <v/>
      </c>
      <c r="AA338" s="16" t="str">
        <f t="shared" si="1120"/>
        <v/>
      </c>
      <c r="AB338" s="16" t="str">
        <f t="shared" si="1120"/>
        <v/>
      </c>
      <c r="AC338" s="16" t="str">
        <f t="shared" si="1120"/>
        <v/>
      </c>
      <c r="AD338" s="16" t="str">
        <f t="shared" si="1120"/>
        <v/>
      </c>
      <c r="AE338" s="16" t="str">
        <f t="shared" si="1120"/>
        <v/>
      </c>
      <c r="AF338" s="16" t="str">
        <f t="shared" si="1120"/>
        <v/>
      </c>
      <c r="AG338" s="16" t="str">
        <f t="shared" si="1120"/>
        <v/>
      </c>
      <c r="AH338" s="16">
        <f t="shared" ref="AH338" si="1121">COUNTIF(C338:AG338,"○")</f>
        <v>0</v>
      </c>
      <c r="AM338" s="2">
        <f>$AH338</f>
        <v>0</v>
      </c>
    </row>
    <row r="339" spans="1:92" ht="19.5" customHeight="1">
      <c r="AD339" s="110" t="s">
        <v>26</v>
      </c>
      <c r="AE339" s="110"/>
      <c r="AF339" s="110"/>
      <c r="AG339" s="111">
        <f>IF(AH335=0,0,ROUNDDOWN(AH337/AH335,4))</f>
        <v>0</v>
      </c>
      <c r="AH339" s="111"/>
    </row>
    <row r="340" spans="1:92" ht="19.5" customHeight="1">
      <c r="A340" s="112" t="str">
        <f>IF(MAX(C333:AG333)=$AE$3,"",IF(MAX(C333:AG333)=0,"",MAX(C333:AG333)+1))</f>
        <v/>
      </c>
      <c r="B340" s="112"/>
    </row>
    <row r="341" spans="1:92" ht="19.5" customHeight="1">
      <c r="A341" s="113" t="s">
        <v>16</v>
      </c>
      <c r="B341" s="114"/>
      <c r="C341" s="9" t="str">
        <f>IF($AE$3&lt;A340,"",A340)</f>
        <v/>
      </c>
      <c r="D341" s="9" t="str">
        <f t="shared" ref="D341" si="1122">IF($AE$3&lt;=C341,"",IF(MONTH(C341+1)=MONTH(C341),(C341+1),""))</f>
        <v/>
      </c>
      <c r="E341" s="9" t="str">
        <f t="shared" ref="E341" si="1123">IF($AE$3&lt;=D341,"",IF(MONTH(D341+1)=MONTH(D341),(D341+1),""))</f>
        <v/>
      </c>
      <c r="F341" s="9" t="str">
        <f t="shared" ref="F341" si="1124">IF($AE$3&lt;=E341,"",IF(MONTH(E341+1)=MONTH(E341),(E341+1),""))</f>
        <v/>
      </c>
      <c r="G341" s="9" t="str">
        <f t="shared" ref="G341" si="1125">IF($AE$3&lt;=F341,"",IF(MONTH(F341+1)=MONTH(F341),(F341+1),""))</f>
        <v/>
      </c>
      <c r="H341" s="9" t="str">
        <f>IF($AE$3&lt;=G341,"",IF(MONTH(G341+1)=MONTH(G341),(G341+1),""))</f>
        <v/>
      </c>
      <c r="I341" s="9" t="str">
        <f t="shared" ref="I341" si="1126">IF($AE$3&lt;=H341,"",IF(MONTH(H341+1)=MONTH(H341),(H341+1),""))</f>
        <v/>
      </c>
      <c r="J341" s="9" t="str">
        <f t="shared" ref="J341" si="1127">IF($AE$3&lt;=I341,"",IF(MONTH(I341+1)=MONTH(I341),(I341+1),""))</f>
        <v/>
      </c>
      <c r="K341" s="9" t="str">
        <f t="shared" ref="K341" si="1128">IF($AE$3&lt;=J341,"",IF(MONTH(J341+1)=MONTH(J341),(J341+1),""))</f>
        <v/>
      </c>
      <c r="L341" s="9" t="str">
        <f t="shared" ref="L341" si="1129">IF($AE$3&lt;=K341,"",IF(MONTH(K341+1)=MONTH(K341),(K341+1),""))</f>
        <v/>
      </c>
      <c r="M341" s="9" t="str">
        <f t="shared" ref="M341" si="1130">IF($AE$3&lt;=L341,"",IF(MONTH(L341+1)=MONTH(L341),(L341+1),""))</f>
        <v/>
      </c>
      <c r="N341" s="9" t="str">
        <f t="shared" ref="N341" si="1131">IF($AE$3&lt;=M341,"",IF(MONTH(M341+1)=MONTH(M341),(M341+1),""))</f>
        <v/>
      </c>
      <c r="O341" s="9" t="str">
        <f t="shared" ref="O341" si="1132">IF($AE$3&lt;=N341,"",IF(MONTH(N341+1)=MONTH(N341),(N341+1),""))</f>
        <v/>
      </c>
      <c r="P341" s="9" t="str">
        <f t="shared" ref="P341" si="1133">IF($AE$3&lt;=O341,"",IF(MONTH(O341+1)=MONTH(O341),(O341+1),""))</f>
        <v/>
      </c>
      <c r="Q341" s="9" t="str">
        <f t="shared" ref="Q341" si="1134">IF($AE$3&lt;=P341,"",IF(MONTH(P341+1)=MONTH(P341),(P341+1),""))</f>
        <v/>
      </c>
      <c r="R341" s="9" t="str">
        <f t="shared" ref="R341" si="1135">IF($AE$3&lt;=Q341,"",IF(MONTH(Q341+1)=MONTH(Q341),(Q341+1),""))</f>
        <v/>
      </c>
      <c r="S341" s="9" t="str">
        <f t="shared" ref="S341" si="1136">IF($AE$3&lt;=R341,"",IF(MONTH(R341+1)=MONTH(R341),(R341+1),""))</f>
        <v/>
      </c>
      <c r="T341" s="9" t="str">
        <f t="shared" ref="T341" si="1137">IF($AE$3&lt;=S341,"",IF(MONTH(S341+1)=MONTH(S341),(S341+1),""))</f>
        <v/>
      </c>
      <c r="U341" s="9" t="str">
        <f t="shared" ref="U341" si="1138">IF($AE$3&lt;=T341,"",IF(MONTH(T341+1)=MONTH(T341),(T341+1),""))</f>
        <v/>
      </c>
      <c r="V341" s="9" t="str">
        <f t="shared" ref="V341" si="1139">IF($AE$3&lt;=U341,"",IF(MONTH(U341+1)=MONTH(U341),(U341+1),""))</f>
        <v/>
      </c>
      <c r="W341" s="9" t="str">
        <f t="shared" ref="W341" si="1140">IF($AE$3&lt;=V341,"",IF(MONTH(V341+1)=MONTH(V341),(V341+1),""))</f>
        <v/>
      </c>
      <c r="X341" s="9" t="str">
        <f t="shared" ref="X341" si="1141">IF($AE$3&lt;=W341,"",IF(MONTH(W341+1)=MONTH(W341),(W341+1),""))</f>
        <v/>
      </c>
      <c r="Y341" s="9" t="str">
        <f t="shared" ref="Y341" si="1142">IF($AE$3&lt;=X341,"",IF(MONTH(X341+1)=MONTH(X341),(X341+1),""))</f>
        <v/>
      </c>
      <c r="Z341" s="9" t="str">
        <f t="shared" ref="Z341" si="1143">IF($AE$3&lt;=Y341,"",IF(MONTH(Y341+1)=MONTH(Y341),(Y341+1),""))</f>
        <v/>
      </c>
      <c r="AA341" s="9" t="str">
        <f t="shared" ref="AA341" si="1144">IF($AE$3&lt;=Z341,"",IF(MONTH(Z341+1)=MONTH(Z341),(Z341+1),""))</f>
        <v/>
      </c>
      <c r="AB341" s="9" t="str">
        <f t="shared" ref="AB341" si="1145">IF($AE$3&lt;=AA341,"",IF(MONTH(AA341+1)=MONTH(AA341),(AA341+1),""))</f>
        <v/>
      </c>
      <c r="AC341" s="9" t="str">
        <f t="shared" ref="AC341" si="1146">IF($AE$3&lt;=AB341,"",IF(MONTH(AB341+1)=MONTH(AB341),(AB341+1),""))</f>
        <v/>
      </c>
      <c r="AD341" s="9" t="str">
        <f t="shared" ref="AD341" si="1147">IF($AE$3&lt;=AC341,"",IF(MONTH(AC341+1)=MONTH(AC341),(AC341+1),""))</f>
        <v/>
      </c>
      <c r="AE341" s="9" t="str">
        <f t="shared" ref="AE341" si="1148">IF($AE$3&lt;=AD341,"",IF(MONTH(AD341+1)=MONTH(AD341),(AD341+1),""))</f>
        <v/>
      </c>
      <c r="AF341" s="9" t="str">
        <f t="shared" ref="AF341" si="1149">IF($AE$3&lt;=AE341,"",IF(MONTH(AE341+1)=MONTH(AE341),(AE341+1),""))</f>
        <v/>
      </c>
      <c r="AG341" s="9" t="str">
        <f t="shared" ref="AG341" si="1150">IF($AE$3&lt;=AF341,"",IF(MONTH(AF341+1)=MONTH(AF341),(AF341+1),""))</f>
        <v/>
      </c>
      <c r="AH341" s="115" t="s">
        <v>22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23</v>
      </c>
      <c r="B342" s="114"/>
      <c r="C342" s="9" t="str">
        <f>IF(C341="","",TEXT(C341,"AAA"))</f>
        <v/>
      </c>
      <c r="D342" s="9" t="str">
        <f t="shared" ref="D342:AG342" si="1151">IF(D341="","",TEXT(D341,"AAA"))</f>
        <v/>
      </c>
      <c r="E342" s="9" t="str">
        <f t="shared" si="1151"/>
        <v/>
      </c>
      <c r="F342" s="9" t="str">
        <f t="shared" si="1151"/>
        <v/>
      </c>
      <c r="G342" s="9" t="str">
        <f t="shared" si="1151"/>
        <v/>
      </c>
      <c r="H342" s="9" t="str">
        <f t="shared" si="1151"/>
        <v/>
      </c>
      <c r="I342" s="9" t="str">
        <f t="shared" si="1151"/>
        <v/>
      </c>
      <c r="J342" s="9" t="str">
        <f t="shared" si="1151"/>
        <v/>
      </c>
      <c r="K342" s="9" t="str">
        <f t="shared" si="1151"/>
        <v/>
      </c>
      <c r="L342" s="9" t="str">
        <f t="shared" si="1151"/>
        <v/>
      </c>
      <c r="M342" s="9" t="str">
        <f t="shared" si="1151"/>
        <v/>
      </c>
      <c r="N342" s="9" t="str">
        <f t="shared" si="1151"/>
        <v/>
      </c>
      <c r="O342" s="9" t="str">
        <f t="shared" si="1151"/>
        <v/>
      </c>
      <c r="P342" s="9" t="str">
        <f t="shared" si="1151"/>
        <v/>
      </c>
      <c r="Q342" s="9" t="str">
        <f t="shared" si="1151"/>
        <v/>
      </c>
      <c r="R342" s="9" t="str">
        <f t="shared" si="1151"/>
        <v/>
      </c>
      <c r="S342" s="9" t="str">
        <f t="shared" si="1151"/>
        <v/>
      </c>
      <c r="T342" s="9" t="str">
        <f t="shared" si="1151"/>
        <v/>
      </c>
      <c r="U342" s="9" t="str">
        <f t="shared" si="1151"/>
        <v/>
      </c>
      <c r="V342" s="9" t="str">
        <f t="shared" si="1151"/>
        <v/>
      </c>
      <c r="W342" s="9" t="str">
        <f t="shared" si="1151"/>
        <v/>
      </c>
      <c r="X342" s="9" t="str">
        <f t="shared" si="1151"/>
        <v/>
      </c>
      <c r="Y342" s="9" t="str">
        <f t="shared" si="1151"/>
        <v/>
      </c>
      <c r="Z342" s="9" t="str">
        <f t="shared" si="1151"/>
        <v/>
      </c>
      <c r="AA342" s="9" t="str">
        <f t="shared" si="1151"/>
        <v/>
      </c>
      <c r="AB342" s="9" t="str">
        <f t="shared" si="1151"/>
        <v/>
      </c>
      <c r="AC342" s="9" t="str">
        <f t="shared" si="1151"/>
        <v/>
      </c>
      <c r="AD342" s="9" t="str">
        <f t="shared" si="1151"/>
        <v/>
      </c>
      <c r="AE342" s="9" t="str">
        <f t="shared" si="1151"/>
        <v/>
      </c>
      <c r="AF342" s="9" t="str">
        <f t="shared" si="1151"/>
        <v/>
      </c>
      <c r="AG342" s="9" t="str">
        <f t="shared" si="1151"/>
        <v/>
      </c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 t="str">
        <f>IF($C341&gt;$N$5,"",IF(MAX($C341:$AG341)&lt;$N$5,"",$N$5))</f>
        <v/>
      </c>
      <c r="AU342" s="13" t="str">
        <f>IF($C341&gt;$Q$5,"",IF(MAX($C341:$AG341)&lt;$Q$5,"",$Q$5))</f>
        <v/>
      </c>
      <c r="AV342" s="13" t="str">
        <f>IF($C341&gt;$T$5,"",IF(MAX($C341:$AG341)&lt;$T$5,"",$T$5))</f>
        <v/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7</v>
      </c>
      <c r="B343" s="120"/>
      <c r="C343" s="15" t="str">
        <f t="shared" ref="C343:AG343" si="1152">IF(C341="","",IF($D$4&lt;=C341,IF($L$4&gt;=C341,IF(COUNT(MATCH(C341,$AQ342:$CN342,0))&gt;0,"","○"),""),""))</f>
        <v/>
      </c>
      <c r="D343" s="15" t="str">
        <f t="shared" si="1152"/>
        <v/>
      </c>
      <c r="E343" s="15" t="str">
        <f t="shared" si="1152"/>
        <v/>
      </c>
      <c r="F343" s="15" t="str">
        <f t="shared" si="1152"/>
        <v/>
      </c>
      <c r="G343" s="15" t="str">
        <f t="shared" si="1152"/>
        <v/>
      </c>
      <c r="H343" s="15" t="str">
        <f t="shared" si="1152"/>
        <v/>
      </c>
      <c r="I343" s="15" t="str">
        <f t="shared" si="1152"/>
        <v/>
      </c>
      <c r="J343" s="15" t="str">
        <f t="shared" si="1152"/>
        <v/>
      </c>
      <c r="K343" s="15" t="str">
        <f t="shared" si="1152"/>
        <v/>
      </c>
      <c r="L343" s="15" t="str">
        <f t="shared" si="1152"/>
        <v/>
      </c>
      <c r="M343" s="15" t="str">
        <f t="shared" si="1152"/>
        <v/>
      </c>
      <c r="N343" s="15" t="str">
        <f t="shared" si="1152"/>
        <v/>
      </c>
      <c r="O343" s="15" t="str">
        <f t="shared" si="1152"/>
        <v/>
      </c>
      <c r="P343" s="15" t="str">
        <f t="shared" si="1152"/>
        <v/>
      </c>
      <c r="Q343" s="15" t="str">
        <f t="shared" si="1152"/>
        <v/>
      </c>
      <c r="R343" s="15" t="str">
        <f t="shared" si="1152"/>
        <v/>
      </c>
      <c r="S343" s="15" t="str">
        <f t="shared" si="1152"/>
        <v/>
      </c>
      <c r="T343" s="15" t="str">
        <f t="shared" si="1152"/>
        <v/>
      </c>
      <c r="U343" s="15" t="str">
        <f t="shared" si="1152"/>
        <v/>
      </c>
      <c r="V343" s="15" t="str">
        <f t="shared" si="1152"/>
        <v/>
      </c>
      <c r="W343" s="15" t="str">
        <f t="shared" si="1152"/>
        <v/>
      </c>
      <c r="X343" s="15" t="str">
        <f t="shared" si="1152"/>
        <v/>
      </c>
      <c r="Y343" s="15" t="str">
        <f t="shared" si="1152"/>
        <v/>
      </c>
      <c r="Z343" s="15" t="str">
        <f t="shared" si="1152"/>
        <v/>
      </c>
      <c r="AA343" s="15" t="str">
        <f t="shared" si="1152"/>
        <v/>
      </c>
      <c r="AB343" s="15" t="str">
        <f t="shared" si="1152"/>
        <v/>
      </c>
      <c r="AC343" s="15" t="str">
        <f t="shared" si="1152"/>
        <v/>
      </c>
      <c r="AD343" s="15" t="str">
        <f t="shared" si="1152"/>
        <v/>
      </c>
      <c r="AE343" s="15" t="str">
        <f t="shared" si="1152"/>
        <v/>
      </c>
      <c r="AF343" s="15" t="str">
        <f t="shared" si="1152"/>
        <v/>
      </c>
      <c r="AG343" s="15" t="str">
        <f t="shared" si="1152"/>
        <v/>
      </c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24</v>
      </c>
      <c r="B344" s="16" t="s">
        <v>8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6">
        <f t="shared" ref="AH344" si="1153">COUNTIF(C344:AG344,"○")</f>
        <v>0</v>
      </c>
      <c r="AI344" s="11"/>
      <c r="AK344" s="2">
        <f>$AH344</f>
        <v>0</v>
      </c>
    </row>
    <row r="345" spans="1:92" ht="19.5" customHeight="1">
      <c r="A345" s="108"/>
      <c r="B345" s="16" t="s">
        <v>9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6">
        <f>AH344+COUNTIF(C345:AG345,"○")-COUNTIF(C345:AG345,"✕")</f>
        <v>0</v>
      </c>
      <c r="AI345" s="11"/>
      <c r="AL345" s="2">
        <f>$AH345</f>
        <v>0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09"/>
      <c r="B346" s="16" t="s">
        <v>21</v>
      </c>
      <c r="C346" s="16" t="str">
        <f t="shared" ref="C346:E346" si="1154">IF($AF$2="○",IF(C344="○",IF(C345="","○",""),IF(C345="○","○","")),"")</f>
        <v/>
      </c>
      <c r="D346" s="16" t="str">
        <f t="shared" si="1154"/>
        <v/>
      </c>
      <c r="E346" s="16" t="str">
        <f t="shared" si="1154"/>
        <v/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 t="str">
        <f t="shared" ref="AC346:AG346" si="1155">IF($AF$2="○",IF(AC344="○",IF(AC345="","○",""),IF(AC345="○","○","")),"")</f>
        <v/>
      </c>
      <c r="AD346" s="16" t="str">
        <f t="shared" si="1155"/>
        <v/>
      </c>
      <c r="AE346" s="16" t="str">
        <f t="shared" si="1155"/>
        <v/>
      </c>
      <c r="AF346" s="16" t="str">
        <f t="shared" si="1155"/>
        <v/>
      </c>
      <c r="AG346" s="16" t="str">
        <f t="shared" si="1155"/>
        <v/>
      </c>
      <c r="AH346" s="16">
        <f t="shared" ref="AH346" si="1156">COUNTIF(C346:AG346,"○")</f>
        <v>0</v>
      </c>
      <c r="AM346" s="2">
        <f>$AH346</f>
        <v>0</v>
      </c>
    </row>
    <row r="347" spans="1:92" ht="19.5" customHeight="1">
      <c r="AD347" s="110" t="s">
        <v>29</v>
      </c>
      <c r="AE347" s="110"/>
      <c r="AF347" s="110"/>
      <c r="AG347" s="111">
        <f>IF(AH343=0,0,ROUNDDOWN(AH345/AH343,4))</f>
        <v>0</v>
      </c>
      <c r="AH347" s="111"/>
    </row>
    <row r="348" spans="1:92" ht="19.5" customHeight="1">
      <c r="A348" s="112" t="str">
        <f>IF(MAX(C341:AG341)=$AE$3,"",IF(MAX(C341:AG341)=0,"",MAX(C341:AG341)+1))</f>
        <v/>
      </c>
      <c r="B348" s="112"/>
    </row>
    <row r="349" spans="1:92" ht="19.5" customHeight="1">
      <c r="A349" s="113" t="s">
        <v>16</v>
      </c>
      <c r="B349" s="114"/>
      <c r="C349" s="9" t="str">
        <f>IF($AE$3&lt;A348,"",A348)</f>
        <v/>
      </c>
      <c r="D349" s="9" t="str">
        <f t="shared" ref="D349" si="1157">IF($AE$3&lt;=C349,"",IF(MONTH(C349+1)=MONTH(C349),(C349+1),""))</f>
        <v/>
      </c>
      <c r="E349" s="9" t="str">
        <f t="shared" ref="E349" si="1158">IF($AE$3&lt;=D349,"",IF(MONTH(D349+1)=MONTH(D349),(D349+1),""))</f>
        <v/>
      </c>
      <c r="F349" s="9" t="str">
        <f t="shared" ref="F349" si="1159">IF($AE$3&lt;=E349,"",IF(MONTH(E349+1)=MONTH(E349),(E349+1),""))</f>
        <v/>
      </c>
      <c r="G349" s="9" t="str">
        <f t="shared" ref="G349" si="1160">IF($AE$3&lt;=F349,"",IF(MONTH(F349+1)=MONTH(F349),(F349+1),""))</f>
        <v/>
      </c>
      <c r="H349" s="9" t="str">
        <f>IF($AE$3&lt;=G349,"",IF(MONTH(G349+1)=MONTH(G349),(G349+1),""))</f>
        <v/>
      </c>
      <c r="I349" s="9" t="str">
        <f t="shared" ref="I349" si="1161">IF($AE$3&lt;=H349,"",IF(MONTH(H349+1)=MONTH(H349),(H349+1),""))</f>
        <v/>
      </c>
      <c r="J349" s="9" t="str">
        <f t="shared" ref="J349" si="1162">IF($AE$3&lt;=I349,"",IF(MONTH(I349+1)=MONTH(I349),(I349+1),""))</f>
        <v/>
      </c>
      <c r="K349" s="9" t="str">
        <f t="shared" ref="K349" si="1163">IF($AE$3&lt;=J349,"",IF(MONTH(J349+1)=MONTH(J349),(J349+1),""))</f>
        <v/>
      </c>
      <c r="L349" s="9" t="str">
        <f t="shared" ref="L349" si="1164">IF($AE$3&lt;=K349,"",IF(MONTH(K349+1)=MONTH(K349),(K349+1),""))</f>
        <v/>
      </c>
      <c r="M349" s="9" t="str">
        <f t="shared" ref="M349" si="1165">IF($AE$3&lt;=L349,"",IF(MONTH(L349+1)=MONTH(L349),(L349+1),""))</f>
        <v/>
      </c>
      <c r="N349" s="9" t="str">
        <f t="shared" ref="N349" si="1166">IF($AE$3&lt;=M349,"",IF(MONTH(M349+1)=MONTH(M349),(M349+1),""))</f>
        <v/>
      </c>
      <c r="O349" s="9" t="str">
        <f t="shared" ref="O349" si="1167">IF($AE$3&lt;=N349,"",IF(MONTH(N349+1)=MONTH(N349),(N349+1),""))</f>
        <v/>
      </c>
      <c r="P349" s="9" t="str">
        <f t="shared" ref="P349" si="1168">IF($AE$3&lt;=O349,"",IF(MONTH(O349+1)=MONTH(O349),(O349+1),""))</f>
        <v/>
      </c>
      <c r="Q349" s="9" t="str">
        <f t="shared" ref="Q349" si="1169">IF($AE$3&lt;=P349,"",IF(MONTH(P349+1)=MONTH(P349),(P349+1),""))</f>
        <v/>
      </c>
      <c r="R349" s="9" t="str">
        <f t="shared" ref="R349" si="1170">IF($AE$3&lt;=Q349,"",IF(MONTH(Q349+1)=MONTH(Q349),(Q349+1),""))</f>
        <v/>
      </c>
      <c r="S349" s="9" t="str">
        <f t="shared" ref="S349" si="1171">IF($AE$3&lt;=R349,"",IF(MONTH(R349+1)=MONTH(R349),(R349+1),""))</f>
        <v/>
      </c>
      <c r="T349" s="9" t="str">
        <f t="shared" ref="T349" si="1172">IF($AE$3&lt;=S349,"",IF(MONTH(S349+1)=MONTH(S349),(S349+1),""))</f>
        <v/>
      </c>
      <c r="U349" s="9" t="str">
        <f t="shared" ref="U349" si="1173">IF($AE$3&lt;=T349,"",IF(MONTH(T349+1)=MONTH(T349),(T349+1),""))</f>
        <v/>
      </c>
      <c r="V349" s="9" t="str">
        <f t="shared" ref="V349" si="1174">IF($AE$3&lt;=U349,"",IF(MONTH(U349+1)=MONTH(U349),(U349+1),""))</f>
        <v/>
      </c>
      <c r="W349" s="9" t="str">
        <f t="shared" ref="W349" si="1175">IF($AE$3&lt;=V349,"",IF(MONTH(V349+1)=MONTH(V349),(V349+1),""))</f>
        <v/>
      </c>
      <c r="X349" s="9" t="str">
        <f t="shared" ref="X349" si="1176">IF($AE$3&lt;=W349,"",IF(MONTH(W349+1)=MONTH(W349),(W349+1),""))</f>
        <v/>
      </c>
      <c r="Y349" s="9" t="str">
        <f t="shared" ref="Y349" si="1177">IF($AE$3&lt;=X349,"",IF(MONTH(X349+1)=MONTH(X349),(X349+1),""))</f>
        <v/>
      </c>
      <c r="Z349" s="9" t="str">
        <f t="shared" ref="Z349" si="1178">IF($AE$3&lt;=Y349,"",IF(MONTH(Y349+1)=MONTH(Y349),(Y349+1),""))</f>
        <v/>
      </c>
      <c r="AA349" s="9" t="str">
        <f t="shared" ref="AA349" si="1179">IF($AE$3&lt;=Z349,"",IF(MONTH(Z349+1)=MONTH(Z349),(Z349+1),""))</f>
        <v/>
      </c>
      <c r="AB349" s="9" t="str">
        <f t="shared" ref="AB349" si="1180">IF($AE$3&lt;=AA349,"",IF(MONTH(AA349+1)=MONTH(AA349),(AA349+1),""))</f>
        <v/>
      </c>
      <c r="AC349" s="9" t="str">
        <f t="shared" ref="AC349" si="1181">IF($AE$3&lt;=AB349,"",IF(MONTH(AB349+1)=MONTH(AB349),(AB349+1),""))</f>
        <v/>
      </c>
      <c r="AD349" s="9" t="str">
        <f t="shared" ref="AD349" si="1182">IF($AE$3&lt;=AC349,"",IF(MONTH(AC349+1)=MONTH(AC349),(AC349+1),""))</f>
        <v/>
      </c>
      <c r="AE349" s="9" t="str">
        <f t="shared" ref="AE349" si="1183">IF($AE$3&lt;=AD349,"",IF(MONTH(AD349+1)=MONTH(AD349),(AD349+1),""))</f>
        <v/>
      </c>
      <c r="AF349" s="9" t="str">
        <f t="shared" ref="AF349" si="1184">IF($AE$3&lt;=AE349,"",IF(MONTH(AE349+1)=MONTH(AE349),(AE349+1),""))</f>
        <v/>
      </c>
      <c r="AG349" s="9" t="str">
        <f t="shared" ref="AG349" si="1185">IF($AE$3&lt;=AF349,"",IF(MONTH(AF349+1)=MONTH(AF349),(AF349+1),""))</f>
        <v/>
      </c>
      <c r="AH349" s="115" t="s">
        <v>22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23</v>
      </c>
      <c r="B350" s="114"/>
      <c r="C350" s="9" t="str">
        <f>IF(C349="","",TEXT(C349,"AAA"))</f>
        <v/>
      </c>
      <c r="D350" s="9" t="str">
        <f t="shared" ref="D350:AG350" si="1186">IF(D349="","",TEXT(D349,"AAA"))</f>
        <v/>
      </c>
      <c r="E350" s="9" t="str">
        <f t="shared" si="1186"/>
        <v/>
      </c>
      <c r="F350" s="9" t="str">
        <f t="shared" si="1186"/>
        <v/>
      </c>
      <c r="G350" s="9" t="str">
        <f t="shared" si="1186"/>
        <v/>
      </c>
      <c r="H350" s="9" t="str">
        <f t="shared" si="1186"/>
        <v/>
      </c>
      <c r="I350" s="9" t="str">
        <f t="shared" si="1186"/>
        <v/>
      </c>
      <c r="J350" s="9" t="str">
        <f t="shared" si="1186"/>
        <v/>
      </c>
      <c r="K350" s="9" t="str">
        <f t="shared" si="1186"/>
        <v/>
      </c>
      <c r="L350" s="9" t="str">
        <f t="shared" si="1186"/>
        <v/>
      </c>
      <c r="M350" s="9" t="str">
        <f t="shared" si="1186"/>
        <v/>
      </c>
      <c r="N350" s="9" t="str">
        <f t="shared" si="1186"/>
        <v/>
      </c>
      <c r="O350" s="9" t="str">
        <f t="shared" si="1186"/>
        <v/>
      </c>
      <c r="P350" s="9" t="str">
        <f t="shared" si="1186"/>
        <v/>
      </c>
      <c r="Q350" s="9" t="str">
        <f t="shared" si="1186"/>
        <v/>
      </c>
      <c r="R350" s="9" t="str">
        <f t="shared" si="1186"/>
        <v/>
      </c>
      <c r="S350" s="9" t="str">
        <f t="shared" si="1186"/>
        <v/>
      </c>
      <c r="T350" s="9" t="str">
        <f t="shared" si="1186"/>
        <v/>
      </c>
      <c r="U350" s="9" t="str">
        <f t="shared" si="1186"/>
        <v/>
      </c>
      <c r="V350" s="9" t="str">
        <f t="shared" si="1186"/>
        <v/>
      </c>
      <c r="W350" s="9" t="str">
        <f t="shared" si="1186"/>
        <v/>
      </c>
      <c r="X350" s="9" t="str">
        <f t="shared" si="1186"/>
        <v/>
      </c>
      <c r="Y350" s="9" t="str">
        <f t="shared" si="1186"/>
        <v/>
      </c>
      <c r="Z350" s="9" t="str">
        <f t="shared" si="1186"/>
        <v/>
      </c>
      <c r="AA350" s="9" t="str">
        <f t="shared" si="1186"/>
        <v/>
      </c>
      <c r="AB350" s="9" t="str">
        <f t="shared" si="1186"/>
        <v/>
      </c>
      <c r="AC350" s="9" t="str">
        <f t="shared" si="1186"/>
        <v/>
      </c>
      <c r="AD350" s="9" t="str">
        <f t="shared" si="1186"/>
        <v/>
      </c>
      <c r="AE350" s="9" t="str">
        <f t="shared" si="1186"/>
        <v/>
      </c>
      <c r="AF350" s="9" t="str">
        <f t="shared" si="1186"/>
        <v/>
      </c>
      <c r="AG350" s="9" t="str">
        <f t="shared" si="1186"/>
        <v/>
      </c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 t="str">
        <f>IF($C349&gt;$N$5,"",IF(MAX($C349:$AG349)&lt;$N$5,"",$N$5))</f>
        <v/>
      </c>
      <c r="AU350" s="13" t="str">
        <f>IF($C349&gt;$Q$5,"",IF(MAX($C349:$AG349)&lt;$Q$5,"",$Q$5))</f>
        <v/>
      </c>
      <c r="AV350" s="13" t="str">
        <f>IF($C349&gt;$T$5,"",IF(MAX($C349:$AG349)&lt;$T$5,"",$T$5))</f>
        <v/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7</v>
      </c>
      <c r="B351" s="120"/>
      <c r="C351" s="15" t="str">
        <f t="shared" ref="C351:AG351" si="1187">IF(C349="","",IF($D$4&lt;=C349,IF($L$4&gt;=C349,IF(COUNT(MATCH(C349,$AQ350:$CN350,0))&gt;0,"","○"),""),""))</f>
        <v/>
      </c>
      <c r="D351" s="15" t="str">
        <f t="shared" si="1187"/>
        <v/>
      </c>
      <c r="E351" s="15" t="str">
        <f t="shared" si="1187"/>
        <v/>
      </c>
      <c r="F351" s="15" t="str">
        <f t="shared" si="1187"/>
        <v/>
      </c>
      <c r="G351" s="15" t="str">
        <f t="shared" si="1187"/>
        <v/>
      </c>
      <c r="H351" s="15" t="str">
        <f t="shared" si="1187"/>
        <v/>
      </c>
      <c r="I351" s="15" t="str">
        <f t="shared" si="1187"/>
        <v/>
      </c>
      <c r="J351" s="15" t="str">
        <f t="shared" si="1187"/>
        <v/>
      </c>
      <c r="K351" s="15" t="str">
        <f t="shared" si="1187"/>
        <v/>
      </c>
      <c r="L351" s="15" t="str">
        <f t="shared" si="1187"/>
        <v/>
      </c>
      <c r="M351" s="15" t="str">
        <f t="shared" si="1187"/>
        <v/>
      </c>
      <c r="N351" s="15" t="str">
        <f t="shared" si="1187"/>
        <v/>
      </c>
      <c r="O351" s="15" t="str">
        <f t="shared" si="1187"/>
        <v/>
      </c>
      <c r="P351" s="15" t="str">
        <f t="shared" si="1187"/>
        <v/>
      </c>
      <c r="Q351" s="15" t="str">
        <f t="shared" si="1187"/>
        <v/>
      </c>
      <c r="R351" s="15" t="str">
        <f t="shared" si="1187"/>
        <v/>
      </c>
      <c r="S351" s="15" t="str">
        <f t="shared" si="1187"/>
        <v/>
      </c>
      <c r="T351" s="15" t="str">
        <f t="shared" si="1187"/>
        <v/>
      </c>
      <c r="U351" s="15" t="str">
        <f t="shared" si="1187"/>
        <v/>
      </c>
      <c r="V351" s="15" t="str">
        <f t="shared" si="1187"/>
        <v/>
      </c>
      <c r="W351" s="15" t="str">
        <f t="shared" si="1187"/>
        <v/>
      </c>
      <c r="X351" s="15" t="str">
        <f t="shared" si="1187"/>
        <v/>
      </c>
      <c r="Y351" s="15" t="str">
        <f t="shared" si="1187"/>
        <v/>
      </c>
      <c r="Z351" s="15" t="str">
        <f t="shared" si="1187"/>
        <v/>
      </c>
      <c r="AA351" s="15" t="str">
        <f t="shared" si="1187"/>
        <v/>
      </c>
      <c r="AB351" s="15" t="str">
        <f t="shared" si="1187"/>
        <v/>
      </c>
      <c r="AC351" s="15" t="str">
        <f t="shared" si="1187"/>
        <v/>
      </c>
      <c r="AD351" s="15" t="str">
        <f t="shared" si="1187"/>
        <v/>
      </c>
      <c r="AE351" s="15" t="str">
        <f t="shared" si="1187"/>
        <v/>
      </c>
      <c r="AF351" s="15" t="str">
        <f t="shared" si="1187"/>
        <v/>
      </c>
      <c r="AG351" s="15" t="str">
        <f t="shared" si="1187"/>
        <v/>
      </c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24</v>
      </c>
      <c r="B352" s="16" t="s">
        <v>8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6">
        <f t="shared" ref="AH352" si="1188">COUNTIF(C352:AG352,"○")</f>
        <v>0</v>
      </c>
      <c r="AI352" s="11"/>
      <c r="AK352" s="2">
        <f>$AH352</f>
        <v>0</v>
      </c>
    </row>
    <row r="353" spans="1:92" ht="19.5" customHeight="1">
      <c r="A353" s="108"/>
      <c r="B353" s="16" t="s">
        <v>9</v>
      </c>
      <c r="C353" s="16" t="str">
        <f t="shared" ref="C353" si="1189">IF($AF$2="○",IF(C351="○",IF(C352="","○",""),IF(C352="○","○","")),"")</f>
        <v/>
      </c>
      <c r="D353" s="16"/>
      <c r="E353" s="16"/>
      <c r="F353" s="16" t="str">
        <f t="shared" ref="F353:P353" si="1190">IF($AF$2="○",IF(F351="○",IF(F352="","○",""),IF(F352="○","○","")),"")</f>
        <v/>
      </c>
      <c r="G353" s="16" t="str">
        <f t="shared" si="1190"/>
        <v/>
      </c>
      <c r="H353" s="16" t="str">
        <f t="shared" si="1190"/>
        <v/>
      </c>
      <c r="I353" s="16" t="str">
        <f t="shared" si="1190"/>
        <v/>
      </c>
      <c r="J353" s="16" t="str">
        <f t="shared" si="1190"/>
        <v/>
      </c>
      <c r="K353" s="16" t="str">
        <f t="shared" si="1190"/>
        <v/>
      </c>
      <c r="L353" s="16" t="str">
        <f t="shared" si="1190"/>
        <v/>
      </c>
      <c r="M353" s="16" t="str">
        <f t="shared" si="1190"/>
        <v/>
      </c>
      <c r="N353" s="16" t="str">
        <f t="shared" si="1190"/>
        <v/>
      </c>
      <c r="O353" s="16" t="str">
        <f t="shared" si="1190"/>
        <v/>
      </c>
      <c r="P353" s="16" t="str">
        <f t="shared" si="1190"/>
        <v/>
      </c>
      <c r="Q353" s="16" t="str">
        <f>IF($AF$2="○",IF(Q351="○",IF(Q352="","○",""),IF(Q352="○","○","")),"")</f>
        <v/>
      </c>
      <c r="R353" s="16" t="str">
        <f t="shared" ref="R353:AG353" si="1191">IF($AF$2="○",IF(R351="○",IF(R352="","○",""),IF(R352="○","○","")),"")</f>
        <v/>
      </c>
      <c r="S353" s="16" t="str">
        <f t="shared" si="1191"/>
        <v/>
      </c>
      <c r="T353" s="16" t="str">
        <f t="shared" si="1191"/>
        <v/>
      </c>
      <c r="U353" s="16" t="str">
        <f t="shared" si="1191"/>
        <v/>
      </c>
      <c r="V353" s="16" t="str">
        <f t="shared" si="1191"/>
        <v/>
      </c>
      <c r="W353" s="16" t="str">
        <f t="shared" si="1191"/>
        <v/>
      </c>
      <c r="X353" s="16" t="str">
        <f t="shared" si="1191"/>
        <v/>
      </c>
      <c r="Y353" s="16" t="str">
        <f t="shared" si="1191"/>
        <v/>
      </c>
      <c r="Z353" s="16" t="str">
        <f t="shared" si="1191"/>
        <v/>
      </c>
      <c r="AA353" s="16" t="str">
        <f t="shared" si="1191"/>
        <v/>
      </c>
      <c r="AB353" s="16" t="str">
        <f t="shared" si="1191"/>
        <v/>
      </c>
      <c r="AC353" s="16" t="str">
        <f t="shared" si="1191"/>
        <v/>
      </c>
      <c r="AD353" s="16" t="str">
        <f t="shared" si="1191"/>
        <v/>
      </c>
      <c r="AE353" s="16" t="str">
        <f t="shared" si="1191"/>
        <v/>
      </c>
      <c r="AF353" s="16" t="str">
        <f t="shared" si="1191"/>
        <v/>
      </c>
      <c r="AG353" s="16" t="str">
        <f t="shared" si="1191"/>
        <v/>
      </c>
      <c r="AH353" s="16">
        <f>AH352+COUNTIF(C353:AG353,"○")-COUNTIF(C353:AG353,"✕")</f>
        <v>0</v>
      </c>
      <c r="AI353" s="11"/>
      <c r="AL353" s="2">
        <f>$AH353</f>
        <v>0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09"/>
      <c r="B354" s="16" t="s">
        <v>21</v>
      </c>
      <c r="C354" s="16" t="str">
        <f t="shared" ref="C354:P354" si="1192">IF($AF$2="○",IF(C352="○",IF(C353="","○",""),IF(C353="○","○","")),"")</f>
        <v/>
      </c>
      <c r="D354" s="16" t="str">
        <f t="shared" si="1192"/>
        <v/>
      </c>
      <c r="E354" s="16" t="str">
        <f t="shared" si="1192"/>
        <v/>
      </c>
      <c r="F354" s="16" t="str">
        <f t="shared" si="1192"/>
        <v/>
      </c>
      <c r="G354" s="16" t="str">
        <f t="shared" si="1192"/>
        <v/>
      </c>
      <c r="H354" s="16" t="str">
        <f t="shared" si="1192"/>
        <v/>
      </c>
      <c r="I354" s="16" t="str">
        <f t="shared" si="1192"/>
        <v/>
      </c>
      <c r="J354" s="16" t="str">
        <f t="shared" si="1192"/>
        <v/>
      </c>
      <c r="K354" s="16" t="str">
        <f t="shared" si="1192"/>
        <v/>
      </c>
      <c r="L354" s="16" t="str">
        <f t="shared" si="1192"/>
        <v/>
      </c>
      <c r="M354" s="16" t="str">
        <f t="shared" si="1192"/>
        <v/>
      </c>
      <c r="N354" s="16" t="str">
        <f t="shared" si="1192"/>
        <v/>
      </c>
      <c r="O354" s="16" t="str">
        <f t="shared" si="1192"/>
        <v/>
      </c>
      <c r="P354" s="16" t="str">
        <f t="shared" si="1192"/>
        <v/>
      </c>
      <c r="Q354" s="16" t="str">
        <f>IF($AF$2="○",IF(Q352="○",IF(Q353="","○",""),IF(Q353="○","○","")),"")</f>
        <v/>
      </c>
      <c r="R354" s="16" t="str">
        <f t="shared" ref="R354:AG354" si="1193">IF($AF$2="○",IF(R352="○",IF(R353="","○",""),IF(R353="○","○","")),"")</f>
        <v/>
      </c>
      <c r="S354" s="16" t="str">
        <f t="shared" si="1193"/>
        <v/>
      </c>
      <c r="T354" s="16" t="str">
        <f t="shared" si="1193"/>
        <v/>
      </c>
      <c r="U354" s="16" t="str">
        <f t="shared" si="1193"/>
        <v/>
      </c>
      <c r="V354" s="16" t="str">
        <f t="shared" si="1193"/>
        <v/>
      </c>
      <c r="W354" s="16" t="str">
        <f t="shared" si="1193"/>
        <v/>
      </c>
      <c r="X354" s="16" t="str">
        <f t="shared" si="1193"/>
        <v/>
      </c>
      <c r="Y354" s="16" t="str">
        <f t="shared" si="1193"/>
        <v/>
      </c>
      <c r="Z354" s="16" t="str">
        <f t="shared" si="1193"/>
        <v/>
      </c>
      <c r="AA354" s="16" t="str">
        <f t="shared" si="1193"/>
        <v/>
      </c>
      <c r="AB354" s="16" t="str">
        <f t="shared" si="1193"/>
        <v/>
      </c>
      <c r="AC354" s="16" t="str">
        <f t="shared" si="1193"/>
        <v/>
      </c>
      <c r="AD354" s="16" t="str">
        <f t="shared" si="1193"/>
        <v/>
      </c>
      <c r="AE354" s="16" t="str">
        <f t="shared" si="1193"/>
        <v/>
      </c>
      <c r="AF354" s="16" t="str">
        <f t="shared" si="1193"/>
        <v/>
      </c>
      <c r="AG354" s="16" t="str">
        <f t="shared" si="1193"/>
        <v/>
      </c>
      <c r="AH354" s="16">
        <f t="shared" ref="AH354" si="1194">COUNTIF(C354:AG354,"○")</f>
        <v>0</v>
      </c>
      <c r="AM354" s="2">
        <f>$AH354</f>
        <v>0</v>
      </c>
    </row>
    <row r="355" spans="1:92" ht="19.5" customHeight="1">
      <c r="AD355" s="110" t="s">
        <v>29</v>
      </c>
      <c r="AE355" s="110"/>
      <c r="AF355" s="110"/>
      <c r="AG355" s="111">
        <f>IF(AH351=0,0,ROUNDDOWN(AH353/AH351,4))</f>
        <v>0</v>
      </c>
      <c r="AH355" s="111"/>
    </row>
    <row r="356" spans="1:92" ht="19.5" customHeight="1">
      <c r="A356" s="112" t="str">
        <f>IF(MAX(C349:AG349)=$AE$3,"",IF(MAX(C349:AG349)=0,"",MAX(C349:AG349)+1))</f>
        <v/>
      </c>
      <c r="B356" s="112"/>
    </row>
    <row r="357" spans="1:92" ht="19.5" customHeight="1">
      <c r="A357" s="113" t="s">
        <v>16</v>
      </c>
      <c r="B357" s="114"/>
      <c r="C357" s="9" t="str">
        <f>IF($AE$3&lt;A356,"",A356)</f>
        <v/>
      </c>
      <c r="D357" s="9" t="str">
        <f t="shared" ref="D357" si="1195">IF($AE$3&lt;=C357,"",IF(MONTH(C357+1)=MONTH(C357),(C357+1),""))</f>
        <v/>
      </c>
      <c r="E357" s="9" t="str">
        <f t="shared" ref="E357" si="1196">IF($AE$3&lt;=D357,"",IF(MONTH(D357+1)=MONTH(D357),(D357+1),""))</f>
        <v/>
      </c>
      <c r="F357" s="9" t="str">
        <f t="shared" ref="F357" si="1197">IF($AE$3&lt;=E357,"",IF(MONTH(E357+1)=MONTH(E357),(E357+1),""))</f>
        <v/>
      </c>
      <c r="G357" s="9" t="str">
        <f t="shared" ref="G357" si="1198">IF($AE$3&lt;=F357,"",IF(MONTH(F357+1)=MONTH(F357),(F357+1),""))</f>
        <v/>
      </c>
      <c r="H357" s="9" t="str">
        <f>IF($AE$3&lt;=G357,"",IF(MONTH(G357+1)=MONTH(G357),(G357+1),""))</f>
        <v/>
      </c>
      <c r="I357" s="9" t="str">
        <f t="shared" ref="I357" si="1199">IF($AE$3&lt;=H357,"",IF(MONTH(H357+1)=MONTH(H357),(H357+1),""))</f>
        <v/>
      </c>
      <c r="J357" s="9" t="str">
        <f t="shared" ref="J357" si="1200">IF($AE$3&lt;=I357,"",IF(MONTH(I357+1)=MONTH(I357),(I357+1),""))</f>
        <v/>
      </c>
      <c r="K357" s="9" t="str">
        <f t="shared" ref="K357" si="1201">IF($AE$3&lt;=J357,"",IF(MONTH(J357+1)=MONTH(J357),(J357+1),""))</f>
        <v/>
      </c>
      <c r="L357" s="9" t="str">
        <f t="shared" ref="L357" si="1202">IF($AE$3&lt;=K357,"",IF(MONTH(K357+1)=MONTH(K357),(K357+1),""))</f>
        <v/>
      </c>
      <c r="M357" s="9" t="str">
        <f t="shared" ref="M357" si="1203">IF($AE$3&lt;=L357,"",IF(MONTH(L357+1)=MONTH(L357),(L357+1),""))</f>
        <v/>
      </c>
      <c r="N357" s="9" t="str">
        <f t="shared" ref="N357" si="1204">IF($AE$3&lt;=M357,"",IF(MONTH(M357+1)=MONTH(M357),(M357+1),""))</f>
        <v/>
      </c>
      <c r="O357" s="9" t="str">
        <f t="shared" ref="O357" si="1205">IF($AE$3&lt;=N357,"",IF(MONTH(N357+1)=MONTH(N357),(N357+1),""))</f>
        <v/>
      </c>
      <c r="P357" s="9" t="str">
        <f t="shared" ref="P357" si="1206">IF($AE$3&lt;=O357,"",IF(MONTH(O357+1)=MONTH(O357),(O357+1),""))</f>
        <v/>
      </c>
      <c r="Q357" s="9" t="str">
        <f t="shared" ref="Q357" si="1207">IF($AE$3&lt;=P357,"",IF(MONTH(P357+1)=MONTH(P357),(P357+1),""))</f>
        <v/>
      </c>
      <c r="R357" s="9" t="str">
        <f t="shared" ref="R357" si="1208">IF($AE$3&lt;=Q357,"",IF(MONTH(Q357+1)=MONTH(Q357),(Q357+1),""))</f>
        <v/>
      </c>
      <c r="S357" s="9" t="str">
        <f t="shared" ref="S357" si="1209">IF($AE$3&lt;=R357,"",IF(MONTH(R357+1)=MONTH(R357),(R357+1),""))</f>
        <v/>
      </c>
      <c r="T357" s="9" t="str">
        <f t="shared" ref="T357" si="1210">IF($AE$3&lt;=S357,"",IF(MONTH(S357+1)=MONTH(S357),(S357+1),""))</f>
        <v/>
      </c>
      <c r="U357" s="9" t="str">
        <f t="shared" ref="U357" si="1211">IF($AE$3&lt;=T357,"",IF(MONTH(T357+1)=MONTH(T357),(T357+1),""))</f>
        <v/>
      </c>
      <c r="V357" s="9" t="str">
        <f t="shared" ref="V357" si="1212">IF($AE$3&lt;=U357,"",IF(MONTH(U357+1)=MONTH(U357),(U357+1),""))</f>
        <v/>
      </c>
      <c r="W357" s="9" t="str">
        <f t="shared" ref="W357" si="1213">IF($AE$3&lt;=V357,"",IF(MONTH(V357+1)=MONTH(V357),(V357+1),""))</f>
        <v/>
      </c>
      <c r="X357" s="9" t="str">
        <f t="shared" ref="X357" si="1214">IF($AE$3&lt;=W357,"",IF(MONTH(W357+1)=MONTH(W357),(W357+1),""))</f>
        <v/>
      </c>
      <c r="Y357" s="9" t="str">
        <f t="shared" ref="Y357" si="1215">IF($AE$3&lt;=X357,"",IF(MONTH(X357+1)=MONTH(X357),(X357+1),""))</f>
        <v/>
      </c>
      <c r="Z357" s="9" t="str">
        <f t="shared" ref="Z357" si="1216">IF($AE$3&lt;=Y357,"",IF(MONTH(Y357+1)=MONTH(Y357),(Y357+1),""))</f>
        <v/>
      </c>
      <c r="AA357" s="9" t="str">
        <f t="shared" ref="AA357" si="1217">IF($AE$3&lt;=Z357,"",IF(MONTH(Z357+1)=MONTH(Z357),(Z357+1),""))</f>
        <v/>
      </c>
      <c r="AB357" s="9" t="str">
        <f t="shared" ref="AB357" si="1218">IF($AE$3&lt;=AA357,"",IF(MONTH(AA357+1)=MONTH(AA357),(AA357+1),""))</f>
        <v/>
      </c>
      <c r="AC357" s="9" t="str">
        <f t="shared" ref="AC357" si="1219">IF($AE$3&lt;=AB357,"",IF(MONTH(AB357+1)=MONTH(AB357),(AB357+1),""))</f>
        <v/>
      </c>
      <c r="AD357" s="9" t="str">
        <f t="shared" ref="AD357" si="1220">IF($AE$3&lt;=AC357,"",IF(MONTH(AC357+1)=MONTH(AC357),(AC357+1),""))</f>
        <v/>
      </c>
      <c r="AE357" s="9" t="str">
        <f t="shared" ref="AE357" si="1221">IF($AE$3&lt;=AD357,"",IF(MONTH(AD357+1)=MONTH(AD357),(AD357+1),""))</f>
        <v/>
      </c>
      <c r="AF357" s="9" t="str">
        <f t="shared" ref="AF357" si="1222">IF($AE$3&lt;=AE357,"",IF(MONTH(AE357+1)=MONTH(AE357),(AE357+1),""))</f>
        <v/>
      </c>
      <c r="AG357" s="9" t="str">
        <f t="shared" ref="AG357" si="1223">IF($AE$3&lt;=AF357,"",IF(MONTH(AF357+1)=MONTH(AF357),(AF357+1),""))</f>
        <v/>
      </c>
      <c r="AH357" s="115" t="s">
        <v>22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23</v>
      </c>
      <c r="B358" s="114"/>
      <c r="C358" s="9" t="str">
        <f>IF(C357="","",TEXT(C357,"AAA"))</f>
        <v/>
      </c>
      <c r="D358" s="9" t="str">
        <f t="shared" ref="D358:AG358" si="1224">IF(D357="","",TEXT(D357,"AAA"))</f>
        <v/>
      </c>
      <c r="E358" s="9" t="str">
        <f t="shared" si="1224"/>
        <v/>
      </c>
      <c r="F358" s="9" t="str">
        <f t="shared" si="1224"/>
        <v/>
      </c>
      <c r="G358" s="9" t="str">
        <f t="shared" si="1224"/>
        <v/>
      </c>
      <c r="H358" s="9" t="str">
        <f t="shared" si="1224"/>
        <v/>
      </c>
      <c r="I358" s="9" t="str">
        <f t="shared" si="1224"/>
        <v/>
      </c>
      <c r="J358" s="9" t="str">
        <f t="shared" si="1224"/>
        <v/>
      </c>
      <c r="K358" s="9" t="str">
        <f t="shared" si="1224"/>
        <v/>
      </c>
      <c r="L358" s="9" t="str">
        <f t="shared" si="1224"/>
        <v/>
      </c>
      <c r="M358" s="9" t="str">
        <f t="shared" si="1224"/>
        <v/>
      </c>
      <c r="N358" s="9" t="str">
        <f t="shared" si="1224"/>
        <v/>
      </c>
      <c r="O358" s="9" t="str">
        <f t="shared" si="1224"/>
        <v/>
      </c>
      <c r="P358" s="9" t="str">
        <f t="shared" si="1224"/>
        <v/>
      </c>
      <c r="Q358" s="9" t="str">
        <f t="shared" si="1224"/>
        <v/>
      </c>
      <c r="R358" s="9" t="str">
        <f t="shared" si="1224"/>
        <v/>
      </c>
      <c r="S358" s="9" t="str">
        <f t="shared" si="1224"/>
        <v/>
      </c>
      <c r="T358" s="9" t="str">
        <f t="shared" si="1224"/>
        <v/>
      </c>
      <c r="U358" s="9" t="str">
        <f t="shared" si="1224"/>
        <v/>
      </c>
      <c r="V358" s="9" t="str">
        <f t="shared" si="1224"/>
        <v/>
      </c>
      <c r="W358" s="9" t="str">
        <f t="shared" si="1224"/>
        <v/>
      </c>
      <c r="X358" s="9" t="str">
        <f t="shared" si="1224"/>
        <v/>
      </c>
      <c r="Y358" s="9" t="str">
        <f t="shared" si="1224"/>
        <v/>
      </c>
      <c r="Z358" s="9" t="str">
        <f t="shared" si="1224"/>
        <v/>
      </c>
      <c r="AA358" s="9" t="str">
        <f t="shared" si="1224"/>
        <v/>
      </c>
      <c r="AB358" s="9" t="str">
        <f t="shared" si="1224"/>
        <v/>
      </c>
      <c r="AC358" s="9" t="str">
        <f t="shared" si="1224"/>
        <v/>
      </c>
      <c r="AD358" s="9" t="str">
        <f t="shared" si="1224"/>
        <v/>
      </c>
      <c r="AE358" s="9" t="str">
        <f t="shared" si="1224"/>
        <v/>
      </c>
      <c r="AF358" s="9" t="str">
        <f t="shared" si="1224"/>
        <v/>
      </c>
      <c r="AG358" s="9" t="str">
        <f t="shared" si="1224"/>
        <v/>
      </c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 t="str">
        <f>IF($C357&gt;$N$5,"",IF(MAX($C357:$AG357)&lt;$N$5,"",$N$5))</f>
        <v/>
      </c>
      <c r="AU358" s="13" t="str">
        <f>IF($C357&gt;$Q$5,"",IF(MAX($C357:$AG357)&lt;$Q$5,"",$Q$5))</f>
        <v/>
      </c>
      <c r="AV358" s="13" t="str">
        <f>IF($C357&gt;$T$5,"",IF(MAX($C357:$AG357)&lt;$T$5,"",$T$5))</f>
        <v/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7</v>
      </c>
      <c r="B359" s="120"/>
      <c r="C359" s="15" t="str">
        <f t="shared" ref="C359:AG359" si="1225">IF(C357="","",IF($D$4&lt;=C357,IF($L$4&gt;=C357,IF(COUNT(MATCH(C357,$AQ358:$CN358,0))&gt;0,"","○"),""),""))</f>
        <v/>
      </c>
      <c r="D359" s="15" t="str">
        <f t="shared" si="1225"/>
        <v/>
      </c>
      <c r="E359" s="15" t="str">
        <f t="shared" si="1225"/>
        <v/>
      </c>
      <c r="F359" s="15" t="str">
        <f t="shared" si="1225"/>
        <v/>
      </c>
      <c r="G359" s="15" t="str">
        <f t="shared" si="1225"/>
        <v/>
      </c>
      <c r="H359" s="15" t="str">
        <f t="shared" si="1225"/>
        <v/>
      </c>
      <c r="I359" s="15" t="str">
        <f t="shared" si="1225"/>
        <v/>
      </c>
      <c r="J359" s="15" t="str">
        <f t="shared" si="1225"/>
        <v/>
      </c>
      <c r="K359" s="15" t="str">
        <f t="shared" si="1225"/>
        <v/>
      </c>
      <c r="L359" s="15" t="str">
        <f t="shared" si="1225"/>
        <v/>
      </c>
      <c r="M359" s="15" t="str">
        <f t="shared" si="1225"/>
        <v/>
      </c>
      <c r="N359" s="15" t="str">
        <f t="shared" si="1225"/>
        <v/>
      </c>
      <c r="O359" s="15" t="str">
        <f t="shared" si="1225"/>
        <v/>
      </c>
      <c r="P359" s="15" t="str">
        <f t="shared" si="1225"/>
        <v/>
      </c>
      <c r="Q359" s="15" t="str">
        <f t="shared" si="1225"/>
        <v/>
      </c>
      <c r="R359" s="15" t="str">
        <f t="shared" si="1225"/>
        <v/>
      </c>
      <c r="S359" s="15" t="str">
        <f t="shared" si="1225"/>
        <v/>
      </c>
      <c r="T359" s="15" t="str">
        <f t="shared" si="1225"/>
        <v/>
      </c>
      <c r="U359" s="15" t="str">
        <f t="shared" si="1225"/>
        <v/>
      </c>
      <c r="V359" s="15" t="str">
        <f t="shared" si="1225"/>
        <v/>
      </c>
      <c r="W359" s="15" t="str">
        <f t="shared" si="1225"/>
        <v/>
      </c>
      <c r="X359" s="15" t="str">
        <f t="shared" si="1225"/>
        <v/>
      </c>
      <c r="Y359" s="15" t="str">
        <f t="shared" si="1225"/>
        <v/>
      </c>
      <c r="Z359" s="15" t="str">
        <f t="shared" si="1225"/>
        <v/>
      </c>
      <c r="AA359" s="15" t="str">
        <f t="shared" si="1225"/>
        <v/>
      </c>
      <c r="AB359" s="15" t="str">
        <f t="shared" si="1225"/>
        <v/>
      </c>
      <c r="AC359" s="15" t="str">
        <f t="shared" si="1225"/>
        <v/>
      </c>
      <c r="AD359" s="15" t="str">
        <f t="shared" si="1225"/>
        <v/>
      </c>
      <c r="AE359" s="15" t="str">
        <f t="shared" si="1225"/>
        <v/>
      </c>
      <c r="AF359" s="15" t="str">
        <f t="shared" si="1225"/>
        <v/>
      </c>
      <c r="AG359" s="15" t="str">
        <f t="shared" si="1225"/>
        <v/>
      </c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24</v>
      </c>
      <c r="B360" s="16" t="s">
        <v>8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6">
        <f t="shared" ref="AH360" si="1226">COUNTIF(C360:AG360,"○")</f>
        <v>0</v>
      </c>
      <c r="AI360" s="11"/>
      <c r="AK360" s="2">
        <f>$AH360</f>
        <v>0</v>
      </c>
    </row>
    <row r="361" spans="1:92" ht="19.5" customHeight="1">
      <c r="A361" s="108"/>
      <c r="B361" s="16" t="s">
        <v>9</v>
      </c>
      <c r="C361" s="16" t="str">
        <f t="shared" ref="C361" si="1227">IF($AF$2="○",IF(C359="○",IF(C360="","○",""),IF(C360="○","○","")),"")</f>
        <v/>
      </c>
      <c r="D361" s="16"/>
      <c r="E361" s="16"/>
      <c r="F361" s="16" t="str">
        <f t="shared" ref="F361:P361" si="1228">IF($AF$2="○",IF(F359="○",IF(F360="","○",""),IF(F360="○","○","")),"")</f>
        <v/>
      </c>
      <c r="G361" s="16" t="str">
        <f t="shared" si="1228"/>
        <v/>
      </c>
      <c r="H361" s="16" t="str">
        <f t="shared" si="1228"/>
        <v/>
      </c>
      <c r="I361" s="16" t="str">
        <f t="shared" si="1228"/>
        <v/>
      </c>
      <c r="J361" s="16" t="str">
        <f t="shared" si="1228"/>
        <v/>
      </c>
      <c r="K361" s="16" t="str">
        <f t="shared" si="1228"/>
        <v/>
      </c>
      <c r="L361" s="16" t="str">
        <f t="shared" si="1228"/>
        <v/>
      </c>
      <c r="M361" s="16" t="str">
        <f t="shared" si="1228"/>
        <v/>
      </c>
      <c r="N361" s="16" t="str">
        <f t="shared" si="1228"/>
        <v/>
      </c>
      <c r="O361" s="16" t="str">
        <f t="shared" si="1228"/>
        <v/>
      </c>
      <c r="P361" s="16" t="str">
        <f t="shared" si="1228"/>
        <v/>
      </c>
      <c r="Q361" s="16" t="str">
        <f>IF($AF$2="○",IF(Q359="○",IF(Q360="","○",""),IF(Q360="○","○","")),"")</f>
        <v/>
      </c>
      <c r="R361" s="16" t="str">
        <f t="shared" ref="R361:AG361" si="1229">IF($AF$2="○",IF(R359="○",IF(R360="","○",""),IF(R360="○","○","")),"")</f>
        <v/>
      </c>
      <c r="S361" s="16" t="str">
        <f t="shared" si="1229"/>
        <v/>
      </c>
      <c r="T361" s="16" t="str">
        <f t="shared" si="1229"/>
        <v/>
      </c>
      <c r="U361" s="16" t="str">
        <f t="shared" si="1229"/>
        <v/>
      </c>
      <c r="V361" s="16" t="str">
        <f t="shared" si="1229"/>
        <v/>
      </c>
      <c r="W361" s="16" t="str">
        <f t="shared" si="1229"/>
        <v/>
      </c>
      <c r="X361" s="16" t="str">
        <f t="shared" si="1229"/>
        <v/>
      </c>
      <c r="Y361" s="16" t="str">
        <f t="shared" si="1229"/>
        <v/>
      </c>
      <c r="Z361" s="16" t="str">
        <f t="shared" si="1229"/>
        <v/>
      </c>
      <c r="AA361" s="16" t="str">
        <f t="shared" si="1229"/>
        <v/>
      </c>
      <c r="AB361" s="16" t="str">
        <f t="shared" si="1229"/>
        <v/>
      </c>
      <c r="AC361" s="16" t="str">
        <f t="shared" si="1229"/>
        <v/>
      </c>
      <c r="AD361" s="16" t="str">
        <f t="shared" si="1229"/>
        <v/>
      </c>
      <c r="AE361" s="16" t="str">
        <f t="shared" si="1229"/>
        <v/>
      </c>
      <c r="AF361" s="16" t="str">
        <f t="shared" si="1229"/>
        <v/>
      </c>
      <c r="AG361" s="16" t="str">
        <f t="shared" si="1229"/>
        <v/>
      </c>
      <c r="AH361" s="16">
        <f>AH360+COUNTIF(C361:AG361,"○")-COUNTIF(C361:AG361,"✕")</f>
        <v>0</v>
      </c>
      <c r="AI361" s="11"/>
      <c r="AL361" s="2">
        <f>$AH361</f>
        <v>0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09"/>
      <c r="B362" s="16" t="s">
        <v>21</v>
      </c>
      <c r="C362" s="16" t="str">
        <f t="shared" ref="C362:P362" si="1230">IF($AF$2="○",IF(C360="○",IF(C361="","○",""),IF(C361="○","○","")),"")</f>
        <v/>
      </c>
      <c r="D362" s="16" t="str">
        <f t="shared" si="1230"/>
        <v/>
      </c>
      <c r="E362" s="16" t="str">
        <f t="shared" si="1230"/>
        <v/>
      </c>
      <c r="F362" s="16" t="str">
        <f t="shared" si="1230"/>
        <v/>
      </c>
      <c r="G362" s="16" t="str">
        <f t="shared" si="1230"/>
        <v/>
      </c>
      <c r="H362" s="16" t="str">
        <f t="shared" si="1230"/>
        <v/>
      </c>
      <c r="I362" s="16" t="str">
        <f t="shared" si="1230"/>
        <v/>
      </c>
      <c r="J362" s="16" t="str">
        <f t="shared" si="1230"/>
        <v/>
      </c>
      <c r="K362" s="16" t="str">
        <f t="shared" si="1230"/>
        <v/>
      </c>
      <c r="L362" s="16" t="str">
        <f t="shared" si="1230"/>
        <v/>
      </c>
      <c r="M362" s="16" t="str">
        <f t="shared" si="1230"/>
        <v/>
      </c>
      <c r="N362" s="16" t="str">
        <f t="shared" si="1230"/>
        <v/>
      </c>
      <c r="O362" s="16" t="str">
        <f t="shared" si="1230"/>
        <v/>
      </c>
      <c r="P362" s="16" t="str">
        <f t="shared" si="1230"/>
        <v/>
      </c>
      <c r="Q362" s="16" t="str">
        <f>IF($AF$2="○",IF(Q360="○",IF(Q361="","○",""),IF(Q361="○","○","")),"")</f>
        <v/>
      </c>
      <c r="R362" s="16" t="str">
        <f t="shared" ref="R362:AG362" si="1231">IF($AF$2="○",IF(R360="○",IF(R361="","○",""),IF(R361="○","○","")),"")</f>
        <v/>
      </c>
      <c r="S362" s="16" t="str">
        <f t="shared" si="1231"/>
        <v/>
      </c>
      <c r="T362" s="16" t="str">
        <f t="shared" si="1231"/>
        <v/>
      </c>
      <c r="U362" s="16" t="str">
        <f t="shared" si="1231"/>
        <v/>
      </c>
      <c r="V362" s="16" t="str">
        <f t="shared" si="1231"/>
        <v/>
      </c>
      <c r="W362" s="16" t="str">
        <f t="shared" si="1231"/>
        <v/>
      </c>
      <c r="X362" s="16" t="str">
        <f t="shared" si="1231"/>
        <v/>
      </c>
      <c r="Y362" s="16" t="str">
        <f t="shared" si="1231"/>
        <v/>
      </c>
      <c r="Z362" s="16" t="str">
        <f t="shared" si="1231"/>
        <v/>
      </c>
      <c r="AA362" s="16" t="str">
        <f t="shared" si="1231"/>
        <v/>
      </c>
      <c r="AB362" s="16" t="str">
        <f t="shared" si="1231"/>
        <v/>
      </c>
      <c r="AC362" s="16" t="str">
        <f t="shared" si="1231"/>
        <v/>
      </c>
      <c r="AD362" s="16" t="str">
        <f t="shared" si="1231"/>
        <v/>
      </c>
      <c r="AE362" s="16" t="str">
        <f t="shared" si="1231"/>
        <v/>
      </c>
      <c r="AF362" s="16" t="str">
        <f t="shared" si="1231"/>
        <v/>
      </c>
      <c r="AG362" s="16" t="str">
        <f t="shared" si="1231"/>
        <v/>
      </c>
      <c r="AH362" s="16">
        <f t="shared" ref="AH362" si="1232">COUNTIF(C362:AG362,"○")</f>
        <v>0</v>
      </c>
      <c r="AM362" s="2">
        <f>$AH362</f>
        <v>0</v>
      </c>
    </row>
    <row r="363" spans="1:92" ht="19.5" customHeight="1">
      <c r="AD363" s="110" t="s">
        <v>29</v>
      </c>
      <c r="AE363" s="110"/>
      <c r="AF363" s="110"/>
      <c r="AG363" s="111">
        <f>IF(AH359=0,0,ROUNDDOWN(AH361/AH359,4))</f>
        <v>0</v>
      </c>
      <c r="AH363" s="111"/>
    </row>
    <row r="364" spans="1:92" ht="19.5" customHeight="1">
      <c r="A364" s="112" t="str">
        <f>IF(MAX(C357:AG357)=$AE$3,"",IF(MAX(C357:AG357)=0,"",MAX(C357:AG357)+1))</f>
        <v/>
      </c>
      <c r="B364" s="112"/>
    </row>
    <row r="365" spans="1:92" ht="19.5" customHeight="1">
      <c r="A365" s="113" t="s">
        <v>16</v>
      </c>
      <c r="B365" s="114"/>
      <c r="C365" s="9" t="str">
        <f>IF($AE$3&lt;A364,"",A364)</f>
        <v/>
      </c>
      <c r="D365" s="9" t="str">
        <f t="shared" ref="D365" si="1233">IF($AE$3&lt;=C365,"",IF(MONTH(C365+1)=MONTH(C365),(C365+1),""))</f>
        <v/>
      </c>
      <c r="E365" s="9" t="str">
        <f t="shared" ref="E365" si="1234">IF($AE$3&lt;=D365,"",IF(MONTH(D365+1)=MONTH(D365),(D365+1),""))</f>
        <v/>
      </c>
      <c r="F365" s="9" t="str">
        <f t="shared" ref="F365" si="1235">IF($AE$3&lt;=E365,"",IF(MONTH(E365+1)=MONTH(E365),(E365+1),""))</f>
        <v/>
      </c>
      <c r="G365" s="9" t="str">
        <f t="shared" ref="G365" si="1236">IF($AE$3&lt;=F365,"",IF(MONTH(F365+1)=MONTH(F365),(F365+1),""))</f>
        <v/>
      </c>
      <c r="H365" s="9" t="str">
        <f>IF($AE$3&lt;=G365,"",IF(MONTH(G365+1)=MONTH(G365),(G365+1),""))</f>
        <v/>
      </c>
      <c r="I365" s="9" t="str">
        <f t="shared" ref="I365" si="1237">IF($AE$3&lt;=H365,"",IF(MONTH(H365+1)=MONTH(H365),(H365+1),""))</f>
        <v/>
      </c>
      <c r="J365" s="9" t="str">
        <f t="shared" ref="J365" si="1238">IF($AE$3&lt;=I365,"",IF(MONTH(I365+1)=MONTH(I365),(I365+1),""))</f>
        <v/>
      </c>
      <c r="K365" s="9" t="str">
        <f t="shared" ref="K365" si="1239">IF($AE$3&lt;=J365,"",IF(MONTH(J365+1)=MONTH(J365),(J365+1),""))</f>
        <v/>
      </c>
      <c r="L365" s="9" t="str">
        <f t="shared" ref="L365" si="1240">IF($AE$3&lt;=K365,"",IF(MONTH(K365+1)=MONTH(K365),(K365+1),""))</f>
        <v/>
      </c>
      <c r="M365" s="9" t="str">
        <f t="shared" ref="M365" si="1241">IF($AE$3&lt;=L365,"",IF(MONTH(L365+1)=MONTH(L365),(L365+1),""))</f>
        <v/>
      </c>
      <c r="N365" s="9" t="str">
        <f t="shared" ref="N365" si="1242">IF($AE$3&lt;=M365,"",IF(MONTH(M365+1)=MONTH(M365),(M365+1),""))</f>
        <v/>
      </c>
      <c r="O365" s="9" t="str">
        <f t="shared" ref="O365" si="1243">IF($AE$3&lt;=N365,"",IF(MONTH(N365+1)=MONTH(N365),(N365+1),""))</f>
        <v/>
      </c>
      <c r="P365" s="9" t="str">
        <f t="shared" ref="P365" si="1244">IF($AE$3&lt;=O365,"",IF(MONTH(O365+1)=MONTH(O365),(O365+1),""))</f>
        <v/>
      </c>
      <c r="Q365" s="9" t="str">
        <f t="shared" ref="Q365" si="1245">IF($AE$3&lt;=P365,"",IF(MONTH(P365+1)=MONTH(P365),(P365+1),""))</f>
        <v/>
      </c>
      <c r="R365" s="9" t="str">
        <f t="shared" ref="R365" si="1246">IF($AE$3&lt;=Q365,"",IF(MONTH(Q365+1)=MONTH(Q365),(Q365+1),""))</f>
        <v/>
      </c>
      <c r="S365" s="9" t="str">
        <f t="shared" ref="S365" si="1247">IF($AE$3&lt;=R365,"",IF(MONTH(R365+1)=MONTH(R365),(R365+1),""))</f>
        <v/>
      </c>
      <c r="T365" s="9" t="str">
        <f t="shared" ref="T365" si="1248">IF($AE$3&lt;=S365,"",IF(MONTH(S365+1)=MONTH(S365),(S365+1),""))</f>
        <v/>
      </c>
      <c r="U365" s="9" t="str">
        <f t="shared" ref="U365" si="1249">IF($AE$3&lt;=T365,"",IF(MONTH(T365+1)=MONTH(T365),(T365+1),""))</f>
        <v/>
      </c>
      <c r="V365" s="9" t="str">
        <f t="shared" ref="V365" si="1250">IF($AE$3&lt;=U365,"",IF(MONTH(U365+1)=MONTH(U365),(U365+1),""))</f>
        <v/>
      </c>
      <c r="W365" s="9" t="str">
        <f t="shared" ref="W365" si="1251">IF($AE$3&lt;=V365,"",IF(MONTH(V365+1)=MONTH(V365),(V365+1),""))</f>
        <v/>
      </c>
      <c r="X365" s="9" t="str">
        <f t="shared" ref="X365" si="1252">IF($AE$3&lt;=W365,"",IF(MONTH(W365+1)=MONTH(W365),(W365+1),""))</f>
        <v/>
      </c>
      <c r="Y365" s="9" t="str">
        <f t="shared" ref="Y365" si="1253">IF($AE$3&lt;=X365,"",IF(MONTH(X365+1)=MONTH(X365),(X365+1),""))</f>
        <v/>
      </c>
      <c r="Z365" s="9" t="str">
        <f t="shared" ref="Z365" si="1254">IF($AE$3&lt;=Y365,"",IF(MONTH(Y365+1)=MONTH(Y365),(Y365+1),""))</f>
        <v/>
      </c>
      <c r="AA365" s="9" t="str">
        <f t="shared" ref="AA365" si="1255">IF($AE$3&lt;=Z365,"",IF(MONTH(Z365+1)=MONTH(Z365),(Z365+1),""))</f>
        <v/>
      </c>
      <c r="AB365" s="9" t="str">
        <f t="shared" ref="AB365" si="1256">IF($AE$3&lt;=AA365,"",IF(MONTH(AA365+1)=MONTH(AA365),(AA365+1),""))</f>
        <v/>
      </c>
      <c r="AC365" s="9" t="str">
        <f t="shared" ref="AC365" si="1257">IF($AE$3&lt;=AB365,"",IF(MONTH(AB365+1)=MONTH(AB365),(AB365+1),""))</f>
        <v/>
      </c>
      <c r="AD365" s="9" t="str">
        <f t="shared" ref="AD365" si="1258">IF($AE$3&lt;=AC365,"",IF(MONTH(AC365+1)=MONTH(AC365),(AC365+1),""))</f>
        <v/>
      </c>
      <c r="AE365" s="9" t="str">
        <f t="shared" ref="AE365" si="1259">IF($AE$3&lt;=AD365,"",IF(MONTH(AD365+1)=MONTH(AD365),(AD365+1),""))</f>
        <v/>
      </c>
      <c r="AF365" s="9" t="str">
        <f t="shared" ref="AF365" si="1260">IF($AE$3&lt;=AE365,"",IF(MONTH(AE365+1)=MONTH(AE365),(AE365+1),""))</f>
        <v/>
      </c>
      <c r="AG365" s="9" t="str">
        <f t="shared" ref="AG365" si="1261">IF($AE$3&lt;=AF365,"",IF(MONTH(AF365+1)=MONTH(AF365),(AF365+1),""))</f>
        <v/>
      </c>
      <c r="AH365" s="115" t="s">
        <v>22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23</v>
      </c>
      <c r="B366" s="114"/>
      <c r="C366" s="9" t="str">
        <f>IF(C365="","",TEXT(C365,"AAA"))</f>
        <v/>
      </c>
      <c r="D366" s="9" t="str">
        <f t="shared" ref="D366:AG366" si="1262">IF(D365="","",TEXT(D365,"AAA"))</f>
        <v/>
      </c>
      <c r="E366" s="9" t="str">
        <f t="shared" si="1262"/>
        <v/>
      </c>
      <c r="F366" s="9" t="str">
        <f t="shared" si="1262"/>
        <v/>
      </c>
      <c r="G366" s="9" t="str">
        <f t="shared" si="1262"/>
        <v/>
      </c>
      <c r="H366" s="9" t="str">
        <f t="shared" si="1262"/>
        <v/>
      </c>
      <c r="I366" s="9" t="str">
        <f t="shared" si="1262"/>
        <v/>
      </c>
      <c r="J366" s="9" t="str">
        <f t="shared" si="1262"/>
        <v/>
      </c>
      <c r="K366" s="9" t="str">
        <f t="shared" si="1262"/>
        <v/>
      </c>
      <c r="L366" s="9" t="str">
        <f t="shared" si="1262"/>
        <v/>
      </c>
      <c r="M366" s="9" t="str">
        <f t="shared" si="1262"/>
        <v/>
      </c>
      <c r="N366" s="9" t="str">
        <f t="shared" si="1262"/>
        <v/>
      </c>
      <c r="O366" s="9" t="str">
        <f t="shared" si="1262"/>
        <v/>
      </c>
      <c r="P366" s="9" t="str">
        <f t="shared" si="1262"/>
        <v/>
      </c>
      <c r="Q366" s="9" t="str">
        <f t="shared" si="1262"/>
        <v/>
      </c>
      <c r="R366" s="9" t="str">
        <f t="shared" si="1262"/>
        <v/>
      </c>
      <c r="S366" s="9" t="str">
        <f t="shared" si="1262"/>
        <v/>
      </c>
      <c r="T366" s="9" t="str">
        <f t="shared" si="1262"/>
        <v/>
      </c>
      <c r="U366" s="9" t="str">
        <f t="shared" si="1262"/>
        <v/>
      </c>
      <c r="V366" s="9" t="str">
        <f t="shared" si="1262"/>
        <v/>
      </c>
      <c r="W366" s="9" t="str">
        <f t="shared" si="1262"/>
        <v/>
      </c>
      <c r="X366" s="9" t="str">
        <f t="shared" si="1262"/>
        <v/>
      </c>
      <c r="Y366" s="9" t="str">
        <f t="shared" si="1262"/>
        <v/>
      </c>
      <c r="Z366" s="9" t="str">
        <f t="shared" si="1262"/>
        <v/>
      </c>
      <c r="AA366" s="9" t="str">
        <f t="shared" si="1262"/>
        <v/>
      </c>
      <c r="AB366" s="9" t="str">
        <f t="shared" si="1262"/>
        <v/>
      </c>
      <c r="AC366" s="9" t="str">
        <f t="shared" si="1262"/>
        <v/>
      </c>
      <c r="AD366" s="9" t="str">
        <f t="shared" si="1262"/>
        <v/>
      </c>
      <c r="AE366" s="9" t="str">
        <f t="shared" si="1262"/>
        <v/>
      </c>
      <c r="AF366" s="9" t="str">
        <f t="shared" si="1262"/>
        <v/>
      </c>
      <c r="AG366" s="9" t="str">
        <f t="shared" si="1262"/>
        <v/>
      </c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 t="str">
        <f>IF($C365&gt;$N$5,"",IF(MAX($C365:$AG365)&lt;$N$5,"",$N$5))</f>
        <v/>
      </c>
      <c r="AU366" s="13" t="str">
        <f>IF($C365&gt;$Q$5,"",IF(MAX($C365:$AG365)&lt;$Q$5,"",$Q$5))</f>
        <v/>
      </c>
      <c r="AV366" s="13" t="str">
        <f>IF($C365&gt;$T$5,"",IF(MAX($C365:$AG365)&lt;$T$5,"",$T$5))</f>
        <v/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7</v>
      </c>
      <c r="B367" s="120"/>
      <c r="C367" s="15" t="str">
        <f t="shared" ref="C367:AG367" si="1263">IF(C365="","",IF($D$4&lt;=C365,IF($L$4&gt;=C365,IF(COUNT(MATCH(C365,$AQ366:$CN366,0))&gt;0,"","○"),""),""))</f>
        <v/>
      </c>
      <c r="D367" s="15" t="str">
        <f t="shared" si="1263"/>
        <v/>
      </c>
      <c r="E367" s="15" t="str">
        <f t="shared" si="1263"/>
        <v/>
      </c>
      <c r="F367" s="15" t="str">
        <f t="shared" si="1263"/>
        <v/>
      </c>
      <c r="G367" s="15" t="str">
        <f t="shared" si="1263"/>
        <v/>
      </c>
      <c r="H367" s="15" t="str">
        <f t="shared" si="1263"/>
        <v/>
      </c>
      <c r="I367" s="15" t="str">
        <f t="shared" si="1263"/>
        <v/>
      </c>
      <c r="J367" s="15" t="str">
        <f t="shared" si="1263"/>
        <v/>
      </c>
      <c r="K367" s="15" t="str">
        <f t="shared" si="1263"/>
        <v/>
      </c>
      <c r="L367" s="15" t="str">
        <f t="shared" si="1263"/>
        <v/>
      </c>
      <c r="M367" s="15" t="str">
        <f t="shared" si="1263"/>
        <v/>
      </c>
      <c r="N367" s="15" t="str">
        <f t="shared" si="1263"/>
        <v/>
      </c>
      <c r="O367" s="15" t="str">
        <f t="shared" si="1263"/>
        <v/>
      </c>
      <c r="P367" s="15" t="str">
        <f t="shared" si="1263"/>
        <v/>
      </c>
      <c r="Q367" s="15" t="str">
        <f t="shared" si="1263"/>
        <v/>
      </c>
      <c r="R367" s="15" t="str">
        <f t="shared" si="1263"/>
        <v/>
      </c>
      <c r="S367" s="15" t="str">
        <f t="shared" si="1263"/>
        <v/>
      </c>
      <c r="T367" s="15" t="str">
        <f t="shared" si="1263"/>
        <v/>
      </c>
      <c r="U367" s="15" t="str">
        <f t="shared" si="1263"/>
        <v/>
      </c>
      <c r="V367" s="15" t="str">
        <f t="shared" si="1263"/>
        <v/>
      </c>
      <c r="W367" s="15" t="str">
        <f t="shared" si="1263"/>
        <v/>
      </c>
      <c r="X367" s="15" t="str">
        <f t="shared" si="1263"/>
        <v/>
      </c>
      <c r="Y367" s="15" t="str">
        <f t="shared" si="1263"/>
        <v/>
      </c>
      <c r="Z367" s="15" t="str">
        <f t="shared" si="1263"/>
        <v/>
      </c>
      <c r="AA367" s="15" t="str">
        <f t="shared" si="1263"/>
        <v/>
      </c>
      <c r="AB367" s="15" t="str">
        <f t="shared" si="1263"/>
        <v/>
      </c>
      <c r="AC367" s="15" t="str">
        <f t="shared" si="1263"/>
        <v/>
      </c>
      <c r="AD367" s="15" t="str">
        <f t="shared" si="1263"/>
        <v/>
      </c>
      <c r="AE367" s="15" t="str">
        <f t="shared" si="1263"/>
        <v/>
      </c>
      <c r="AF367" s="15" t="str">
        <f t="shared" si="1263"/>
        <v/>
      </c>
      <c r="AG367" s="15" t="str">
        <f t="shared" si="1263"/>
        <v/>
      </c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24</v>
      </c>
      <c r="B368" s="16" t="s">
        <v>8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6">
        <f t="shared" ref="AH368" si="1264">COUNTIF(C368:AG368,"○")</f>
        <v>0</v>
      </c>
      <c r="AI368" s="11"/>
      <c r="AK368" s="2">
        <f>$AH368</f>
        <v>0</v>
      </c>
    </row>
    <row r="369" spans="1:92" ht="19.5" customHeight="1">
      <c r="A369" s="108"/>
      <c r="B369" s="16" t="s">
        <v>9</v>
      </c>
      <c r="C369" s="16" t="str">
        <f t="shared" ref="C369" si="1265">IF($AF$2="○",IF(C367="○",IF(C368="","○",""),IF(C368="○","○","")),"")</f>
        <v/>
      </c>
      <c r="D369" s="16"/>
      <c r="E369" s="16"/>
      <c r="F369" s="16" t="str">
        <f t="shared" ref="F369:P369" si="1266">IF($AF$2="○",IF(F367="○",IF(F368="","○",""),IF(F368="○","○","")),"")</f>
        <v/>
      </c>
      <c r="G369" s="16" t="str">
        <f t="shared" si="1266"/>
        <v/>
      </c>
      <c r="H369" s="16" t="str">
        <f t="shared" si="1266"/>
        <v/>
      </c>
      <c r="I369" s="16" t="str">
        <f t="shared" si="1266"/>
        <v/>
      </c>
      <c r="J369" s="16" t="str">
        <f t="shared" si="1266"/>
        <v/>
      </c>
      <c r="K369" s="16" t="str">
        <f t="shared" si="1266"/>
        <v/>
      </c>
      <c r="L369" s="16" t="str">
        <f t="shared" si="1266"/>
        <v/>
      </c>
      <c r="M369" s="16" t="str">
        <f t="shared" si="1266"/>
        <v/>
      </c>
      <c r="N369" s="16" t="str">
        <f t="shared" si="1266"/>
        <v/>
      </c>
      <c r="O369" s="16" t="str">
        <f t="shared" si="1266"/>
        <v/>
      </c>
      <c r="P369" s="16" t="str">
        <f t="shared" si="1266"/>
        <v/>
      </c>
      <c r="Q369" s="16" t="str">
        <f>IF($AF$2="○",IF(Q367="○",IF(Q368="","○",""),IF(Q368="○","○","")),"")</f>
        <v/>
      </c>
      <c r="R369" s="16" t="str">
        <f t="shared" ref="R369:AG369" si="1267">IF($AF$2="○",IF(R367="○",IF(R368="","○",""),IF(R368="○","○","")),"")</f>
        <v/>
      </c>
      <c r="S369" s="16" t="str">
        <f t="shared" si="1267"/>
        <v/>
      </c>
      <c r="T369" s="16" t="str">
        <f t="shared" si="1267"/>
        <v/>
      </c>
      <c r="U369" s="16" t="str">
        <f t="shared" si="1267"/>
        <v/>
      </c>
      <c r="V369" s="16" t="str">
        <f t="shared" si="1267"/>
        <v/>
      </c>
      <c r="W369" s="16" t="str">
        <f t="shared" si="1267"/>
        <v/>
      </c>
      <c r="X369" s="16" t="str">
        <f t="shared" si="1267"/>
        <v/>
      </c>
      <c r="Y369" s="16" t="str">
        <f t="shared" si="1267"/>
        <v/>
      </c>
      <c r="Z369" s="16" t="str">
        <f t="shared" si="1267"/>
        <v/>
      </c>
      <c r="AA369" s="16" t="str">
        <f t="shared" si="1267"/>
        <v/>
      </c>
      <c r="AB369" s="16" t="str">
        <f t="shared" si="1267"/>
        <v/>
      </c>
      <c r="AC369" s="16" t="str">
        <f t="shared" si="1267"/>
        <v/>
      </c>
      <c r="AD369" s="16" t="str">
        <f t="shared" si="1267"/>
        <v/>
      </c>
      <c r="AE369" s="16" t="str">
        <f t="shared" si="1267"/>
        <v/>
      </c>
      <c r="AF369" s="16" t="str">
        <f t="shared" si="1267"/>
        <v/>
      </c>
      <c r="AG369" s="16" t="str">
        <f t="shared" si="1267"/>
        <v/>
      </c>
      <c r="AH369" s="16">
        <f>AH368+COUNTIF(C369:AG369,"○")-COUNTIF(C369:AG369,"✕")</f>
        <v>0</v>
      </c>
      <c r="AI369" s="11"/>
      <c r="AL369" s="2">
        <f>$AH369</f>
        <v>0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09"/>
      <c r="B370" s="16" t="s">
        <v>21</v>
      </c>
      <c r="C370" s="16" t="str">
        <f t="shared" ref="C370:P370" si="1268">IF($AF$2="○",IF(C368="○",IF(C369="","○",""),IF(C369="○","○","")),"")</f>
        <v/>
      </c>
      <c r="D370" s="16" t="str">
        <f t="shared" si="1268"/>
        <v/>
      </c>
      <c r="E370" s="16" t="str">
        <f t="shared" si="1268"/>
        <v/>
      </c>
      <c r="F370" s="16" t="str">
        <f t="shared" si="1268"/>
        <v/>
      </c>
      <c r="G370" s="16" t="str">
        <f t="shared" si="1268"/>
        <v/>
      </c>
      <c r="H370" s="16" t="str">
        <f t="shared" si="1268"/>
        <v/>
      </c>
      <c r="I370" s="16" t="str">
        <f t="shared" si="1268"/>
        <v/>
      </c>
      <c r="J370" s="16" t="str">
        <f t="shared" si="1268"/>
        <v/>
      </c>
      <c r="K370" s="16" t="str">
        <f t="shared" si="1268"/>
        <v/>
      </c>
      <c r="L370" s="16" t="str">
        <f t="shared" si="1268"/>
        <v/>
      </c>
      <c r="M370" s="16" t="str">
        <f t="shared" si="1268"/>
        <v/>
      </c>
      <c r="N370" s="16" t="str">
        <f t="shared" si="1268"/>
        <v/>
      </c>
      <c r="O370" s="16" t="str">
        <f t="shared" si="1268"/>
        <v/>
      </c>
      <c r="P370" s="16" t="str">
        <f t="shared" si="1268"/>
        <v/>
      </c>
      <c r="Q370" s="16" t="str">
        <f>IF($AF$2="○",IF(Q368="○",IF(Q369="","○",""),IF(Q369="○","○","")),"")</f>
        <v/>
      </c>
      <c r="R370" s="16" t="str">
        <f t="shared" ref="R370:AG370" si="1269">IF($AF$2="○",IF(R368="○",IF(R369="","○",""),IF(R369="○","○","")),"")</f>
        <v/>
      </c>
      <c r="S370" s="16" t="str">
        <f t="shared" si="1269"/>
        <v/>
      </c>
      <c r="T370" s="16" t="str">
        <f t="shared" si="1269"/>
        <v/>
      </c>
      <c r="U370" s="16" t="str">
        <f t="shared" si="1269"/>
        <v/>
      </c>
      <c r="V370" s="16" t="str">
        <f t="shared" si="1269"/>
        <v/>
      </c>
      <c r="W370" s="16" t="str">
        <f t="shared" si="1269"/>
        <v/>
      </c>
      <c r="X370" s="16" t="str">
        <f t="shared" si="1269"/>
        <v/>
      </c>
      <c r="Y370" s="16" t="str">
        <f t="shared" si="1269"/>
        <v/>
      </c>
      <c r="Z370" s="16" t="str">
        <f t="shared" si="1269"/>
        <v/>
      </c>
      <c r="AA370" s="16" t="str">
        <f t="shared" si="1269"/>
        <v/>
      </c>
      <c r="AB370" s="16" t="str">
        <f t="shared" si="1269"/>
        <v/>
      </c>
      <c r="AC370" s="16" t="str">
        <f t="shared" si="1269"/>
        <v/>
      </c>
      <c r="AD370" s="16" t="str">
        <f t="shared" si="1269"/>
        <v/>
      </c>
      <c r="AE370" s="16" t="str">
        <f t="shared" si="1269"/>
        <v/>
      </c>
      <c r="AF370" s="16" t="str">
        <f t="shared" si="1269"/>
        <v/>
      </c>
      <c r="AG370" s="16" t="str">
        <f t="shared" si="1269"/>
        <v/>
      </c>
      <c r="AH370" s="16">
        <f t="shared" ref="AH370" si="1270">COUNTIF(C370:AG370,"○")</f>
        <v>0</v>
      </c>
      <c r="AM370" s="2">
        <f>$AH370</f>
        <v>0</v>
      </c>
    </row>
    <row r="371" spans="1:92" ht="19.5" customHeight="1">
      <c r="AD371" s="110" t="s">
        <v>29</v>
      </c>
      <c r="AE371" s="110"/>
      <c r="AF371" s="110"/>
      <c r="AG371" s="111">
        <f>IF(AH367=0,0,ROUNDDOWN(AH369/AH367,4))</f>
        <v>0</v>
      </c>
      <c r="AH371" s="111"/>
    </row>
    <row r="372" spans="1:92" ht="19.5" customHeight="1">
      <c r="A372" s="112" t="str">
        <f>IF(MAX(C365:AG365)=$AE$3,"",IF(MAX(C365:AG365)=0,"",MAX(C365:AG365)+1))</f>
        <v/>
      </c>
      <c r="B372" s="112"/>
    </row>
    <row r="373" spans="1:92" ht="19.5" customHeight="1">
      <c r="A373" s="113" t="s">
        <v>16</v>
      </c>
      <c r="B373" s="114"/>
      <c r="C373" s="9" t="str">
        <f>IF($AE$3&lt;A372,"",A372)</f>
        <v/>
      </c>
      <c r="D373" s="9" t="str">
        <f t="shared" ref="D373" si="1271">IF($AE$3&lt;=C373,"",IF(MONTH(C373+1)=MONTH(C373),(C373+1),""))</f>
        <v/>
      </c>
      <c r="E373" s="9" t="str">
        <f t="shared" ref="E373" si="1272">IF($AE$3&lt;=D373,"",IF(MONTH(D373+1)=MONTH(D373),(D373+1),""))</f>
        <v/>
      </c>
      <c r="F373" s="9" t="str">
        <f t="shared" ref="F373" si="1273">IF($AE$3&lt;=E373,"",IF(MONTH(E373+1)=MONTH(E373),(E373+1),""))</f>
        <v/>
      </c>
      <c r="G373" s="9" t="str">
        <f t="shared" ref="G373" si="1274">IF($AE$3&lt;=F373,"",IF(MONTH(F373+1)=MONTH(F373),(F373+1),""))</f>
        <v/>
      </c>
      <c r="H373" s="9" t="str">
        <f>IF($AE$3&lt;=G373,"",IF(MONTH(G373+1)=MONTH(G373),(G373+1),""))</f>
        <v/>
      </c>
      <c r="I373" s="9" t="str">
        <f t="shared" ref="I373" si="1275">IF($AE$3&lt;=H373,"",IF(MONTH(H373+1)=MONTH(H373),(H373+1),""))</f>
        <v/>
      </c>
      <c r="J373" s="9" t="str">
        <f t="shared" ref="J373" si="1276">IF($AE$3&lt;=I373,"",IF(MONTH(I373+1)=MONTH(I373),(I373+1),""))</f>
        <v/>
      </c>
      <c r="K373" s="9" t="str">
        <f t="shared" ref="K373" si="1277">IF($AE$3&lt;=J373,"",IF(MONTH(J373+1)=MONTH(J373),(J373+1),""))</f>
        <v/>
      </c>
      <c r="L373" s="9" t="str">
        <f t="shared" ref="L373" si="1278">IF($AE$3&lt;=K373,"",IF(MONTH(K373+1)=MONTH(K373),(K373+1),""))</f>
        <v/>
      </c>
      <c r="M373" s="9" t="str">
        <f t="shared" ref="M373" si="1279">IF($AE$3&lt;=L373,"",IF(MONTH(L373+1)=MONTH(L373),(L373+1),""))</f>
        <v/>
      </c>
      <c r="N373" s="9" t="str">
        <f t="shared" ref="N373" si="1280">IF($AE$3&lt;=M373,"",IF(MONTH(M373+1)=MONTH(M373),(M373+1),""))</f>
        <v/>
      </c>
      <c r="O373" s="9" t="str">
        <f t="shared" ref="O373" si="1281">IF($AE$3&lt;=N373,"",IF(MONTH(N373+1)=MONTH(N373),(N373+1),""))</f>
        <v/>
      </c>
      <c r="P373" s="9" t="str">
        <f t="shared" ref="P373" si="1282">IF($AE$3&lt;=O373,"",IF(MONTH(O373+1)=MONTH(O373),(O373+1),""))</f>
        <v/>
      </c>
      <c r="Q373" s="9" t="str">
        <f t="shared" ref="Q373" si="1283">IF($AE$3&lt;=P373,"",IF(MONTH(P373+1)=MONTH(P373),(P373+1),""))</f>
        <v/>
      </c>
      <c r="R373" s="9" t="str">
        <f t="shared" ref="R373" si="1284">IF($AE$3&lt;=Q373,"",IF(MONTH(Q373+1)=MONTH(Q373),(Q373+1),""))</f>
        <v/>
      </c>
      <c r="S373" s="9" t="str">
        <f t="shared" ref="S373" si="1285">IF($AE$3&lt;=R373,"",IF(MONTH(R373+1)=MONTH(R373),(R373+1),""))</f>
        <v/>
      </c>
      <c r="T373" s="9" t="str">
        <f t="shared" ref="T373" si="1286">IF($AE$3&lt;=S373,"",IF(MONTH(S373+1)=MONTH(S373),(S373+1),""))</f>
        <v/>
      </c>
      <c r="U373" s="9" t="str">
        <f t="shared" ref="U373" si="1287">IF($AE$3&lt;=T373,"",IF(MONTH(T373+1)=MONTH(T373),(T373+1),""))</f>
        <v/>
      </c>
      <c r="V373" s="9" t="str">
        <f t="shared" ref="V373" si="1288">IF($AE$3&lt;=U373,"",IF(MONTH(U373+1)=MONTH(U373),(U373+1),""))</f>
        <v/>
      </c>
      <c r="W373" s="9" t="str">
        <f t="shared" ref="W373" si="1289">IF($AE$3&lt;=V373,"",IF(MONTH(V373+1)=MONTH(V373),(V373+1),""))</f>
        <v/>
      </c>
      <c r="X373" s="9" t="str">
        <f t="shared" ref="X373" si="1290">IF($AE$3&lt;=W373,"",IF(MONTH(W373+1)=MONTH(W373),(W373+1),""))</f>
        <v/>
      </c>
      <c r="Y373" s="9" t="str">
        <f t="shared" ref="Y373" si="1291">IF($AE$3&lt;=X373,"",IF(MONTH(X373+1)=MONTH(X373),(X373+1),""))</f>
        <v/>
      </c>
      <c r="Z373" s="9" t="str">
        <f t="shared" ref="Z373" si="1292">IF($AE$3&lt;=Y373,"",IF(MONTH(Y373+1)=MONTH(Y373),(Y373+1),""))</f>
        <v/>
      </c>
      <c r="AA373" s="9" t="str">
        <f t="shared" ref="AA373" si="1293">IF($AE$3&lt;=Z373,"",IF(MONTH(Z373+1)=MONTH(Z373),(Z373+1),""))</f>
        <v/>
      </c>
      <c r="AB373" s="9" t="str">
        <f t="shared" ref="AB373" si="1294">IF($AE$3&lt;=AA373,"",IF(MONTH(AA373+1)=MONTH(AA373),(AA373+1),""))</f>
        <v/>
      </c>
      <c r="AC373" s="9" t="str">
        <f t="shared" ref="AC373" si="1295">IF($AE$3&lt;=AB373,"",IF(MONTH(AB373+1)=MONTH(AB373),(AB373+1),""))</f>
        <v/>
      </c>
      <c r="AD373" s="9" t="str">
        <f t="shared" ref="AD373" si="1296">IF($AE$3&lt;=AC373,"",IF(MONTH(AC373+1)=MONTH(AC373),(AC373+1),""))</f>
        <v/>
      </c>
      <c r="AE373" s="9" t="str">
        <f t="shared" ref="AE373" si="1297">IF($AE$3&lt;=AD373,"",IF(MONTH(AD373+1)=MONTH(AD373),(AD373+1),""))</f>
        <v/>
      </c>
      <c r="AF373" s="9" t="str">
        <f t="shared" ref="AF373" si="1298">IF($AE$3&lt;=AE373,"",IF(MONTH(AE373+1)=MONTH(AE373),(AE373+1),""))</f>
        <v/>
      </c>
      <c r="AG373" s="9" t="str">
        <f t="shared" ref="AG373" si="1299">IF($AE$3&lt;=AF373,"",IF(MONTH(AF373+1)=MONTH(AF373),(AF373+1),""))</f>
        <v/>
      </c>
      <c r="AH373" s="115" t="s">
        <v>22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23</v>
      </c>
      <c r="B374" s="114"/>
      <c r="C374" s="9" t="str">
        <f>IF(C373="","",TEXT(C373,"AAA"))</f>
        <v/>
      </c>
      <c r="D374" s="9" t="str">
        <f t="shared" ref="D374:AG374" si="1300">IF(D373="","",TEXT(D373,"AAA"))</f>
        <v/>
      </c>
      <c r="E374" s="9" t="str">
        <f t="shared" si="1300"/>
        <v/>
      </c>
      <c r="F374" s="9" t="str">
        <f t="shared" si="1300"/>
        <v/>
      </c>
      <c r="G374" s="9" t="str">
        <f t="shared" si="1300"/>
        <v/>
      </c>
      <c r="H374" s="9" t="str">
        <f t="shared" si="1300"/>
        <v/>
      </c>
      <c r="I374" s="9" t="str">
        <f t="shared" si="1300"/>
        <v/>
      </c>
      <c r="J374" s="9" t="str">
        <f t="shared" si="1300"/>
        <v/>
      </c>
      <c r="K374" s="9" t="str">
        <f t="shared" si="1300"/>
        <v/>
      </c>
      <c r="L374" s="9" t="str">
        <f t="shared" si="1300"/>
        <v/>
      </c>
      <c r="M374" s="9" t="str">
        <f t="shared" si="1300"/>
        <v/>
      </c>
      <c r="N374" s="9" t="str">
        <f t="shared" si="1300"/>
        <v/>
      </c>
      <c r="O374" s="9" t="str">
        <f t="shared" si="1300"/>
        <v/>
      </c>
      <c r="P374" s="9" t="str">
        <f t="shared" si="1300"/>
        <v/>
      </c>
      <c r="Q374" s="9" t="str">
        <f t="shared" si="1300"/>
        <v/>
      </c>
      <c r="R374" s="9" t="str">
        <f t="shared" si="1300"/>
        <v/>
      </c>
      <c r="S374" s="9" t="str">
        <f t="shared" si="1300"/>
        <v/>
      </c>
      <c r="T374" s="9" t="str">
        <f t="shared" si="1300"/>
        <v/>
      </c>
      <c r="U374" s="9" t="str">
        <f t="shared" si="1300"/>
        <v/>
      </c>
      <c r="V374" s="9" t="str">
        <f t="shared" si="1300"/>
        <v/>
      </c>
      <c r="W374" s="9" t="str">
        <f t="shared" si="1300"/>
        <v/>
      </c>
      <c r="X374" s="9" t="str">
        <f t="shared" si="1300"/>
        <v/>
      </c>
      <c r="Y374" s="9" t="str">
        <f t="shared" si="1300"/>
        <v/>
      </c>
      <c r="Z374" s="9" t="str">
        <f t="shared" si="1300"/>
        <v/>
      </c>
      <c r="AA374" s="9" t="str">
        <f t="shared" si="1300"/>
        <v/>
      </c>
      <c r="AB374" s="9" t="str">
        <f t="shared" si="1300"/>
        <v/>
      </c>
      <c r="AC374" s="9" t="str">
        <f t="shared" si="1300"/>
        <v/>
      </c>
      <c r="AD374" s="9" t="str">
        <f t="shared" si="1300"/>
        <v/>
      </c>
      <c r="AE374" s="9" t="str">
        <f t="shared" si="1300"/>
        <v/>
      </c>
      <c r="AF374" s="9" t="str">
        <f t="shared" si="1300"/>
        <v/>
      </c>
      <c r="AG374" s="9" t="str">
        <f t="shared" si="1300"/>
        <v/>
      </c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 t="str">
        <f>IF($C373&gt;$N$5,"",IF(MAX($C373:$AG373)&lt;$N$5,"",$N$5))</f>
        <v/>
      </c>
      <c r="AU374" s="13" t="str">
        <f>IF($C373&gt;$Q$5,"",IF(MAX($C373:$AG373)&lt;$Q$5,"",$Q$5))</f>
        <v/>
      </c>
      <c r="AV374" s="13" t="str">
        <f>IF($C373&gt;$T$5,"",IF(MAX($C373:$AG373)&lt;$T$5,"",$T$5))</f>
        <v/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7</v>
      </c>
      <c r="B375" s="120"/>
      <c r="C375" s="15" t="str">
        <f t="shared" ref="C375:AG375" si="1301">IF(C373="","",IF($D$4&lt;=C373,IF($L$4&gt;=C373,IF(COUNT(MATCH(C373,$AQ374:$CN374,0))&gt;0,"","○"),""),""))</f>
        <v/>
      </c>
      <c r="D375" s="15" t="str">
        <f t="shared" si="1301"/>
        <v/>
      </c>
      <c r="E375" s="15" t="str">
        <f t="shared" si="1301"/>
        <v/>
      </c>
      <c r="F375" s="15" t="str">
        <f t="shared" si="1301"/>
        <v/>
      </c>
      <c r="G375" s="15" t="str">
        <f t="shared" si="1301"/>
        <v/>
      </c>
      <c r="H375" s="15" t="str">
        <f t="shared" si="1301"/>
        <v/>
      </c>
      <c r="I375" s="15" t="str">
        <f t="shared" si="1301"/>
        <v/>
      </c>
      <c r="J375" s="15" t="str">
        <f t="shared" si="1301"/>
        <v/>
      </c>
      <c r="K375" s="15" t="str">
        <f t="shared" si="1301"/>
        <v/>
      </c>
      <c r="L375" s="15" t="str">
        <f t="shared" si="1301"/>
        <v/>
      </c>
      <c r="M375" s="15" t="str">
        <f t="shared" si="1301"/>
        <v/>
      </c>
      <c r="N375" s="15" t="str">
        <f t="shared" si="1301"/>
        <v/>
      </c>
      <c r="O375" s="15" t="str">
        <f t="shared" si="1301"/>
        <v/>
      </c>
      <c r="P375" s="15" t="str">
        <f t="shared" si="1301"/>
        <v/>
      </c>
      <c r="Q375" s="15" t="str">
        <f t="shared" si="1301"/>
        <v/>
      </c>
      <c r="R375" s="15" t="str">
        <f t="shared" si="1301"/>
        <v/>
      </c>
      <c r="S375" s="15" t="str">
        <f t="shared" si="1301"/>
        <v/>
      </c>
      <c r="T375" s="15" t="str">
        <f t="shared" si="1301"/>
        <v/>
      </c>
      <c r="U375" s="15" t="str">
        <f t="shared" si="1301"/>
        <v/>
      </c>
      <c r="V375" s="15" t="str">
        <f t="shared" si="1301"/>
        <v/>
      </c>
      <c r="W375" s="15" t="str">
        <f t="shared" si="1301"/>
        <v/>
      </c>
      <c r="X375" s="15" t="str">
        <f t="shared" si="1301"/>
        <v/>
      </c>
      <c r="Y375" s="15" t="str">
        <f t="shared" si="1301"/>
        <v/>
      </c>
      <c r="Z375" s="15" t="str">
        <f t="shared" si="1301"/>
        <v/>
      </c>
      <c r="AA375" s="15" t="str">
        <f t="shared" si="1301"/>
        <v/>
      </c>
      <c r="AB375" s="15" t="str">
        <f t="shared" si="1301"/>
        <v/>
      </c>
      <c r="AC375" s="15" t="str">
        <f t="shared" si="1301"/>
        <v/>
      </c>
      <c r="AD375" s="15" t="str">
        <f t="shared" si="1301"/>
        <v/>
      </c>
      <c r="AE375" s="15" t="str">
        <f t="shared" si="1301"/>
        <v/>
      </c>
      <c r="AF375" s="15" t="str">
        <f t="shared" si="1301"/>
        <v/>
      </c>
      <c r="AG375" s="15" t="str">
        <f t="shared" si="1301"/>
        <v/>
      </c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24</v>
      </c>
      <c r="B376" s="16" t="s">
        <v>8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6">
        <f t="shared" ref="AH376" si="1302">COUNTIF(C376:AG376,"○")</f>
        <v>0</v>
      </c>
      <c r="AI376" s="11"/>
      <c r="AK376" s="2">
        <f>$AH376</f>
        <v>0</v>
      </c>
    </row>
    <row r="377" spans="1:92" ht="19.5" customHeight="1">
      <c r="A377" s="108"/>
      <c r="B377" s="16" t="s">
        <v>9</v>
      </c>
      <c r="C377" s="16" t="str">
        <f t="shared" ref="C377" si="1303">IF($AF$2="○",IF(C375="○",IF(C376="","○",""),IF(C376="○","○","")),"")</f>
        <v/>
      </c>
      <c r="D377" s="16"/>
      <c r="E377" s="16"/>
      <c r="F377" s="16" t="str">
        <f t="shared" ref="F377:P377" si="1304">IF($AF$2="○",IF(F375="○",IF(F376="","○",""),IF(F376="○","○","")),"")</f>
        <v/>
      </c>
      <c r="G377" s="16" t="str">
        <f t="shared" si="1304"/>
        <v/>
      </c>
      <c r="H377" s="16" t="str">
        <f t="shared" si="1304"/>
        <v/>
      </c>
      <c r="I377" s="16" t="str">
        <f t="shared" si="1304"/>
        <v/>
      </c>
      <c r="J377" s="16" t="str">
        <f t="shared" si="1304"/>
        <v/>
      </c>
      <c r="K377" s="16" t="str">
        <f t="shared" si="1304"/>
        <v/>
      </c>
      <c r="L377" s="16" t="str">
        <f t="shared" si="1304"/>
        <v/>
      </c>
      <c r="M377" s="16" t="str">
        <f t="shared" si="1304"/>
        <v/>
      </c>
      <c r="N377" s="16" t="str">
        <f t="shared" si="1304"/>
        <v/>
      </c>
      <c r="O377" s="16" t="str">
        <f t="shared" si="1304"/>
        <v/>
      </c>
      <c r="P377" s="16" t="str">
        <f t="shared" si="1304"/>
        <v/>
      </c>
      <c r="Q377" s="16" t="str">
        <f>IF($AF$2="○",IF(Q375="○",IF(Q376="","○",""),IF(Q376="○","○","")),"")</f>
        <v/>
      </c>
      <c r="R377" s="16" t="str">
        <f t="shared" ref="R377:AG377" si="1305">IF($AF$2="○",IF(R375="○",IF(R376="","○",""),IF(R376="○","○","")),"")</f>
        <v/>
      </c>
      <c r="S377" s="16" t="str">
        <f t="shared" si="1305"/>
        <v/>
      </c>
      <c r="T377" s="16" t="str">
        <f t="shared" si="1305"/>
        <v/>
      </c>
      <c r="U377" s="16" t="str">
        <f t="shared" si="1305"/>
        <v/>
      </c>
      <c r="V377" s="16" t="str">
        <f t="shared" si="1305"/>
        <v/>
      </c>
      <c r="W377" s="16" t="str">
        <f t="shared" si="1305"/>
        <v/>
      </c>
      <c r="X377" s="16" t="str">
        <f t="shared" si="1305"/>
        <v/>
      </c>
      <c r="Y377" s="16" t="str">
        <f t="shared" si="1305"/>
        <v/>
      </c>
      <c r="Z377" s="16" t="str">
        <f t="shared" si="1305"/>
        <v/>
      </c>
      <c r="AA377" s="16" t="str">
        <f t="shared" si="1305"/>
        <v/>
      </c>
      <c r="AB377" s="16" t="str">
        <f t="shared" si="1305"/>
        <v/>
      </c>
      <c r="AC377" s="16" t="str">
        <f t="shared" si="1305"/>
        <v/>
      </c>
      <c r="AD377" s="16" t="str">
        <f t="shared" si="1305"/>
        <v/>
      </c>
      <c r="AE377" s="16" t="str">
        <f t="shared" si="1305"/>
        <v/>
      </c>
      <c r="AF377" s="16" t="str">
        <f t="shared" si="1305"/>
        <v/>
      </c>
      <c r="AG377" s="16" t="str">
        <f t="shared" si="1305"/>
        <v/>
      </c>
      <c r="AH377" s="16">
        <f>AH376+COUNTIF(C377:AG377,"○")-COUNTIF(C377:AG377,"✕")</f>
        <v>0</v>
      </c>
      <c r="AI377" s="11"/>
      <c r="AL377" s="2">
        <f>$AH377</f>
        <v>0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09"/>
      <c r="B378" s="16" t="s">
        <v>21</v>
      </c>
      <c r="C378" s="16" t="str">
        <f t="shared" ref="C378:P378" si="1306">IF($AF$2="○",IF(C376="○",IF(C377="","○",""),IF(C377="○","○","")),"")</f>
        <v/>
      </c>
      <c r="D378" s="16" t="str">
        <f t="shared" si="1306"/>
        <v/>
      </c>
      <c r="E378" s="16" t="str">
        <f t="shared" si="1306"/>
        <v/>
      </c>
      <c r="F378" s="16" t="str">
        <f t="shared" si="1306"/>
        <v/>
      </c>
      <c r="G378" s="16" t="str">
        <f t="shared" si="1306"/>
        <v/>
      </c>
      <c r="H378" s="16" t="str">
        <f t="shared" si="1306"/>
        <v/>
      </c>
      <c r="I378" s="16" t="str">
        <f t="shared" si="1306"/>
        <v/>
      </c>
      <c r="J378" s="16" t="str">
        <f t="shared" si="1306"/>
        <v/>
      </c>
      <c r="K378" s="16" t="str">
        <f t="shared" si="1306"/>
        <v/>
      </c>
      <c r="L378" s="16" t="str">
        <f t="shared" si="1306"/>
        <v/>
      </c>
      <c r="M378" s="16" t="str">
        <f t="shared" si="1306"/>
        <v/>
      </c>
      <c r="N378" s="16" t="str">
        <f t="shared" si="1306"/>
        <v/>
      </c>
      <c r="O378" s="16" t="str">
        <f t="shared" si="1306"/>
        <v/>
      </c>
      <c r="P378" s="16" t="str">
        <f t="shared" si="1306"/>
        <v/>
      </c>
      <c r="Q378" s="16" t="str">
        <f>IF($AF$2="○",IF(Q376="○",IF(Q377="","○",""),IF(Q377="○","○","")),"")</f>
        <v/>
      </c>
      <c r="R378" s="16" t="str">
        <f t="shared" ref="R378:AG378" si="1307">IF($AF$2="○",IF(R376="○",IF(R377="","○",""),IF(R377="○","○","")),"")</f>
        <v/>
      </c>
      <c r="S378" s="16" t="str">
        <f t="shared" si="1307"/>
        <v/>
      </c>
      <c r="T378" s="16" t="str">
        <f t="shared" si="1307"/>
        <v/>
      </c>
      <c r="U378" s="16" t="str">
        <f t="shared" si="1307"/>
        <v/>
      </c>
      <c r="V378" s="16" t="str">
        <f t="shared" si="1307"/>
        <v/>
      </c>
      <c r="W378" s="16" t="str">
        <f t="shared" si="1307"/>
        <v/>
      </c>
      <c r="X378" s="16" t="str">
        <f t="shared" si="1307"/>
        <v/>
      </c>
      <c r="Y378" s="16" t="str">
        <f t="shared" si="1307"/>
        <v/>
      </c>
      <c r="Z378" s="16" t="str">
        <f t="shared" si="1307"/>
        <v/>
      </c>
      <c r="AA378" s="16" t="str">
        <f t="shared" si="1307"/>
        <v/>
      </c>
      <c r="AB378" s="16" t="str">
        <f t="shared" si="1307"/>
        <v/>
      </c>
      <c r="AC378" s="16" t="str">
        <f t="shared" si="1307"/>
        <v/>
      </c>
      <c r="AD378" s="16" t="str">
        <f t="shared" si="1307"/>
        <v/>
      </c>
      <c r="AE378" s="16" t="str">
        <f t="shared" si="1307"/>
        <v/>
      </c>
      <c r="AF378" s="16" t="str">
        <f t="shared" si="1307"/>
        <v/>
      </c>
      <c r="AG378" s="16" t="str">
        <f t="shared" si="1307"/>
        <v/>
      </c>
      <c r="AH378" s="16">
        <f t="shared" ref="AH378" si="1308">COUNTIF(C378:AG378,"○")</f>
        <v>0</v>
      </c>
      <c r="AM378" s="2">
        <f>$AH378</f>
        <v>0</v>
      </c>
    </row>
    <row r="379" spans="1:92" ht="19.5" customHeight="1">
      <c r="AD379" s="110" t="s">
        <v>29</v>
      </c>
      <c r="AE379" s="110"/>
      <c r="AF379" s="110"/>
      <c r="AG379" s="111">
        <f>IF(AH375=0,0,ROUNDDOWN(AH377/AH375,4))</f>
        <v>0</v>
      </c>
      <c r="AH379" s="111"/>
    </row>
    <row r="380" spans="1:92" ht="19.5" customHeight="1">
      <c r="A380" s="112" t="str">
        <f>IF(MAX(C373:AG373)=$AE$3,"",IF(MAX(C373:AG373)=0,"",MAX(C373:AG373)+1))</f>
        <v/>
      </c>
      <c r="B380" s="112"/>
    </row>
    <row r="381" spans="1:92" ht="19.5" customHeight="1">
      <c r="A381" s="113" t="s">
        <v>16</v>
      </c>
      <c r="B381" s="114"/>
      <c r="C381" s="9" t="str">
        <f>IF($AE$3&lt;A380,"",A380)</f>
        <v/>
      </c>
      <c r="D381" s="9" t="str">
        <f t="shared" ref="D381" si="1309">IF($AE$3&lt;=C381,"",IF(MONTH(C381+1)=MONTH(C381),(C381+1),""))</f>
        <v/>
      </c>
      <c r="E381" s="9" t="str">
        <f t="shared" ref="E381" si="1310">IF($AE$3&lt;=D381,"",IF(MONTH(D381+1)=MONTH(D381),(D381+1),""))</f>
        <v/>
      </c>
      <c r="F381" s="9" t="str">
        <f t="shared" ref="F381" si="1311">IF($AE$3&lt;=E381,"",IF(MONTH(E381+1)=MONTH(E381),(E381+1),""))</f>
        <v/>
      </c>
      <c r="G381" s="9" t="str">
        <f t="shared" ref="G381" si="1312">IF($AE$3&lt;=F381,"",IF(MONTH(F381+1)=MONTH(F381),(F381+1),""))</f>
        <v/>
      </c>
      <c r="H381" s="9" t="str">
        <f>IF($AE$3&lt;=G381,"",IF(MONTH(G381+1)=MONTH(G381),(G381+1),""))</f>
        <v/>
      </c>
      <c r="I381" s="9" t="str">
        <f t="shared" ref="I381" si="1313">IF($AE$3&lt;=H381,"",IF(MONTH(H381+1)=MONTH(H381),(H381+1),""))</f>
        <v/>
      </c>
      <c r="J381" s="9" t="str">
        <f t="shared" ref="J381" si="1314">IF($AE$3&lt;=I381,"",IF(MONTH(I381+1)=MONTH(I381),(I381+1),""))</f>
        <v/>
      </c>
      <c r="K381" s="9" t="str">
        <f t="shared" ref="K381" si="1315">IF($AE$3&lt;=J381,"",IF(MONTH(J381+1)=MONTH(J381),(J381+1),""))</f>
        <v/>
      </c>
      <c r="L381" s="9" t="str">
        <f t="shared" ref="L381" si="1316">IF($AE$3&lt;=K381,"",IF(MONTH(K381+1)=MONTH(K381),(K381+1),""))</f>
        <v/>
      </c>
      <c r="M381" s="9" t="str">
        <f t="shared" ref="M381" si="1317">IF($AE$3&lt;=L381,"",IF(MONTH(L381+1)=MONTH(L381),(L381+1),""))</f>
        <v/>
      </c>
      <c r="N381" s="9" t="str">
        <f t="shared" ref="N381" si="1318">IF($AE$3&lt;=M381,"",IF(MONTH(M381+1)=MONTH(M381),(M381+1),""))</f>
        <v/>
      </c>
      <c r="O381" s="9" t="str">
        <f t="shared" ref="O381" si="1319">IF($AE$3&lt;=N381,"",IF(MONTH(N381+1)=MONTH(N381),(N381+1),""))</f>
        <v/>
      </c>
      <c r="P381" s="9" t="str">
        <f t="shared" ref="P381" si="1320">IF($AE$3&lt;=O381,"",IF(MONTH(O381+1)=MONTH(O381),(O381+1),""))</f>
        <v/>
      </c>
      <c r="Q381" s="9" t="str">
        <f t="shared" ref="Q381" si="1321">IF($AE$3&lt;=P381,"",IF(MONTH(P381+1)=MONTH(P381),(P381+1),""))</f>
        <v/>
      </c>
      <c r="R381" s="9" t="str">
        <f t="shared" ref="R381" si="1322">IF($AE$3&lt;=Q381,"",IF(MONTH(Q381+1)=MONTH(Q381),(Q381+1),""))</f>
        <v/>
      </c>
      <c r="S381" s="9" t="str">
        <f t="shared" ref="S381" si="1323">IF($AE$3&lt;=R381,"",IF(MONTH(R381+1)=MONTH(R381),(R381+1),""))</f>
        <v/>
      </c>
      <c r="T381" s="9" t="str">
        <f t="shared" ref="T381" si="1324">IF($AE$3&lt;=S381,"",IF(MONTH(S381+1)=MONTH(S381),(S381+1),""))</f>
        <v/>
      </c>
      <c r="U381" s="9" t="str">
        <f t="shared" ref="U381" si="1325">IF($AE$3&lt;=T381,"",IF(MONTH(T381+1)=MONTH(T381),(T381+1),""))</f>
        <v/>
      </c>
      <c r="V381" s="9" t="str">
        <f t="shared" ref="V381" si="1326">IF($AE$3&lt;=U381,"",IF(MONTH(U381+1)=MONTH(U381),(U381+1),""))</f>
        <v/>
      </c>
      <c r="W381" s="9" t="str">
        <f t="shared" ref="W381" si="1327">IF($AE$3&lt;=V381,"",IF(MONTH(V381+1)=MONTH(V381),(V381+1),""))</f>
        <v/>
      </c>
      <c r="X381" s="9" t="str">
        <f t="shared" ref="X381" si="1328">IF($AE$3&lt;=W381,"",IF(MONTH(W381+1)=MONTH(W381),(W381+1),""))</f>
        <v/>
      </c>
      <c r="Y381" s="9" t="str">
        <f t="shared" ref="Y381" si="1329">IF($AE$3&lt;=X381,"",IF(MONTH(X381+1)=MONTH(X381),(X381+1),""))</f>
        <v/>
      </c>
      <c r="Z381" s="9" t="str">
        <f t="shared" ref="Z381" si="1330">IF($AE$3&lt;=Y381,"",IF(MONTH(Y381+1)=MONTH(Y381),(Y381+1),""))</f>
        <v/>
      </c>
      <c r="AA381" s="9" t="str">
        <f t="shared" ref="AA381" si="1331">IF($AE$3&lt;=Z381,"",IF(MONTH(Z381+1)=MONTH(Z381),(Z381+1),""))</f>
        <v/>
      </c>
      <c r="AB381" s="9" t="str">
        <f t="shared" ref="AB381" si="1332">IF($AE$3&lt;=AA381,"",IF(MONTH(AA381+1)=MONTH(AA381),(AA381+1),""))</f>
        <v/>
      </c>
      <c r="AC381" s="9" t="str">
        <f t="shared" ref="AC381" si="1333">IF($AE$3&lt;=AB381,"",IF(MONTH(AB381+1)=MONTH(AB381),(AB381+1),""))</f>
        <v/>
      </c>
      <c r="AD381" s="9" t="str">
        <f t="shared" ref="AD381" si="1334">IF($AE$3&lt;=AC381,"",IF(MONTH(AC381+1)=MONTH(AC381),(AC381+1),""))</f>
        <v/>
      </c>
      <c r="AE381" s="9" t="str">
        <f t="shared" ref="AE381" si="1335">IF($AE$3&lt;=AD381,"",IF(MONTH(AD381+1)=MONTH(AD381),(AD381+1),""))</f>
        <v/>
      </c>
      <c r="AF381" s="9" t="str">
        <f t="shared" ref="AF381" si="1336">IF($AE$3&lt;=AE381,"",IF(MONTH(AE381+1)=MONTH(AE381),(AE381+1),""))</f>
        <v/>
      </c>
      <c r="AG381" s="9" t="str">
        <f t="shared" ref="AG381" si="1337">IF($AE$3&lt;=AF381,"",IF(MONTH(AF381+1)=MONTH(AF381),(AF381+1),""))</f>
        <v/>
      </c>
      <c r="AH381" s="115" t="s">
        <v>22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23</v>
      </c>
      <c r="B382" s="114"/>
      <c r="C382" s="9" t="str">
        <f>IF(C381="","",TEXT(C381,"AAA"))</f>
        <v/>
      </c>
      <c r="D382" s="9" t="str">
        <f t="shared" ref="D382:AG382" si="1338">IF(D381="","",TEXT(D381,"AAA"))</f>
        <v/>
      </c>
      <c r="E382" s="9" t="str">
        <f t="shared" si="1338"/>
        <v/>
      </c>
      <c r="F382" s="9" t="str">
        <f t="shared" si="1338"/>
        <v/>
      </c>
      <c r="G382" s="9" t="str">
        <f t="shared" si="1338"/>
        <v/>
      </c>
      <c r="H382" s="9" t="str">
        <f t="shared" si="1338"/>
        <v/>
      </c>
      <c r="I382" s="9" t="str">
        <f t="shared" si="1338"/>
        <v/>
      </c>
      <c r="J382" s="9" t="str">
        <f t="shared" si="1338"/>
        <v/>
      </c>
      <c r="K382" s="9" t="str">
        <f t="shared" si="1338"/>
        <v/>
      </c>
      <c r="L382" s="9" t="str">
        <f t="shared" si="1338"/>
        <v/>
      </c>
      <c r="M382" s="9" t="str">
        <f t="shared" si="1338"/>
        <v/>
      </c>
      <c r="N382" s="9" t="str">
        <f t="shared" si="1338"/>
        <v/>
      </c>
      <c r="O382" s="9" t="str">
        <f t="shared" si="1338"/>
        <v/>
      </c>
      <c r="P382" s="9" t="str">
        <f t="shared" si="1338"/>
        <v/>
      </c>
      <c r="Q382" s="9" t="str">
        <f t="shared" si="1338"/>
        <v/>
      </c>
      <c r="R382" s="9" t="str">
        <f t="shared" si="1338"/>
        <v/>
      </c>
      <c r="S382" s="9" t="str">
        <f t="shared" si="1338"/>
        <v/>
      </c>
      <c r="T382" s="9" t="str">
        <f t="shared" si="1338"/>
        <v/>
      </c>
      <c r="U382" s="9" t="str">
        <f t="shared" si="1338"/>
        <v/>
      </c>
      <c r="V382" s="9" t="str">
        <f t="shared" si="1338"/>
        <v/>
      </c>
      <c r="W382" s="9" t="str">
        <f t="shared" si="1338"/>
        <v/>
      </c>
      <c r="X382" s="9" t="str">
        <f t="shared" si="1338"/>
        <v/>
      </c>
      <c r="Y382" s="9" t="str">
        <f t="shared" si="1338"/>
        <v/>
      </c>
      <c r="Z382" s="9" t="str">
        <f t="shared" si="1338"/>
        <v/>
      </c>
      <c r="AA382" s="9" t="str">
        <f t="shared" si="1338"/>
        <v/>
      </c>
      <c r="AB382" s="9" t="str">
        <f t="shared" si="1338"/>
        <v/>
      </c>
      <c r="AC382" s="9" t="str">
        <f t="shared" si="1338"/>
        <v/>
      </c>
      <c r="AD382" s="9" t="str">
        <f t="shared" si="1338"/>
        <v/>
      </c>
      <c r="AE382" s="9" t="str">
        <f t="shared" si="1338"/>
        <v/>
      </c>
      <c r="AF382" s="9" t="str">
        <f t="shared" si="1338"/>
        <v/>
      </c>
      <c r="AG382" s="9" t="str">
        <f t="shared" si="1338"/>
        <v/>
      </c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 t="str">
        <f>IF($C381&gt;$N$5,"",IF(MAX($C381:$AG381)&lt;$N$5,"",$N$5))</f>
        <v/>
      </c>
      <c r="AU382" s="13" t="str">
        <f>IF($C381&gt;$Q$5,"",IF(MAX($C381:$AG381)&lt;$Q$5,"",$Q$5))</f>
        <v/>
      </c>
      <c r="AV382" s="13" t="str">
        <f>IF($C381&gt;$T$5,"",IF(MAX($C381:$AG381)&lt;$T$5,"",$T$5))</f>
        <v/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7</v>
      </c>
      <c r="B383" s="120"/>
      <c r="C383" s="15" t="str">
        <f t="shared" ref="C383:AG383" si="1339">IF(C381="","",IF($D$4&lt;=C381,IF($L$4&gt;=C381,IF(COUNT(MATCH(C381,$AQ382:$CN382,0))&gt;0,"","○"),""),""))</f>
        <v/>
      </c>
      <c r="D383" s="15" t="str">
        <f t="shared" si="1339"/>
        <v/>
      </c>
      <c r="E383" s="15" t="str">
        <f t="shared" si="1339"/>
        <v/>
      </c>
      <c r="F383" s="15" t="str">
        <f t="shared" si="1339"/>
        <v/>
      </c>
      <c r="G383" s="15" t="str">
        <f t="shared" si="1339"/>
        <v/>
      </c>
      <c r="H383" s="15" t="str">
        <f t="shared" si="1339"/>
        <v/>
      </c>
      <c r="I383" s="15" t="str">
        <f t="shared" si="1339"/>
        <v/>
      </c>
      <c r="J383" s="15" t="str">
        <f t="shared" si="1339"/>
        <v/>
      </c>
      <c r="K383" s="15" t="str">
        <f t="shared" si="1339"/>
        <v/>
      </c>
      <c r="L383" s="15" t="str">
        <f t="shared" si="1339"/>
        <v/>
      </c>
      <c r="M383" s="15" t="str">
        <f t="shared" si="1339"/>
        <v/>
      </c>
      <c r="N383" s="15" t="str">
        <f t="shared" si="1339"/>
        <v/>
      </c>
      <c r="O383" s="15" t="str">
        <f t="shared" si="1339"/>
        <v/>
      </c>
      <c r="P383" s="15" t="str">
        <f t="shared" si="1339"/>
        <v/>
      </c>
      <c r="Q383" s="15" t="str">
        <f t="shared" si="1339"/>
        <v/>
      </c>
      <c r="R383" s="15" t="str">
        <f t="shared" si="1339"/>
        <v/>
      </c>
      <c r="S383" s="15" t="str">
        <f t="shared" si="1339"/>
        <v/>
      </c>
      <c r="T383" s="15" t="str">
        <f t="shared" si="1339"/>
        <v/>
      </c>
      <c r="U383" s="15" t="str">
        <f t="shared" si="1339"/>
        <v/>
      </c>
      <c r="V383" s="15" t="str">
        <f t="shared" si="1339"/>
        <v/>
      </c>
      <c r="W383" s="15" t="str">
        <f t="shared" si="1339"/>
        <v/>
      </c>
      <c r="X383" s="15" t="str">
        <f t="shared" si="1339"/>
        <v/>
      </c>
      <c r="Y383" s="15" t="str">
        <f t="shared" si="1339"/>
        <v/>
      </c>
      <c r="Z383" s="15" t="str">
        <f t="shared" si="1339"/>
        <v/>
      </c>
      <c r="AA383" s="15" t="str">
        <f t="shared" si="1339"/>
        <v/>
      </c>
      <c r="AB383" s="15" t="str">
        <f t="shared" si="1339"/>
        <v/>
      </c>
      <c r="AC383" s="15" t="str">
        <f t="shared" si="1339"/>
        <v/>
      </c>
      <c r="AD383" s="15" t="str">
        <f t="shared" si="1339"/>
        <v/>
      </c>
      <c r="AE383" s="15" t="str">
        <f t="shared" si="1339"/>
        <v/>
      </c>
      <c r="AF383" s="15" t="str">
        <f t="shared" si="1339"/>
        <v/>
      </c>
      <c r="AG383" s="15" t="str">
        <f t="shared" si="1339"/>
        <v/>
      </c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24</v>
      </c>
      <c r="B384" s="16" t="s">
        <v>8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6">
        <f t="shared" ref="AH384" si="1340">COUNTIF(C384:AG384,"○")</f>
        <v>0</v>
      </c>
      <c r="AI384" s="11"/>
      <c r="AK384" s="2">
        <f>$AH384</f>
        <v>0</v>
      </c>
    </row>
    <row r="385" spans="1:92" ht="19.5" customHeight="1">
      <c r="A385" s="108"/>
      <c r="B385" s="16" t="s">
        <v>9</v>
      </c>
      <c r="C385" s="16" t="str">
        <f t="shared" ref="C385" si="1341">IF($AF$2="○",IF(C383="○",IF(C384="","○",""),IF(C384="○","○","")),"")</f>
        <v/>
      </c>
      <c r="D385" s="16"/>
      <c r="E385" s="16"/>
      <c r="F385" s="16" t="str">
        <f t="shared" ref="F385:P385" si="1342">IF($AF$2="○",IF(F383="○",IF(F384="","○",""),IF(F384="○","○","")),"")</f>
        <v/>
      </c>
      <c r="G385" s="16" t="str">
        <f t="shared" si="1342"/>
        <v/>
      </c>
      <c r="H385" s="16" t="str">
        <f t="shared" si="1342"/>
        <v/>
      </c>
      <c r="I385" s="16" t="str">
        <f t="shared" si="1342"/>
        <v/>
      </c>
      <c r="J385" s="16" t="str">
        <f t="shared" si="1342"/>
        <v/>
      </c>
      <c r="K385" s="16" t="str">
        <f t="shared" si="1342"/>
        <v/>
      </c>
      <c r="L385" s="16" t="str">
        <f t="shared" si="1342"/>
        <v/>
      </c>
      <c r="M385" s="16" t="str">
        <f t="shared" si="1342"/>
        <v/>
      </c>
      <c r="N385" s="16" t="str">
        <f t="shared" si="1342"/>
        <v/>
      </c>
      <c r="O385" s="16" t="str">
        <f t="shared" si="1342"/>
        <v/>
      </c>
      <c r="P385" s="16" t="str">
        <f t="shared" si="1342"/>
        <v/>
      </c>
      <c r="Q385" s="16" t="str">
        <f>IF($AF$2="○",IF(Q383="○",IF(Q384="","○",""),IF(Q384="○","○","")),"")</f>
        <v/>
      </c>
      <c r="R385" s="16" t="str">
        <f t="shared" ref="R385:AG385" si="1343">IF($AF$2="○",IF(R383="○",IF(R384="","○",""),IF(R384="○","○","")),"")</f>
        <v/>
      </c>
      <c r="S385" s="16" t="str">
        <f t="shared" si="1343"/>
        <v/>
      </c>
      <c r="T385" s="16" t="str">
        <f t="shared" si="1343"/>
        <v/>
      </c>
      <c r="U385" s="16" t="str">
        <f t="shared" si="1343"/>
        <v/>
      </c>
      <c r="V385" s="16" t="str">
        <f t="shared" si="1343"/>
        <v/>
      </c>
      <c r="W385" s="16" t="str">
        <f t="shared" si="1343"/>
        <v/>
      </c>
      <c r="X385" s="16" t="str">
        <f t="shared" si="1343"/>
        <v/>
      </c>
      <c r="Y385" s="16" t="str">
        <f t="shared" si="1343"/>
        <v/>
      </c>
      <c r="Z385" s="16" t="str">
        <f t="shared" si="1343"/>
        <v/>
      </c>
      <c r="AA385" s="16" t="str">
        <f t="shared" si="1343"/>
        <v/>
      </c>
      <c r="AB385" s="16" t="str">
        <f t="shared" si="1343"/>
        <v/>
      </c>
      <c r="AC385" s="16" t="str">
        <f t="shared" si="1343"/>
        <v/>
      </c>
      <c r="AD385" s="16" t="str">
        <f t="shared" si="1343"/>
        <v/>
      </c>
      <c r="AE385" s="16" t="str">
        <f t="shared" si="1343"/>
        <v/>
      </c>
      <c r="AF385" s="16" t="str">
        <f t="shared" si="1343"/>
        <v/>
      </c>
      <c r="AG385" s="16" t="str">
        <f t="shared" si="1343"/>
        <v/>
      </c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09"/>
      <c r="B386" s="16" t="s">
        <v>21</v>
      </c>
      <c r="C386" s="16" t="str">
        <f t="shared" ref="C386:P386" si="1344">IF($AF$2="○",IF(C384="○",IF(C385="","○",""),IF(C385="○","○","")),"")</f>
        <v/>
      </c>
      <c r="D386" s="16" t="str">
        <f t="shared" si="1344"/>
        <v/>
      </c>
      <c r="E386" s="16" t="str">
        <f t="shared" si="1344"/>
        <v/>
      </c>
      <c r="F386" s="16" t="str">
        <f t="shared" si="1344"/>
        <v/>
      </c>
      <c r="G386" s="16" t="str">
        <f t="shared" si="1344"/>
        <v/>
      </c>
      <c r="H386" s="16" t="str">
        <f t="shared" si="1344"/>
        <v/>
      </c>
      <c r="I386" s="16" t="str">
        <f t="shared" si="1344"/>
        <v/>
      </c>
      <c r="J386" s="16" t="str">
        <f t="shared" si="1344"/>
        <v/>
      </c>
      <c r="K386" s="16" t="str">
        <f t="shared" si="1344"/>
        <v/>
      </c>
      <c r="L386" s="16" t="str">
        <f t="shared" si="1344"/>
        <v/>
      </c>
      <c r="M386" s="16" t="str">
        <f t="shared" si="1344"/>
        <v/>
      </c>
      <c r="N386" s="16" t="str">
        <f t="shared" si="1344"/>
        <v/>
      </c>
      <c r="O386" s="16" t="str">
        <f t="shared" si="1344"/>
        <v/>
      </c>
      <c r="P386" s="16" t="str">
        <f t="shared" si="1344"/>
        <v/>
      </c>
      <c r="Q386" s="16" t="str">
        <f>IF($AF$2="○",IF(Q384="○",IF(Q385="","○",""),IF(Q385="○","○","")),"")</f>
        <v/>
      </c>
      <c r="R386" s="16" t="str">
        <f t="shared" ref="R386:AG386" si="1345">IF($AF$2="○",IF(R384="○",IF(R385="","○",""),IF(R385="○","○","")),"")</f>
        <v/>
      </c>
      <c r="S386" s="16" t="str">
        <f t="shared" si="1345"/>
        <v/>
      </c>
      <c r="T386" s="16" t="str">
        <f t="shared" si="1345"/>
        <v/>
      </c>
      <c r="U386" s="16" t="str">
        <f t="shared" si="1345"/>
        <v/>
      </c>
      <c r="V386" s="16" t="str">
        <f t="shared" si="1345"/>
        <v/>
      </c>
      <c r="W386" s="16" t="str">
        <f t="shared" si="1345"/>
        <v/>
      </c>
      <c r="X386" s="16" t="str">
        <f t="shared" si="1345"/>
        <v/>
      </c>
      <c r="Y386" s="16" t="str">
        <f t="shared" si="1345"/>
        <v/>
      </c>
      <c r="Z386" s="16" t="str">
        <f t="shared" si="1345"/>
        <v/>
      </c>
      <c r="AA386" s="16" t="str">
        <f t="shared" si="1345"/>
        <v/>
      </c>
      <c r="AB386" s="16" t="str">
        <f t="shared" si="1345"/>
        <v/>
      </c>
      <c r="AC386" s="16" t="str">
        <f t="shared" si="1345"/>
        <v/>
      </c>
      <c r="AD386" s="16" t="str">
        <f t="shared" si="1345"/>
        <v/>
      </c>
      <c r="AE386" s="16" t="str">
        <f t="shared" si="1345"/>
        <v/>
      </c>
      <c r="AF386" s="16" t="str">
        <f t="shared" si="1345"/>
        <v/>
      </c>
      <c r="AG386" s="16" t="str">
        <f t="shared" si="1345"/>
        <v/>
      </c>
      <c r="AH386" s="16">
        <f t="shared" ref="AH386" si="1346">COUNTIF(C386:AG386,"○")</f>
        <v>0</v>
      </c>
      <c r="AM386" s="2">
        <f>$AH386</f>
        <v>0</v>
      </c>
    </row>
    <row r="387" spans="1:92" ht="19.5" customHeight="1">
      <c r="AD387" s="110" t="s">
        <v>29</v>
      </c>
      <c r="AE387" s="110"/>
      <c r="AF387" s="110"/>
      <c r="AG387" s="111">
        <f>IF(AH383=0,0,ROUNDDOWN(AH385/AH383,4))</f>
        <v>0</v>
      </c>
      <c r="AH387" s="111"/>
    </row>
    <row r="388" spans="1:92" ht="19.5" customHeight="1">
      <c r="A388" s="112" t="str">
        <f>IF(MAX(C381:AG381)=$AE$3,"",IF(MAX(C381:AG381)=0,"",MAX(C381:AG381)+1))</f>
        <v/>
      </c>
      <c r="B388" s="112"/>
    </row>
    <row r="389" spans="1:92" ht="19.5" customHeight="1">
      <c r="A389" s="113" t="s">
        <v>16</v>
      </c>
      <c r="B389" s="114"/>
      <c r="C389" s="9" t="str">
        <f>IF($AE$3&lt;A388,"",A388)</f>
        <v/>
      </c>
      <c r="D389" s="9" t="str">
        <f t="shared" ref="D389" si="1347">IF($AE$3&lt;=C389,"",IF(MONTH(C389+1)=MONTH(C389),(C389+1),""))</f>
        <v/>
      </c>
      <c r="E389" s="9" t="str">
        <f t="shared" ref="E389" si="1348">IF($AE$3&lt;=D389,"",IF(MONTH(D389+1)=MONTH(D389),(D389+1),""))</f>
        <v/>
      </c>
      <c r="F389" s="9" t="str">
        <f t="shared" ref="F389" si="1349">IF($AE$3&lt;=E389,"",IF(MONTH(E389+1)=MONTH(E389),(E389+1),""))</f>
        <v/>
      </c>
      <c r="G389" s="9" t="str">
        <f t="shared" ref="G389" si="1350">IF($AE$3&lt;=F389,"",IF(MONTH(F389+1)=MONTH(F389),(F389+1),""))</f>
        <v/>
      </c>
      <c r="H389" s="9" t="str">
        <f>IF($AE$3&lt;=G389,"",IF(MONTH(G389+1)=MONTH(G389),(G389+1),""))</f>
        <v/>
      </c>
      <c r="I389" s="9" t="str">
        <f t="shared" ref="I389" si="1351">IF($AE$3&lt;=H389,"",IF(MONTH(H389+1)=MONTH(H389),(H389+1),""))</f>
        <v/>
      </c>
      <c r="J389" s="9" t="str">
        <f t="shared" ref="J389" si="1352">IF($AE$3&lt;=I389,"",IF(MONTH(I389+1)=MONTH(I389),(I389+1),""))</f>
        <v/>
      </c>
      <c r="K389" s="9" t="str">
        <f t="shared" ref="K389" si="1353">IF($AE$3&lt;=J389,"",IF(MONTH(J389+1)=MONTH(J389),(J389+1),""))</f>
        <v/>
      </c>
      <c r="L389" s="9" t="str">
        <f t="shared" ref="L389" si="1354">IF($AE$3&lt;=K389,"",IF(MONTH(K389+1)=MONTH(K389),(K389+1),""))</f>
        <v/>
      </c>
      <c r="M389" s="9" t="str">
        <f t="shared" ref="M389" si="1355">IF($AE$3&lt;=L389,"",IF(MONTH(L389+1)=MONTH(L389),(L389+1),""))</f>
        <v/>
      </c>
      <c r="N389" s="9" t="str">
        <f t="shared" ref="N389" si="1356">IF($AE$3&lt;=M389,"",IF(MONTH(M389+1)=MONTH(M389),(M389+1),""))</f>
        <v/>
      </c>
      <c r="O389" s="9" t="str">
        <f t="shared" ref="O389" si="1357">IF($AE$3&lt;=N389,"",IF(MONTH(N389+1)=MONTH(N389),(N389+1),""))</f>
        <v/>
      </c>
      <c r="P389" s="9" t="str">
        <f t="shared" ref="P389" si="1358">IF($AE$3&lt;=O389,"",IF(MONTH(O389+1)=MONTH(O389),(O389+1),""))</f>
        <v/>
      </c>
      <c r="Q389" s="9" t="str">
        <f t="shared" ref="Q389" si="1359">IF($AE$3&lt;=P389,"",IF(MONTH(P389+1)=MONTH(P389),(P389+1),""))</f>
        <v/>
      </c>
      <c r="R389" s="9" t="str">
        <f t="shared" ref="R389" si="1360">IF($AE$3&lt;=Q389,"",IF(MONTH(Q389+1)=MONTH(Q389),(Q389+1),""))</f>
        <v/>
      </c>
      <c r="S389" s="9" t="str">
        <f t="shared" ref="S389" si="1361">IF($AE$3&lt;=R389,"",IF(MONTH(R389+1)=MONTH(R389),(R389+1),""))</f>
        <v/>
      </c>
      <c r="T389" s="9" t="str">
        <f t="shared" ref="T389" si="1362">IF($AE$3&lt;=S389,"",IF(MONTH(S389+1)=MONTH(S389),(S389+1),""))</f>
        <v/>
      </c>
      <c r="U389" s="9" t="str">
        <f t="shared" ref="U389" si="1363">IF($AE$3&lt;=T389,"",IF(MONTH(T389+1)=MONTH(T389),(T389+1),""))</f>
        <v/>
      </c>
      <c r="V389" s="9" t="str">
        <f t="shared" ref="V389" si="1364">IF($AE$3&lt;=U389,"",IF(MONTH(U389+1)=MONTH(U389),(U389+1),""))</f>
        <v/>
      </c>
      <c r="W389" s="9" t="str">
        <f t="shared" ref="W389" si="1365">IF($AE$3&lt;=V389,"",IF(MONTH(V389+1)=MONTH(V389),(V389+1),""))</f>
        <v/>
      </c>
      <c r="X389" s="9" t="str">
        <f t="shared" ref="X389" si="1366">IF($AE$3&lt;=W389,"",IF(MONTH(W389+1)=MONTH(W389),(W389+1),""))</f>
        <v/>
      </c>
      <c r="Y389" s="9" t="str">
        <f t="shared" ref="Y389" si="1367">IF($AE$3&lt;=X389,"",IF(MONTH(X389+1)=MONTH(X389),(X389+1),""))</f>
        <v/>
      </c>
      <c r="Z389" s="9" t="str">
        <f t="shared" ref="Z389" si="1368">IF($AE$3&lt;=Y389,"",IF(MONTH(Y389+1)=MONTH(Y389),(Y389+1),""))</f>
        <v/>
      </c>
      <c r="AA389" s="9" t="str">
        <f t="shared" ref="AA389" si="1369">IF($AE$3&lt;=Z389,"",IF(MONTH(Z389+1)=MONTH(Z389),(Z389+1),""))</f>
        <v/>
      </c>
      <c r="AB389" s="9" t="str">
        <f t="shared" ref="AB389" si="1370">IF($AE$3&lt;=AA389,"",IF(MONTH(AA389+1)=MONTH(AA389),(AA389+1),""))</f>
        <v/>
      </c>
      <c r="AC389" s="9" t="str">
        <f t="shared" ref="AC389" si="1371">IF($AE$3&lt;=AB389,"",IF(MONTH(AB389+1)=MONTH(AB389),(AB389+1),""))</f>
        <v/>
      </c>
      <c r="AD389" s="9" t="str">
        <f t="shared" ref="AD389" si="1372">IF($AE$3&lt;=AC389,"",IF(MONTH(AC389+1)=MONTH(AC389),(AC389+1),""))</f>
        <v/>
      </c>
      <c r="AE389" s="9" t="str">
        <f t="shared" ref="AE389" si="1373">IF($AE$3&lt;=AD389,"",IF(MONTH(AD389+1)=MONTH(AD389),(AD389+1),""))</f>
        <v/>
      </c>
      <c r="AF389" s="9" t="str">
        <f t="shared" ref="AF389" si="1374">IF($AE$3&lt;=AE389,"",IF(MONTH(AE389+1)=MONTH(AE389),(AE389+1),""))</f>
        <v/>
      </c>
      <c r="AG389" s="9" t="str">
        <f t="shared" ref="AG389" si="1375">IF($AE$3&lt;=AF389,"",IF(MONTH(AF389+1)=MONTH(AF389),(AF389+1),""))</f>
        <v/>
      </c>
      <c r="AH389" s="115" t="s">
        <v>22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23</v>
      </c>
      <c r="B390" s="114"/>
      <c r="C390" s="9" t="str">
        <f>IF(C389="","",TEXT(C389,"AAA"))</f>
        <v/>
      </c>
      <c r="D390" s="9" t="str">
        <f t="shared" ref="D390:AG390" si="1376">IF(D389="","",TEXT(D389,"AAA"))</f>
        <v/>
      </c>
      <c r="E390" s="9" t="str">
        <f t="shared" si="1376"/>
        <v/>
      </c>
      <c r="F390" s="9" t="str">
        <f t="shared" si="1376"/>
        <v/>
      </c>
      <c r="G390" s="9" t="str">
        <f t="shared" si="1376"/>
        <v/>
      </c>
      <c r="H390" s="9" t="str">
        <f t="shared" si="1376"/>
        <v/>
      </c>
      <c r="I390" s="9" t="str">
        <f t="shared" si="1376"/>
        <v/>
      </c>
      <c r="J390" s="9" t="str">
        <f t="shared" si="1376"/>
        <v/>
      </c>
      <c r="K390" s="9" t="str">
        <f t="shared" si="1376"/>
        <v/>
      </c>
      <c r="L390" s="9" t="str">
        <f t="shared" si="1376"/>
        <v/>
      </c>
      <c r="M390" s="9" t="str">
        <f t="shared" si="1376"/>
        <v/>
      </c>
      <c r="N390" s="9" t="str">
        <f t="shared" si="1376"/>
        <v/>
      </c>
      <c r="O390" s="9" t="str">
        <f t="shared" si="1376"/>
        <v/>
      </c>
      <c r="P390" s="9" t="str">
        <f t="shared" si="1376"/>
        <v/>
      </c>
      <c r="Q390" s="9" t="str">
        <f t="shared" si="1376"/>
        <v/>
      </c>
      <c r="R390" s="9" t="str">
        <f t="shared" si="1376"/>
        <v/>
      </c>
      <c r="S390" s="9" t="str">
        <f t="shared" si="1376"/>
        <v/>
      </c>
      <c r="T390" s="9" t="str">
        <f t="shared" si="1376"/>
        <v/>
      </c>
      <c r="U390" s="9" t="str">
        <f t="shared" si="1376"/>
        <v/>
      </c>
      <c r="V390" s="9" t="str">
        <f t="shared" si="1376"/>
        <v/>
      </c>
      <c r="W390" s="9" t="str">
        <f t="shared" si="1376"/>
        <v/>
      </c>
      <c r="X390" s="9" t="str">
        <f t="shared" si="1376"/>
        <v/>
      </c>
      <c r="Y390" s="9" t="str">
        <f t="shared" si="1376"/>
        <v/>
      </c>
      <c r="Z390" s="9" t="str">
        <f t="shared" si="1376"/>
        <v/>
      </c>
      <c r="AA390" s="9" t="str">
        <f t="shared" si="1376"/>
        <v/>
      </c>
      <c r="AB390" s="9" t="str">
        <f t="shared" si="1376"/>
        <v/>
      </c>
      <c r="AC390" s="9" t="str">
        <f t="shared" si="1376"/>
        <v/>
      </c>
      <c r="AD390" s="9" t="str">
        <f t="shared" si="1376"/>
        <v/>
      </c>
      <c r="AE390" s="9" t="str">
        <f t="shared" si="1376"/>
        <v/>
      </c>
      <c r="AF390" s="9" t="str">
        <f t="shared" si="1376"/>
        <v/>
      </c>
      <c r="AG390" s="9" t="str">
        <f t="shared" si="1376"/>
        <v/>
      </c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 t="str">
        <f>IF($C389&gt;$N$5,"",IF(MAX($C389:$AG389)&lt;$N$5,"",$N$5))</f>
        <v/>
      </c>
      <c r="AU390" s="13" t="str">
        <f>IF($C389&gt;$Q$5,"",IF(MAX($C389:$AG389)&lt;$Q$5,"",$Q$5))</f>
        <v/>
      </c>
      <c r="AV390" s="13" t="str">
        <f>IF($C389&gt;$T$5,"",IF(MAX($C389:$AG389)&lt;$T$5,"",$T$5))</f>
        <v/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7</v>
      </c>
      <c r="B391" s="120"/>
      <c r="C391" s="15" t="str">
        <f t="shared" ref="C391:AG391" si="1377">IF(C389="","",IF($D$4&lt;=C389,IF($L$4&gt;=C389,IF(COUNT(MATCH(C389,$AQ390:$CN390,0))&gt;0,"","○"),""),""))</f>
        <v/>
      </c>
      <c r="D391" s="15" t="str">
        <f t="shared" si="1377"/>
        <v/>
      </c>
      <c r="E391" s="15" t="str">
        <f t="shared" si="1377"/>
        <v/>
      </c>
      <c r="F391" s="15" t="str">
        <f t="shared" si="1377"/>
        <v/>
      </c>
      <c r="G391" s="15" t="str">
        <f t="shared" si="1377"/>
        <v/>
      </c>
      <c r="H391" s="15" t="str">
        <f t="shared" si="1377"/>
        <v/>
      </c>
      <c r="I391" s="15" t="str">
        <f t="shared" si="1377"/>
        <v/>
      </c>
      <c r="J391" s="15" t="str">
        <f t="shared" si="1377"/>
        <v/>
      </c>
      <c r="K391" s="15" t="str">
        <f t="shared" si="1377"/>
        <v/>
      </c>
      <c r="L391" s="15" t="str">
        <f t="shared" si="1377"/>
        <v/>
      </c>
      <c r="M391" s="15" t="str">
        <f t="shared" si="1377"/>
        <v/>
      </c>
      <c r="N391" s="15" t="str">
        <f t="shared" si="1377"/>
        <v/>
      </c>
      <c r="O391" s="15" t="str">
        <f t="shared" si="1377"/>
        <v/>
      </c>
      <c r="P391" s="15" t="str">
        <f t="shared" si="1377"/>
        <v/>
      </c>
      <c r="Q391" s="15" t="str">
        <f t="shared" si="1377"/>
        <v/>
      </c>
      <c r="R391" s="15" t="str">
        <f t="shared" si="1377"/>
        <v/>
      </c>
      <c r="S391" s="15" t="str">
        <f t="shared" si="1377"/>
        <v/>
      </c>
      <c r="T391" s="15" t="str">
        <f t="shared" si="1377"/>
        <v/>
      </c>
      <c r="U391" s="15" t="str">
        <f t="shared" si="1377"/>
        <v/>
      </c>
      <c r="V391" s="15" t="str">
        <f t="shared" si="1377"/>
        <v/>
      </c>
      <c r="W391" s="15" t="str">
        <f t="shared" si="1377"/>
        <v/>
      </c>
      <c r="X391" s="15" t="str">
        <f t="shared" si="1377"/>
        <v/>
      </c>
      <c r="Y391" s="15" t="str">
        <f t="shared" si="1377"/>
        <v/>
      </c>
      <c r="Z391" s="15" t="str">
        <f t="shared" si="1377"/>
        <v/>
      </c>
      <c r="AA391" s="15" t="str">
        <f t="shared" si="1377"/>
        <v/>
      </c>
      <c r="AB391" s="15" t="str">
        <f t="shared" si="1377"/>
        <v/>
      </c>
      <c r="AC391" s="15" t="str">
        <f t="shared" si="1377"/>
        <v/>
      </c>
      <c r="AD391" s="15" t="str">
        <f t="shared" si="1377"/>
        <v/>
      </c>
      <c r="AE391" s="15" t="str">
        <f t="shared" si="1377"/>
        <v/>
      </c>
      <c r="AF391" s="15" t="str">
        <f t="shared" si="1377"/>
        <v/>
      </c>
      <c r="AG391" s="15" t="str">
        <f t="shared" si="1377"/>
        <v/>
      </c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24</v>
      </c>
      <c r="B392" s="16" t="s">
        <v>8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6">
        <f t="shared" ref="AH392" si="1378">COUNTIF(C392:AG392,"○")</f>
        <v>0</v>
      </c>
      <c r="AI392" s="11"/>
      <c r="AK392" s="2">
        <f>$AH392</f>
        <v>0</v>
      </c>
    </row>
    <row r="393" spans="1:92" ht="19.5" customHeight="1">
      <c r="A393" s="108"/>
      <c r="B393" s="16" t="s">
        <v>9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6">
        <f>AH392+COUNTIF(C393:AG393,"○")-COUNTIF(C393:AG393,"✕")</f>
        <v>0</v>
      </c>
      <c r="AI393" s="11"/>
      <c r="AL393" s="2">
        <f>$AH393</f>
        <v>0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09"/>
      <c r="B394" s="16" t="s">
        <v>21</v>
      </c>
      <c r="C394" s="16" t="str">
        <f t="shared" ref="C394:P394" si="1379">IF($AF$2="○",IF(C392="○",IF(C393="","○",""),IF(C393="○","○","")),"")</f>
        <v/>
      </c>
      <c r="D394" s="16" t="str">
        <f t="shared" si="1379"/>
        <v/>
      </c>
      <c r="E394" s="16" t="str">
        <f t="shared" si="1379"/>
        <v/>
      </c>
      <c r="F394" s="16" t="str">
        <f t="shared" si="1379"/>
        <v/>
      </c>
      <c r="G394" s="16" t="str">
        <f t="shared" si="1379"/>
        <v/>
      </c>
      <c r="H394" s="16" t="str">
        <f t="shared" si="1379"/>
        <v/>
      </c>
      <c r="I394" s="16" t="str">
        <f t="shared" si="1379"/>
        <v/>
      </c>
      <c r="J394" s="16" t="str">
        <f t="shared" si="1379"/>
        <v/>
      </c>
      <c r="K394" s="16" t="str">
        <f t="shared" si="1379"/>
        <v/>
      </c>
      <c r="L394" s="16" t="str">
        <f t="shared" si="1379"/>
        <v/>
      </c>
      <c r="M394" s="16" t="str">
        <f t="shared" si="1379"/>
        <v/>
      </c>
      <c r="N394" s="16" t="str">
        <f t="shared" si="1379"/>
        <v/>
      </c>
      <c r="O394" s="16" t="str">
        <f t="shared" si="1379"/>
        <v/>
      </c>
      <c r="P394" s="16" t="str">
        <f t="shared" si="1379"/>
        <v/>
      </c>
      <c r="Q394" s="16" t="str">
        <f>IF($AF$2="○",IF(Q392="○",IF(Q393="","○",""),IF(Q393="○","○","")),"")</f>
        <v/>
      </c>
      <c r="R394" s="16" t="str">
        <f t="shared" ref="R394:AG394" si="1380">IF($AF$2="○",IF(R392="○",IF(R393="","○",""),IF(R393="○","○","")),"")</f>
        <v/>
      </c>
      <c r="S394" s="16" t="str">
        <f t="shared" si="1380"/>
        <v/>
      </c>
      <c r="T394" s="16" t="str">
        <f t="shared" si="1380"/>
        <v/>
      </c>
      <c r="U394" s="16" t="str">
        <f t="shared" si="1380"/>
        <v/>
      </c>
      <c r="V394" s="16" t="str">
        <f t="shared" si="1380"/>
        <v/>
      </c>
      <c r="W394" s="16" t="str">
        <f t="shared" si="1380"/>
        <v/>
      </c>
      <c r="X394" s="16" t="str">
        <f t="shared" si="1380"/>
        <v/>
      </c>
      <c r="Y394" s="16" t="str">
        <f t="shared" si="1380"/>
        <v/>
      </c>
      <c r="Z394" s="16" t="str">
        <f t="shared" si="1380"/>
        <v/>
      </c>
      <c r="AA394" s="16" t="str">
        <f t="shared" si="1380"/>
        <v/>
      </c>
      <c r="AB394" s="16" t="str">
        <f t="shared" si="1380"/>
        <v/>
      </c>
      <c r="AC394" s="16" t="str">
        <f t="shared" si="1380"/>
        <v/>
      </c>
      <c r="AD394" s="16" t="str">
        <f t="shared" si="1380"/>
        <v/>
      </c>
      <c r="AE394" s="16" t="str">
        <f t="shared" si="1380"/>
        <v/>
      </c>
      <c r="AF394" s="16" t="str">
        <f t="shared" si="1380"/>
        <v/>
      </c>
      <c r="AG394" s="16" t="str">
        <f t="shared" si="1380"/>
        <v/>
      </c>
      <c r="AH394" s="16">
        <f t="shared" ref="AH394" si="1381">COUNTIF(C394:AG394,"○")</f>
        <v>0</v>
      </c>
      <c r="AM394" s="2">
        <f>$AH394</f>
        <v>0</v>
      </c>
    </row>
    <row r="395" spans="1:92" ht="19.5" customHeight="1">
      <c r="AD395" s="110" t="s">
        <v>29</v>
      </c>
      <c r="AE395" s="110"/>
      <c r="AF395" s="110"/>
      <c r="AG395" s="111">
        <f>IF(AH391=0,0,ROUNDDOWN(AH393/AH391,4))</f>
        <v>0</v>
      </c>
      <c r="AH395" s="111"/>
    </row>
  </sheetData>
  <sheetProtection sheet="1" objects="1" scenarios="1"/>
  <mergeCells count="484">
    <mergeCell ref="AO3:AO7"/>
    <mergeCell ref="AN3:AN7"/>
    <mergeCell ref="AM3:AM7"/>
    <mergeCell ref="Z6:AB6"/>
    <mergeCell ref="AC6:AE6"/>
    <mergeCell ref="AF6:AH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Q5:S5"/>
    <mergeCell ref="T5:V5"/>
    <mergeCell ref="W5:Y5"/>
    <mergeCell ref="E6:G6"/>
    <mergeCell ref="H6:J6"/>
    <mergeCell ref="K6:M6"/>
    <mergeCell ref="N6:P6"/>
    <mergeCell ref="Q6:S6"/>
    <mergeCell ref="A391:B391"/>
    <mergeCell ref="A392:A394"/>
    <mergeCell ref="AD395:AF395"/>
    <mergeCell ref="AG395:AH395"/>
    <mergeCell ref="AN8:AN9"/>
    <mergeCell ref="AO8:AO9"/>
    <mergeCell ref="A383:B383"/>
    <mergeCell ref="A384:A386"/>
    <mergeCell ref="AD387:AF387"/>
    <mergeCell ref="AG387:AH387"/>
    <mergeCell ref="A388:B388"/>
    <mergeCell ref="A389:B389"/>
    <mergeCell ref="AH389:AH390"/>
    <mergeCell ref="A390:B390"/>
    <mergeCell ref="A375:B375"/>
    <mergeCell ref="A376:A378"/>
    <mergeCell ref="AD379:AF379"/>
    <mergeCell ref="AG379:AH379"/>
    <mergeCell ref="A380:B380"/>
    <mergeCell ref="A381:B381"/>
    <mergeCell ref="AH381:AH382"/>
    <mergeCell ref="A382:B382"/>
    <mergeCell ref="A367:B367"/>
    <mergeCell ref="A368:A370"/>
    <mergeCell ref="AD371:AF371"/>
    <mergeCell ref="AG371:AH371"/>
    <mergeCell ref="A372:B372"/>
    <mergeCell ref="A373:B373"/>
    <mergeCell ref="AH373:AH374"/>
    <mergeCell ref="A374:B374"/>
    <mergeCell ref="A359:B359"/>
    <mergeCell ref="A360:A362"/>
    <mergeCell ref="AD363:AF363"/>
    <mergeCell ref="AG363:AH363"/>
    <mergeCell ref="A364:B364"/>
    <mergeCell ref="A365:B365"/>
    <mergeCell ref="AH365:AH366"/>
    <mergeCell ref="A366:B366"/>
    <mergeCell ref="A351:B351"/>
    <mergeCell ref="A352:A354"/>
    <mergeCell ref="AD355:AF355"/>
    <mergeCell ref="AG355:AH355"/>
    <mergeCell ref="A356:B356"/>
    <mergeCell ref="A357:B357"/>
    <mergeCell ref="AH357:AH358"/>
    <mergeCell ref="A358:B358"/>
    <mergeCell ref="A343:B343"/>
    <mergeCell ref="A344:A346"/>
    <mergeCell ref="AD347:AF347"/>
    <mergeCell ref="AG347:AH347"/>
    <mergeCell ref="A348:B348"/>
    <mergeCell ref="A349:B349"/>
    <mergeCell ref="AH349:AH350"/>
    <mergeCell ref="A350:B350"/>
    <mergeCell ref="A335:B335"/>
    <mergeCell ref="A336:A338"/>
    <mergeCell ref="AD339:AF339"/>
    <mergeCell ref="AG339:AH339"/>
    <mergeCell ref="A340:B340"/>
    <mergeCell ref="A341:B341"/>
    <mergeCell ref="AH341:AH342"/>
    <mergeCell ref="A342:B342"/>
    <mergeCell ref="A327:B327"/>
    <mergeCell ref="A328:A330"/>
    <mergeCell ref="AD331:AF331"/>
    <mergeCell ref="AG331:AH331"/>
    <mergeCell ref="A332:B332"/>
    <mergeCell ref="A333:B333"/>
    <mergeCell ref="AH333:AH334"/>
    <mergeCell ref="A334:B334"/>
    <mergeCell ref="A319:B319"/>
    <mergeCell ref="A320:A322"/>
    <mergeCell ref="AD323:AF323"/>
    <mergeCell ref="AG323:AH323"/>
    <mergeCell ref="A324:B324"/>
    <mergeCell ref="A325:B325"/>
    <mergeCell ref="AH325:AH326"/>
    <mergeCell ref="A326:B326"/>
    <mergeCell ref="A311:B311"/>
    <mergeCell ref="A312:A314"/>
    <mergeCell ref="AD315:AF315"/>
    <mergeCell ref="AG315:AH315"/>
    <mergeCell ref="A316:B316"/>
    <mergeCell ref="A317:B317"/>
    <mergeCell ref="AH317:AH318"/>
    <mergeCell ref="A318:B318"/>
    <mergeCell ref="A303:B303"/>
    <mergeCell ref="A304:A306"/>
    <mergeCell ref="AD307:AF307"/>
    <mergeCell ref="AG307:AH307"/>
    <mergeCell ref="A308:B308"/>
    <mergeCell ref="A309:B309"/>
    <mergeCell ref="AH309:AH310"/>
    <mergeCell ref="A310:B310"/>
    <mergeCell ref="A295:B295"/>
    <mergeCell ref="A296:A298"/>
    <mergeCell ref="AD299:AF299"/>
    <mergeCell ref="AG299:AH299"/>
    <mergeCell ref="A300:B300"/>
    <mergeCell ref="A301:B301"/>
    <mergeCell ref="AH301:AH302"/>
    <mergeCell ref="A302:B302"/>
    <mergeCell ref="A287:B287"/>
    <mergeCell ref="A288:A290"/>
    <mergeCell ref="AD291:AF291"/>
    <mergeCell ref="AG291:AH291"/>
    <mergeCell ref="A292:B292"/>
    <mergeCell ref="A293:B293"/>
    <mergeCell ref="AH293:AH294"/>
    <mergeCell ref="A294:B294"/>
    <mergeCell ref="A279:B279"/>
    <mergeCell ref="A280:A282"/>
    <mergeCell ref="AD283:AF283"/>
    <mergeCell ref="AG283:AH283"/>
    <mergeCell ref="A284:B284"/>
    <mergeCell ref="A285:B285"/>
    <mergeCell ref="AH285:AH286"/>
    <mergeCell ref="A286:B286"/>
    <mergeCell ref="A271:B271"/>
    <mergeCell ref="A272:A274"/>
    <mergeCell ref="AD275:AF275"/>
    <mergeCell ref="AG275:AH275"/>
    <mergeCell ref="A276:B276"/>
    <mergeCell ref="A277:B277"/>
    <mergeCell ref="AH277:AH278"/>
    <mergeCell ref="A278:B278"/>
    <mergeCell ref="A263:B263"/>
    <mergeCell ref="A264:A266"/>
    <mergeCell ref="AD267:AF267"/>
    <mergeCell ref="AG267:AH267"/>
    <mergeCell ref="A268:B268"/>
    <mergeCell ref="A269:B269"/>
    <mergeCell ref="AH269:AH270"/>
    <mergeCell ref="A270:B270"/>
    <mergeCell ref="A255:B255"/>
    <mergeCell ref="A256:A258"/>
    <mergeCell ref="AD259:AF259"/>
    <mergeCell ref="AG259:AH259"/>
    <mergeCell ref="A260:B260"/>
    <mergeCell ref="A261:B261"/>
    <mergeCell ref="AH261:AH262"/>
    <mergeCell ref="A262:B262"/>
    <mergeCell ref="A247:B247"/>
    <mergeCell ref="A248:A250"/>
    <mergeCell ref="AD251:AF251"/>
    <mergeCell ref="AG251:AH251"/>
    <mergeCell ref="A252:B252"/>
    <mergeCell ref="A253:B253"/>
    <mergeCell ref="AH253:AH254"/>
    <mergeCell ref="A254:B254"/>
    <mergeCell ref="A239:B239"/>
    <mergeCell ref="A240:A242"/>
    <mergeCell ref="AD243:AF243"/>
    <mergeCell ref="AG243:AH243"/>
    <mergeCell ref="A244:B244"/>
    <mergeCell ref="A245:B245"/>
    <mergeCell ref="AH245:AH246"/>
    <mergeCell ref="A246:B246"/>
    <mergeCell ref="A231:B231"/>
    <mergeCell ref="A232:A234"/>
    <mergeCell ref="AD235:AF235"/>
    <mergeCell ref="AG235:AH235"/>
    <mergeCell ref="A236:B236"/>
    <mergeCell ref="A237:B237"/>
    <mergeCell ref="AH237:AH238"/>
    <mergeCell ref="A238:B238"/>
    <mergeCell ref="A223:B223"/>
    <mergeCell ref="A224:A226"/>
    <mergeCell ref="AD227:AF227"/>
    <mergeCell ref="AG227:AH227"/>
    <mergeCell ref="A228:B228"/>
    <mergeCell ref="A229:B229"/>
    <mergeCell ref="AH229:AH230"/>
    <mergeCell ref="A230:B230"/>
    <mergeCell ref="A215:B215"/>
    <mergeCell ref="A216:A218"/>
    <mergeCell ref="AD219:AF219"/>
    <mergeCell ref="AG219:AH219"/>
    <mergeCell ref="A220:B220"/>
    <mergeCell ref="A221:B221"/>
    <mergeCell ref="AH221:AH222"/>
    <mergeCell ref="A222:B222"/>
    <mergeCell ref="A207:B207"/>
    <mergeCell ref="A208:A210"/>
    <mergeCell ref="AD211:AF211"/>
    <mergeCell ref="AG211:AH211"/>
    <mergeCell ref="A212:B212"/>
    <mergeCell ref="A213:B213"/>
    <mergeCell ref="AH213:AH214"/>
    <mergeCell ref="A214:B214"/>
    <mergeCell ref="A199:B199"/>
    <mergeCell ref="A200:A202"/>
    <mergeCell ref="AD203:AF203"/>
    <mergeCell ref="AG203:AH203"/>
    <mergeCell ref="A204:B204"/>
    <mergeCell ref="A205:B205"/>
    <mergeCell ref="AH205:AH206"/>
    <mergeCell ref="A206:B206"/>
    <mergeCell ref="A191:B191"/>
    <mergeCell ref="A192:A194"/>
    <mergeCell ref="AD195:AF195"/>
    <mergeCell ref="AG195:AH195"/>
    <mergeCell ref="A196:B196"/>
    <mergeCell ref="A197:B197"/>
    <mergeCell ref="AH197:AH198"/>
    <mergeCell ref="A198:B198"/>
    <mergeCell ref="A183:B183"/>
    <mergeCell ref="A184:A186"/>
    <mergeCell ref="AD187:AF187"/>
    <mergeCell ref="AG187:AH187"/>
    <mergeCell ref="A188:B188"/>
    <mergeCell ref="A189:B189"/>
    <mergeCell ref="AH189:AH190"/>
    <mergeCell ref="A190:B190"/>
    <mergeCell ref="A175:B175"/>
    <mergeCell ref="A176:A178"/>
    <mergeCell ref="AD179:AF179"/>
    <mergeCell ref="AG179:AH179"/>
    <mergeCell ref="A180:B180"/>
    <mergeCell ref="A181:B181"/>
    <mergeCell ref="AH181:AH182"/>
    <mergeCell ref="A182:B182"/>
    <mergeCell ref="A167:B167"/>
    <mergeCell ref="A168:A170"/>
    <mergeCell ref="AD171:AF171"/>
    <mergeCell ref="AG171:AH171"/>
    <mergeCell ref="A172:B172"/>
    <mergeCell ref="A173:B173"/>
    <mergeCell ref="AH173:AH174"/>
    <mergeCell ref="A174:B174"/>
    <mergeCell ref="A159:B159"/>
    <mergeCell ref="A160:A162"/>
    <mergeCell ref="AD163:AF163"/>
    <mergeCell ref="AG163:AH163"/>
    <mergeCell ref="A164:B164"/>
    <mergeCell ref="A165:B165"/>
    <mergeCell ref="AH165:AH166"/>
    <mergeCell ref="A166:B166"/>
    <mergeCell ref="A151:B151"/>
    <mergeCell ref="A152:A154"/>
    <mergeCell ref="AD155:AF155"/>
    <mergeCell ref="AG155:AH155"/>
    <mergeCell ref="A156:B156"/>
    <mergeCell ref="A157:B157"/>
    <mergeCell ref="AH157:AH158"/>
    <mergeCell ref="A158:B158"/>
    <mergeCell ref="A143:B143"/>
    <mergeCell ref="A144:A146"/>
    <mergeCell ref="AD147:AF147"/>
    <mergeCell ref="AG147:AH147"/>
    <mergeCell ref="A148:B148"/>
    <mergeCell ref="A149:B149"/>
    <mergeCell ref="AH149:AH150"/>
    <mergeCell ref="A150:B150"/>
    <mergeCell ref="A135:B135"/>
    <mergeCell ref="A136:A138"/>
    <mergeCell ref="AD139:AF139"/>
    <mergeCell ref="AG139:AH139"/>
    <mergeCell ref="A140:B140"/>
    <mergeCell ref="A141:B141"/>
    <mergeCell ref="AH141:AH142"/>
    <mergeCell ref="A142:B142"/>
    <mergeCell ref="A127:B127"/>
    <mergeCell ref="A128:A130"/>
    <mergeCell ref="AD131:AF131"/>
    <mergeCell ref="AG131:AH131"/>
    <mergeCell ref="A132:B132"/>
    <mergeCell ref="A133:B133"/>
    <mergeCell ref="AH133:AH134"/>
    <mergeCell ref="A134:B134"/>
    <mergeCell ref="A119:B119"/>
    <mergeCell ref="A120:A122"/>
    <mergeCell ref="AD123:AF123"/>
    <mergeCell ref="AG123:AH123"/>
    <mergeCell ref="A124:B124"/>
    <mergeCell ref="A125:B125"/>
    <mergeCell ref="AH125:AH126"/>
    <mergeCell ref="A126:B126"/>
    <mergeCell ref="A111:B111"/>
    <mergeCell ref="A112:A114"/>
    <mergeCell ref="AD115:AF115"/>
    <mergeCell ref="AG115:AH115"/>
    <mergeCell ref="A116:B116"/>
    <mergeCell ref="A117:B117"/>
    <mergeCell ref="AH117:AH118"/>
    <mergeCell ref="A118:B118"/>
    <mergeCell ref="A103:B103"/>
    <mergeCell ref="A104:A106"/>
    <mergeCell ref="AD107:AF107"/>
    <mergeCell ref="AG107:AH107"/>
    <mergeCell ref="A108:B108"/>
    <mergeCell ref="A109:B109"/>
    <mergeCell ref="AH109:AH110"/>
    <mergeCell ref="A110:B110"/>
    <mergeCell ref="A95:B95"/>
    <mergeCell ref="A96:A98"/>
    <mergeCell ref="AD99:AF99"/>
    <mergeCell ref="AG99:AH99"/>
    <mergeCell ref="A100:B100"/>
    <mergeCell ref="A101:B101"/>
    <mergeCell ref="AH101:AH102"/>
    <mergeCell ref="A102:B102"/>
    <mergeCell ref="A87:B87"/>
    <mergeCell ref="A88:A90"/>
    <mergeCell ref="AD91:AF91"/>
    <mergeCell ref="AG91:AH91"/>
    <mergeCell ref="A92:B92"/>
    <mergeCell ref="A93:B93"/>
    <mergeCell ref="AH93:AH94"/>
    <mergeCell ref="A94:B94"/>
    <mergeCell ref="A79:B79"/>
    <mergeCell ref="A80:A82"/>
    <mergeCell ref="AD83:AF83"/>
    <mergeCell ref="AG83:AH83"/>
    <mergeCell ref="A84:B84"/>
    <mergeCell ref="A85:B85"/>
    <mergeCell ref="AH85:AH86"/>
    <mergeCell ref="A86:B86"/>
    <mergeCell ref="A71:B71"/>
    <mergeCell ref="A72:A74"/>
    <mergeCell ref="AD75:AF75"/>
    <mergeCell ref="AG75:AH75"/>
    <mergeCell ref="A76:B76"/>
    <mergeCell ref="A77:B77"/>
    <mergeCell ref="AH77:AH78"/>
    <mergeCell ref="A78:B78"/>
    <mergeCell ref="A63:B63"/>
    <mergeCell ref="A64:A66"/>
    <mergeCell ref="AD67:AF67"/>
    <mergeCell ref="AG67:AH67"/>
    <mergeCell ref="A68:B68"/>
    <mergeCell ref="A69:B69"/>
    <mergeCell ref="AH69:AH70"/>
    <mergeCell ref="A70:B70"/>
    <mergeCell ref="A55:B55"/>
    <mergeCell ref="A56:A58"/>
    <mergeCell ref="AD59:AF59"/>
    <mergeCell ref="AG59:AH59"/>
    <mergeCell ref="A60:B60"/>
    <mergeCell ref="A61:B61"/>
    <mergeCell ref="AH61:AH62"/>
    <mergeCell ref="A62:B62"/>
    <mergeCell ref="A47:B47"/>
    <mergeCell ref="A48:A50"/>
    <mergeCell ref="AD51:AF51"/>
    <mergeCell ref="AG51:AH51"/>
    <mergeCell ref="A52:B52"/>
    <mergeCell ref="A53:B53"/>
    <mergeCell ref="AH53:AH54"/>
    <mergeCell ref="A54:B54"/>
    <mergeCell ref="A39:B39"/>
    <mergeCell ref="A40:A42"/>
    <mergeCell ref="AD43:AF43"/>
    <mergeCell ref="AG43:AH43"/>
    <mergeCell ref="A44:B44"/>
    <mergeCell ref="A45:B45"/>
    <mergeCell ref="AH45:AH46"/>
    <mergeCell ref="A46:B46"/>
    <mergeCell ref="A31:B31"/>
    <mergeCell ref="A32:A34"/>
    <mergeCell ref="AD35:AF35"/>
    <mergeCell ref="AG35:AH35"/>
    <mergeCell ref="A36:B36"/>
    <mergeCell ref="A37:B37"/>
    <mergeCell ref="AH37:AH38"/>
    <mergeCell ref="A38:B38"/>
    <mergeCell ref="A23:B23"/>
    <mergeCell ref="A24:A26"/>
    <mergeCell ref="AD27:AF27"/>
    <mergeCell ref="AG27:AH27"/>
    <mergeCell ref="A28:B28"/>
    <mergeCell ref="A29:B29"/>
    <mergeCell ref="AH29:AH30"/>
    <mergeCell ref="A30:B30"/>
    <mergeCell ref="A20:B20"/>
    <mergeCell ref="A21:B21"/>
    <mergeCell ref="AH21:AH22"/>
    <mergeCell ref="A22:B22"/>
    <mergeCell ref="A12:B12"/>
    <mergeCell ref="AJ12:AK12"/>
    <mergeCell ref="A13:B13"/>
    <mergeCell ref="AH13:AH14"/>
    <mergeCell ref="A14:B14"/>
    <mergeCell ref="A15:B15"/>
    <mergeCell ref="AA10:AB10"/>
    <mergeCell ref="AC10:AD10"/>
    <mergeCell ref="AF10:AH11"/>
    <mergeCell ref="V11:W11"/>
    <mergeCell ref="X11:Y11"/>
    <mergeCell ref="AA11:AB11"/>
    <mergeCell ref="AC11:AD11"/>
    <mergeCell ref="A16:A18"/>
    <mergeCell ref="AD19:AF19"/>
    <mergeCell ref="AG19:AH19"/>
    <mergeCell ref="A10:H11"/>
    <mergeCell ref="I10:J11"/>
    <mergeCell ref="K10:K11"/>
    <mergeCell ref="L10:R11"/>
    <mergeCell ref="S10:T11"/>
    <mergeCell ref="U10:U11"/>
    <mergeCell ref="V10:W10"/>
    <mergeCell ref="X10:Y10"/>
    <mergeCell ref="AC8:AE8"/>
    <mergeCell ref="AF8:AH8"/>
    <mergeCell ref="AJ8:AJ9"/>
    <mergeCell ref="AK8:AK9"/>
    <mergeCell ref="AC9:AE9"/>
    <mergeCell ref="AF9:AH9"/>
    <mergeCell ref="K8:M8"/>
    <mergeCell ref="N8:P8"/>
    <mergeCell ref="Q8:S8"/>
    <mergeCell ref="T8:V8"/>
    <mergeCell ref="E9:G9"/>
    <mergeCell ref="H9:J9"/>
    <mergeCell ref="K9:M9"/>
    <mergeCell ref="N9:P9"/>
    <mergeCell ref="Q9:S9"/>
    <mergeCell ref="T9:V9"/>
    <mergeCell ref="W9:Y9"/>
    <mergeCell ref="Z9:AB9"/>
    <mergeCell ref="W8:Y8"/>
    <mergeCell ref="Z8:AB8"/>
    <mergeCell ref="H8:J8"/>
    <mergeCell ref="AQ3:AQ4"/>
    <mergeCell ref="AR3:AR4"/>
    <mergeCell ref="AS3:AS4"/>
    <mergeCell ref="A4:C4"/>
    <mergeCell ref="D4:G4"/>
    <mergeCell ref="H4:K4"/>
    <mergeCell ref="L4:O4"/>
    <mergeCell ref="P4:R4"/>
    <mergeCell ref="Z5:AB5"/>
    <mergeCell ref="AC5:AE5"/>
    <mergeCell ref="AF5:AH5"/>
    <mergeCell ref="S4:T4"/>
    <mergeCell ref="V4:X4"/>
    <mergeCell ref="Y4:Z4"/>
    <mergeCell ref="AB4:AE4"/>
    <mergeCell ref="AF4:AG4"/>
    <mergeCell ref="A5:D9"/>
    <mergeCell ref="E5:G5"/>
    <mergeCell ref="H5:J5"/>
    <mergeCell ref="K5:M5"/>
    <mergeCell ref="N5:P5"/>
    <mergeCell ref="E8:G8"/>
    <mergeCell ref="AL8:AL9"/>
    <mergeCell ref="AM8:AM9"/>
    <mergeCell ref="A1:AH1"/>
    <mergeCell ref="AK1:AL1"/>
    <mergeCell ref="AD2:AE2"/>
    <mergeCell ref="A3:C3"/>
    <mergeCell ref="D3:V3"/>
    <mergeCell ref="W3:Y3"/>
    <mergeCell ref="Z3:AC3"/>
    <mergeCell ref="AE3:AH3"/>
    <mergeCell ref="AJ3:AJ7"/>
    <mergeCell ref="AK3:AK7"/>
    <mergeCell ref="AL3:AL7"/>
    <mergeCell ref="T6:V6"/>
    <mergeCell ref="W6:Y6"/>
  </mergeCells>
  <phoneticPr fontId="2"/>
  <conditionalFormatting sqref="C14">
    <cfRule type="expression" dxfId="2352" priority="641">
      <formula>C14="土"</formula>
    </cfRule>
    <cfRule type="expression" dxfId="2351" priority="642">
      <formula>C14="日"</formula>
    </cfRule>
  </conditionalFormatting>
  <conditionalFormatting sqref="D14:AG14">
    <cfRule type="expression" dxfId="2350" priority="639">
      <formula>D14="土"</formula>
    </cfRule>
    <cfRule type="expression" dxfId="2349" priority="640">
      <formula>D14="日"</formula>
    </cfRule>
  </conditionalFormatting>
  <conditionalFormatting sqref="C22">
    <cfRule type="expression" dxfId="2348" priority="637">
      <formula>C22="土"</formula>
    </cfRule>
    <cfRule type="expression" dxfId="2347" priority="638">
      <formula>C22="日"</formula>
    </cfRule>
  </conditionalFormatting>
  <conditionalFormatting sqref="D22:AG22">
    <cfRule type="expression" dxfId="2346" priority="635">
      <formula>D22="土"</formula>
    </cfRule>
    <cfRule type="expression" dxfId="2345" priority="636">
      <formula>D22="日"</formula>
    </cfRule>
  </conditionalFormatting>
  <conditionalFormatting sqref="C30">
    <cfRule type="expression" dxfId="2344" priority="633">
      <formula>C30="土"</formula>
    </cfRule>
    <cfRule type="expression" dxfId="2343" priority="634">
      <formula>C30="日"</formula>
    </cfRule>
  </conditionalFormatting>
  <conditionalFormatting sqref="D30:AG30">
    <cfRule type="expression" dxfId="2342" priority="631">
      <formula>D30="土"</formula>
    </cfRule>
    <cfRule type="expression" dxfId="2341" priority="632">
      <formula>D30="日"</formula>
    </cfRule>
  </conditionalFormatting>
  <conditionalFormatting sqref="C38">
    <cfRule type="expression" dxfId="2340" priority="629">
      <formula>C38="土"</formula>
    </cfRule>
    <cfRule type="expression" dxfId="2339" priority="630">
      <formula>C38="日"</formula>
    </cfRule>
  </conditionalFormatting>
  <conditionalFormatting sqref="D38:AG38">
    <cfRule type="expression" dxfId="2338" priority="627">
      <formula>D38="土"</formula>
    </cfRule>
    <cfRule type="expression" dxfId="2337" priority="628">
      <formula>D38="日"</formula>
    </cfRule>
  </conditionalFormatting>
  <conditionalFormatting sqref="C46">
    <cfRule type="expression" dxfId="2336" priority="625">
      <formula>C46="土"</formula>
    </cfRule>
    <cfRule type="expression" dxfId="2335" priority="626">
      <formula>C46="日"</formula>
    </cfRule>
  </conditionalFormatting>
  <conditionalFormatting sqref="D46:AG46">
    <cfRule type="expression" dxfId="2334" priority="623">
      <formula>D46="土"</formula>
    </cfRule>
    <cfRule type="expression" dxfId="2333" priority="624">
      <formula>D46="日"</formula>
    </cfRule>
  </conditionalFormatting>
  <conditionalFormatting sqref="C54">
    <cfRule type="expression" dxfId="2332" priority="621">
      <formula>C54="土"</formula>
    </cfRule>
    <cfRule type="expression" dxfId="2331" priority="622">
      <formula>C54="日"</formula>
    </cfRule>
  </conditionalFormatting>
  <conditionalFormatting sqref="D54:AG54">
    <cfRule type="expression" dxfId="2330" priority="619">
      <formula>D54="土"</formula>
    </cfRule>
    <cfRule type="expression" dxfId="2329" priority="620">
      <formula>D54="日"</formula>
    </cfRule>
  </conditionalFormatting>
  <conditionalFormatting sqref="C62">
    <cfRule type="expression" dxfId="2328" priority="617">
      <formula>C62="土"</formula>
    </cfRule>
    <cfRule type="expression" dxfId="2327" priority="618">
      <formula>C62="日"</formula>
    </cfRule>
  </conditionalFormatting>
  <conditionalFormatting sqref="D62:AG62">
    <cfRule type="expression" dxfId="2326" priority="615">
      <formula>D62="土"</formula>
    </cfRule>
    <cfRule type="expression" dxfId="2325" priority="616">
      <formula>D62="日"</formula>
    </cfRule>
  </conditionalFormatting>
  <conditionalFormatting sqref="C16:AG16">
    <cfRule type="expression" dxfId="2324" priority="614">
      <formula>C15="○"</formula>
    </cfRule>
  </conditionalFormatting>
  <conditionalFormatting sqref="C25:AG25">
    <cfRule type="expression" dxfId="2323" priority="613">
      <formula>C23="○"</formula>
    </cfRule>
  </conditionalFormatting>
  <conditionalFormatting sqref="C24 F24:J24 M24:Q24 T24:X24 AA24:AG24">
    <cfRule type="expression" dxfId="2322" priority="612">
      <formula>C23="○"</formula>
    </cfRule>
  </conditionalFormatting>
  <conditionalFormatting sqref="C33:AG33">
    <cfRule type="expression" dxfId="2321" priority="611">
      <formula>C31="○"</formula>
    </cfRule>
  </conditionalFormatting>
  <conditionalFormatting sqref="C32:G32 J32:N32 Q32:U32 X32:AB32 AE32:AG32">
    <cfRule type="expression" dxfId="2320" priority="610">
      <formula>C31="○"</formula>
    </cfRule>
  </conditionalFormatting>
  <conditionalFormatting sqref="C41:AG41">
    <cfRule type="expression" dxfId="2319" priority="609">
      <formula>C39="○"</formula>
    </cfRule>
  </conditionalFormatting>
  <conditionalFormatting sqref="C40:D40 G40:K40 N40:R40 U40:Y40 AB40:AG40">
    <cfRule type="expression" dxfId="2318" priority="608">
      <formula>C39="○"</formula>
    </cfRule>
  </conditionalFormatting>
  <conditionalFormatting sqref="C49:AG49">
    <cfRule type="expression" dxfId="2317" priority="607">
      <formula>C47="○"</formula>
    </cfRule>
  </conditionalFormatting>
  <conditionalFormatting sqref="C48:AG48">
    <cfRule type="expression" dxfId="2316" priority="606">
      <formula>C47="○"</formula>
    </cfRule>
  </conditionalFormatting>
  <conditionalFormatting sqref="C57:AG57">
    <cfRule type="expression" dxfId="2315" priority="605">
      <formula>C55="○"</formula>
    </cfRule>
  </conditionalFormatting>
  <conditionalFormatting sqref="C56:AG56">
    <cfRule type="expression" dxfId="2314" priority="604">
      <formula>C55="○"</formula>
    </cfRule>
  </conditionalFormatting>
  <conditionalFormatting sqref="C64:AG64">
    <cfRule type="expression" dxfId="2313" priority="603">
      <formula>C63="○"</formula>
    </cfRule>
  </conditionalFormatting>
  <conditionalFormatting sqref="C102">
    <cfRule type="expression" dxfId="2312" priority="601">
      <formula>C102="土"</formula>
    </cfRule>
    <cfRule type="expression" dxfId="2311" priority="602">
      <formula>C102="日"</formula>
    </cfRule>
  </conditionalFormatting>
  <conditionalFormatting sqref="D102:AG102">
    <cfRule type="expression" dxfId="2310" priority="599">
      <formula>D102="土"</formula>
    </cfRule>
    <cfRule type="expression" dxfId="2309" priority="600">
      <formula>D102="日"</formula>
    </cfRule>
  </conditionalFormatting>
  <conditionalFormatting sqref="C105:AG105">
    <cfRule type="expression" dxfId="2308" priority="598">
      <formula>C103="○"</formula>
    </cfRule>
  </conditionalFormatting>
  <conditionalFormatting sqref="C104:AG104">
    <cfRule type="expression" dxfId="2307" priority="597">
      <formula>C103="○"</formula>
    </cfRule>
  </conditionalFormatting>
  <conditionalFormatting sqref="AG19:AH19">
    <cfRule type="expression" dxfId="2306" priority="595">
      <formula>AH15=0</formula>
    </cfRule>
    <cfRule type="expression" dxfId="2305" priority="596">
      <formula>AG19&lt;0.285</formula>
    </cfRule>
  </conditionalFormatting>
  <conditionalFormatting sqref="C17:AG17">
    <cfRule type="expression" dxfId="2304" priority="594">
      <formula>C15="○"</formula>
    </cfRule>
  </conditionalFormatting>
  <conditionalFormatting sqref="C70">
    <cfRule type="expression" dxfId="2303" priority="592">
      <formula>C70="土"</formula>
    </cfRule>
    <cfRule type="expression" dxfId="2302" priority="593">
      <formula>C70="日"</formula>
    </cfRule>
  </conditionalFormatting>
  <conditionalFormatting sqref="D70:AG70">
    <cfRule type="expression" dxfId="2301" priority="590">
      <formula>D70="土"</formula>
    </cfRule>
    <cfRule type="expression" dxfId="2300" priority="591">
      <formula>D70="日"</formula>
    </cfRule>
  </conditionalFormatting>
  <conditionalFormatting sqref="C72:AG72">
    <cfRule type="expression" dxfId="2299" priority="589">
      <formula>C71="○"</formula>
    </cfRule>
  </conditionalFormatting>
  <conditionalFormatting sqref="C78">
    <cfRule type="expression" dxfId="2298" priority="587">
      <formula>C78="土"</formula>
    </cfRule>
    <cfRule type="expression" dxfId="2297" priority="588">
      <formula>C78="日"</formula>
    </cfRule>
  </conditionalFormatting>
  <conditionalFormatting sqref="D78:AG78">
    <cfRule type="expression" dxfId="2296" priority="585">
      <formula>D78="土"</formula>
    </cfRule>
    <cfRule type="expression" dxfId="2295" priority="586">
      <formula>D78="日"</formula>
    </cfRule>
  </conditionalFormatting>
  <conditionalFormatting sqref="C80:AG80">
    <cfRule type="expression" dxfId="2294" priority="584">
      <formula>C79="○"</formula>
    </cfRule>
  </conditionalFormatting>
  <conditionalFormatting sqref="C86">
    <cfRule type="expression" dxfId="2293" priority="582">
      <formula>C86="土"</formula>
    </cfRule>
    <cfRule type="expression" dxfId="2292" priority="583">
      <formula>C86="日"</formula>
    </cfRule>
  </conditionalFormatting>
  <conditionalFormatting sqref="D86:AG86">
    <cfRule type="expression" dxfId="2291" priority="580">
      <formula>D86="土"</formula>
    </cfRule>
    <cfRule type="expression" dxfId="2290" priority="581">
      <formula>D86="日"</formula>
    </cfRule>
  </conditionalFormatting>
  <conditionalFormatting sqref="C88:AG88">
    <cfRule type="expression" dxfId="2289" priority="579">
      <formula>C87="○"</formula>
    </cfRule>
  </conditionalFormatting>
  <conditionalFormatting sqref="C94">
    <cfRule type="expression" dxfId="2288" priority="577">
      <formula>C94="土"</formula>
    </cfRule>
    <cfRule type="expression" dxfId="2287" priority="578">
      <formula>C94="日"</formula>
    </cfRule>
  </conditionalFormatting>
  <conditionalFormatting sqref="D94:AG94">
    <cfRule type="expression" dxfId="2286" priority="575">
      <formula>D94="土"</formula>
    </cfRule>
    <cfRule type="expression" dxfId="2285" priority="576">
      <formula>D94="日"</formula>
    </cfRule>
  </conditionalFormatting>
  <conditionalFormatting sqref="C96:AG96">
    <cfRule type="expression" dxfId="2284" priority="574">
      <formula>C95="○"</formula>
    </cfRule>
  </conditionalFormatting>
  <conditionalFormatting sqref="C110">
    <cfRule type="expression" dxfId="2283" priority="572">
      <formula>C110="土"</formula>
    </cfRule>
    <cfRule type="expression" dxfId="2282" priority="573">
      <formula>C110="日"</formula>
    </cfRule>
  </conditionalFormatting>
  <conditionalFormatting sqref="D110:AG110">
    <cfRule type="expression" dxfId="2281" priority="570">
      <formula>D110="土"</formula>
    </cfRule>
    <cfRule type="expression" dxfId="2280" priority="571">
      <formula>D110="日"</formula>
    </cfRule>
  </conditionalFormatting>
  <conditionalFormatting sqref="C112:AG112">
    <cfRule type="expression" dxfId="2279" priority="569">
      <formula>C111="○"</formula>
    </cfRule>
  </conditionalFormatting>
  <conditionalFormatting sqref="C118">
    <cfRule type="expression" dxfId="2278" priority="281">
      <formula>C118="土"</formula>
    </cfRule>
    <cfRule type="expression" dxfId="2277" priority="282">
      <formula>C118="日"</formula>
    </cfRule>
  </conditionalFormatting>
  <conditionalFormatting sqref="D118:AG118">
    <cfRule type="expression" dxfId="2276" priority="279">
      <formula>D118="土"</formula>
    </cfRule>
    <cfRule type="expression" dxfId="2275" priority="280">
      <formula>D118="日"</formula>
    </cfRule>
  </conditionalFormatting>
  <conditionalFormatting sqref="D134:AG134">
    <cfRule type="expression" dxfId="2274" priority="271">
      <formula>D134="土"</formula>
    </cfRule>
    <cfRule type="expression" dxfId="2273" priority="272">
      <formula>D134="日"</formula>
    </cfRule>
  </conditionalFormatting>
  <conditionalFormatting sqref="C142">
    <cfRule type="expression" dxfId="2272" priority="269">
      <formula>C142="土"</formula>
    </cfRule>
    <cfRule type="expression" dxfId="2271" priority="270">
      <formula>C142="日"</formula>
    </cfRule>
  </conditionalFormatting>
  <conditionalFormatting sqref="C120:AG120">
    <cfRule type="expression" dxfId="2270" priority="257">
      <formula>C119="○"</formula>
    </cfRule>
  </conditionalFormatting>
  <conditionalFormatting sqref="C200:AG200">
    <cfRule type="expression" dxfId="2269" priority="242">
      <formula>C199="○"</formula>
    </cfRule>
  </conditionalFormatting>
  <conditionalFormatting sqref="C166">
    <cfRule type="expression" dxfId="2268" priority="240">
      <formula>C166="土"</formula>
    </cfRule>
    <cfRule type="expression" dxfId="2267" priority="241">
      <formula>C166="日"</formula>
    </cfRule>
  </conditionalFormatting>
  <conditionalFormatting sqref="D166:AG166">
    <cfRule type="expression" dxfId="2266" priority="238">
      <formula>D166="土"</formula>
    </cfRule>
    <cfRule type="expression" dxfId="2265" priority="239">
      <formula>D166="日"</formula>
    </cfRule>
  </conditionalFormatting>
  <conditionalFormatting sqref="C168:AG168">
    <cfRule type="expression" dxfId="2264" priority="237">
      <formula>C167="○"</formula>
    </cfRule>
  </conditionalFormatting>
  <conditionalFormatting sqref="C134">
    <cfRule type="expression" dxfId="2263" priority="273">
      <formula>C134="土"</formula>
    </cfRule>
    <cfRule type="expression" dxfId="2262" priority="274">
      <formula>C134="日"</formula>
    </cfRule>
  </conditionalFormatting>
  <conditionalFormatting sqref="AG27:AH27">
    <cfRule type="expression" dxfId="2261" priority="386">
      <formula>AH23=0</formula>
    </cfRule>
    <cfRule type="expression" dxfId="2260" priority="387">
      <formula>AG27&lt;0.285</formula>
    </cfRule>
  </conditionalFormatting>
  <conditionalFormatting sqref="AG35:AH35">
    <cfRule type="expression" dxfId="2259" priority="384">
      <formula>AH31=0</formula>
    </cfRule>
    <cfRule type="expression" dxfId="2258" priority="385">
      <formula>AG35&lt;0.285</formula>
    </cfRule>
  </conditionalFormatting>
  <conditionalFormatting sqref="AG43:AH43">
    <cfRule type="expression" dxfId="2257" priority="382">
      <formula>AH39=0</formula>
    </cfRule>
    <cfRule type="expression" dxfId="2256" priority="383">
      <formula>AG43&lt;0.285</formula>
    </cfRule>
  </conditionalFormatting>
  <conditionalFormatting sqref="AG51:AH51">
    <cfRule type="expression" dxfId="2255" priority="380">
      <formula>AH47=0</formula>
    </cfRule>
    <cfRule type="expression" dxfId="2254" priority="381">
      <formula>AG51&lt;0.285</formula>
    </cfRule>
  </conditionalFormatting>
  <conditionalFormatting sqref="AG59:AH59">
    <cfRule type="expression" dxfId="2253" priority="378">
      <formula>AH55=0</formula>
    </cfRule>
    <cfRule type="expression" dxfId="2252" priority="379">
      <formula>AG59&lt;0.285</formula>
    </cfRule>
  </conditionalFormatting>
  <conditionalFormatting sqref="AG67:AH67">
    <cfRule type="expression" dxfId="2251" priority="376">
      <formula>AH63=0</formula>
    </cfRule>
    <cfRule type="expression" dxfId="2250" priority="377">
      <formula>AG67&lt;0.285</formula>
    </cfRule>
  </conditionalFormatting>
  <conditionalFormatting sqref="AG75:AH75">
    <cfRule type="expression" dxfId="2249" priority="374">
      <formula>AH71=0</formula>
    </cfRule>
    <cfRule type="expression" dxfId="2248" priority="375">
      <formula>AG75&lt;0.285</formula>
    </cfRule>
  </conditionalFormatting>
  <conditionalFormatting sqref="AG83:AH83">
    <cfRule type="expression" dxfId="2247" priority="372">
      <formula>AH79=0</formula>
    </cfRule>
    <cfRule type="expression" dxfId="2246" priority="373">
      <formula>AG83&lt;0.285</formula>
    </cfRule>
  </conditionalFormatting>
  <conditionalFormatting sqref="AG91:AH91">
    <cfRule type="expression" dxfId="2245" priority="370">
      <formula>AH87=0</formula>
    </cfRule>
    <cfRule type="expression" dxfId="2244" priority="371">
      <formula>AG91&lt;0.285</formula>
    </cfRule>
  </conditionalFormatting>
  <conditionalFormatting sqref="AG99:AH99">
    <cfRule type="expression" dxfId="2243" priority="368">
      <formula>AH95=0</formula>
    </cfRule>
    <cfRule type="expression" dxfId="2242" priority="369">
      <formula>AG99&lt;0.285</formula>
    </cfRule>
  </conditionalFormatting>
  <conditionalFormatting sqref="AG107:AH107">
    <cfRule type="expression" dxfId="2241" priority="366">
      <formula>AH103=0</formula>
    </cfRule>
    <cfRule type="expression" dxfId="2240" priority="367">
      <formula>AG107&lt;0.285</formula>
    </cfRule>
  </conditionalFormatting>
  <conditionalFormatting sqref="AG115:AH115">
    <cfRule type="expression" dxfId="2239" priority="364">
      <formula>AH111=0</formula>
    </cfRule>
    <cfRule type="expression" dxfId="2238" priority="365">
      <formula>AG115&lt;0.285</formula>
    </cfRule>
  </conditionalFormatting>
  <conditionalFormatting sqref="X11:Y11">
    <cfRule type="expression" dxfId="2237" priority="290">
      <formula>COUNT($X$11)=1</formula>
    </cfRule>
  </conditionalFormatting>
  <conditionalFormatting sqref="AC11:AD11">
    <cfRule type="expression" dxfId="2236" priority="289">
      <formula>COUNT($AC$11)=1</formula>
    </cfRule>
  </conditionalFormatting>
  <conditionalFormatting sqref="AF10">
    <cfRule type="expression" dxfId="2235" priority="291">
      <formula>ROUNDDOWN(AM8/AJ8,4)&lt;0.285</formula>
    </cfRule>
  </conditionalFormatting>
  <conditionalFormatting sqref="X10:Y10">
    <cfRule type="expression" dxfId="2234" priority="288">
      <formula>COUNT($X$10)=1</formula>
    </cfRule>
  </conditionalFormatting>
  <conditionalFormatting sqref="I10">
    <cfRule type="expression" dxfId="2233" priority="292">
      <formula>$I$10="入力確認"</formula>
    </cfRule>
  </conditionalFormatting>
  <conditionalFormatting sqref="S10">
    <cfRule type="expression" dxfId="2232" priority="293">
      <formula>$S$10="入力確認"</formula>
    </cfRule>
  </conditionalFormatting>
  <conditionalFormatting sqref="AC10:AD10">
    <cfRule type="expression" dxfId="2231" priority="287">
      <formula>COUNT($AC$10)=1</formula>
    </cfRule>
  </conditionalFormatting>
  <conditionalFormatting sqref="Z11">
    <cfRule type="expression" dxfId="2230" priority="286">
      <formula>COUNT($X$11)=1</formula>
    </cfRule>
  </conditionalFormatting>
  <conditionalFormatting sqref="AE11">
    <cfRule type="expression" dxfId="2229" priority="285">
      <formula>COUNT($AC$11)=1</formula>
    </cfRule>
  </conditionalFormatting>
  <conditionalFormatting sqref="AE10">
    <cfRule type="expression" dxfId="2228" priority="284">
      <formula>COUNT($AC$10)=1</formula>
    </cfRule>
  </conditionalFormatting>
  <conditionalFormatting sqref="Z10">
    <cfRule type="expression" dxfId="2227" priority="283">
      <formula>COUNT($X$10)=1</formula>
    </cfRule>
  </conditionalFormatting>
  <conditionalFormatting sqref="C126">
    <cfRule type="expression" dxfId="2226" priority="277">
      <formula>C126="土"</formula>
    </cfRule>
    <cfRule type="expression" dxfId="2225" priority="278">
      <formula>C126="日"</formula>
    </cfRule>
  </conditionalFormatting>
  <conditionalFormatting sqref="D126:AG126">
    <cfRule type="expression" dxfId="2224" priority="275">
      <formula>D126="土"</formula>
    </cfRule>
    <cfRule type="expression" dxfId="2223" priority="276">
      <formula>D126="日"</formula>
    </cfRule>
  </conditionalFormatting>
  <conditionalFormatting sqref="D142:AG142">
    <cfRule type="expression" dxfId="2222" priority="267">
      <formula>D142="土"</formula>
    </cfRule>
    <cfRule type="expression" dxfId="2221" priority="268">
      <formula>D142="日"</formula>
    </cfRule>
  </conditionalFormatting>
  <conditionalFormatting sqref="C150">
    <cfRule type="expression" dxfId="2220" priority="265">
      <formula>C150="土"</formula>
    </cfRule>
    <cfRule type="expression" dxfId="2219" priority="266">
      <formula>C150="日"</formula>
    </cfRule>
  </conditionalFormatting>
  <conditionalFormatting sqref="D150:AG150">
    <cfRule type="expression" dxfId="2218" priority="263">
      <formula>D150="土"</formula>
    </cfRule>
    <cfRule type="expression" dxfId="2217" priority="264">
      <formula>D150="日"</formula>
    </cfRule>
  </conditionalFormatting>
  <conditionalFormatting sqref="C158">
    <cfRule type="expression" dxfId="2216" priority="261">
      <formula>C158="土"</formula>
    </cfRule>
    <cfRule type="expression" dxfId="2215" priority="262">
      <formula>C158="日"</formula>
    </cfRule>
  </conditionalFormatting>
  <conditionalFormatting sqref="D158:AG158">
    <cfRule type="expression" dxfId="2214" priority="259">
      <formula>D158="土"</formula>
    </cfRule>
    <cfRule type="expression" dxfId="2213" priority="260">
      <formula>D158="日"</formula>
    </cfRule>
  </conditionalFormatting>
  <conditionalFormatting sqref="C121:AG121">
    <cfRule type="expression" dxfId="2212" priority="258">
      <formula>C119="○"</formula>
    </cfRule>
  </conditionalFormatting>
  <conditionalFormatting sqref="C129:AG129">
    <cfRule type="expression" dxfId="2211" priority="256">
      <formula>C127="○"</formula>
    </cfRule>
  </conditionalFormatting>
  <conditionalFormatting sqref="C128:AG128">
    <cfRule type="expression" dxfId="2210" priority="255">
      <formula>C127="○"</formula>
    </cfRule>
  </conditionalFormatting>
  <conditionalFormatting sqref="C137:AG137">
    <cfRule type="expression" dxfId="2209" priority="254">
      <formula>C135="○"</formula>
    </cfRule>
  </conditionalFormatting>
  <conditionalFormatting sqref="C136:AG136">
    <cfRule type="expression" dxfId="2208" priority="253">
      <formula>C135="○"</formula>
    </cfRule>
  </conditionalFormatting>
  <conditionalFormatting sqref="C145:AG145">
    <cfRule type="expression" dxfId="2207" priority="252">
      <formula>C143="○"</formula>
    </cfRule>
  </conditionalFormatting>
  <conditionalFormatting sqref="C144:AG144">
    <cfRule type="expression" dxfId="2206" priority="251">
      <formula>C143="○"</formula>
    </cfRule>
  </conditionalFormatting>
  <conditionalFormatting sqref="C153:AG153">
    <cfRule type="expression" dxfId="2205" priority="250">
      <formula>C151="○"</formula>
    </cfRule>
  </conditionalFormatting>
  <conditionalFormatting sqref="C152:AG152">
    <cfRule type="expression" dxfId="2204" priority="249">
      <formula>C151="○"</formula>
    </cfRule>
  </conditionalFormatting>
  <conditionalFormatting sqref="C160:AG160">
    <cfRule type="expression" dxfId="2203" priority="248">
      <formula>C159="○"</formula>
    </cfRule>
  </conditionalFormatting>
  <conditionalFormatting sqref="C198">
    <cfRule type="expression" dxfId="2202" priority="246">
      <formula>C198="土"</formula>
    </cfRule>
    <cfRule type="expression" dxfId="2201" priority="247">
      <formula>C198="日"</formula>
    </cfRule>
  </conditionalFormatting>
  <conditionalFormatting sqref="D198:AG198">
    <cfRule type="expression" dxfId="2200" priority="244">
      <formula>D198="土"</formula>
    </cfRule>
    <cfRule type="expression" dxfId="2199" priority="245">
      <formula>D198="日"</formula>
    </cfRule>
  </conditionalFormatting>
  <conditionalFormatting sqref="C201:AG201">
    <cfRule type="expression" dxfId="2198" priority="243">
      <formula>C199="○"</formula>
    </cfRule>
  </conditionalFormatting>
  <conditionalFormatting sqref="C174">
    <cfRule type="expression" dxfId="2197" priority="235">
      <formula>C174="土"</formula>
    </cfRule>
    <cfRule type="expression" dxfId="2196" priority="236">
      <formula>C174="日"</formula>
    </cfRule>
  </conditionalFormatting>
  <conditionalFormatting sqref="D174:AG174">
    <cfRule type="expression" dxfId="2195" priority="233">
      <formula>D174="土"</formula>
    </cfRule>
    <cfRule type="expression" dxfId="2194" priority="234">
      <formula>D174="日"</formula>
    </cfRule>
  </conditionalFormatting>
  <conditionalFormatting sqref="C176:AG176">
    <cfRule type="expression" dxfId="2193" priority="232">
      <formula>C175="○"</formula>
    </cfRule>
  </conditionalFormatting>
  <conditionalFormatting sqref="C182">
    <cfRule type="expression" dxfId="2192" priority="230">
      <formula>C182="土"</formula>
    </cfRule>
    <cfRule type="expression" dxfId="2191" priority="231">
      <formula>C182="日"</formula>
    </cfRule>
  </conditionalFormatting>
  <conditionalFormatting sqref="D182:AG182">
    <cfRule type="expression" dxfId="2190" priority="228">
      <formula>D182="土"</formula>
    </cfRule>
    <cfRule type="expression" dxfId="2189" priority="229">
      <formula>D182="日"</formula>
    </cfRule>
  </conditionalFormatting>
  <conditionalFormatting sqref="C184:AG184">
    <cfRule type="expression" dxfId="2188" priority="227">
      <formula>C183="○"</formula>
    </cfRule>
  </conditionalFormatting>
  <conditionalFormatting sqref="C190">
    <cfRule type="expression" dxfId="2187" priority="225">
      <formula>C190="土"</formula>
    </cfRule>
    <cfRule type="expression" dxfId="2186" priority="226">
      <formula>C190="日"</formula>
    </cfRule>
  </conditionalFormatting>
  <conditionalFormatting sqref="D190:AG190">
    <cfRule type="expression" dxfId="2185" priority="223">
      <formula>D190="土"</formula>
    </cfRule>
    <cfRule type="expression" dxfId="2184" priority="224">
      <formula>D190="日"</formula>
    </cfRule>
  </conditionalFormatting>
  <conditionalFormatting sqref="C192:AG192">
    <cfRule type="expression" dxfId="2183" priority="222">
      <formula>C191="○"</formula>
    </cfRule>
  </conditionalFormatting>
  <conditionalFormatting sqref="C206">
    <cfRule type="expression" dxfId="2182" priority="220">
      <formula>C206="土"</formula>
    </cfRule>
    <cfRule type="expression" dxfId="2181" priority="221">
      <formula>C206="日"</formula>
    </cfRule>
  </conditionalFormatting>
  <conditionalFormatting sqref="D206:AG206">
    <cfRule type="expression" dxfId="2180" priority="218">
      <formula>D206="土"</formula>
    </cfRule>
    <cfRule type="expression" dxfId="2179" priority="219">
      <formula>D206="日"</formula>
    </cfRule>
  </conditionalFormatting>
  <conditionalFormatting sqref="C208:AG208">
    <cfRule type="expression" dxfId="2178" priority="217">
      <formula>C207="○"</formula>
    </cfRule>
  </conditionalFormatting>
  <conditionalFormatting sqref="AG123:AH123">
    <cfRule type="expression" dxfId="2177" priority="215">
      <formula>AH119=0</formula>
    </cfRule>
    <cfRule type="expression" dxfId="2176" priority="216">
      <formula>AG123&lt;0.285</formula>
    </cfRule>
  </conditionalFormatting>
  <conditionalFormatting sqref="AG131:AH131">
    <cfRule type="expression" dxfId="2175" priority="213">
      <formula>AH127=0</formula>
    </cfRule>
    <cfRule type="expression" dxfId="2174" priority="214">
      <formula>AG131&lt;0.285</formula>
    </cfRule>
  </conditionalFormatting>
  <conditionalFormatting sqref="AG139:AH139">
    <cfRule type="expression" dxfId="2173" priority="211">
      <formula>AH135=0</formula>
    </cfRule>
    <cfRule type="expression" dxfId="2172" priority="212">
      <formula>AG139&lt;0.285</formula>
    </cfRule>
  </conditionalFormatting>
  <conditionalFormatting sqref="AG147:AH147">
    <cfRule type="expression" dxfId="2171" priority="209">
      <formula>AH143=0</formula>
    </cfRule>
    <cfRule type="expression" dxfId="2170" priority="210">
      <formula>AG147&lt;0.285</formula>
    </cfRule>
  </conditionalFormatting>
  <conditionalFormatting sqref="AG155:AH155">
    <cfRule type="expression" dxfId="2169" priority="207">
      <formula>AH151=0</formula>
    </cfRule>
    <cfRule type="expression" dxfId="2168" priority="208">
      <formula>AG155&lt;0.285</formula>
    </cfRule>
  </conditionalFormatting>
  <conditionalFormatting sqref="AG163:AH163">
    <cfRule type="expression" dxfId="2167" priority="205">
      <formula>AH159=0</formula>
    </cfRule>
    <cfRule type="expression" dxfId="2166" priority="206">
      <formula>AG163&lt;0.285</formula>
    </cfRule>
  </conditionalFormatting>
  <conditionalFormatting sqref="AG171:AH171">
    <cfRule type="expression" dxfId="2165" priority="203">
      <formula>AH167=0</formula>
    </cfRule>
    <cfRule type="expression" dxfId="2164" priority="204">
      <formula>AG171&lt;0.285</formula>
    </cfRule>
  </conditionalFormatting>
  <conditionalFormatting sqref="AG179:AH179">
    <cfRule type="expression" dxfId="2163" priority="201">
      <formula>AH175=0</formula>
    </cfRule>
    <cfRule type="expression" dxfId="2162" priority="202">
      <formula>AG179&lt;0.285</formula>
    </cfRule>
  </conditionalFormatting>
  <conditionalFormatting sqref="AG187:AH187">
    <cfRule type="expression" dxfId="2161" priority="199">
      <formula>AH183=0</formula>
    </cfRule>
    <cfRule type="expression" dxfId="2160" priority="200">
      <formula>AG187&lt;0.285</formula>
    </cfRule>
  </conditionalFormatting>
  <conditionalFormatting sqref="AG195:AH195">
    <cfRule type="expression" dxfId="2159" priority="197">
      <formula>AH191=0</formula>
    </cfRule>
    <cfRule type="expression" dxfId="2158" priority="198">
      <formula>AG195&lt;0.285</formula>
    </cfRule>
  </conditionalFormatting>
  <conditionalFormatting sqref="AG203:AH203">
    <cfRule type="expression" dxfId="2157" priority="195">
      <formula>AH199=0</formula>
    </cfRule>
    <cfRule type="expression" dxfId="2156" priority="196">
      <formula>AG203&lt;0.285</formula>
    </cfRule>
  </conditionalFormatting>
  <conditionalFormatting sqref="AG211:AH211">
    <cfRule type="expression" dxfId="2155" priority="193">
      <formula>AH207=0</formula>
    </cfRule>
    <cfRule type="expression" dxfId="2154" priority="194">
      <formula>AG211&lt;0.285</formula>
    </cfRule>
  </conditionalFormatting>
  <conditionalFormatting sqref="C214">
    <cfRule type="expression" dxfId="2153" priority="191">
      <formula>C214="土"</formula>
    </cfRule>
    <cfRule type="expression" dxfId="2152" priority="192">
      <formula>C214="日"</formula>
    </cfRule>
  </conditionalFormatting>
  <conditionalFormatting sqref="D214:AG214">
    <cfRule type="expression" dxfId="2151" priority="189">
      <formula>D214="土"</formula>
    </cfRule>
    <cfRule type="expression" dxfId="2150" priority="190">
      <formula>D214="日"</formula>
    </cfRule>
  </conditionalFormatting>
  <conditionalFormatting sqref="C222">
    <cfRule type="expression" dxfId="2149" priority="187">
      <formula>C222="土"</formula>
    </cfRule>
    <cfRule type="expression" dxfId="2148" priority="188">
      <formula>C222="日"</formula>
    </cfRule>
  </conditionalFormatting>
  <conditionalFormatting sqref="D222:AG222">
    <cfRule type="expression" dxfId="2147" priority="185">
      <formula>D222="土"</formula>
    </cfRule>
    <cfRule type="expression" dxfId="2146" priority="186">
      <formula>D222="日"</formula>
    </cfRule>
  </conditionalFormatting>
  <conditionalFormatting sqref="C230">
    <cfRule type="expression" dxfId="2145" priority="183">
      <formula>C230="土"</formula>
    </cfRule>
    <cfRule type="expression" dxfId="2144" priority="184">
      <formula>C230="日"</formula>
    </cfRule>
  </conditionalFormatting>
  <conditionalFormatting sqref="D230:AG230">
    <cfRule type="expression" dxfId="2143" priority="181">
      <formula>D230="土"</formula>
    </cfRule>
    <cfRule type="expression" dxfId="2142" priority="182">
      <formula>D230="日"</formula>
    </cfRule>
  </conditionalFormatting>
  <conditionalFormatting sqref="C238">
    <cfRule type="expression" dxfId="2141" priority="179">
      <formula>C238="土"</formula>
    </cfRule>
    <cfRule type="expression" dxfId="2140" priority="180">
      <formula>C238="日"</formula>
    </cfRule>
  </conditionalFormatting>
  <conditionalFormatting sqref="D238:AG238">
    <cfRule type="expression" dxfId="2139" priority="177">
      <formula>D238="土"</formula>
    </cfRule>
    <cfRule type="expression" dxfId="2138" priority="178">
      <formula>D238="日"</formula>
    </cfRule>
  </conditionalFormatting>
  <conditionalFormatting sqref="C246">
    <cfRule type="expression" dxfId="2137" priority="175">
      <formula>C246="土"</formula>
    </cfRule>
    <cfRule type="expression" dxfId="2136" priority="176">
      <formula>C246="日"</formula>
    </cfRule>
  </conditionalFormatting>
  <conditionalFormatting sqref="D246:AG246">
    <cfRule type="expression" dxfId="2135" priority="173">
      <formula>D246="土"</formula>
    </cfRule>
    <cfRule type="expression" dxfId="2134" priority="174">
      <formula>D246="日"</formula>
    </cfRule>
  </conditionalFormatting>
  <conditionalFormatting sqref="C254">
    <cfRule type="expression" dxfId="2133" priority="171">
      <formula>C254="土"</formula>
    </cfRule>
    <cfRule type="expression" dxfId="2132" priority="172">
      <formula>C254="日"</formula>
    </cfRule>
  </conditionalFormatting>
  <conditionalFormatting sqref="D254:AG254">
    <cfRule type="expression" dxfId="2131" priority="169">
      <formula>D254="土"</formula>
    </cfRule>
    <cfRule type="expression" dxfId="2130" priority="170">
      <formula>D254="日"</formula>
    </cfRule>
  </conditionalFormatting>
  <conditionalFormatting sqref="C217:AG217">
    <cfRule type="expression" dxfId="2129" priority="168">
      <formula>C215="○"</formula>
    </cfRule>
  </conditionalFormatting>
  <conditionalFormatting sqref="C216:AG216">
    <cfRule type="expression" dxfId="2128" priority="167">
      <formula>C215="○"</formula>
    </cfRule>
  </conditionalFormatting>
  <conditionalFormatting sqref="C225:AG225">
    <cfRule type="expression" dxfId="2127" priority="166">
      <formula>C223="○"</formula>
    </cfRule>
  </conditionalFormatting>
  <conditionalFormatting sqref="C224:AG224">
    <cfRule type="expression" dxfId="2126" priority="165">
      <formula>C223="○"</formula>
    </cfRule>
  </conditionalFormatting>
  <conditionalFormatting sqref="C233:AG233">
    <cfRule type="expression" dxfId="2125" priority="164">
      <formula>C231="○"</formula>
    </cfRule>
  </conditionalFormatting>
  <conditionalFormatting sqref="C232:AG232">
    <cfRule type="expression" dxfId="2124" priority="163">
      <formula>C231="○"</formula>
    </cfRule>
  </conditionalFormatting>
  <conditionalFormatting sqref="C241:AG241">
    <cfRule type="expression" dxfId="2123" priority="162">
      <formula>C239="○"</formula>
    </cfRule>
  </conditionalFormatting>
  <conditionalFormatting sqref="C240:AG240">
    <cfRule type="expression" dxfId="2122" priority="161">
      <formula>C239="○"</formula>
    </cfRule>
  </conditionalFormatting>
  <conditionalFormatting sqref="C249:AG249">
    <cfRule type="expression" dxfId="2121" priority="160">
      <formula>C247="○"</formula>
    </cfRule>
  </conditionalFormatting>
  <conditionalFormatting sqref="C248:AG248">
    <cfRule type="expression" dxfId="2120" priority="159">
      <formula>C247="○"</formula>
    </cfRule>
  </conditionalFormatting>
  <conditionalFormatting sqref="C256:AG256">
    <cfRule type="expression" dxfId="2119" priority="158">
      <formula>C255="○"</formula>
    </cfRule>
  </conditionalFormatting>
  <conditionalFormatting sqref="C294">
    <cfRule type="expression" dxfId="2118" priority="156">
      <formula>C294="土"</formula>
    </cfRule>
    <cfRule type="expression" dxfId="2117" priority="157">
      <formula>C294="日"</formula>
    </cfRule>
  </conditionalFormatting>
  <conditionalFormatting sqref="D294:AG294">
    <cfRule type="expression" dxfId="2116" priority="154">
      <formula>D294="土"</formula>
    </cfRule>
    <cfRule type="expression" dxfId="2115" priority="155">
      <formula>D294="日"</formula>
    </cfRule>
  </conditionalFormatting>
  <conditionalFormatting sqref="C297:AG297">
    <cfRule type="expression" dxfId="2114" priority="153">
      <formula>C295="○"</formula>
    </cfRule>
  </conditionalFormatting>
  <conditionalFormatting sqref="C296:AG296">
    <cfRule type="expression" dxfId="2113" priority="152">
      <formula>C295="○"</formula>
    </cfRule>
  </conditionalFormatting>
  <conditionalFormatting sqref="C262">
    <cfRule type="expression" dxfId="2112" priority="150">
      <formula>C262="土"</formula>
    </cfRule>
    <cfRule type="expression" dxfId="2111" priority="151">
      <formula>C262="日"</formula>
    </cfRule>
  </conditionalFormatting>
  <conditionalFormatting sqref="D262:AG262">
    <cfRule type="expression" dxfId="2110" priority="148">
      <formula>D262="土"</formula>
    </cfRule>
    <cfRule type="expression" dxfId="2109" priority="149">
      <formula>D262="日"</formula>
    </cfRule>
  </conditionalFormatting>
  <conditionalFormatting sqref="C264:AG264">
    <cfRule type="expression" dxfId="2108" priority="147">
      <formula>C263="○"</formula>
    </cfRule>
  </conditionalFormatting>
  <conditionalFormatting sqref="C270">
    <cfRule type="expression" dxfId="2107" priority="145">
      <formula>C270="土"</formula>
    </cfRule>
    <cfRule type="expression" dxfId="2106" priority="146">
      <formula>C270="日"</formula>
    </cfRule>
  </conditionalFormatting>
  <conditionalFormatting sqref="D270:AG270">
    <cfRule type="expression" dxfId="2105" priority="143">
      <formula>D270="土"</formula>
    </cfRule>
    <cfRule type="expression" dxfId="2104" priority="144">
      <formula>D270="日"</formula>
    </cfRule>
  </conditionalFormatting>
  <conditionalFormatting sqref="C272:AG272">
    <cfRule type="expression" dxfId="2103" priority="142">
      <formula>C271="○"</formula>
    </cfRule>
  </conditionalFormatting>
  <conditionalFormatting sqref="C278">
    <cfRule type="expression" dxfId="2102" priority="140">
      <formula>C278="土"</formula>
    </cfRule>
    <cfRule type="expression" dxfId="2101" priority="141">
      <formula>C278="日"</formula>
    </cfRule>
  </conditionalFormatting>
  <conditionalFormatting sqref="D278:AG278">
    <cfRule type="expression" dxfId="2100" priority="138">
      <formula>D278="土"</formula>
    </cfRule>
    <cfRule type="expression" dxfId="2099" priority="139">
      <formula>D278="日"</formula>
    </cfRule>
  </conditionalFormatting>
  <conditionalFormatting sqref="C280:AG280">
    <cfRule type="expression" dxfId="2098" priority="137">
      <formula>C279="○"</formula>
    </cfRule>
  </conditionalFormatting>
  <conditionalFormatting sqref="C286">
    <cfRule type="expression" dxfId="2097" priority="135">
      <formula>C286="土"</formula>
    </cfRule>
    <cfRule type="expression" dxfId="2096" priority="136">
      <formula>C286="日"</formula>
    </cfRule>
  </conditionalFormatting>
  <conditionalFormatting sqref="D286:AG286">
    <cfRule type="expression" dxfId="2095" priority="133">
      <formula>D286="土"</formula>
    </cfRule>
    <cfRule type="expression" dxfId="2094" priority="134">
      <formula>D286="日"</formula>
    </cfRule>
  </conditionalFormatting>
  <conditionalFormatting sqref="C288:AG288">
    <cfRule type="expression" dxfId="2093" priority="132">
      <formula>C287="○"</formula>
    </cfRule>
  </conditionalFormatting>
  <conditionalFormatting sqref="C302">
    <cfRule type="expression" dxfId="2092" priority="130">
      <formula>C302="土"</formula>
    </cfRule>
    <cfRule type="expression" dxfId="2091" priority="131">
      <formula>C302="日"</formula>
    </cfRule>
  </conditionalFormatting>
  <conditionalFormatting sqref="D302:AG302">
    <cfRule type="expression" dxfId="2090" priority="128">
      <formula>D302="土"</formula>
    </cfRule>
    <cfRule type="expression" dxfId="2089" priority="129">
      <formula>D302="日"</formula>
    </cfRule>
  </conditionalFormatting>
  <conditionalFormatting sqref="C304:AG304">
    <cfRule type="expression" dxfId="2088" priority="127">
      <formula>C303="○"</formula>
    </cfRule>
  </conditionalFormatting>
  <conditionalFormatting sqref="AG219:AH219">
    <cfRule type="expression" dxfId="2087" priority="125">
      <formula>AH215=0</formula>
    </cfRule>
    <cfRule type="expression" dxfId="2086" priority="126">
      <formula>AG219&lt;0.285</formula>
    </cfRule>
  </conditionalFormatting>
  <conditionalFormatting sqref="AG227:AH227">
    <cfRule type="expression" dxfId="2085" priority="123">
      <formula>AH223=0</formula>
    </cfRule>
    <cfRule type="expression" dxfId="2084" priority="124">
      <formula>AG227&lt;0.285</formula>
    </cfRule>
  </conditionalFormatting>
  <conditionalFormatting sqref="AG235:AH235">
    <cfRule type="expression" dxfId="2083" priority="121">
      <formula>AH231=0</formula>
    </cfRule>
    <cfRule type="expression" dxfId="2082" priority="122">
      <formula>AG235&lt;0.285</formula>
    </cfRule>
  </conditionalFormatting>
  <conditionalFormatting sqref="AG243:AH243">
    <cfRule type="expression" dxfId="2081" priority="119">
      <formula>AH239=0</formula>
    </cfRule>
    <cfRule type="expression" dxfId="2080" priority="120">
      <formula>AG243&lt;0.285</formula>
    </cfRule>
  </conditionalFormatting>
  <conditionalFormatting sqref="AG251:AH251">
    <cfRule type="expression" dxfId="2079" priority="117">
      <formula>AH247=0</formula>
    </cfRule>
    <cfRule type="expression" dxfId="2078" priority="118">
      <formula>AG251&lt;0.285</formula>
    </cfRule>
  </conditionalFormatting>
  <conditionalFormatting sqref="AG259:AH259">
    <cfRule type="expression" dxfId="2077" priority="115">
      <formula>AH255=0</formula>
    </cfRule>
    <cfRule type="expression" dxfId="2076" priority="116">
      <formula>AG259&lt;0.285</formula>
    </cfRule>
  </conditionalFormatting>
  <conditionalFormatting sqref="AG267:AH267">
    <cfRule type="expression" dxfId="2075" priority="113">
      <formula>AH263=0</formula>
    </cfRule>
    <cfRule type="expression" dxfId="2074" priority="114">
      <formula>AG267&lt;0.285</formula>
    </cfRule>
  </conditionalFormatting>
  <conditionalFormatting sqref="AG275:AH275">
    <cfRule type="expression" dxfId="2073" priority="111">
      <formula>AH271=0</formula>
    </cfRule>
    <cfRule type="expression" dxfId="2072" priority="112">
      <formula>AG275&lt;0.285</formula>
    </cfRule>
  </conditionalFormatting>
  <conditionalFormatting sqref="AG283:AH283">
    <cfRule type="expression" dxfId="2071" priority="109">
      <formula>AH279=0</formula>
    </cfRule>
    <cfRule type="expression" dxfId="2070" priority="110">
      <formula>AG283&lt;0.285</formula>
    </cfRule>
  </conditionalFormatting>
  <conditionalFormatting sqref="AG291:AH291">
    <cfRule type="expression" dxfId="2069" priority="107">
      <formula>AH287=0</formula>
    </cfRule>
    <cfRule type="expression" dxfId="2068" priority="108">
      <formula>AG291&lt;0.285</formula>
    </cfRule>
  </conditionalFormatting>
  <conditionalFormatting sqref="AG299:AH299">
    <cfRule type="expression" dxfId="2067" priority="105">
      <formula>AH295=0</formula>
    </cfRule>
    <cfRule type="expression" dxfId="2066" priority="106">
      <formula>AG299&lt;0.285</formula>
    </cfRule>
  </conditionalFormatting>
  <conditionalFormatting sqref="AG307:AH307">
    <cfRule type="expression" dxfId="2065" priority="103">
      <formula>AH303=0</formula>
    </cfRule>
    <cfRule type="expression" dxfId="2064" priority="104">
      <formula>AG307&lt;0.285</formula>
    </cfRule>
  </conditionalFormatting>
  <conditionalFormatting sqref="C310">
    <cfRule type="expression" dxfId="2063" priority="101">
      <formula>C310="土"</formula>
    </cfRule>
    <cfRule type="expression" dxfId="2062" priority="102">
      <formula>C310="日"</formula>
    </cfRule>
  </conditionalFormatting>
  <conditionalFormatting sqref="D310:AG310">
    <cfRule type="expression" dxfId="2061" priority="99">
      <formula>D310="土"</formula>
    </cfRule>
    <cfRule type="expression" dxfId="2060" priority="100">
      <formula>D310="日"</formula>
    </cfRule>
  </conditionalFormatting>
  <conditionalFormatting sqref="C318">
    <cfRule type="expression" dxfId="2059" priority="97">
      <formula>C318="土"</formula>
    </cfRule>
    <cfRule type="expression" dxfId="2058" priority="98">
      <formula>C318="日"</formula>
    </cfRule>
  </conditionalFormatting>
  <conditionalFormatting sqref="D318:AG318">
    <cfRule type="expression" dxfId="2057" priority="95">
      <formula>D318="土"</formula>
    </cfRule>
    <cfRule type="expression" dxfId="2056" priority="96">
      <formula>D318="日"</formula>
    </cfRule>
  </conditionalFormatting>
  <conditionalFormatting sqref="C326">
    <cfRule type="expression" dxfId="2055" priority="93">
      <formula>C326="土"</formula>
    </cfRule>
    <cfRule type="expression" dxfId="2054" priority="94">
      <formula>C326="日"</formula>
    </cfRule>
  </conditionalFormatting>
  <conditionalFormatting sqref="D326:AG326">
    <cfRule type="expression" dxfId="2053" priority="91">
      <formula>D326="土"</formula>
    </cfRule>
    <cfRule type="expression" dxfId="2052" priority="92">
      <formula>D326="日"</formula>
    </cfRule>
  </conditionalFormatting>
  <conditionalFormatting sqref="C334">
    <cfRule type="expression" dxfId="2051" priority="89">
      <formula>C334="土"</formula>
    </cfRule>
    <cfRule type="expression" dxfId="2050" priority="90">
      <formula>C334="日"</formula>
    </cfRule>
  </conditionalFormatting>
  <conditionalFormatting sqref="D334:AG334">
    <cfRule type="expression" dxfId="2049" priority="87">
      <formula>D334="土"</formula>
    </cfRule>
    <cfRule type="expression" dxfId="2048" priority="88">
      <formula>D334="日"</formula>
    </cfRule>
  </conditionalFormatting>
  <conditionalFormatting sqref="C342">
    <cfRule type="expression" dxfId="2047" priority="85">
      <formula>C342="土"</formula>
    </cfRule>
    <cfRule type="expression" dxfId="2046" priority="86">
      <formula>C342="日"</formula>
    </cfRule>
  </conditionalFormatting>
  <conditionalFormatting sqref="D342:AG342">
    <cfRule type="expression" dxfId="2045" priority="83">
      <formula>D342="土"</formula>
    </cfRule>
    <cfRule type="expression" dxfId="2044" priority="84">
      <formula>D342="日"</formula>
    </cfRule>
  </conditionalFormatting>
  <conditionalFormatting sqref="C350">
    <cfRule type="expression" dxfId="2043" priority="81">
      <formula>C350="土"</formula>
    </cfRule>
    <cfRule type="expression" dxfId="2042" priority="82">
      <formula>C350="日"</formula>
    </cfRule>
  </conditionalFormatting>
  <conditionalFormatting sqref="D350:AG350">
    <cfRule type="expression" dxfId="2041" priority="79">
      <formula>D350="土"</formula>
    </cfRule>
    <cfRule type="expression" dxfId="2040" priority="80">
      <formula>D350="日"</formula>
    </cfRule>
  </conditionalFormatting>
  <conditionalFormatting sqref="C313:AG313">
    <cfRule type="expression" dxfId="2039" priority="78">
      <formula>C311="○"</formula>
    </cfRule>
  </conditionalFormatting>
  <conditionalFormatting sqref="C312:AG312">
    <cfRule type="expression" dxfId="2038" priority="77">
      <formula>C311="○"</formula>
    </cfRule>
  </conditionalFormatting>
  <conditionalFormatting sqref="C321:AG321">
    <cfRule type="expression" dxfId="2037" priority="76">
      <formula>C319="○"</formula>
    </cfRule>
  </conditionalFormatting>
  <conditionalFormatting sqref="C320:AG320">
    <cfRule type="expression" dxfId="2036" priority="75">
      <formula>C319="○"</formula>
    </cfRule>
  </conditionalFormatting>
  <conditionalFormatting sqref="C329:AG329">
    <cfRule type="expression" dxfId="2035" priority="74">
      <formula>C327="○"</formula>
    </cfRule>
  </conditionalFormatting>
  <conditionalFormatting sqref="C328:AG328">
    <cfRule type="expression" dxfId="2034" priority="73">
      <formula>C327="○"</formula>
    </cfRule>
  </conditionalFormatting>
  <conditionalFormatting sqref="C337:AG337">
    <cfRule type="expression" dxfId="2033" priority="72">
      <formula>C335="○"</formula>
    </cfRule>
  </conditionalFormatting>
  <conditionalFormatting sqref="C336:AG336">
    <cfRule type="expression" dxfId="2032" priority="71">
      <formula>C335="○"</formula>
    </cfRule>
  </conditionalFormatting>
  <conditionalFormatting sqref="C345:AG345">
    <cfRule type="expression" dxfId="2031" priority="70">
      <formula>C343="○"</formula>
    </cfRule>
  </conditionalFormatting>
  <conditionalFormatting sqref="C344:AG344">
    <cfRule type="expression" dxfId="2030" priority="69">
      <formula>C343="○"</formula>
    </cfRule>
  </conditionalFormatting>
  <conditionalFormatting sqref="C352:AG352">
    <cfRule type="expression" dxfId="2029" priority="68">
      <formula>C351="○"</formula>
    </cfRule>
  </conditionalFormatting>
  <conditionalFormatting sqref="C390">
    <cfRule type="expression" dxfId="2028" priority="66">
      <formula>C390="土"</formula>
    </cfRule>
    <cfRule type="expression" dxfId="2027" priority="67">
      <formula>C390="日"</formula>
    </cfRule>
  </conditionalFormatting>
  <conditionalFormatting sqref="D390:AG390">
    <cfRule type="expression" dxfId="2026" priority="64">
      <formula>D390="土"</formula>
    </cfRule>
    <cfRule type="expression" dxfId="2025" priority="65">
      <formula>D390="日"</formula>
    </cfRule>
  </conditionalFormatting>
  <conditionalFormatting sqref="C393:AG393">
    <cfRule type="expression" dxfId="2024" priority="63">
      <formula>C391="○"</formula>
    </cfRule>
  </conditionalFormatting>
  <conditionalFormatting sqref="C392:AG392">
    <cfRule type="expression" dxfId="2023" priority="62">
      <formula>C391="○"</formula>
    </cfRule>
  </conditionalFormatting>
  <conditionalFormatting sqref="C358">
    <cfRule type="expression" dxfId="2022" priority="60">
      <formula>C358="土"</formula>
    </cfRule>
    <cfRule type="expression" dxfId="2021" priority="61">
      <formula>C358="日"</formula>
    </cfRule>
  </conditionalFormatting>
  <conditionalFormatting sqref="D358:AG358">
    <cfRule type="expression" dxfId="2020" priority="58">
      <formula>D358="土"</formula>
    </cfRule>
    <cfRule type="expression" dxfId="2019" priority="59">
      <formula>D358="日"</formula>
    </cfRule>
  </conditionalFormatting>
  <conditionalFormatting sqref="C360:AG360">
    <cfRule type="expression" dxfId="2018" priority="57">
      <formula>C359="○"</formula>
    </cfRule>
  </conditionalFormatting>
  <conditionalFormatting sqref="C366">
    <cfRule type="expression" dxfId="2017" priority="55">
      <formula>C366="土"</formula>
    </cfRule>
    <cfRule type="expression" dxfId="2016" priority="56">
      <formula>C366="日"</formula>
    </cfRule>
  </conditionalFormatting>
  <conditionalFormatting sqref="D366:AG366">
    <cfRule type="expression" dxfId="2015" priority="53">
      <formula>D366="土"</formula>
    </cfRule>
    <cfRule type="expression" dxfId="2014" priority="54">
      <formula>D366="日"</formula>
    </cfRule>
  </conditionalFormatting>
  <conditionalFormatting sqref="C368:AG368">
    <cfRule type="expression" dxfId="2013" priority="52">
      <formula>C367="○"</formula>
    </cfRule>
  </conditionalFormatting>
  <conditionalFormatting sqref="C374">
    <cfRule type="expression" dxfId="2012" priority="50">
      <formula>C374="土"</formula>
    </cfRule>
    <cfRule type="expression" dxfId="2011" priority="51">
      <formula>C374="日"</formula>
    </cfRule>
  </conditionalFormatting>
  <conditionalFormatting sqref="D374:AG374">
    <cfRule type="expression" dxfId="2010" priority="48">
      <formula>D374="土"</formula>
    </cfRule>
    <cfRule type="expression" dxfId="2009" priority="49">
      <formula>D374="日"</formula>
    </cfRule>
  </conditionalFormatting>
  <conditionalFormatting sqref="C376:AG376">
    <cfRule type="expression" dxfId="2008" priority="47">
      <formula>C375="○"</formula>
    </cfRule>
  </conditionalFormatting>
  <conditionalFormatting sqref="C382">
    <cfRule type="expression" dxfId="2007" priority="45">
      <formula>C382="土"</formula>
    </cfRule>
    <cfRule type="expression" dxfId="2006" priority="46">
      <formula>C382="日"</formula>
    </cfRule>
  </conditionalFormatting>
  <conditionalFormatting sqref="D382:AG382">
    <cfRule type="expression" dxfId="2005" priority="43">
      <formula>D382="土"</formula>
    </cfRule>
    <cfRule type="expression" dxfId="2004" priority="44">
      <formula>D382="日"</formula>
    </cfRule>
  </conditionalFormatting>
  <conditionalFormatting sqref="C384:AG384">
    <cfRule type="expression" dxfId="2003" priority="42">
      <formula>C383="○"</formula>
    </cfRule>
  </conditionalFormatting>
  <conditionalFormatting sqref="AG315:AH315">
    <cfRule type="expression" dxfId="2002" priority="35">
      <formula>AH311=0</formula>
    </cfRule>
    <cfRule type="expression" dxfId="2001" priority="36">
      <formula>AG315&lt;0.285</formula>
    </cfRule>
  </conditionalFormatting>
  <conditionalFormatting sqref="AG323:AH323">
    <cfRule type="expression" dxfId="2000" priority="33">
      <formula>AH319=0</formula>
    </cfRule>
    <cfRule type="expression" dxfId="1999" priority="34">
      <formula>AG323&lt;0.285</formula>
    </cfRule>
  </conditionalFormatting>
  <conditionalFormatting sqref="AG331:AH331">
    <cfRule type="expression" dxfId="1998" priority="31">
      <formula>AH327=0</formula>
    </cfRule>
    <cfRule type="expression" dxfId="1997" priority="32">
      <formula>AG331&lt;0.285</formula>
    </cfRule>
  </conditionalFormatting>
  <conditionalFormatting sqref="AG339:AH339">
    <cfRule type="expression" dxfId="1996" priority="29">
      <formula>AH335=0</formula>
    </cfRule>
    <cfRule type="expression" dxfId="1995" priority="30">
      <formula>AG339&lt;0.285</formula>
    </cfRule>
  </conditionalFormatting>
  <conditionalFormatting sqref="AG347:AH347">
    <cfRule type="expression" dxfId="1994" priority="27">
      <formula>AH343=0</formula>
    </cfRule>
    <cfRule type="expression" dxfId="1993" priority="28">
      <formula>AG347&lt;0.285</formula>
    </cfRule>
  </conditionalFormatting>
  <conditionalFormatting sqref="AG355:AH355">
    <cfRule type="expression" dxfId="1992" priority="25">
      <formula>AH351=0</formula>
    </cfRule>
    <cfRule type="expression" dxfId="1991" priority="26">
      <formula>AG355&lt;0.285</formula>
    </cfRule>
  </conditionalFormatting>
  <conditionalFormatting sqref="AG363:AH363">
    <cfRule type="expression" dxfId="1990" priority="23">
      <formula>AH359=0</formula>
    </cfRule>
    <cfRule type="expression" dxfId="1989" priority="24">
      <formula>AG363&lt;0.285</formula>
    </cfRule>
  </conditionalFormatting>
  <conditionalFormatting sqref="AG371:AH371">
    <cfRule type="expression" dxfId="1988" priority="21">
      <formula>AH367=0</formula>
    </cfRule>
    <cfRule type="expression" dxfId="1987" priority="22">
      <formula>AG371&lt;0.285</formula>
    </cfRule>
  </conditionalFormatting>
  <conditionalFormatting sqref="AG379:AH379">
    <cfRule type="expression" dxfId="1986" priority="19">
      <formula>AH375=0</formula>
    </cfRule>
    <cfRule type="expression" dxfId="1985" priority="20">
      <formula>AG379&lt;0.285</formula>
    </cfRule>
  </conditionalFormatting>
  <conditionalFormatting sqref="AG387:AH387">
    <cfRule type="expression" dxfId="1984" priority="17">
      <formula>AH383=0</formula>
    </cfRule>
    <cfRule type="expression" dxfId="1983" priority="18">
      <formula>AG387&lt;0.285</formula>
    </cfRule>
  </conditionalFormatting>
  <conditionalFormatting sqref="AG395:AH395">
    <cfRule type="expression" dxfId="1982" priority="15">
      <formula>AH391=0</formula>
    </cfRule>
    <cfRule type="expression" dxfId="1981" priority="16">
      <formula>AG395&lt;0.285</formula>
    </cfRule>
  </conditionalFormatting>
  <conditionalFormatting sqref="D24:E24">
    <cfRule type="expression" dxfId="1980" priority="12">
      <formula>D23="○"</formula>
    </cfRule>
  </conditionalFormatting>
  <conditionalFormatting sqref="K24:L24">
    <cfRule type="expression" dxfId="1979" priority="11">
      <formula>K23="○"</formula>
    </cfRule>
  </conditionalFormatting>
  <conditionalFormatting sqref="R24:S24">
    <cfRule type="expression" dxfId="1978" priority="10">
      <formula>R23="○"</formula>
    </cfRule>
  </conditionalFormatting>
  <conditionalFormatting sqref="Y24:Z24">
    <cfRule type="expression" dxfId="1977" priority="9">
      <formula>Y23="○"</formula>
    </cfRule>
  </conditionalFormatting>
  <conditionalFormatting sqref="H32:I32">
    <cfRule type="expression" dxfId="1976" priority="8">
      <formula>H31="○"</formula>
    </cfRule>
  </conditionalFormatting>
  <conditionalFormatting sqref="O32:P32">
    <cfRule type="expression" dxfId="1975" priority="7">
      <formula>O31="○"</formula>
    </cfRule>
  </conditionalFormatting>
  <conditionalFormatting sqref="V32:W32">
    <cfRule type="expression" dxfId="1974" priority="6">
      <formula>V31="○"</formula>
    </cfRule>
  </conditionalFormatting>
  <conditionalFormatting sqref="AC32:AD32">
    <cfRule type="expression" dxfId="1973" priority="5">
      <formula>AC31="○"</formula>
    </cfRule>
  </conditionalFormatting>
  <conditionalFormatting sqref="E40:F40">
    <cfRule type="expression" dxfId="1972" priority="4">
      <formula>E39="○"</formula>
    </cfRule>
  </conditionalFormatting>
  <conditionalFormatting sqref="L40:M40">
    <cfRule type="expression" dxfId="1971" priority="3">
      <formula>L39="○"</formula>
    </cfRule>
  </conditionalFormatting>
  <conditionalFormatting sqref="S40:T40">
    <cfRule type="expression" dxfId="1970" priority="2">
      <formula>S39="○"</formula>
    </cfRule>
  </conditionalFormatting>
  <conditionalFormatting sqref="Z40:AA40">
    <cfRule type="expression" dxfId="1969" priority="1">
      <formula>Z39="○"</formula>
    </cfRule>
  </conditionalFormatting>
  <dataValidations count="4">
    <dataValidation type="list" allowBlank="1" showInputMessage="1" showErrorMessage="1" sqref="AF2" xr:uid="{3C5470C6-2AFC-40C0-99B9-2BA7F68225B7}">
      <formula1>"○,　"</formula1>
    </dataValidation>
    <dataValidation type="list" allowBlank="1" showInputMessage="1" showErrorMessage="1" sqref="C41:AG41 C49:AG49 C57:AG57 C17:AG17 C25:AG25 C105:AG105 C33:AG33 C201:AG201 C297:AG297 C225:AG225 C129:AG129 C137:AG137 C145:AG145 C153:AG153 C121:AG121 C233:AG233 C241:AG241 C249:AG249 C217:AG217 C329:AG329 C337:AG337 C345:AG345 C313:AG313 C393:AG393 C321:AG321" xr:uid="{54EB7C90-0290-4A4D-B5D1-29B45A257B03}">
      <formula1>"○,✕"</formula1>
    </dataValidation>
    <dataValidation type="list" allowBlank="1" showInputMessage="1" showErrorMessage="1" sqref="C24:AG24 C128:AG128 C32:AG32 C112:AG112 C304:AG304 C56:AG56 C248:AG248 C208:AG208 C40:AG40 C48:AG48 C232:AG232 C64:AG64 C16:AG16 C240:AG240 C256:AG256 C152:AG152 C288:AG288 C96:AG96 C72:AG72 C80:AG80 C136:AG136 C104:AG104 C144:AG144 C160:AG160 C192:AG192 C168:AG168 C264:AG264 C272:AG272 C296:AG296 C176:AG176 C200:AG200 C280:AG280 C184:AG184 C131:AC131 C88:AG88 C227:AC227 C35:AC35 C120:AG120 C216:AG216 C224:AG224 C312:AG312 C320:AG320 C344:AG344 C328:AG328 C336:AG336 C352:AG352 C384:AG384 C360:AG360 C368:AG368 C392:AG392 C376:AG376 C323:AC323" xr:uid="{C287ACED-E8A0-4B0F-AEAA-0B1E5381C36C}">
      <formula1>"○"</formula1>
    </dataValidation>
    <dataValidation errorStyle="warning" allowBlank="1" showInputMessage="1" showErrorMessage="1" sqref="C15:AG15 C23:AG23 C31:AG31 C39:AG39 C47:AG47 C55:AG55 C63:AG63 C119:AG119 C127:AG127 C71:AG71 C79:AG79 C135:AG135 C223:AG223 C231:AG231 C239:AG239 C143:AG143 C87:AG87 C103:AG103 C247:AG247 C151:AG151 C159:AG159 C167:AG167 C175:AG175 C183:AG183 C199:AG199 C255:AG255 C263:AG263 C271:AG271 C279:AG279 C95:AG95 C111:AG111 C295:AG295 C191:AG191 C207:AG207 C287:AG287 C303:AG303 C215:AG215 C311:AG311 C319:AG319 C327:AG327 C335:AG335 C343:AG343 C351:AG351 C359:AG359 C367:AG367 C375:AG375 C391:AG391 C383:AG383" xr:uid="{094792E7-DF42-43C0-A028-E0CEFC8DBAFF}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 xml:space="preserve">&amp;C&amp;P / &amp;N </oddFooter>
  </headerFooter>
  <rowBreaks count="7" manualBreakCount="7">
    <brk id="59" max="33" man="1"/>
    <brk id="107" max="33" man="1"/>
    <brk id="155" max="33" man="1"/>
    <brk id="203" max="33" man="1"/>
    <brk id="251" max="33" man="1"/>
    <brk id="299" max="33" man="1"/>
    <brk id="347" max="3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EB7AA-1153-4F92-AC1F-43C5F2BBE914}">
  <sheetPr>
    <tabColor rgb="FFFFFF66"/>
  </sheetPr>
  <dimension ref="A1:CN395"/>
  <sheetViews>
    <sheetView view="pageBreakPreview" zoomScaleNormal="100" zoomScaleSheetLayoutView="100" workbookViewId="0">
      <pane ySplit="11" topLeftCell="A12" activePane="bottomLeft" state="frozen"/>
      <selection activeCell="A17" sqref="A17"/>
      <selection pane="bottomLeft" activeCell="A16" sqref="A16:A18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104" width="3.75" style="1" customWidth="1"/>
    <col min="105" max="16384" width="9" style="1"/>
  </cols>
  <sheetData>
    <row r="1" spans="1:92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30" t="s">
        <v>1</v>
      </c>
      <c r="AK1" s="37">
        <f>AE3-Z3+1</f>
        <v>169</v>
      </c>
      <c r="AL1" s="37"/>
      <c r="AM1" s="31" t="s">
        <v>2</v>
      </c>
      <c r="AN1" s="28"/>
      <c r="AO1" s="29"/>
    </row>
    <row r="2" spans="1:92" ht="12.75" customHeight="1">
      <c r="AD2" s="38" t="s">
        <v>21</v>
      </c>
      <c r="AE2" s="38"/>
      <c r="AF2" s="23" t="s">
        <v>27</v>
      </c>
      <c r="AH2" s="35" t="s">
        <v>34</v>
      </c>
    </row>
    <row r="3" spans="1:92" ht="30" customHeight="1">
      <c r="A3" s="39" t="s">
        <v>3</v>
      </c>
      <c r="B3" s="39"/>
      <c r="C3" s="39"/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5</v>
      </c>
      <c r="X3" s="44"/>
      <c r="Y3" s="45"/>
      <c r="Z3" s="46">
        <v>45201</v>
      </c>
      <c r="AA3" s="47"/>
      <c r="AB3" s="47"/>
      <c r="AC3" s="47"/>
      <c r="AD3" s="3" t="s">
        <v>6</v>
      </c>
      <c r="AE3" s="47">
        <v>45369</v>
      </c>
      <c r="AF3" s="47"/>
      <c r="AG3" s="47"/>
      <c r="AH3" s="48"/>
      <c r="AJ3" s="49" t="s">
        <v>7</v>
      </c>
      <c r="AK3" s="49" t="s">
        <v>8</v>
      </c>
      <c r="AL3" s="49" t="s">
        <v>9</v>
      </c>
      <c r="AM3" s="49" t="s">
        <v>10</v>
      </c>
      <c r="AN3" s="49" t="s">
        <v>32</v>
      </c>
      <c r="AO3" s="49" t="s">
        <v>33</v>
      </c>
      <c r="AQ3" s="52" t="s">
        <v>11</v>
      </c>
      <c r="AR3" s="54" t="s">
        <v>12</v>
      </c>
      <c r="AS3" s="54" t="s">
        <v>7</v>
      </c>
    </row>
    <row r="4" spans="1:92" ht="30" customHeight="1">
      <c r="A4" s="57" t="s">
        <v>13</v>
      </c>
      <c r="B4" s="58"/>
      <c r="C4" s="59"/>
      <c r="D4" s="60">
        <f>Z3+S4</f>
        <v>45241</v>
      </c>
      <c r="E4" s="61"/>
      <c r="F4" s="61"/>
      <c r="G4" s="62"/>
      <c r="H4" s="57" t="s">
        <v>14</v>
      </c>
      <c r="I4" s="58"/>
      <c r="J4" s="58"/>
      <c r="K4" s="59"/>
      <c r="L4" s="63">
        <f>AE3-Y4</f>
        <v>45349</v>
      </c>
      <c r="M4" s="64"/>
      <c r="N4" s="64"/>
      <c r="O4" s="65"/>
      <c r="P4" s="57" t="s">
        <v>15</v>
      </c>
      <c r="Q4" s="58"/>
      <c r="R4" s="59"/>
      <c r="S4" s="68">
        <v>40</v>
      </c>
      <c r="T4" s="69"/>
      <c r="U4" s="4" t="s">
        <v>16</v>
      </c>
      <c r="V4" s="57" t="s">
        <v>17</v>
      </c>
      <c r="W4" s="58"/>
      <c r="X4" s="59"/>
      <c r="Y4" s="68">
        <v>20</v>
      </c>
      <c r="Z4" s="69"/>
      <c r="AA4" s="4" t="s">
        <v>16</v>
      </c>
      <c r="AB4" s="57" t="s">
        <v>18</v>
      </c>
      <c r="AC4" s="58"/>
      <c r="AD4" s="58"/>
      <c r="AE4" s="59"/>
      <c r="AF4" s="70">
        <f>COUNT(E5:AH9)</f>
        <v>6</v>
      </c>
      <c r="AG4" s="71"/>
      <c r="AH4" s="4" t="s">
        <v>16</v>
      </c>
      <c r="AJ4" s="50"/>
      <c r="AK4" s="50"/>
      <c r="AL4" s="50"/>
      <c r="AM4" s="50"/>
      <c r="AN4" s="50"/>
      <c r="AO4" s="50"/>
      <c r="AQ4" s="53"/>
      <c r="AR4" s="55"/>
      <c r="AS4" s="56"/>
    </row>
    <row r="5" spans="1:92" ht="15" customHeight="1">
      <c r="A5" s="72" t="s">
        <v>18</v>
      </c>
      <c r="B5" s="73"/>
      <c r="C5" s="73"/>
      <c r="D5" s="74"/>
      <c r="E5" s="81">
        <v>45289</v>
      </c>
      <c r="F5" s="66"/>
      <c r="G5" s="66"/>
      <c r="H5" s="66">
        <v>45290</v>
      </c>
      <c r="I5" s="66"/>
      <c r="J5" s="66"/>
      <c r="K5" s="66">
        <v>45291</v>
      </c>
      <c r="L5" s="66"/>
      <c r="M5" s="66"/>
      <c r="N5" s="66">
        <v>45292</v>
      </c>
      <c r="O5" s="66"/>
      <c r="P5" s="66"/>
      <c r="Q5" s="66">
        <v>45293</v>
      </c>
      <c r="R5" s="66"/>
      <c r="S5" s="66"/>
      <c r="T5" s="66">
        <v>45294</v>
      </c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7"/>
      <c r="AJ5" s="50"/>
      <c r="AK5" s="50"/>
      <c r="AL5" s="50"/>
      <c r="AM5" s="50"/>
      <c r="AN5" s="50"/>
      <c r="AO5" s="50"/>
      <c r="AQ5" s="5">
        <f>L4-D4+1</f>
        <v>109</v>
      </c>
      <c r="AR5" s="6">
        <f>SUM(AF4)</f>
        <v>6</v>
      </c>
      <c r="AS5" s="6">
        <f>AQ5-AR5</f>
        <v>103</v>
      </c>
    </row>
    <row r="6" spans="1:92" ht="15" customHeight="1">
      <c r="A6" s="75"/>
      <c r="B6" s="76"/>
      <c r="C6" s="76"/>
      <c r="D6" s="77"/>
      <c r="E6" s="121"/>
      <c r="F6" s="122"/>
      <c r="G6" s="123"/>
      <c r="H6" s="124"/>
      <c r="I6" s="122"/>
      <c r="J6" s="123"/>
      <c r="K6" s="124"/>
      <c r="L6" s="122"/>
      <c r="M6" s="123"/>
      <c r="N6" s="124"/>
      <c r="O6" s="122"/>
      <c r="P6" s="123"/>
      <c r="Q6" s="124"/>
      <c r="R6" s="122"/>
      <c r="S6" s="123"/>
      <c r="T6" s="124"/>
      <c r="U6" s="122"/>
      <c r="V6" s="123"/>
      <c r="W6" s="124"/>
      <c r="X6" s="122"/>
      <c r="Y6" s="123"/>
      <c r="Z6" s="124"/>
      <c r="AA6" s="122"/>
      <c r="AB6" s="123"/>
      <c r="AC6" s="124"/>
      <c r="AD6" s="122"/>
      <c r="AE6" s="123"/>
      <c r="AF6" s="124"/>
      <c r="AG6" s="122"/>
      <c r="AH6" s="125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121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22"/>
      <c r="AB7" s="123"/>
      <c r="AC7" s="124"/>
      <c r="AD7" s="122"/>
      <c r="AE7" s="123"/>
      <c r="AF7" s="124"/>
      <c r="AG7" s="122"/>
      <c r="AH7" s="125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0"/>
      <c r="AJ8" s="96">
        <f>SUM($AJ$13:$AJ394)</f>
        <v>103</v>
      </c>
      <c r="AK8" s="96">
        <f>SUM($AK$13:$AK394)</f>
        <v>34</v>
      </c>
      <c r="AL8" s="96">
        <f>SUM($AL$13:$AL394)</f>
        <v>30</v>
      </c>
      <c r="AM8" s="96">
        <f>SUM($AM$13:$AM394)</f>
        <v>30</v>
      </c>
      <c r="AN8" s="96">
        <f>SUM($AN$13:$AN394)</f>
        <v>1</v>
      </c>
      <c r="AO8" s="96">
        <f>SUM($AO$13:$AO394)</f>
        <v>5</v>
      </c>
    </row>
    <row r="9" spans="1:92" ht="15" customHeight="1">
      <c r="A9" s="78"/>
      <c r="B9" s="79"/>
      <c r="C9" s="79"/>
      <c r="D9" s="80"/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1"/>
      <c r="AJ9" s="97"/>
      <c r="AK9" s="97"/>
      <c r="AL9" s="97"/>
      <c r="AM9" s="97"/>
      <c r="AN9" s="97"/>
      <c r="AO9" s="97"/>
    </row>
    <row r="10" spans="1:92" ht="15" customHeight="1">
      <c r="A10" s="72" t="s">
        <v>19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103</v>
      </c>
      <c r="J10" s="87"/>
      <c r="K10" s="90" t="s">
        <v>16</v>
      </c>
      <c r="L10" s="72" t="s">
        <v>20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30</v>
      </c>
      <c r="T10" s="87"/>
      <c r="U10" s="92" t="s">
        <v>16</v>
      </c>
      <c r="V10" s="39" t="s">
        <v>8</v>
      </c>
      <c r="W10" s="39"/>
      <c r="X10" s="94">
        <f>IF(I10="入力確認","入力確認",IF(S10&lt;=AK8,AK8,"閉所"&amp;S10-AK8&amp;"日"))</f>
        <v>34</v>
      </c>
      <c r="Y10" s="95"/>
      <c r="Z10" s="24" t="str">
        <f>IF(I10="入力確認","",IF(COUNT(X10)=1,"日","不足"))</f>
        <v>日</v>
      </c>
      <c r="AA10" s="39" t="s">
        <v>21</v>
      </c>
      <c r="AB10" s="39"/>
      <c r="AC10" s="94">
        <f>IF($AF$2="○",IF(I10="入力確認","入力確認",IF(AM8&lt;S10,"閉所"&amp;S10-AM8&amp;"日",AM8)),"")</f>
        <v>30</v>
      </c>
      <c r="AD10" s="95"/>
      <c r="AE10" s="24" t="str">
        <f>IF($AF$2="○",IF(I10="入力確認","",IF(COUNT(AC10)=1,"日","不足")),"")</f>
        <v>日</v>
      </c>
      <c r="AF10" s="102" t="str">
        <f>IF($AF$2="○",IF(I10="入力確認","入力確認","現場閉所率　"&amp;ROUNDDOWN(AM8/AJ8,4)*100&amp;"%"),"")</f>
        <v>現場閉所率　29.12%</v>
      </c>
      <c r="AG10" s="103"/>
      <c r="AH10" s="103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39" t="s">
        <v>9</v>
      </c>
      <c r="W11" s="39"/>
      <c r="X11" s="106">
        <f>IF(I10="入力確認","入力確認",IF(S10&lt;=AL8,AL8,"閉所"&amp;S10-AL8&amp;"日"))</f>
        <v>30</v>
      </c>
      <c r="Y11" s="107"/>
      <c r="Z11" s="24" t="str">
        <f>IF(I10="入力確認","",IF(COUNT(X11)=1,"日","不足"))</f>
        <v>日</v>
      </c>
      <c r="AA11" s="39" t="s">
        <v>30</v>
      </c>
      <c r="AB11" s="39"/>
      <c r="AC11" s="94">
        <f>IF(I10="入力確認","入力確認",IF(AL8&lt;S10,"閉所"&amp;S10-AL8&amp;"日",AL8))</f>
        <v>30</v>
      </c>
      <c r="AD11" s="95"/>
      <c r="AE11" s="24" t="str">
        <f>IF(I10="入力確認","",IF(COUNT(AC11)=1,"日","不足"))</f>
        <v>日</v>
      </c>
      <c r="AF11" s="104"/>
      <c r="AG11" s="105"/>
      <c r="AH11" s="105"/>
      <c r="AJ11" s="7"/>
      <c r="AK11" s="7"/>
      <c r="AL11" s="7"/>
      <c r="AM11" s="7"/>
      <c r="AN11" s="7"/>
      <c r="AO11" s="7"/>
    </row>
    <row r="12" spans="1:92" ht="19.5" customHeight="1">
      <c r="A12" s="117">
        <f>IF($Z$3="","",$AJ$12)</f>
        <v>45231</v>
      </c>
      <c r="B12" s="117"/>
      <c r="AJ12" s="118">
        <f>DATE(YEAR(D4), MONTH(D4), 1)</f>
        <v>45231</v>
      </c>
      <c r="AK12" s="118"/>
      <c r="AL12" s="8"/>
      <c r="AM12" s="8"/>
      <c r="AN12" s="8"/>
      <c r="AO12" s="8"/>
    </row>
    <row r="13" spans="1:92" ht="19.5" customHeight="1">
      <c r="A13" s="113" t="s">
        <v>16</v>
      </c>
      <c r="B13" s="114"/>
      <c r="C13" s="9">
        <f>IF($AE$3&lt;A12,"",A12)</f>
        <v>45231</v>
      </c>
      <c r="D13" s="9">
        <f t="shared" ref="D13:G13" si="0">IF($AE$3&lt;=C13,"",IF(MONTH(C13+1)=MONTH(C13),(C13+1),""))</f>
        <v>45232</v>
      </c>
      <c r="E13" s="9">
        <f t="shared" si="0"/>
        <v>45233</v>
      </c>
      <c r="F13" s="9">
        <f t="shared" si="0"/>
        <v>45234</v>
      </c>
      <c r="G13" s="9">
        <f t="shared" si="0"/>
        <v>45235</v>
      </c>
      <c r="H13" s="9">
        <f>IF($AE$3&lt;=G13,"",IF(MONTH(G13+1)=MONTH(G13),(G13+1),""))</f>
        <v>45236</v>
      </c>
      <c r="I13" s="9">
        <f t="shared" ref="I13:AG13" si="1">IF($AE$3&lt;=H13,"",IF(MONTH(H13+1)=MONTH(H13),(H13+1),""))</f>
        <v>45237</v>
      </c>
      <c r="J13" s="9">
        <f t="shared" si="1"/>
        <v>45238</v>
      </c>
      <c r="K13" s="9">
        <f t="shared" si="1"/>
        <v>45239</v>
      </c>
      <c r="L13" s="9">
        <f t="shared" si="1"/>
        <v>45240</v>
      </c>
      <c r="M13" s="9">
        <f t="shared" si="1"/>
        <v>45241</v>
      </c>
      <c r="N13" s="9">
        <f t="shared" si="1"/>
        <v>45242</v>
      </c>
      <c r="O13" s="9">
        <f t="shared" si="1"/>
        <v>45243</v>
      </c>
      <c r="P13" s="9">
        <f t="shared" si="1"/>
        <v>45244</v>
      </c>
      <c r="Q13" s="9">
        <f t="shared" si="1"/>
        <v>45245</v>
      </c>
      <c r="R13" s="9">
        <f t="shared" si="1"/>
        <v>45246</v>
      </c>
      <c r="S13" s="9">
        <f t="shared" si="1"/>
        <v>45247</v>
      </c>
      <c r="T13" s="9">
        <f t="shared" si="1"/>
        <v>45248</v>
      </c>
      <c r="U13" s="9">
        <f t="shared" si="1"/>
        <v>45249</v>
      </c>
      <c r="V13" s="9">
        <f t="shared" si="1"/>
        <v>45250</v>
      </c>
      <c r="W13" s="9">
        <f t="shared" si="1"/>
        <v>45251</v>
      </c>
      <c r="X13" s="9">
        <f t="shared" si="1"/>
        <v>45252</v>
      </c>
      <c r="Y13" s="9">
        <f t="shared" si="1"/>
        <v>45253</v>
      </c>
      <c r="Z13" s="9">
        <f t="shared" si="1"/>
        <v>45254</v>
      </c>
      <c r="AA13" s="9">
        <f t="shared" si="1"/>
        <v>45255</v>
      </c>
      <c r="AB13" s="9">
        <f t="shared" si="1"/>
        <v>45256</v>
      </c>
      <c r="AC13" s="9">
        <f t="shared" si="1"/>
        <v>45257</v>
      </c>
      <c r="AD13" s="9">
        <f t="shared" si="1"/>
        <v>45258</v>
      </c>
      <c r="AE13" s="9">
        <f t="shared" si="1"/>
        <v>45259</v>
      </c>
      <c r="AF13" s="9">
        <f t="shared" si="1"/>
        <v>45260</v>
      </c>
      <c r="AG13" s="9" t="str">
        <f t="shared" si="1"/>
        <v/>
      </c>
      <c r="AH13" s="115" t="s">
        <v>22</v>
      </c>
      <c r="AK13" s="10"/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23</v>
      </c>
      <c r="B14" s="114"/>
      <c r="C14" s="9" t="str">
        <f>IF(C13="","",TEXT(C13,"AAA"))</f>
        <v>水</v>
      </c>
      <c r="D14" s="9" t="str">
        <f t="shared" ref="D14:AG14" si="2">IF(D13="","",TEXT(D13,"AAA"))</f>
        <v>木</v>
      </c>
      <c r="E14" s="9" t="str">
        <f t="shared" si="2"/>
        <v>金</v>
      </c>
      <c r="F14" s="9" t="str">
        <f t="shared" si="2"/>
        <v>土</v>
      </c>
      <c r="G14" s="9" t="str">
        <f t="shared" si="2"/>
        <v>日</v>
      </c>
      <c r="H14" s="9" t="str">
        <f t="shared" si="2"/>
        <v>月</v>
      </c>
      <c r="I14" s="9" t="str">
        <f t="shared" si="2"/>
        <v>火</v>
      </c>
      <c r="J14" s="9" t="str">
        <f t="shared" si="2"/>
        <v>水</v>
      </c>
      <c r="K14" s="9" t="str">
        <f t="shared" si="2"/>
        <v>木</v>
      </c>
      <c r="L14" s="9" t="str">
        <f t="shared" si="2"/>
        <v>金</v>
      </c>
      <c r="M14" s="9" t="str">
        <f t="shared" si="2"/>
        <v>土</v>
      </c>
      <c r="N14" s="9" t="str">
        <f t="shared" si="2"/>
        <v>日</v>
      </c>
      <c r="O14" s="9" t="str">
        <f t="shared" si="2"/>
        <v>月</v>
      </c>
      <c r="P14" s="9" t="str">
        <f t="shared" si="2"/>
        <v>火</v>
      </c>
      <c r="Q14" s="9" t="str">
        <f t="shared" si="2"/>
        <v>水</v>
      </c>
      <c r="R14" s="9" t="str">
        <f t="shared" si="2"/>
        <v>木</v>
      </c>
      <c r="S14" s="9" t="str">
        <f t="shared" si="2"/>
        <v>金</v>
      </c>
      <c r="T14" s="9" t="str">
        <f t="shared" si="2"/>
        <v>土</v>
      </c>
      <c r="U14" s="9" t="str">
        <f t="shared" si="2"/>
        <v>日</v>
      </c>
      <c r="V14" s="9" t="str">
        <f t="shared" si="2"/>
        <v>月</v>
      </c>
      <c r="W14" s="9" t="str">
        <f t="shared" si="2"/>
        <v>火</v>
      </c>
      <c r="X14" s="9" t="str">
        <f t="shared" si="2"/>
        <v>水</v>
      </c>
      <c r="Y14" s="9" t="str">
        <f t="shared" si="2"/>
        <v>木</v>
      </c>
      <c r="Z14" s="9" t="str">
        <f t="shared" si="2"/>
        <v>金</v>
      </c>
      <c r="AA14" s="9" t="str">
        <f t="shared" si="2"/>
        <v>土</v>
      </c>
      <c r="AB14" s="9" t="str">
        <f t="shared" si="2"/>
        <v>日</v>
      </c>
      <c r="AC14" s="9" t="str">
        <f t="shared" si="2"/>
        <v>月</v>
      </c>
      <c r="AD14" s="9" t="str">
        <f t="shared" si="2"/>
        <v>火</v>
      </c>
      <c r="AE14" s="9" t="str">
        <f t="shared" si="2"/>
        <v>水</v>
      </c>
      <c r="AF14" s="9" t="str">
        <f t="shared" si="2"/>
        <v>木</v>
      </c>
      <c r="AG14" s="9" t="str">
        <f t="shared" si="2"/>
        <v/>
      </c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7</v>
      </c>
      <c r="B15" s="120"/>
      <c r="C15" s="15" t="str">
        <f t="shared" ref="C15:AG15" si="3">IF(C13="","",IF($D$4&lt;=C13,IF($L$4&gt;=C13,IF(COUNT(MATCH(C13,$AQ14:$CN14,0))&gt;0,"","○"),""),""))</f>
        <v/>
      </c>
      <c r="D15" s="15" t="str">
        <f t="shared" si="3"/>
        <v/>
      </c>
      <c r="E15" s="15" t="str">
        <f t="shared" si="3"/>
        <v/>
      </c>
      <c r="F15" s="15" t="str">
        <f t="shared" si="3"/>
        <v/>
      </c>
      <c r="G15" s="15" t="str">
        <f t="shared" si="3"/>
        <v/>
      </c>
      <c r="H15" s="15" t="str">
        <f t="shared" si="3"/>
        <v/>
      </c>
      <c r="I15" s="15" t="str">
        <f t="shared" si="3"/>
        <v/>
      </c>
      <c r="J15" s="15" t="str">
        <f t="shared" si="3"/>
        <v/>
      </c>
      <c r="K15" s="15" t="str">
        <f t="shared" si="3"/>
        <v/>
      </c>
      <c r="L15" s="15" t="str">
        <f t="shared" si="3"/>
        <v/>
      </c>
      <c r="M15" s="15" t="str">
        <f t="shared" si="3"/>
        <v>○</v>
      </c>
      <c r="N15" s="15" t="str">
        <f t="shared" si="3"/>
        <v>○</v>
      </c>
      <c r="O15" s="15" t="str">
        <f t="shared" si="3"/>
        <v>○</v>
      </c>
      <c r="P15" s="15" t="str">
        <f t="shared" si="3"/>
        <v>○</v>
      </c>
      <c r="Q15" s="15" t="str">
        <f t="shared" si="3"/>
        <v>○</v>
      </c>
      <c r="R15" s="15" t="str">
        <f t="shared" si="3"/>
        <v>○</v>
      </c>
      <c r="S15" s="15" t="str">
        <f t="shared" si="3"/>
        <v>○</v>
      </c>
      <c r="T15" s="15" t="str">
        <f t="shared" si="3"/>
        <v>○</v>
      </c>
      <c r="U15" s="15" t="str">
        <f t="shared" si="3"/>
        <v>○</v>
      </c>
      <c r="V15" s="15" t="str">
        <f t="shared" si="3"/>
        <v>○</v>
      </c>
      <c r="W15" s="15" t="str">
        <f t="shared" si="3"/>
        <v>○</v>
      </c>
      <c r="X15" s="15" t="str">
        <f t="shared" si="3"/>
        <v>○</v>
      </c>
      <c r="Y15" s="15" t="str">
        <f t="shared" si="3"/>
        <v>○</v>
      </c>
      <c r="Z15" s="15" t="str">
        <f t="shared" si="3"/>
        <v>○</v>
      </c>
      <c r="AA15" s="15" t="str">
        <f t="shared" si="3"/>
        <v>○</v>
      </c>
      <c r="AB15" s="15" t="str">
        <f t="shared" si="3"/>
        <v>○</v>
      </c>
      <c r="AC15" s="15" t="str">
        <f t="shared" si="3"/>
        <v>○</v>
      </c>
      <c r="AD15" s="15" t="str">
        <f t="shared" si="3"/>
        <v>○</v>
      </c>
      <c r="AE15" s="15" t="str">
        <f t="shared" si="3"/>
        <v>○</v>
      </c>
      <c r="AF15" s="15" t="str">
        <f t="shared" si="3"/>
        <v>○</v>
      </c>
      <c r="AG15" s="15" t="str">
        <f t="shared" si="3"/>
        <v/>
      </c>
      <c r="AH15" s="16">
        <f>COUNTIF(C15:AG15,"○")</f>
        <v>20</v>
      </c>
      <c r="AI15" s="11"/>
      <c r="AJ15" s="2">
        <f>$AH15</f>
        <v>20</v>
      </c>
      <c r="AK15" s="17"/>
      <c r="BV15" s="18"/>
      <c r="BW15" s="18"/>
    </row>
    <row r="16" spans="1:92" ht="19.5" customHeight="1">
      <c r="A16" s="49" t="s">
        <v>24</v>
      </c>
      <c r="B16" s="16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27</v>
      </c>
      <c r="N16" s="19" t="s">
        <v>27</v>
      </c>
      <c r="O16" s="19"/>
      <c r="P16" s="19"/>
      <c r="Q16" s="19"/>
      <c r="R16" s="19"/>
      <c r="S16" s="19"/>
      <c r="T16" s="19" t="s">
        <v>27</v>
      </c>
      <c r="U16" s="19" t="s">
        <v>27</v>
      </c>
      <c r="V16" s="19"/>
      <c r="W16" s="19"/>
      <c r="X16" s="19"/>
      <c r="Y16" s="19" t="s">
        <v>27</v>
      </c>
      <c r="Z16" s="19"/>
      <c r="AA16" s="19" t="s">
        <v>27</v>
      </c>
      <c r="AB16" s="19" t="s">
        <v>27</v>
      </c>
      <c r="AC16" s="19"/>
      <c r="AD16" s="19"/>
      <c r="AE16" s="19"/>
      <c r="AF16" s="19"/>
      <c r="AG16" s="19"/>
      <c r="AH16" s="16">
        <f t="shared" ref="AH16" si="4">COUNTIF(C16:AG16,"○")</f>
        <v>7</v>
      </c>
      <c r="AI16" s="11"/>
      <c r="AK16" s="2">
        <f>$AH16</f>
        <v>7</v>
      </c>
    </row>
    <row r="17" spans="1:92" ht="19.5" customHeight="1">
      <c r="A17" s="108"/>
      <c r="B17" s="16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 t="s">
        <v>28</v>
      </c>
      <c r="N17" s="19"/>
      <c r="O17" s="19"/>
      <c r="P17" s="19"/>
      <c r="Q17" s="19"/>
      <c r="R17" s="19"/>
      <c r="S17" s="19"/>
      <c r="T17" s="19" t="s">
        <v>28</v>
      </c>
      <c r="U17" s="19"/>
      <c r="V17" s="19"/>
      <c r="W17" s="19"/>
      <c r="X17" s="19"/>
      <c r="Y17" s="19" t="s">
        <v>28</v>
      </c>
      <c r="Z17" s="19"/>
      <c r="AA17" s="19" t="s">
        <v>28</v>
      </c>
      <c r="AB17" s="19"/>
      <c r="AC17" s="19"/>
      <c r="AD17" s="19"/>
      <c r="AE17" s="19"/>
      <c r="AF17" s="19"/>
      <c r="AG17" s="19"/>
      <c r="AH17" s="16">
        <f>AH16+COUNTIF(C17:AG17,"○")-COUNTIF(C17:AG17,"✕")</f>
        <v>3</v>
      </c>
      <c r="AI17" s="11"/>
      <c r="AL17" s="2">
        <f>$AH17</f>
        <v>3</v>
      </c>
      <c r="AN17" s="2">
        <f>COUNTIF(C17:AG17,"○")</f>
        <v>0</v>
      </c>
      <c r="AO17" s="2">
        <f>COUNTIF(C17:AG17,"✕")</f>
        <v>4</v>
      </c>
    </row>
    <row r="18" spans="1:92" ht="19.5" customHeight="1">
      <c r="A18" s="109"/>
      <c r="B18" s="16" t="s">
        <v>21</v>
      </c>
      <c r="C18" s="16" t="str">
        <f t="shared" ref="C18:P18" si="5">IF($AF$2="○",IF(C16="○",IF(C17="","○",""),IF(C17="○","○","")),"")</f>
        <v/>
      </c>
      <c r="D18" s="16" t="str">
        <f t="shared" si="5"/>
        <v/>
      </c>
      <c r="E18" s="16" t="str">
        <f t="shared" si="5"/>
        <v/>
      </c>
      <c r="F18" s="16" t="str">
        <f t="shared" si="5"/>
        <v/>
      </c>
      <c r="G18" s="16" t="str">
        <f t="shared" si="5"/>
        <v/>
      </c>
      <c r="H18" s="16" t="str">
        <f t="shared" si="5"/>
        <v/>
      </c>
      <c r="I18" s="16" t="str">
        <f t="shared" si="5"/>
        <v/>
      </c>
      <c r="J18" s="16" t="str">
        <f t="shared" si="5"/>
        <v/>
      </c>
      <c r="K18" s="16" t="str">
        <f t="shared" si="5"/>
        <v/>
      </c>
      <c r="L18" s="16" t="str">
        <f t="shared" si="5"/>
        <v/>
      </c>
      <c r="M18" s="16" t="str">
        <f t="shared" si="5"/>
        <v/>
      </c>
      <c r="N18" s="16" t="str">
        <f t="shared" si="5"/>
        <v>○</v>
      </c>
      <c r="O18" s="16" t="str">
        <f t="shared" si="5"/>
        <v/>
      </c>
      <c r="P18" s="16" t="str">
        <f t="shared" si="5"/>
        <v/>
      </c>
      <c r="Q18" s="16" t="str">
        <f>IF($AF$2="○",IF(Q16="○",IF(Q17="","○",""),IF(Q17="○","○","")),"")</f>
        <v/>
      </c>
      <c r="R18" s="16" t="str">
        <f t="shared" ref="R18:AG18" si="6">IF($AF$2="○",IF(R16="○",IF(R17="","○",""),IF(R17="○","○","")),"")</f>
        <v/>
      </c>
      <c r="S18" s="16" t="str">
        <f t="shared" si="6"/>
        <v/>
      </c>
      <c r="T18" s="16" t="str">
        <f t="shared" si="6"/>
        <v/>
      </c>
      <c r="U18" s="16" t="str">
        <f t="shared" si="6"/>
        <v>○</v>
      </c>
      <c r="V18" s="16" t="str">
        <f t="shared" si="6"/>
        <v/>
      </c>
      <c r="W18" s="16" t="str">
        <f t="shared" si="6"/>
        <v/>
      </c>
      <c r="X18" s="16" t="str">
        <f t="shared" si="6"/>
        <v/>
      </c>
      <c r="Y18" s="16" t="str">
        <f t="shared" si="6"/>
        <v/>
      </c>
      <c r="Z18" s="16" t="str">
        <f t="shared" si="6"/>
        <v/>
      </c>
      <c r="AA18" s="16" t="str">
        <f t="shared" si="6"/>
        <v/>
      </c>
      <c r="AB18" s="16" t="str">
        <f t="shared" si="6"/>
        <v>○</v>
      </c>
      <c r="AC18" s="16" t="str">
        <f t="shared" si="6"/>
        <v/>
      </c>
      <c r="AD18" s="16" t="str">
        <f t="shared" si="6"/>
        <v/>
      </c>
      <c r="AE18" s="16" t="str">
        <f t="shared" si="6"/>
        <v/>
      </c>
      <c r="AF18" s="16" t="str">
        <f t="shared" si="6"/>
        <v/>
      </c>
      <c r="AG18" s="16" t="str">
        <f t="shared" si="6"/>
        <v/>
      </c>
      <c r="AH18" s="16">
        <f t="shared" ref="AH18" si="7">COUNTIF(C18:AG18,"○")</f>
        <v>3</v>
      </c>
      <c r="AM18" s="2">
        <f>$AH18</f>
        <v>3</v>
      </c>
    </row>
    <row r="19" spans="1:92" ht="19.5" customHeight="1">
      <c r="AD19" s="110" t="s">
        <v>26</v>
      </c>
      <c r="AE19" s="110"/>
      <c r="AF19" s="110"/>
      <c r="AG19" s="111">
        <f>IF(AH15=0,0,ROUNDDOWN(AH17/AH15,4))</f>
        <v>0.15</v>
      </c>
      <c r="AH19" s="111"/>
    </row>
    <row r="20" spans="1:92" ht="19.5" customHeight="1">
      <c r="A20" s="112">
        <f>IF(MAX(C13:AG13)=$AE$3,"",IF(MAX(C13:AG13)=0,"",MAX(C13:AG13)+1))</f>
        <v>45261</v>
      </c>
      <c r="B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16</v>
      </c>
      <c r="B21" s="114"/>
      <c r="C21" s="9">
        <f>IF($AE$3&lt;A20,"",A20)</f>
        <v>45261</v>
      </c>
      <c r="D21" s="9">
        <f t="shared" ref="D21:G21" si="8">IF($AE$3&lt;=C21,"",IF(MONTH(C21+1)=MONTH(C21),(C21+1),""))</f>
        <v>45262</v>
      </c>
      <c r="E21" s="9">
        <f t="shared" si="8"/>
        <v>45263</v>
      </c>
      <c r="F21" s="9">
        <f t="shared" si="8"/>
        <v>45264</v>
      </c>
      <c r="G21" s="9">
        <f t="shared" si="8"/>
        <v>45265</v>
      </c>
      <c r="H21" s="9">
        <f>IF($AE$3&lt;=G21,"",IF(MONTH(G21+1)=MONTH(G21),(G21+1),""))</f>
        <v>45266</v>
      </c>
      <c r="I21" s="9">
        <f t="shared" ref="I21:AG21" si="9">IF($AE$3&lt;=H21,"",IF(MONTH(H21+1)=MONTH(H21),(H21+1),""))</f>
        <v>45267</v>
      </c>
      <c r="J21" s="9">
        <f t="shared" si="9"/>
        <v>45268</v>
      </c>
      <c r="K21" s="9">
        <f t="shared" si="9"/>
        <v>45269</v>
      </c>
      <c r="L21" s="9">
        <f t="shared" si="9"/>
        <v>45270</v>
      </c>
      <c r="M21" s="9">
        <f t="shared" si="9"/>
        <v>45271</v>
      </c>
      <c r="N21" s="9">
        <f t="shared" si="9"/>
        <v>45272</v>
      </c>
      <c r="O21" s="9">
        <f t="shared" si="9"/>
        <v>45273</v>
      </c>
      <c r="P21" s="9">
        <f t="shared" si="9"/>
        <v>45274</v>
      </c>
      <c r="Q21" s="9">
        <f t="shared" si="9"/>
        <v>45275</v>
      </c>
      <c r="R21" s="9">
        <f t="shared" si="9"/>
        <v>45276</v>
      </c>
      <c r="S21" s="9">
        <f t="shared" si="9"/>
        <v>45277</v>
      </c>
      <c r="T21" s="9">
        <f t="shared" si="9"/>
        <v>45278</v>
      </c>
      <c r="U21" s="9">
        <f t="shared" si="9"/>
        <v>45279</v>
      </c>
      <c r="V21" s="9">
        <f t="shared" si="9"/>
        <v>45280</v>
      </c>
      <c r="W21" s="9">
        <f t="shared" si="9"/>
        <v>45281</v>
      </c>
      <c r="X21" s="9">
        <f t="shared" si="9"/>
        <v>45282</v>
      </c>
      <c r="Y21" s="9">
        <f t="shared" si="9"/>
        <v>45283</v>
      </c>
      <c r="Z21" s="9">
        <f t="shared" si="9"/>
        <v>45284</v>
      </c>
      <c r="AA21" s="9">
        <f t="shared" si="9"/>
        <v>45285</v>
      </c>
      <c r="AB21" s="9">
        <f t="shared" si="9"/>
        <v>45286</v>
      </c>
      <c r="AC21" s="9">
        <f t="shared" si="9"/>
        <v>45287</v>
      </c>
      <c r="AD21" s="9">
        <f t="shared" si="9"/>
        <v>45288</v>
      </c>
      <c r="AE21" s="9">
        <f t="shared" si="9"/>
        <v>45289</v>
      </c>
      <c r="AF21" s="9">
        <f t="shared" si="9"/>
        <v>45290</v>
      </c>
      <c r="AG21" s="9">
        <f t="shared" si="9"/>
        <v>45291</v>
      </c>
      <c r="AH21" s="115" t="s">
        <v>22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23</v>
      </c>
      <c r="B22" s="114"/>
      <c r="C22" s="9" t="str">
        <f>IF(C21="","",TEXT(C21,"AAA"))</f>
        <v>金</v>
      </c>
      <c r="D22" s="9" t="str">
        <f t="shared" ref="D22:AG22" si="10">IF(D21="","",TEXT(D21,"AAA"))</f>
        <v>土</v>
      </c>
      <c r="E22" s="9" t="str">
        <f t="shared" si="10"/>
        <v>日</v>
      </c>
      <c r="F22" s="9" t="str">
        <f t="shared" si="10"/>
        <v>月</v>
      </c>
      <c r="G22" s="9" t="str">
        <f t="shared" si="10"/>
        <v>火</v>
      </c>
      <c r="H22" s="9" t="str">
        <f t="shared" si="10"/>
        <v>水</v>
      </c>
      <c r="I22" s="9" t="str">
        <f t="shared" si="10"/>
        <v>木</v>
      </c>
      <c r="J22" s="9" t="str">
        <f t="shared" si="10"/>
        <v>金</v>
      </c>
      <c r="K22" s="9" t="str">
        <f t="shared" si="10"/>
        <v>土</v>
      </c>
      <c r="L22" s="9" t="str">
        <f t="shared" si="10"/>
        <v>日</v>
      </c>
      <c r="M22" s="9" t="str">
        <f t="shared" si="10"/>
        <v>月</v>
      </c>
      <c r="N22" s="9" t="str">
        <f t="shared" si="10"/>
        <v>火</v>
      </c>
      <c r="O22" s="9" t="str">
        <f t="shared" si="10"/>
        <v>水</v>
      </c>
      <c r="P22" s="9" t="str">
        <f t="shared" si="10"/>
        <v>木</v>
      </c>
      <c r="Q22" s="9" t="str">
        <f t="shared" si="10"/>
        <v>金</v>
      </c>
      <c r="R22" s="9" t="str">
        <f t="shared" si="10"/>
        <v>土</v>
      </c>
      <c r="S22" s="9" t="str">
        <f t="shared" si="10"/>
        <v>日</v>
      </c>
      <c r="T22" s="9" t="str">
        <f t="shared" si="10"/>
        <v>月</v>
      </c>
      <c r="U22" s="9" t="str">
        <f t="shared" si="10"/>
        <v>火</v>
      </c>
      <c r="V22" s="9" t="str">
        <f t="shared" si="10"/>
        <v>水</v>
      </c>
      <c r="W22" s="9" t="str">
        <f t="shared" si="10"/>
        <v>木</v>
      </c>
      <c r="X22" s="9" t="str">
        <f t="shared" si="10"/>
        <v>金</v>
      </c>
      <c r="Y22" s="9" t="str">
        <f t="shared" si="10"/>
        <v>土</v>
      </c>
      <c r="Z22" s="9" t="str">
        <f t="shared" si="10"/>
        <v>日</v>
      </c>
      <c r="AA22" s="9" t="str">
        <f t="shared" si="10"/>
        <v>月</v>
      </c>
      <c r="AB22" s="9" t="str">
        <f t="shared" si="10"/>
        <v>火</v>
      </c>
      <c r="AC22" s="9" t="str">
        <f t="shared" si="10"/>
        <v>水</v>
      </c>
      <c r="AD22" s="9" t="str">
        <f t="shared" si="10"/>
        <v>木</v>
      </c>
      <c r="AE22" s="9" t="str">
        <f t="shared" si="10"/>
        <v>金</v>
      </c>
      <c r="AF22" s="9" t="str">
        <f t="shared" si="10"/>
        <v>土</v>
      </c>
      <c r="AG22" s="9" t="str">
        <f t="shared" si="10"/>
        <v>日</v>
      </c>
      <c r="AH22" s="116"/>
      <c r="AI22" s="11"/>
      <c r="AQ22" s="12">
        <f>IF($C21&gt;$E$5,"",IF(MAX($C21:$AG21)&lt;$E$5,"",$E$5))</f>
        <v>45289</v>
      </c>
      <c r="AR22" s="13">
        <f>IF($C21&gt;$H$5,"",IF(MAX($C21:$AG21)&lt;$H$5,"",$H$5))</f>
        <v>45290</v>
      </c>
      <c r="AS22" s="13">
        <f>IF($C21&gt;$K$5,"",IF(MAX($C21:$AG21)&lt;$K$5,"",$K$5))</f>
        <v>45291</v>
      </c>
      <c r="AT22" s="13" t="str">
        <f>IF($C21&gt;$N$5,"",IF(MAX($C21:$AG21)&lt;$N$5,"",$N$5))</f>
        <v/>
      </c>
      <c r="AU22" s="13" t="str">
        <f>IF($C21&gt;$Q$5,"",IF(MAX($C21:$AG21)&lt;$Q$5,"",$Q$5))</f>
        <v/>
      </c>
      <c r="AV22" s="13" t="str">
        <f>IF($C21&gt;$T$5,"",IF(MAX($C21:$AG21)&lt;$T$5,"",$T$5))</f>
        <v/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7</v>
      </c>
      <c r="B23" s="120"/>
      <c r="C23" s="15" t="str">
        <f t="shared" ref="C23:AG23" si="11">IF(C21="","",IF($D$4&lt;=C21,IF($L$4&gt;=C21,IF(COUNT(MATCH(C21,$AQ22:$CN22,0))&gt;0,"","○"),""),""))</f>
        <v>○</v>
      </c>
      <c r="D23" s="15" t="str">
        <f t="shared" si="11"/>
        <v>○</v>
      </c>
      <c r="E23" s="15" t="str">
        <f t="shared" si="11"/>
        <v>○</v>
      </c>
      <c r="F23" s="15" t="str">
        <f t="shared" si="11"/>
        <v>○</v>
      </c>
      <c r="G23" s="15" t="str">
        <f t="shared" si="11"/>
        <v>○</v>
      </c>
      <c r="H23" s="15" t="str">
        <f t="shared" si="11"/>
        <v>○</v>
      </c>
      <c r="I23" s="15" t="str">
        <f t="shared" si="11"/>
        <v>○</v>
      </c>
      <c r="J23" s="15" t="str">
        <f t="shared" si="11"/>
        <v>○</v>
      </c>
      <c r="K23" s="15" t="str">
        <f t="shared" si="11"/>
        <v>○</v>
      </c>
      <c r="L23" s="15" t="str">
        <f t="shared" si="11"/>
        <v>○</v>
      </c>
      <c r="M23" s="15" t="str">
        <f t="shared" si="11"/>
        <v>○</v>
      </c>
      <c r="N23" s="15" t="str">
        <f t="shared" si="11"/>
        <v>○</v>
      </c>
      <c r="O23" s="15" t="str">
        <f t="shared" si="11"/>
        <v>○</v>
      </c>
      <c r="P23" s="15" t="str">
        <f t="shared" si="11"/>
        <v>○</v>
      </c>
      <c r="Q23" s="15" t="str">
        <f t="shared" si="11"/>
        <v>○</v>
      </c>
      <c r="R23" s="15" t="str">
        <f t="shared" si="11"/>
        <v>○</v>
      </c>
      <c r="S23" s="15" t="str">
        <f t="shared" si="11"/>
        <v>○</v>
      </c>
      <c r="T23" s="15" t="str">
        <f t="shared" si="11"/>
        <v>○</v>
      </c>
      <c r="U23" s="15" t="str">
        <f t="shared" si="11"/>
        <v>○</v>
      </c>
      <c r="V23" s="15" t="str">
        <f t="shared" si="11"/>
        <v>○</v>
      </c>
      <c r="W23" s="15" t="str">
        <f t="shared" si="11"/>
        <v>○</v>
      </c>
      <c r="X23" s="15" t="str">
        <f t="shared" si="11"/>
        <v>○</v>
      </c>
      <c r="Y23" s="15" t="str">
        <f t="shared" si="11"/>
        <v>○</v>
      </c>
      <c r="Z23" s="15" t="str">
        <f t="shared" si="11"/>
        <v>○</v>
      </c>
      <c r="AA23" s="15" t="str">
        <f t="shared" si="11"/>
        <v>○</v>
      </c>
      <c r="AB23" s="15" t="str">
        <f t="shared" si="11"/>
        <v>○</v>
      </c>
      <c r="AC23" s="15" t="str">
        <f t="shared" si="11"/>
        <v>○</v>
      </c>
      <c r="AD23" s="15" t="str">
        <f t="shared" si="11"/>
        <v>○</v>
      </c>
      <c r="AE23" s="15" t="str">
        <f t="shared" si="11"/>
        <v/>
      </c>
      <c r="AF23" s="15" t="str">
        <f t="shared" si="11"/>
        <v/>
      </c>
      <c r="AG23" s="15" t="str">
        <f t="shared" si="11"/>
        <v/>
      </c>
      <c r="AH23" s="16">
        <f>COUNTIF(C23:AG23,"○")</f>
        <v>28</v>
      </c>
      <c r="AI23" s="11"/>
      <c r="AJ23" s="2">
        <f>$AH23</f>
        <v>28</v>
      </c>
      <c r="AK23" s="17"/>
    </row>
    <row r="24" spans="1:92" ht="19.5" customHeight="1">
      <c r="A24" s="49" t="s">
        <v>24</v>
      </c>
      <c r="B24" s="16" t="s">
        <v>8</v>
      </c>
      <c r="C24" s="19"/>
      <c r="D24" s="19" t="s">
        <v>27</v>
      </c>
      <c r="E24" s="19" t="s">
        <v>27</v>
      </c>
      <c r="F24" s="19"/>
      <c r="G24" s="19"/>
      <c r="H24" s="19"/>
      <c r="I24" s="19"/>
      <c r="J24" s="19"/>
      <c r="K24" s="19" t="s">
        <v>27</v>
      </c>
      <c r="L24" s="19" t="s">
        <v>27</v>
      </c>
      <c r="M24" s="19"/>
      <c r="N24" s="19"/>
      <c r="O24" s="19"/>
      <c r="P24" s="19"/>
      <c r="Q24" s="19"/>
      <c r="R24" s="19" t="s">
        <v>27</v>
      </c>
      <c r="S24" s="19" t="s">
        <v>27</v>
      </c>
      <c r="T24" s="19"/>
      <c r="U24" s="19"/>
      <c r="V24" s="19"/>
      <c r="W24" s="19"/>
      <c r="X24" s="19"/>
      <c r="Y24" s="19" t="s">
        <v>27</v>
      </c>
      <c r="Z24" s="19" t="s">
        <v>27</v>
      </c>
      <c r="AA24" s="19"/>
      <c r="AB24" s="19"/>
      <c r="AC24" s="19"/>
      <c r="AD24" s="19"/>
      <c r="AE24" s="19"/>
      <c r="AF24" s="19"/>
      <c r="AG24" s="19"/>
      <c r="AH24" s="16">
        <f t="shared" ref="AH24" si="12">COUNTIF(C24:AG24,"○")</f>
        <v>8</v>
      </c>
      <c r="AI24" s="11"/>
      <c r="AK24" s="2">
        <f>$AH24</f>
        <v>8</v>
      </c>
    </row>
    <row r="25" spans="1:92" ht="19.5" customHeight="1">
      <c r="A25" s="108"/>
      <c r="B25" s="16" t="s">
        <v>9</v>
      </c>
      <c r="C25" s="19"/>
      <c r="D25" s="19" t="s">
        <v>28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 t="s">
        <v>27</v>
      </c>
      <c r="AE25" s="19"/>
      <c r="AF25" s="19"/>
      <c r="AG25" s="19"/>
      <c r="AH25" s="16">
        <f>AH24+COUNTIF(C25:AG25,"○")-COUNTIF(C25:AG25,"✕")</f>
        <v>8</v>
      </c>
      <c r="AI25" s="11"/>
      <c r="AL25" s="2">
        <f>$AH25</f>
        <v>8</v>
      </c>
      <c r="AN25" s="2">
        <f>COUNTIF(C25:AG25,"○")</f>
        <v>1</v>
      </c>
      <c r="AO25" s="2">
        <f>COUNTIF(C25:AG25,"✕")</f>
        <v>1</v>
      </c>
    </row>
    <row r="26" spans="1:92" ht="19.5" customHeight="1">
      <c r="A26" s="109"/>
      <c r="B26" s="16" t="s">
        <v>21</v>
      </c>
      <c r="C26" s="16" t="str">
        <f t="shared" ref="C26:P26" si="13">IF($AF$2="○",IF(C24="○",IF(C25="","○",""),IF(C25="○","○","")),"")</f>
        <v/>
      </c>
      <c r="D26" s="16" t="str">
        <f t="shared" si="13"/>
        <v/>
      </c>
      <c r="E26" s="16" t="str">
        <f t="shared" si="13"/>
        <v>○</v>
      </c>
      <c r="F26" s="16" t="str">
        <f t="shared" si="13"/>
        <v/>
      </c>
      <c r="G26" s="16" t="str">
        <f t="shared" si="13"/>
        <v/>
      </c>
      <c r="H26" s="16" t="str">
        <f t="shared" si="13"/>
        <v/>
      </c>
      <c r="I26" s="16" t="str">
        <f t="shared" si="13"/>
        <v/>
      </c>
      <c r="J26" s="16" t="str">
        <f t="shared" si="13"/>
        <v/>
      </c>
      <c r="K26" s="16" t="str">
        <f t="shared" si="13"/>
        <v>○</v>
      </c>
      <c r="L26" s="16" t="str">
        <f t="shared" si="13"/>
        <v>○</v>
      </c>
      <c r="M26" s="16" t="str">
        <f t="shared" si="13"/>
        <v/>
      </c>
      <c r="N26" s="16" t="str">
        <f t="shared" si="13"/>
        <v/>
      </c>
      <c r="O26" s="16" t="str">
        <f t="shared" si="13"/>
        <v/>
      </c>
      <c r="P26" s="16" t="str">
        <f t="shared" si="13"/>
        <v/>
      </c>
      <c r="Q26" s="16" t="str">
        <f>IF($AF$2="○",IF(Q24="○",IF(Q25="","○",""),IF(Q25="○","○","")),"")</f>
        <v/>
      </c>
      <c r="R26" s="16" t="str">
        <f t="shared" ref="R26:AG26" si="14">IF($AF$2="○",IF(R24="○",IF(R25="","○",""),IF(R25="○","○","")),"")</f>
        <v>○</v>
      </c>
      <c r="S26" s="16" t="str">
        <f t="shared" si="14"/>
        <v>○</v>
      </c>
      <c r="T26" s="16" t="str">
        <f t="shared" si="14"/>
        <v/>
      </c>
      <c r="U26" s="16" t="str">
        <f t="shared" si="14"/>
        <v/>
      </c>
      <c r="V26" s="16" t="str">
        <f t="shared" si="14"/>
        <v/>
      </c>
      <c r="W26" s="16" t="str">
        <f t="shared" si="14"/>
        <v/>
      </c>
      <c r="X26" s="16" t="str">
        <f t="shared" si="14"/>
        <v/>
      </c>
      <c r="Y26" s="16" t="str">
        <f t="shared" si="14"/>
        <v>○</v>
      </c>
      <c r="Z26" s="16" t="str">
        <f t="shared" si="14"/>
        <v>○</v>
      </c>
      <c r="AA26" s="16" t="str">
        <f t="shared" si="14"/>
        <v/>
      </c>
      <c r="AB26" s="16" t="str">
        <f t="shared" si="14"/>
        <v/>
      </c>
      <c r="AC26" s="16" t="str">
        <f t="shared" si="14"/>
        <v/>
      </c>
      <c r="AD26" s="16" t="str">
        <f t="shared" si="14"/>
        <v>○</v>
      </c>
      <c r="AE26" s="16" t="str">
        <f t="shared" si="14"/>
        <v/>
      </c>
      <c r="AF26" s="16" t="str">
        <f t="shared" si="14"/>
        <v/>
      </c>
      <c r="AG26" s="16" t="str">
        <f t="shared" si="14"/>
        <v/>
      </c>
      <c r="AH26" s="16">
        <f t="shared" ref="AH26" si="15">COUNTIF(C26:AG26,"○")</f>
        <v>8</v>
      </c>
      <c r="AM26" s="2">
        <f>$AH26</f>
        <v>8</v>
      </c>
    </row>
    <row r="27" spans="1:92" ht="19.5" customHeight="1">
      <c r="AD27" s="110" t="s">
        <v>26</v>
      </c>
      <c r="AE27" s="110"/>
      <c r="AF27" s="110"/>
      <c r="AG27" s="111">
        <f>IF(AH23=0,0,ROUNDDOWN(AH25/AH23,4))</f>
        <v>0.28570000000000001</v>
      </c>
      <c r="AH27" s="111"/>
      <c r="AM27" s="2">
        <f>$AH27</f>
        <v>0</v>
      </c>
    </row>
    <row r="28" spans="1:92" ht="19.5" customHeight="1">
      <c r="A28" s="112">
        <f>IF(MAX(C21:AG21)=$AE$3,"",IF(MAX(C21:AG21)=0,"",MAX(C21:AG21)+1))</f>
        <v>45292</v>
      </c>
      <c r="B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16</v>
      </c>
      <c r="B29" s="114"/>
      <c r="C29" s="9">
        <f>IF($AE$3&lt;A28,"",A28)</f>
        <v>45292</v>
      </c>
      <c r="D29" s="9">
        <f t="shared" ref="D29:G29" si="16">IF($AE$3&lt;=C29,"",IF(MONTH(C29+1)=MONTH(C29),(C29+1),""))</f>
        <v>45293</v>
      </c>
      <c r="E29" s="9">
        <f t="shared" si="16"/>
        <v>45294</v>
      </c>
      <c r="F29" s="9">
        <f t="shared" si="16"/>
        <v>45295</v>
      </c>
      <c r="G29" s="9">
        <f t="shared" si="16"/>
        <v>45296</v>
      </c>
      <c r="H29" s="9">
        <f>IF($AE$3&lt;=G29,"",IF(MONTH(G29+1)=MONTH(G29),(G29+1),""))</f>
        <v>45297</v>
      </c>
      <c r="I29" s="9">
        <f t="shared" ref="I29:AG29" si="17">IF($AE$3&lt;=H29,"",IF(MONTH(H29+1)=MONTH(H29),(H29+1),""))</f>
        <v>45298</v>
      </c>
      <c r="J29" s="9">
        <f t="shared" si="17"/>
        <v>45299</v>
      </c>
      <c r="K29" s="9">
        <f t="shared" si="17"/>
        <v>45300</v>
      </c>
      <c r="L29" s="9">
        <f t="shared" si="17"/>
        <v>45301</v>
      </c>
      <c r="M29" s="9">
        <f t="shared" si="17"/>
        <v>45302</v>
      </c>
      <c r="N29" s="9">
        <f t="shared" si="17"/>
        <v>45303</v>
      </c>
      <c r="O29" s="9">
        <f t="shared" si="17"/>
        <v>45304</v>
      </c>
      <c r="P29" s="9">
        <f t="shared" si="17"/>
        <v>45305</v>
      </c>
      <c r="Q29" s="9">
        <f t="shared" si="17"/>
        <v>45306</v>
      </c>
      <c r="R29" s="9">
        <f t="shared" si="17"/>
        <v>45307</v>
      </c>
      <c r="S29" s="9">
        <f t="shared" si="17"/>
        <v>45308</v>
      </c>
      <c r="T29" s="9">
        <f t="shared" si="17"/>
        <v>45309</v>
      </c>
      <c r="U29" s="9">
        <f t="shared" si="17"/>
        <v>45310</v>
      </c>
      <c r="V29" s="9">
        <f t="shared" si="17"/>
        <v>45311</v>
      </c>
      <c r="W29" s="9">
        <f t="shared" si="17"/>
        <v>45312</v>
      </c>
      <c r="X29" s="9">
        <f t="shared" si="17"/>
        <v>45313</v>
      </c>
      <c r="Y29" s="9">
        <f t="shared" si="17"/>
        <v>45314</v>
      </c>
      <c r="Z29" s="9">
        <f t="shared" si="17"/>
        <v>45315</v>
      </c>
      <c r="AA29" s="9">
        <f t="shared" si="17"/>
        <v>45316</v>
      </c>
      <c r="AB29" s="9">
        <f t="shared" si="17"/>
        <v>45317</v>
      </c>
      <c r="AC29" s="9">
        <f t="shared" si="17"/>
        <v>45318</v>
      </c>
      <c r="AD29" s="9">
        <f t="shared" si="17"/>
        <v>45319</v>
      </c>
      <c r="AE29" s="9">
        <f t="shared" si="17"/>
        <v>45320</v>
      </c>
      <c r="AF29" s="9">
        <f t="shared" si="17"/>
        <v>45321</v>
      </c>
      <c r="AG29" s="9">
        <f t="shared" si="17"/>
        <v>45322</v>
      </c>
      <c r="AH29" s="115" t="s">
        <v>22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23</v>
      </c>
      <c r="B30" s="114"/>
      <c r="C30" s="9" t="str">
        <f>IF(C29="","",TEXT(C29,"AAA"))</f>
        <v>月</v>
      </c>
      <c r="D30" s="9" t="str">
        <f t="shared" ref="D30:AG30" si="18">IF(D29="","",TEXT(D29,"AAA"))</f>
        <v>火</v>
      </c>
      <c r="E30" s="9" t="str">
        <f t="shared" si="18"/>
        <v>水</v>
      </c>
      <c r="F30" s="9" t="str">
        <f t="shared" si="18"/>
        <v>木</v>
      </c>
      <c r="G30" s="9" t="str">
        <f t="shared" si="18"/>
        <v>金</v>
      </c>
      <c r="H30" s="9" t="str">
        <f t="shared" si="18"/>
        <v>土</v>
      </c>
      <c r="I30" s="9" t="str">
        <f t="shared" si="18"/>
        <v>日</v>
      </c>
      <c r="J30" s="9" t="str">
        <f t="shared" si="18"/>
        <v>月</v>
      </c>
      <c r="K30" s="9" t="str">
        <f t="shared" si="18"/>
        <v>火</v>
      </c>
      <c r="L30" s="9" t="str">
        <f t="shared" si="18"/>
        <v>水</v>
      </c>
      <c r="M30" s="9" t="str">
        <f t="shared" si="18"/>
        <v>木</v>
      </c>
      <c r="N30" s="9" t="str">
        <f t="shared" si="18"/>
        <v>金</v>
      </c>
      <c r="O30" s="9" t="str">
        <f t="shared" si="18"/>
        <v>土</v>
      </c>
      <c r="P30" s="9" t="str">
        <f t="shared" si="18"/>
        <v>日</v>
      </c>
      <c r="Q30" s="9" t="str">
        <f t="shared" si="18"/>
        <v>月</v>
      </c>
      <c r="R30" s="9" t="str">
        <f t="shared" si="18"/>
        <v>火</v>
      </c>
      <c r="S30" s="9" t="str">
        <f t="shared" si="18"/>
        <v>水</v>
      </c>
      <c r="T30" s="9" t="str">
        <f t="shared" si="18"/>
        <v>木</v>
      </c>
      <c r="U30" s="9" t="str">
        <f t="shared" si="18"/>
        <v>金</v>
      </c>
      <c r="V30" s="9" t="str">
        <f t="shared" si="18"/>
        <v>土</v>
      </c>
      <c r="W30" s="9" t="str">
        <f t="shared" si="18"/>
        <v>日</v>
      </c>
      <c r="X30" s="9" t="str">
        <f t="shared" si="18"/>
        <v>月</v>
      </c>
      <c r="Y30" s="9" t="str">
        <f t="shared" si="18"/>
        <v>火</v>
      </c>
      <c r="Z30" s="9" t="str">
        <f t="shared" si="18"/>
        <v>水</v>
      </c>
      <c r="AA30" s="9" t="str">
        <f t="shared" si="18"/>
        <v>木</v>
      </c>
      <c r="AB30" s="9" t="str">
        <f t="shared" si="18"/>
        <v>金</v>
      </c>
      <c r="AC30" s="9" t="str">
        <f t="shared" si="18"/>
        <v>土</v>
      </c>
      <c r="AD30" s="9" t="str">
        <f t="shared" si="18"/>
        <v>日</v>
      </c>
      <c r="AE30" s="9" t="str">
        <f t="shared" si="18"/>
        <v>月</v>
      </c>
      <c r="AF30" s="9" t="str">
        <f t="shared" si="18"/>
        <v>火</v>
      </c>
      <c r="AG30" s="9" t="str">
        <f t="shared" si="18"/>
        <v>水</v>
      </c>
      <c r="AH30" s="116"/>
      <c r="AI30" s="11"/>
      <c r="AQ30" s="12" t="str">
        <f>IF($C29&gt;$E$5,"",IF(MAX($C29:$AG29)&lt;$E$5,"",$E$5))</f>
        <v/>
      </c>
      <c r="AR30" s="13" t="str">
        <f>IF($C29&gt;$H$5,"",IF(MAX($C29:$AG29)&lt;$H$5,"",$H$5))</f>
        <v/>
      </c>
      <c r="AS30" s="13" t="str">
        <f>IF($C29&gt;$K$5,"",IF(MAX($C29:$AG29)&lt;$K$5,"",$K$5))</f>
        <v/>
      </c>
      <c r="AT30" s="13">
        <f>IF($C29&gt;$N$5,"",IF(MAX($C29:$AG29)&lt;$N$5,"",$N$5))</f>
        <v>45292</v>
      </c>
      <c r="AU30" s="13">
        <f>IF($C29&gt;$Q$5,"",IF(MAX($C29:$AG29)&lt;$Q$5,"",$Q$5))</f>
        <v>45293</v>
      </c>
      <c r="AV30" s="13">
        <f>IF($C29&gt;$T$5,"",IF(MAX($C29:$AG29)&lt;$T$5,"",$T$5))</f>
        <v>45294</v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7</v>
      </c>
      <c r="B31" s="120"/>
      <c r="C31" s="15" t="str">
        <f t="shared" ref="C31:AG31" si="19">IF(C29="","",IF($D$4&lt;=C29,IF($L$4&gt;=C29,IF(COUNT(MATCH(C29,$AQ30:$CN30,0))&gt;0,"","○"),""),""))</f>
        <v/>
      </c>
      <c r="D31" s="15" t="str">
        <f t="shared" si="19"/>
        <v/>
      </c>
      <c r="E31" s="15" t="str">
        <f t="shared" si="19"/>
        <v/>
      </c>
      <c r="F31" s="15" t="str">
        <f t="shared" si="19"/>
        <v>○</v>
      </c>
      <c r="G31" s="15" t="str">
        <f t="shared" si="19"/>
        <v>○</v>
      </c>
      <c r="H31" s="15" t="str">
        <f t="shared" si="19"/>
        <v>○</v>
      </c>
      <c r="I31" s="15" t="str">
        <f t="shared" si="19"/>
        <v>○</v>
      </c>
      <c r="J31" s="15" t="str">
        <f t="shared" si="19"/>
        <v>○</v>
      </c>
      <c r="K31" s="15" t="str">
        <f t="shared" si="19"/>
        <v>○</v>
      </c>
      <c r="L31" s="15" t="str">
        <f t="shared" si="19"/>
        <v>○</v>
      </c>
      <c r="M31" s="15" t="str">
        <f t="shared" si="19"/>
        <v>○</v>
      </c>
      <c r="N31" s="15" t="str">
        <f t="shared" si="19"/>
        <v>○</v>
      </c>
      <c r="O31" s="15" t="str">
        <f t="shared" si="19"/>
        <v>○</v>
      </c>
      <c r="P31" s="15" t="str">
        <f t="shared" si="19"/>
        <v>○</v>
      </c>
      <c r="Q31" s="15" t="str">
        <f t="shared" si="19"/>
        <v>○</v>
      </c>
      <c r="R31" s="15" t="str">
        <f t="shared" si="19"/>
        <v>○</v>
      </c>
      <c r="S31" s="15" t="str">
        <f t="shared" si="19"/>
        <v>○</v>
      </c>
      <c r="T31" s="15" t="str">
        <f t="shared" si="19"/>
        <v>○</v>
      </c>
      <c r="U31" s="15" t="str">
        <f t="shared" si="19"/>
        <v>○</v>
      </c>
      <c r="V31" s="15" t="str">
        <f t="shared" si="19"/>
        <v>○</v>
      </c>
      <c r="W31" s="15" t="str">
        <f t="shared" si="19"/>
        <v>○</v>
      </c>
      <c r="X31" s="15" t="str">
        <f t="shared" si="19"/>
        <v>○</v>
      </c>
      <c r="Y31" s="15" t="str">
        <f t="shared" si="19"/>
        <v>○</v>
      </c>
      <c r="Z31" s="15" t="str">
        <f t="shared" si="19"/>
        <v>○</v>
      </c>
      <c r="AA31" s="15" t="str">
        <f t="shared" si="19"/>
        <v>○</v>
      </c>
      <c r="AB31" s="15" t="str">
        <f t="shared" si="19"/>
        <v>○</v>
      </c>
      <c r="AC31" s="15" t="str">
        <f t="shared" si="19"/>
        <v>○</v>
      </c>
      <c r="AD31" s="15" t="str">
        <f t="shared" si="19"/>
        <v>○</v>
      </c>
      <c r="AE31" s="15" t="str">
        <f t="shared" si="19"/>
        <v>○</v>
      </c>
      <c r="AF31" s="15" t="str">
        <f t="shared" si="19"/>
        <v>○</v>
      </c>
      <c r="AG31" s="15" t="str">
        <f t="shared" si="19"/>
        <v>○</v>
      </c>
      <c r="AH31" s="16">
        <f>COUNTIF(C31:AG31,"○")</f>
        <v>28</v>
      </c>
      <c r="AI31" s="11"/>
      <c r="AJ31" s="2">
        <f>$AH31</f>
        <v>28</v>
      </c>
      <c r="AK31" s="17"/>
    </row>
    <row r="32" spans="1:92" ht="19.5" customHeight="1">
      <c r="A32" s="49" t="s">
        <v>24</v>
      </c>
      <c r="B32" s="16" t="s">
        <v>8</v>
      </c>
      <c r="C32" s="19"/>
      <c r="D32" s="19"/>
      <c r="E32" s="19"/>
      <c r="F32" s="19"/>
      <c r="G32" s="19"/>
      <c r="H32" s="19" t="s">
        <v>27</v>
      </c>
      <c r="I32" s="19" t="s">
        <v>27</v>
      </c>
      <c r="J32" s="19" t="s">
        <v>27</v>
      </c>
      <c r="K32" s="19"/>
      <c r="L32" s="19"/>
      <c r="M32" s="19"/>
      <c r="N32" s="19"/>
      <c r="O32" s="19" t="s">
        <v>27</v>
      </c>
      <c r="P32" s="19" t="s">
        <v>27</v>
      </c>
      <c r="Q32" s="19"/>
      <c r="R32" s="19"/>
      <c r="S32" s="19"/>
      <c r="T32" s="19"/>
      <c r="U32" s="19"/>
      <c r="V32" s="19" t="s">
        <v>27</v>
      </c>
      <c r="W32" s="19" t="s">
        <v>27</v>
      </c>
      <c r="X32" s="19"/>
      <c r="Y32" s="19"/>
      <c r="Z32" s="19"/>
      <c r="AA32" s="19"/>
      <c r="AB32" s="19"/>
      <c r="AC32" s="19" t="s">
        <v>27</v>
      </c>
      <c r="AD32" s="19" t="s">
        <v>27</v>
      </c>
      <c r="AE32" s="19"/>
      <c r="AF32" s="19"/>
      <c r="AG32" s="19"/>
      <c r="AH32" s="16">
        <f t="shared" ref="AH32" si="20">COUNTIF(C32:AG32,"○")</f>
        <v>9</v>
      </c>
      <c r="AI32" s="11"/>
      <c r="AK32" s="2">
        <f>$AH32</f>
        <v>9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108"/>
      <c r="B33" s="16" t="s">
        <v>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6">
        <f>AH32+COUNTIF(C33:AG33,"○")-COUNTIF(C33:AG33,"✕")</f>
        <v>9</v>
      </c>
      <c r="AI33" s="11"/>
      <c r="AL33" s="2">
        <f>$AH33</f>
        <v>9</v>
      </c>
      <c r="AN33" s="2">
        <f>COUNTIF(C33:AG33,"○")</f>
        <v>0</v>
      </c>
      <c r="AO33" s="2">
        <f>COUNTIF(C33:AG33,"✕")</f>
        <v>0</v>
      </c>
    </row>
    <row r="34" spans="1:92" ht="19.5" customHeight="1">
      <c r="A34" s="109"/>
      <c r="B34" s="16" t="s">
        <v>21</v>
      </c>
      <c r="C34" s="16" t="str">
        <f t="shared" ref="C34:P34" si="21">IF($AF$2="○",IF(C32="○",IF(C33="","○",""),IF(C33="○","○","")),"")</f>
        <v/>
      </c>
      <c r="D34" s="16" t="str">
        <f t="shared" si="21"/>
        <v/>
      </c>
      <c r="E34" s="16" t="str">
        <f t="shared" si="21"/>
        <v/>
      </c>
      <c r="F34" s="16" t="str">
        <f t="shared" si="21"/>
        <v/>
      </c>
      <c r="G34" s="16" t="str">
        <f t="shared" si="21"/>
        <v/>
      </c>
      <c r="H34" s="16" t="str">
        <f t="shared" si="21"/>
        <v>○</v>
      </c>
      <c r="I34" s="16" t="str">
        <f t="shared" si="21"/>
        <v>○</v>
      </c>
      <c r="J34" s="16" t="str">
        <f t="shared" si="21"/>
        <v>○</v>
      </c>
      <c r="K34" s="16" t="str">
        <f t="shared" si="21"/>
        <v/>
      </c>
      <c r="L34" s="16" t="str">
        <f t="shared" si="21"/>
        <v/>
      </c>
      <c r="M34" s="16" t="str">
        <f t="shared" si="21"/>
        <v/>
      </c>
      <c r="N34" s="16" t="str">
        <f t="shared" si="21"/>
        <v/>
      </c>
      <c r="O34" s="16" t="str">
        <f t="shared" si="21"/>
        <v>○</v>
      </c>
      <c r="P34" s="16" t="str">
        <f t="shared" si="21"/>
        <v>○</v>
      </c>
      <c r="Q34" s="16" t="str">
        <f>IF($AF$2="○",IF(Q32="○",IF(Q33="","○",""),IF(Q33="○","○","")),"")</f>
        <v/>
      </c>
      <c r="R34" s="16" t="str">
        <f t="shared" ref="R34:AG34" si="22">IF($AF$2="○",IF(R32="○",IF(R33="","○",""),IF(R33="○","○","")),"")</f>
        <v/>
      </c>
      <c r="S34" s="16" t="str">
        <f t="shared" si="22"/>
        <v/>
      </c>
      <c r="T34" s="16" t="str">
        <f t="shared" si="22"/>
        <v/>
      </c>
      <c r="U34" s="16" t="str">
        <f t="shared" si="22"/>
        <v/>
      </c>
      <c r="V34" s="16" t="str">
        <f t="shared" si="22"/>
        <v>○</v>
      </c>
      <c r="W34" s="16" t="str">
        <f t="shared" si="22"/>
        <v>○</v>
      </c>
      <c r="X34" s="16" t="str">
        <f t="shared" si="22"/>
        <v/>
      </c>
      <c r="Y34" s="16" t="str">
        <f t="shared" si="22"/>
        <v/>
      </c>
      <c r="Z34" s="16" t="str">
        <f t="shared" si="22"/>
        <v/>
      </c>
      <c r="AA34" s="16" t="str">
        <f t="shared" si="22"/>
        <v/>
      </c>
      <c r="AB34" s="16" t="str">
        <f t="shared" si="22"/>
        <v/>
      </c>
      <c r="AC34" s="16" t="str">
        <f t="shared" si="22"/>
        <v>○</v>
      </c>
      <c r="AD34" s="16" t="str">
        <f t="shared" si="22"/>
        <v>○</v>
      </c>
      <c r="AE34" s="16" t="str">
        <f t="shared" si="22"/>
        <v/>
      </c>
      <c r="AF34" s="16" t="str">
        <f t="shared" si="22"/>
        <v/>
      </c>
      <c r="AG34" s="16" t="str">
        <f t="shared" si="22"/>
        <v/>
      </c>
      <c r="AH34" s="16">
        <f t="shared" ref="AH34" si="23">COUNTIF(C34:AG34,"○")</f>
        <v>9</v>
      </c>
      <c r="AM34" s="2">
        <f>$AH34</f>
        <v>9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10" t="s">
        <v>26</v>
      </c>
      <c r="AE35" s="110"/>
      <c r="AF35" s="110"/>
      <c r="AG35" s="111">
        <f>IF(AH31=0,0,ROUNDDOWN(AH33/AH31,4))</f>
        <v>0.32140000000000002</v>
      </c>
      <c r="AH35" s="111"/>
    </row>
    <row r="36" spans="1:92" ht="19.5" customHeight="1">
      <c r="A36" s="112">
        <f>IF(MAX(C29:AG29)=$AE$3,"",IF(MAX(C29:AG29)=0,"",MAX(C29:AG29)+1))</f>
        <v>45323</v>
      </c>
      <c r="B36" s="112"/>
    </row>
    <row r="37" spans="1:92" ht="19.5" customHeight="1">
      <c r="A37" s="113" t="s">
        <v>16</v>
      </c>
      <c r="B37" s="114"/>
      <c r="C37" s="9">
        <f>IF($AE$3&lt;A36,"",A36)</f>
        <v>45323</v>
      </c>
      <c r="D37" s="9">
        <f t="shared" ref="D37:G37" si="24">IF($AE$3&lt;=C37,"",IF(MONTH(C37+1)=MONTH(C37),(C37+1),""))</f>
        <v>45324</v>
      </c>
      <c r="E37" s="9">
        <f t="shared" si="24"/>
        <v>45325</v>
      </c>
      <c r="F37" s="9">
        <f t="shared" si="24"/>
        <v>45326</v>
      </c>
      <c r="G37" s="9">
        <f t="shared" si="24"/>
        <v>45327</v>
      </c>
      <c r="H37" s="9">
        <f>IF($AE$3&lt;=G37,"",IF(MONTH(G37+1)=MONTH(G37),(G37+1),""))</f>
        <v>45328</v>
      </c>
      <c r="I37" s="9">
        <f t="shared" ref="I37:AG37" si="25">IF($AE$3&lt;=H37,"",IF(MONTH(H37+1)=MONTH(H37),(H37+1),""))</f>
        <v>45329</v>
      </c>
      <c r="J37" s="9">
        <f t="shared" si="25"/>
        <v>45330</v>
      </c>
      <c r="K37" s="9">
        <f t="shared" si="25"/>
        <v>45331</v>
      </c>
      <c r="L37" s="9">
        <f t="shared" si="25"/>
        <v>45332</v>
      </c>
      <c r="M37" s="9">
        <f t="shared" si="25"/>
        <v>45333</v>
      </c>
      <c r="N37" s="9">
        <f t="shared" si="25"/>
        <v>45334</v>
      </c>
      <c r="O37" s="9">
        <f t="shared" si="25"/>
        <v>45335</v>
      </c>
      <c r="P37" s="9">
        <f t="shared" si="25"/>
        <v>45336</v>
      </c>
      <c r="Q37" s="9">
        <f t="shared" si="25"/>
        <v>45337</v>
      </c>
      <c r="R37" s="9">
        <f t="shared" si="25"/>
        <v>45338</v>
      </c>
      <c r="S37" s="9">
        <f t="shared" si="25"/>
        <v>45339</v>
      </c>
      <c r="T37" s="9">
        <f t="shared" si="25"/>
        <v>45340</v>
      </c>
      <c r="U37" s="9">
        <f t="shared" si="25"/>
        <v>45341</v>
      </c>
      <c r="V37" s="9">
        <f t="shared" si="25"/>
        <v>45342</v>
      </c>
      <c r="W37" s="9">
        <f t="shared" si="25"/>
        <v>45343</v>
      </c>
      <c r="X37" s="9">
        <f t="shared" si="25"/>
        <v>45344</v>
      </c>
      <c r="Y37" s="9">
        <f t="shared" si="25"/>
        <v>45345</v>
      </c>
      <c r="Z37" s="9">
        <f t="shared" si="25"/>
        <v>45346</v>
      </c>
      <c r="AA37" s="9">
        <f t="shared" si="25"/>
        <v>45347</v>
      </c>
      <c r="AB37" s="9">
        <f t="shared" si="25"/>
        <v>45348</v>
      </c>
      <c r="AC37" s="9">
        <f t="shared" si="25"/>
        <v>45349</v>
      </c>
      <c r="AD37" s="9">
        <f t="shared" si="25"/>
        <v>45350</v>
      </c>
      <c r="AE37" s="9">
        <f t="shared" si="25"/>
        <v>45351</v>
      </c>
      <c r="AF37" s="9" t="str">
        <f t="shared" si="25"/>
        <v/>
      </c>
      <c r="AG37" s="9" t="str">
        <f t="shared" si="25"/>
        <v/>
      </c>
      <c r="AH37" s="115" t="s">
        <v>22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23</v>
      </c>
      <c r="B38" s="114"/>
      <c r="C38" s="9" t="str">
        <f>IF(C37="","",TEXT(C37,"AAA"))</f>
        <v>木</v>
      </c>
      <c r="D38" s="9" t="str">
        <f t="shared" ref="D38:AG38" si="26">IF(D37="","",TEXT(D37,"AAA"))</f>
        <v>金</v>
      </c>
      <c r="E38" s="9" t="str">
        <f t="shared" si="26"/>
        <v>土</v>
      </c>
      <c r="F38" s="9" t="str">
        <f t="shared" si="26"/>
        <v>日</v>
      </c>
      <c r="G38" s="9" t="str">
        <f t="shared" si="26"/>
        <v>月</v>
      </c>
      <c r="H38" s="9" t="str">
        <f t="shared" si="26"/>
        <v>火</v>
      </c>
      <c r="I38" s="9" t="str">
        <f t="shared" si="26"/>
        <v>水</v>
      </c>
      <c r="J38" s="9" t="str">
        <f t="shared" si="26"/>
        <v>木</v>
      </c>
      <c r="K38" s="9" t="str">
        <f t="shared" si="26"/>
        <v>金</v>
      </c>
      <c r="L38" s="9" t="str">
        <f t="shared" si="26"/>
        <v>土</v>
      </c>
      <c r="M38" s="9" t="str">
        <f t="shared" si="26"/>
        <v>日</v>
      </c>
      <c r="N38" s="9" t="str">
        <f t="shared" si="26"/>
        <v>月</v>
      </c>
      <c r="O38" s="9" t="str">
        <f t="shared" si="26"/>
        <v>火</v>
      </c>
      <c r="P38" s="9" t="str">
        <f t="shared" si="26"/>
        <v>水</v>
      </c>
      <c r="Q38" s="9" t="str">
        <f t="shared" si="26"/>
        <v>木</v>
      </c>
      <c r="R38" s="9" t="str">
        <f t="shared" si="26"/>
        <v>金</v>
      </c>
      <c r="S38" s="9" t="str">
        <f t="shared" si="26"/>
        <v>土</v>
      </c>
      <c r="T38" s="9" t="str">
        <f t="shared" si="26"/>
        <v>日</v>
      </c>
      <c r="U38" s="9" t="str">
        <f t="shared" si="26"/>
        <v>月</v>
      </c>
      <c r="V38" s="9" t="str">
        <f t="shared" si="26"/>
        <v>火</v>
      </c>
      <c r="W38" s="9" t="str">
        <f t="shared" si="26"/>
        <v>水</v>
      </c>
      <c r="X38" s="9" t="str">
        <f t="shared" si="26"/>
        <v>木</v>
      </c>
      <c r="Y38" s="9" t="str">
        <f t="shared" si="26"/>
        <v>金</v>
      </c>
      <c r="Z38" s="9" t="str">
        <f t="shared" si="26"/>
        <v>土</v>
      </c>
      <c r="AA38" s="9" t="str">
        <f t="shared" si="26"/>
        <v>日</v>
      </c>
      <c r="AB38" s="9" t="str">
        <f t="shared" si="26"/>
        <v>月</v>
      </c>
      <c r="AC38" s="9" t="str">
        <f t="shared" si="26"/>
        <v>火</v>
      </c>
      <c r="AD38" s="9" t="str">
        <f t="shared" si="26"/>
        <v>水</v>
      </c>
      <c r="AE38" s="9" t="str">
        <f t="shared" si="26"/>
        <v>木</v>
      </c>
      <c r="AF38" s="9" t="str">
        <f t="shared" si="26"/>
        <v/>
      </c>
      <c r="AG38" s="9" t="str">
        <f t="shared" si="26"/>
        <v/>
      </c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7</v>
      </c>
      <c r="B39" s="120"/>
      <c r="C39" s="15" t="str">
        <f t="shared" ref="C39:AG39" si="27">IF(C37="","",IF($D$4&lt;=C37,IF($L$4&gt;=C37,IF(COUNT(MATCH(C37,$AQ38:$CN38,0))&gt;0,"","○"),""),""))</f>
        <v>○</v>
      </c>
      <c r="D39" s="15" t="str">
        <f t="shared" si="27"/>
        <v>○</v>
      </c>
      <c r="E39" s="15" t="str">
        <f t="shared" si="27"/>
        <v>○</v>
      </c>
      <c r="F39" s="15" t="str">
        <f t="shared" si="27"/>
        <v>○</v>
      </c>
      <c r="G39" s="15" t="str">
        <f t="shared" si="27"/>
        <v>○</v>
      </c>
      <c r="H39" s="15" t="str">
        <f t="shared" si="27"/>
        <v>○</v>
      </c>
      <c r="I39" s="15" t="str">
        <f t="shared" si="27"/>
        <v>○</v>
      </c>
      <c r="J39" s="15" t="str">
        <f t="shared" si="27"/>
        <v>○</v>
      </c>
      <c r="K39" s="15" t="str">
        <f t="shared" si="27"/>
        <v>○</v>
      </c>
      <c r="L39" s="15" t="str">
        <f t="shared" si="27"/>
        <v>○</v>
      </c>
      <c r="M39" s="15" t="str">
        <f t="shared" si="27"/>
        <v>○</v>
      </c>
      <c r="N39" s="15" t="str">
        <f t="shared" si="27"/>
        <v>○</v>
      </c>
      <c r="O39" s="15" t="str">
        <f t="shared" si="27"/>
        <v>○</v>
      </c>
      <c r="P39" s="15" t="str">
        <f t="shared" si="27"/>
        <v>○</v>
      </c>
      <c r="Q39" s="15" t="str">
        <f t="shared" si="27"/>
        <v>○</v>
      </c>
      <c r="R39" s="15" t="str">
        <f t="shared" si="27"/>
        <v>○</v>
      </c>
      <c r="S39" s="15" t="str">
        <f t="shared" si="27"/>
        <v>○</v>
      </c>
      <c r="T39" s="15" t="str">
        <f t="shared" si="27"/>
        <v>○</v>
      </c>
      <c r="U39" s="15" t="str">
        <f t="shared" si="27"/>
        <v>○</v>
      </c>
      <c r="V39" s="15" t="str">
        <f t="shared" si="27"/>
        <v>○</v>
      </c>
      <c r="W39" s="15" t="str">
        <f t="shared" si="27"/>
        <v>○</v>
      </c>
      <c r="X39" s="15" t="str">
        <f t="shared" si="27"/>
        <v>○</v>
      </c>
      <c r="Y39" s="15" t="str">
        <f t="shared" si="27"/>
        <v>○</v>
      </c>
      <c r="Z39" s="15" t="str">
        <f t="shared" si="27"/>
        <v>○</v>
      </c>
      <c r="AA39" s="15" t="str">
        <f t="shared" si="27"/>
        <v>○</v>
      </c>
      <c r="AB39" s="15" t="str">
        <f t="shared" si="27"/>
        <v>○</v>
      </c>
      <c r="AC39" s="15" t="str">
        <f t="shared" si="27"/>
        <v>○</v>
      </c>
      <c r="AD39" s="15" t="str">
        <f t="shared" si="27"/>
        <v/>
      </c>
      <c r="AE39" s="15" t="str">
        <f t="shared" si="27"/>
        <v/>
      </c>
      <c r="AF39" s="15" t="str">
        <f t="shared" si="27"/>
        <v/>
      </c>
      <c r="AG39" s="15" t="str">
        <f t="shared" si="27"/>
        <v/>
      </c>
      <c r="AH39" s="16">
        <f>COUNTIF(C39:AG39,"○")</f>
        <v>27</v>
      </c>
      <c r="AI39" s="11"/>
      <c r="AJ39" s="2">
        <f>$AH39</f>
        <v>27</v>
      </c>
      <c r="AK39" s="17"/>
    </row>
    <row r="40" spans="1:92" ht="19.5" customHeight="1">
      <c r="A40" s="49" t="s">
        <v>24</v>
      </c>
      <c r="B40" s="16" t="s">
        <v>8</v>
      </c>
      <c r="C40" s="19"/>
      <c r="D40" s="19"/>
      <c r="E40" s="19" t="s">
        <v>27</v>
      </c>
      <c r="F40" s="19" t="s">
        <v>27</v>
      </c>
      <c r="G40" s="19"/>
      <c r="H40" s="19"/>
      <c r="I40" s="19"/>
      <c r="J40" s="19"/>
      <c r="K40" s="19"/>
      <c r="L40" s="19" t="s">
        <v>27</v>
      </c>
      <c r="M40" s="19" t="s">
        <v>27</v>
      </c>
      <c r="N40" s="19" t="s">
        <v>27</v>
      </c>
      <c r="O40" s="19"/>
      <c r="P40" s="19"/>
      <c r="Q40" s="19"/>
      <c r="R40" s="19"/>
      <c r="S40" s="19" t="s">
        <v>27</v>
      </c>
      <c r="T40" s="19" t="s">
        <v>27</v>
      </c>
      <c r="U40" s="19"/>
      <c r="V40" s="19"/>
      <c r="W40" s="19"/>
      <c r="X40" s="19"/>
      <c r="Y40" s="19" t="s">
        <v>27</v>
      </c>
      <c r="Z40" s="19" t="s">
        <v>27</v>
      </c>
      <c r="AA40" s="19" t="s">
        <v>27</v>
      </c>
      <c r="AB40" s="19"/>
      <c r="AC40" s="19"/>
      <c r="AD40" s="19"/>
      <c r="AE40" s="19"/>
      <c r="AF40" s="19"/>
      <c r="AG40" s="19"/>
      <c r="AH40" s="16">
        <f t="shared" ref="AH40:AH42" si="28">COUNTIF(C40:AG40,"○")</f>
        <v>10</v>
      </c>
      <c r="AI40" s="11"/>
      <c r="AK40" s="2">
        <f>$AH40</f>
        <v>10</v>
      </c>
    </row>
    <row r="41" spans="1:92" ht="19.5" customHeight="1">
      <c r="A41" s="108"/>
      <c r="B41" s="16" t="s">
        <v>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6">
        <f>AH40+COUNTIF(C41:AG41,"○")-COUNTIF(C41:AG41,"✕")</f>
        <v>10</v>
      </c>
      <c r="AI41" s="11"/>
      <c r="AL41" s="2">
        <f>$AH41</f>
        <v>10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09"/>
      <c r="B42" s="16" t="s">
        <v>21</v>
      </c>
      <c r="C42" s="16" t="str">
        <f t="shared" ref="C42:P42" si="29">IF($AF$2="○",IF(C40="○",IF(C41="","○",""),IF(C41="○","○","")),"")</f>
        <v/>
      </c>
      <c r="D42" s="16" t="str">
        <f t="shared" si="29"/>
        <v/>
      </c>
      <c r="E42" s="16" t="str">
        <f t="shared" si="29"/>
        <v>○</v>
      </c>
      <c r="F42" s="16" t="str">
        <f t="shared" si="29"/>
        <v>○</v>
      </c>
      <c r="G42" s="16" t="str">
        <f t="shared" si="29"/>
        <v/>
      </c>
      <c r="H42" s="16" t="str">
        <f t="shared" si="29"/>
        <v/>
      </c>
      <c r="I42" s="16" t="str">
        <f t="shared" si="29"/>
        <v/>
      </c>
      <c r="J42" s="16" t="str">
        <f t="shared" si="29"/>
        <v/>
      </c>
      <c r="K42" s="16" t="str">
        <f t="shared" si="29"/>
        <v/>
      </c>
      <c r="L42" s="16" t="str">
        <f t="shared" si="29"/>
        <v>○</v>
      </c>
      <c r="M42" s="16" t="str">
        <f t="shared" si="29"/>
        <v>○</v>
      </c>
      <c r="N42" s="16" t="str">
        <f t="shared" si="29"/>
        <v>○</v>
      </c>
      <c r="O42" s="16" t="str">
        <f t="shared" si="29"/>
        <v/>
      </c>
      <c r="P42" s="16" t="str">
        <f t="shared" si="29"/>
        <v/>
      </c>
      <c r="Q42" s="16" t="str">
        <f>IF($AF$2="○",IF(Q40="○",IF(Q41="","○",""),IF(Q41="○","○","")),"")</f>
        <v/>
      </c>
      <c r="R42" s="16" t="str">
        <f t="shared" ref="R42:AG42" si="30">IF($AF$2="○",IF(R40="○",IF(R41="","○",""),IF(R41="○","○","")),"")</f>
        <v/>
      </c>
      <c r="S42" s="16" t="str">
        <f t="shared" si="30"/>
        <v>○</v>
      </c>
      <c r="T42" s="16" t="str">
        <f t="shared" si="30"/>
        <v>○</v>
      </c>
      <c r="U42" s="16" t="str">
        <f t="shared" si="30"/>
        <v/>
      </c>
      <c r="V42" s="16" t="str">
        <f t="shared" si="30"/>
        <v/>
      </c>
      <c r="W42" s="16" t="str">
        <f t="shared" si="30"/>
        <v/>
      </c>
      <c r="X42" s="16" t="str">
        <f t="shared" si="30"/>
        <v/>
      </c>
      <c r="Y42" s="16" t="str">
        <f t="shared" si="30"/>
        <v>○</v>
      </c>
      <c r="Z42" s="16" t="str">
        <f t="shared" si="30"/>
        <v>○</v>
      </c>
      <c r="AA42" s="16" t="str">
        <f t="shared" si="30"/>
        <v>○</v>
      </c>
      <c r="AB42" s="16" t="str">
        <f t="shared" si="30"/>
        <v/>
      </c>
      <c r="AC42" s="16" t="str">
        <f t="shared" si="30"/>
        <v/>
      </c>
      <c r="AD42" s="16" t="str">
        <f t="shared" si="30"/>
        <v/>
      </c>
      <c r="AE42" s="16" t="str">
        <f t="shared" si="30"/>
        <v/>
      </c>
      <c r="AF42" s="16" t="str">
        <f t="shared" si="30"/>
        <v/>
      </c>
      <c r="AG42" s="16" t="str">
        <f t="shared" si="30"/>
        <v/>
      </c>
      <c r="AH42" s="16">
        <f t="shared" si="28"/>
        <v>10</v>
      </c>
      <c r="AM42" s="2">
        <f>$AH42</f>
        <v>10</v>
      </c>
    </row>
    <row r="43" spans="1:92" ht="19.5" customHeight="1">
      <c r="AD43" s="110" t="s">
        <v>26</v>
      </c>
      <c r="AE43" s="110"/>
      <c r="AF43" s="110"/>
      <c r="AG43" s="111">
        <f>IF(AH39=0,0,ROUNDDOWN(AH41/AH39,4))</f>
        <v>0.37030000000000002</v>
      </c>
      <c r="AH43" s="111"/>
    </row>
    <row r="44" spans="1:92" ht="19.5" customHeight="1">
      <c r="A44" s="112">
        <f>IF(MAX(C37:AG37)=$AE$3,"",IF(MAX(C37:AG37)=0,"",MAX(C37:AG37)+1))</f>
        <v>45352</v>
      </c>
      <c r="B44" s="112"/>
    </row>
    <row r="45" spans="1:92" ht="19.5" customHeight="1">
      <c r="A45" s="113" t="s">
        <v>16</v>
      </c>
      <c r="B45" s="114"/>
      <c r="C45" s="9">
        <f>IF($AE$3&lt;A44,"",A44)</f>
        <v>45352</v>
      </c>
      <c r="D45" s="9">
        <f t="shared" ref="D45:G45" si="31">IF($AE$3&lt;=C45,"",IF(MONTH(C45+1)=MONTH(C45),(C45+1),""))</f>
        <v>45353</v>
      </c>
      <c r="E45" s="9">
        <f t="shared" si="31"/>
        <v>45354</v>
      </c>
      <c r="F45" s="9">
        <f t="shared" si="31"/>
        <v>45355</v>
      </c>
      <c r="G45" s="9">
        <f t="shared" si="31"/>
        <v>45356</v>
      </c>
      <c r="H45" s="9">
        <f>IF($AE$3&lt;=G45,"",IF(MONTH(G45+1)=MONTH(G45),(G45+1),""))</f>
        <v>45357</v>
      </c>
      <c r="I45" s="9">
        <f t="shared" ref="I45:AG45" si="32">IF($AE$3&lt;=H45,"",IF(MONTH(H45+1)=MONTH(H45),(H45+1),""))</f>
        <v>45358</v>
      </c>
      <c r="J45" s="9">
        <f t="shared" si="32"/>
        <v>45359</v>
      </c>
      <c r="K45" s="9">
        <f t="shared" si="32"/>
        <v>45360</v>
      </c>
      <c r="L45" s="9">
        <f t="shared" si="32"/>
        <v>45361</v>
      </c>
      <c r="M45" s="9">
        <f t="shared" si="32"/>
        <v>45362</v>
      </c>
      <c r="N45" s="9">
        <f t="shared" si="32"/>
        <v>45363</v>
      </c>
      <c r="O45" s="9">
        <f t="shared" si="32"/>
        <v>45364</v>
      </c>
      <c r="P45" s="9">
        <f t="shared" si="32"/>
        <v>45365</v>
      </c>
      <c r="Q45" s="9">
        <f t="shared" si="32"/>
        <v>45366</v>
      </c>
      <c r="R45" s="9">
        <f t="shared" si="32"/>
        <v>45367</v>
      </c>
      <c r="S45" s="9">
        <f t="shared" si="32"/>
        <v>45368</v>
      </c>
      <c r="T45" s="9">
        <f t="shared" si="32"/>
        <v>45369</v>
      </c>
      <c r="U45" s="9" t="str">
        <f t="shared" si="32"/>
        <v/>
      </c>
      <c r="V45" s="9" t="str">
        <f t="shared" si="32"/>
        <v/>
      </c>
      <c r="W45" s="9" t="str">
        <f t="shared" si="32"/>
        <v/>
      </c>
      <c r="X45" s="9" t="str">
        <f t="shared" si="32"/>
        <v/>
      </c>
      <c r="Y45" s="9" t="str">
        <f t="shared" si="32"/>
        <v/>
      </c>
      <c r="Z45" s="9" t="str">
        <f t="shared" si="32"/>
        <v/>
      </c>
      <c r="AA45" s="9" t="str">
        <f t="shared" si="32"/>
        <v/>
      </c>
      <c r="AB45" s="9" t="str">
        <f t="shared" si="32"/>
        <v/>
      </c>
      <c r="AC45" s="9" t="str">
        <f t="shared" si="32"/>
        <v/>
      </c>
      <c r="AD45" s="9" t="str">
        <f t="shared" si="32"/>
        <v/>
      </c>
      <c r="AE45" s="9" t="str">
        <f t="shared" si="32"/>
        <v/>
      </c>
      <c r="AF45" s="9" t="str">
        <f t="shared" si="32"/>
        <v/>
      </c>
      <c r="AG45" s="9" t="str">
        <f t="shared" si="32"/>
        <v/>
      </c>
      <c r="AH45" s="115" t="s">
        <v>22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23</v>
      </c>
      <c r="B46" s="114"/>
      <c r="C46" s="9" t="str">
        <f>IF(C45="","",TEXT(C45,"AAA"))</f>
        <v>金</v>
      </c>
      <c r="D46" s="9" t="str">
        <f t="shared" ref="D46:AG46" si="33">IF(D45="","",TEXT(D45,"AAA"))</f>
        <v>土</v>
      </c>
      <c r="E46" s="9" t="str">
        <f t="shared" si="33"/>
        <v>日</v>
      </c>
      <c r="F46" s="9" t="str">
        <f t="shared" si="33"/>
        <v>月</v>
      </c>
      <c r="G46" s="9" t="str">
        <f t="shared" si="33"/>
        <v>火</v>
      </c>
      <c r="H46" s="9" t="str">
        <f t="shared" si="33"/>
        <v>水</v>
      </c>
      <c r="I46" s="9" t="str">
        <f t="shared" si="33"/>
        <v>木</v>
      </c>
      <c r="J46" s="9" t="str">
        <f t="shared" si="33"/>
        <v>金</v>
      </c>
      <c r="K46" s="9" t="str">
        <f t="shared" si="33"/>
        <v>土</v>
      </c>
      <c r="L46" s="9" t="str">
        <f t="shared" si="33"/>
        <v>日</v>
      </c>
      <c r="M46" s="9" t="str">
        <f t="shared" si="33"/>
        <v>月</v>
      </c>
      <c r="N46" s="9" t="str">
        <f t="shared" si="33"/>
        <v>火</v>
      </c>
      <c r="O46" s="9" t="str">
        <f t="shared" si="33"/>
        <v>水</v>
      </c>
      <c r="P46" s="9" t="str">
        <f t="shared" si="33"/>
        <v>木</v>
      </c>
      <c r="Q46" s="9" t="str">
        <f t="shared" si="33"/>
        <v>金</v>
      </c>
      <c r="R46" s="9" t="str">
        <f t="shared" si="33"/>
        <v>土</v>
      </c>
      <c r="S46" s="9" t="str">
        <f t="shared" si="33"/>
        <v>日</v>
      </c>
      <c r="T46" s="9" t="str">
        <f t="shared" si="33"/>
        <v>月</v>
      </c>
      <c r="U46" s="9" t="str">
        <f t="shared" si="33"/>
        <v/>
      </c>
      <c r="V46" s="9" t="str">
        <f t="shared" si="33"/>
        <v/>
      </c>
      <c r="W46" s="9" t="str">
        <f t="shared" si="33"/>
        <v/>
      </c>
      <c r="X46" s="9" t="str">
        <f t="shared" si="33"/>
        <v/>
      </c>
      <c r="Y46" s="9" t="str">
        <f t="shared" si="33"/>
        <v/>
      </c>
      <c r="Z46" s="9" t="str">
        <f t="shared" si="33"/>
        <v/>
      </c>
      <c r="AA46" s="9" t="str">
        <f t="shared" si="33"/>
        <v/>
      </c>
      <c r="AB46" s="9" t="str">
        <f t="shared" si="33"/>
        <v/>
      </c>
      <c r="AC46" s="9" t="str">
        <f t="shared" si="33"/>
        <v/>
      </c>
      <c r="AD46" s="9" t="str">
        <f t="shared" si="33"/>
        <v/>
      </c>
      <c r="AE46" s="9" t="str">
        <f t="shared" si="33"/>
        <v/>
      </c>
      <c r="AF46" s="9" t="str">
        <f t="shared" si="33"/>
        <v/>
      </c>
      <c r="AG46" s="9" t="str">
        <f t="shared" si="33"/>
        <v/>
      </c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 t="str">
        <f>IF($C45&gt;$N$5,"",IF(MAX($C45:$AG45)&lt;$N$5,"",$N$5))</f>
        <v/>
      </c>
      <c r="AU46" s="13" t="str">
        <f>IF($C45&gt;$Q$5,"",IF(MAX($C45:$AG45)&lt;$Q$5,"",$Q$5))</f>
        <v/>
      </c>
      <c r="AV46" s="13" t="str">
        <f>IF($C45&gt;$T$5,"",IF(MAX($C45:$AG45)&lt;$T$5,"",$T$5))</f>
        <v/>
      </c>
      <c r="AW46" s="13" t="str">
        <f>IF($C45&gt;$W$5,"",IF(MAX($C45:$AG45)&lt;$W$5,"",$W$5))</f>
        <v/>
      </c>
      <c r="AX46" s="13" t="str">
        <f>IF($C45&gt;$Z$5,"",IF(MAX($C45:$AG45)&lt;$Z$5,"",$Z$5))</f>
        <v/>
      </c>
      <c r="AY46" s="13" t="str">
        <f>IF($C45&gt;$AC$5,"",IF(MAX($C45:$AG45)&lt;$AC$5,"",$AC$5))</f>
        <v/>
      </c>
      <c r="AZ46" s="13" t="str">
        <f>IF($C45&gt;$AF$5,"",IF(MAX($C45:$AG45)&lt;$AF$5,"",$AF$5))</f>
        <v/>
      </c>
      <c r="BA46" s="13" t="str">
        <f>IF($C45&gt;$E$6,"",IF(MAX($C45:$AG45)&lt;$E$6,"",$E$6))</f>
        <v/>
      </c>
      <c r="BB46" s="13" t="str">
        <f>IF($C45&gt;$H$6,"",IF(MAX($C45:$AG45)&lt;$H$6,"",$H$6))</f>
        <v/>
      </c>
      <c r="BC46" s="13" t="str">
        <f>IF($C45&gt;$K$6,"",IF(MAX($C45:$AG45)&lt;$K$6,"",$K$6))</f>
        <v/>
      </c>
      <c r="BD46" s="13" t="str">
        <f>IF($C45&gt;$N$6,"",IF(MAX($C45:$AG45)&lt;$N$6,"",$N$6))</f>
        <v/>
      </c>
      <c r="BE46" s="13" t="str">
        <f>IF($C45&gt;$Q$6,"",IF(MAX($C45:$AG45)&lt;$Q$6,"",$Q$6))</f>
        <v/>
      </c>
      <c r="BF46" s="13" t="str">
        <f>IF($C45&gt;$T$6,"",IF(MAX($C45:$AG45)&lt;$T$6,"",$T$6))</f>
        <v/>
      </c>
      <c r="BG46" s="13" t="str">
        <f>IF($C45&gt;$W$6,"",IF(MAX($C45:$AG45)&lt;$W$6,"",$W$6))</f>
        <v/>
      </c>
      <c r="BH46" s="13" t="str">
        <f>IF($C45&gt;$Z$6,"",IF(MAX($C45:$AG45)&lt;$Z$6,"",$Z$6))</f>
        <v/>
      </c>
      <c r="BI46" s="13" t="str">
        <f>IF($C45&gt;$AC$6,"",IF(MAX($C45:$AG45)&lt;$AC$6,"",$AC$6))</f>
        <v/>
      </c>
      <c r="BJ46" s="13" t="str">
        <f>IF($C45&gt;$AF$6,"",IF(MAX($C45:$AG45)&lt;$AF$6,"",$AF$6))</f>
        <v/>
      </c>
      <c r="BK46" s="13" t="str">
        <f>IF($C45&gt;$E$7,"",IF(MAX($C45:$AG45)&lt;$E$7,"",$E$7))</f>
        <v/>
      </c>
      <c r="BL46" s="13" t="str">
        <f>IF($C45&gt;$H$7,"",IF(MAX($C45:$AG45)&lt;$H$7,"",$H$7))</f>
        <v/>
      </c>
      <c r="BM46" s="13" t="str">
        <f>IF($C45&gt;$K$7,"",IF(MAX($C45:$AG45)&lt;$K$7,"",$K$7))</f>
        <v/>
      </c>
      <c r="BN46" s="13" t="str">
        <f>IF($C45&gt;$N$7,"",IF(MAX($C45:$AG45)&lt;$N$7,"",$N$7))</f>
        <v/>
      </c>
      <c r="BO46" s="13" t="str">
        <f>IF($C45&gt;$Q$7,"",IF(MAX($C45:$AG45)&lt;$Q$7,"",$Q$7))</f>
        <v/>
      </c>
      <c r="BP46" s="13" t="str">
        <f>IF($C45&gt;$T$7,"",IF(MAX($C45:$AG45)&lt;$T$7,"",$T$7))</f>
        <v/>
      </c>
      <c r="BQ46" s="13" t="str">
        <f>IF($C45&gt;$W$7,"",IF(MAX($C45:$AG45)&lt;$W$7,"",$W$7))</f>
        <v/>
      </c>
      <c r="BR46" s="13" t="str">
        <f>IF($C45&gt;$Z$7,"",IF(MAX($C45:$AG45)&lt;$Z$7,"",$Z$7))</f>
        <v/>
      </c>
      <c r="BS46" s="13" t="str">
        <f>IF($C45&gt;$AC$7,"",IF(MAX($C45:$AG45)&lt;$AC$7,"",$AC$7))</f>
        <v/>
      </c>
      <c r="BT46" s="13" t="str">
        <f>IF($C45&gt;$AF$7,"",IF(MAX($C45:$AG45)&lt;$AF$7,"",$AF$7))</f>
        <v/>
      </c>
      <c r="BU46" s="13" t="str">
        <f>IF($C45&gt;$E$8,"",IF(MAX($C45:$AG45)&lt;$E$8,"",$E$8))</f>
        <v/>
      </c>
      <c r="BV46" s="13" t="str">
        <f>IF($C45&gt;$H$8,"",IF(MAX($C45:$AG45)&lt;$H$8,"",$H$8))</f>
        <v/>
      </c>
      <c r="BW46" s="13" t="str">
        <f>IF($C45&gt;$K$8,"",IF(MAX($C45:$AG45)&lt;$K$8,"",$K$8))</f>
        <v/>
      </c>
      <c r="BX46" s="13" t="str">
        <f>IF($C45&gt;$N$8,"",IF(MAX($C45:$AG45)&lt;$N$8,"",$N$8))</f>
        <v/>
      </c>
      <c r="BY46" s="13" t="str">
        <f>IF($C45&gt;$Q$8,"",IF(MAX($C45:$AG45)&lt;$Q$8,"",$Q$8))</f>
        <v/>
      </c>
      <c r="BZ46" s="13" t="str">
        <f>IF($C45&gt;$T$8,"",IF(MAX($C45:$AG45)&lt;$T$8,"",$T$8))</f>
        <v/>
      </c>
      <c r="CA46" s="13" t="str">
        <f>IF($C45&gt;$W$8,"",IF(MAX($C45:$AG45)&lt;$W$8,"",$W$8))</f>
        <v/>
      </c>
      <c r="CB46" s="13" t="str">
        <f>IF($C45&gt;$Z$8,"",IF(MAX($C45:$AG45)&lt;$Z$8,"",$Z$8))</f>
        <v/>
      </c>
      <c r="CC46" s="13" t="str">
        <f>IF($C45&gt;$AC$8,"",IF(MAX($C45:$AG45)&lt;$AC$8,"",$AC$8))</f>
        <v/>
      </c>
      <c r="CD46" s="13" t="str">
        <f>IF($C45&gt;$AF$8,"",IF(MAX($C45:$AG45)&lt;$AF$8,"",$AF$8))</f>
        <v/>
      </c>
      <c r="CE46" s="13" t="str">
        <f>IF($C45&gt;$E$9,"",IF(MAX($C45:$AG45)&lt;$E$9,"",$E$9))</f>
        <v/>
      </c>
      <c r="CF46" s="13" t="str">
        <f>IF($C45&gt;$H$9,"",IF(MAX($C45:$AG45)&lt;$H$9,"",$H$9))</f>
        <v/>
      </c>
      <c r="CG46" s="13" t="str">
        <f>IF($C45&gt;$K$9,"",IF(MAX($C45:$AG45)&lt;$K$9,"",$K$9))</f>
        <v/>
      </c>
      <c r="CH46" s="13" t="str">
        <f>IF($C45&gt;$N$9,"",IF(MAX($C45:$AG45)&lt;$N$9,"",$N$9))</f>
        <v/>
      </c>
      <c r="CI46" s="13" t="str">
        <f>IF($C45&gt;$Q$9,"",IF(MAX($C45:$AG45)&lt;$Q$9,"",$Q$9))</f>
        <v/>
      </c>
      <c r="CJ46" s="13" t="str">
        <f>IF($C45&gt;$T$9,"",IF(MAX($C45:$AG45)&lt;$T$9,"",$T$9))</f>
        <v/>
      </c>
      <c r="CK46" s="13" t="str">
        <f>IF($C45&gt;$W$9,"",IF(MAX($C45:$AG45)&lt;$W$9,"",$W$9))</f>
        <v/>
      </c>
      <c r="CL46" s="13" t="str">
        <f>IF($C45&gt;$Z$9,"",IF(MAX($C45:$AG45)&lt;$Z$9,"",$Z$9))</f>
        <v/>
      </c>
      <c r="CM46" s="13" t="str">
        <f>IF($C45&gt;$AC$9,"",IF(MAX($C45:$AG45)&lt;$AC$9,"",$AC$9))</f>
        <v/>
      </c>
      <c r="CN46" s="14" t="str">
        <f>IF($C45&gt;$AF$9,"",IF(MAX($C45:$AG45)&lt;$AF$9,"",$AF$9))</f>
        <v/>
      </c>
    </row>
    <row r="47" spans="1:92" ht="19.5" customHeight="1">
      <c r="A47" s="119" t="s">
        <v>7</v>
      </c>
      <c r="B47" s="120"/>
      <c r="C47" s="15" t="str">
        <f t="shared" ref="C47:AG47" si="34">IF(C45="","",IF($D$4&lt;=C45,IF($L$4&gt;=C45,IF(COUNT(MATCH(C45,$AQ46:$CN46,0))&gt;0,"","○"),""),""))</f>
        <v/>
      </c>
      <c r="D47" s="15" t="str">
        <f t="shared" si="34"/>
        <v/>
      </c>
      <c r="E47" s="15" t="str">
        <f t="shared" si="34"/>
        <v/>
      </c>
      <c r="F47" s="15" t="str">
        <f t="shared" si="34"/>
        <v/>
      </c>
      <c r="G47" s="15" t="str">
        <f t="shared" si="34"/>
        <v/>
      </c>
      <c r="H47" s="15" t="str">
        <f t="shared" si="34"/>
        <v/>
      </c>
      <c r="I47" s="15" t="str">
        <f t="shared" si="34"/>
        <v/>
      </c>
      <c r="J47" s="15" t="str">
        <f t="shared" si="34"/>
        <v/>
      </c>
      <c r="K47" s="15" t="str">
        <f t="shared" si="34"/>
        <v/>
      </c>
      <c r="L47" s="15" t="str">
        <f t="shared" si="34"/>
        <v/>
      </c>
      <c r="M47" s="15" t="str">
        <f t="shared" si="34"/>
        <v/>
      </c>
      <c r="N47" s="15" t="str">
        <f t="shared" si="34"/>
        <v/>
      </c>
      <c r="O47" s="15" t="str">
        <f t="shared" si="34"/>
        <v/>
      </c>
      <c r="P47" s="15" t="str">
        <f t="shared" si="34"/>
        <v/>
      </c>
      <c r="Q47" s="15" t="str">
        <f t="shared" si="34"/>
        <v/>
      </c>
      <c r="R47" s="15" t="str">
        <f t="shared" si="34"/>
        <v/>
      </c>
      <c r="S47" s="15" t="str">
        <f t="shared" si="34"/>
        <v/>
      </c>
      <c r="T47" s="15" t="str">
        <f t="shared" si="34"/>
        <v/>
      </c>
      <c r="U47" s="15" t="str">
        <f t="shared" si="34"/>
        <v/>
      </c>
      <c r="V47" s="15" t="str">
        <f t="shared" si="34"/>
        <v/>
      </c>
      <c r="W47" s="15" t="str">
        <f t="shared" si="34"/>
        <v/>
      </c>
      <c r="X47" s="15" t="str">
        <f t="shared" si="34"/>
        <v/>
      </c>
      <c r="Y47" s="15" t="str">
        <f t="shared" si="34"/>
        <v/>
      </c>
      <c r="Z47" s="15" t="str">
        <f t="shared" si="34"/>
        <v/>
      </c>
      <c r="AA47" s="15" t="str">
        <f t="shared" si="34"/>
        <v/>
      </c>
      <c r="AB47" s="15" t="str">
        <f t="shared" si="34"/>
        <v/>
      </c>
      <c r="AC47" s="15" t="str">
        <f t="shared" si="34"/>
        <v/>
      </c>
      <c r="AD47" s="15" t="str">
        <f t="shared" si="34"/>
        <v/>
      </c>
      <c r="AE47" s="15" t="str">
        <f t="shared" si="34"/>
        <v/>
      </c>
      <c r="AF47" s="15" t="str">
        <f t="shared" si="34"/>
        <v/>
      </c>
      <c r="AG47" s="15" t="str">
        <f t="shared" si="34"/>
        <v/>
      </c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24</v>
      </c>
      <c r="B48" s="16" t="s">
        <v>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6">
        <f t="shared" ref="AH48:AH50" si="35">COUNTIF(C48:AG48,"○")</f>
        <v>0</v>
      </c>
      <c r="AI48" s="11"/>
      <c r="AK48" s="2">
        <f>$AH48</f>
        <v>0</v>
      </c>
    </row>
    <row r="49" spans="1:92" ht="19.5" customHeight="1">
      <c r="A49" s="108"/>
      <c r="B49" s="16" t="s">
        <v>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09"/>
      <c r="B50" s="16" t="s">
        <v>21</v>
      </c>
      <c r="C50" s="16" t="str">
        <f t="shared" ref="C50:P50" si="36">IF($AF$2="○",IF(C48="○",IF(C49="","○",""),IF(C49="○","○","")),"")</f>
        <v/>
      </c>
      <c r="D50" s="16" t="str">
        <f t="shared" si="36"/>
        <v/>
      </c>
      <c r="E50" s="16" t="str">
        <f t="shared" si="36"/>
        <v/>
      </c>
      <c r="F50" s="16" t="str">
        <f t="shared" si="36"/>
        <v/>
      </c>
      <c r="G50" s="16" t="str">
        <f t="shared" si="36"/>
        <v/>
      </c>
      <c r="H50" s="16" t="str">
        <f t="shared" si="36"/>
        <v/>
      </c>
      <c r="I50" s="16" t="str">
        <f t="shared" si="36"/>
        <v/>
      </c>
      <c r="J50" s="16" t="str">
        <f t="shared" si="36"/>
        <v/>
      </c>
      <c r="K50" s="16" t="str">
        <f t="shared" si="36"/>
        <v/>
      </c>
      <c r="L50" s="16" t="str">
        <f t="shared" si="36"/>
        <v/>
      </c>
      <c r="M50" s="16" t="str">
        <f t="shared" si="36"/>
        <v/>
      </c>
      <c r="N50" s="16" t="str">
        <f t="shared" si="36"/>
        <v/>
      </c>
      <c r="O50" s="16" t="str">
        <f t="shared" si="36"/>
        <v/>
      </c>
      <c r="P50" s="16" t="str">
        <f t="shared" si="36"/>
        <v/>
      </c>
      <c r="Q50" s="16" t="str">
        <f>IF($AF$2="○",IF(Q48="○",IF(Q49="","○",""),IF(Q49="○","○","")),"")</f>
        <v/>
      </c>
      <c r="R50" s="16" t="str">
        <f t="shared" ref="R50:AG50" si="37">IF($AF$2="○",IF(R48="○",IF(R49="","○",""),IF(R49="○","○","")),"")</f>
        <v/>
      </c>
      <c r="S50" s="16" t="str">
        <f t="shared" si="37"/>
        <v/>
      </c>
      <c r="T50" s="16" t="str">
        <f t="shared" si="37"/>
        <v/>
      </c>
      <c r="U50" s="16" t="str">
        <f t="shared" si="37"/>
        <v/>
      </c>
      <c r="V50" s="16" t="str">
        <f t="shared" si="37"/>
        <v/>
      </c>
      <c r="W50" s="16" t="str">
        <f t="shared" si="37"/>
        <v/>
      </c>
      <c r="X50" s="16" t="str">
        <f t="shared" si="37"/>
        <v/>
      </c>
      <c r="Y50" s="16" t="str">
        <f t="shared" si="37"/>
        <v/>
      </c>
      <c r="Z50" s="16" t="str">
        <f t="shared" si="37"/>
        <v/>
      </c>
      <c r="AA50" s="16" t="str">
        <f t="shared" si="37"/>
        <v/>
      </c>
      <c r="AB50" s="16" t="str">
        <f t="shared" si="37"/>
        <v/>
      </c>
      <c r="AC50" s="16" t="str">
        <f t="shared" si="37"/>
        <v/>
      </c>
      <c r="AD50" s="16" t="str">
        <f t="shared" si="37"/>
        <v/>
      </c>
      <c r="AE50" s="16" t="str">
        <f t="shared" si="37"/>
        <v/>
      </c>
      <c r="AF50" s="16" t="str">
        <f t="shared" si="37"/>
        <v/>
      </c>
      <c r="AG50" s="16" t="str">
        <f t="shared" si="37"/>
        <v/>
      </c>
      <c r="AH50" s="16">
        <f t="shared" si="35"/>
        <v>0</v>
      </c>
      <c r="AM50" s="2">
        <f>$AH50</f>
        <v>0</v>
      </c>
    </row>
    <row r="51" spans="1:92" ht="19.5" customHeight="1">
      <c r="AD51" s="110" t="s">
        <v>26</v>
      </c>
      <c r="AE51" s="110"/>
      <c r="AF51" s="110"/>
      <c r="AG51" s="111">
        <f>IF(AH47=0,0,ROUNDDOWN(AH49/AH47,4))</f>
        <v>0</v>
      </c>
      <c r="AH51" s="111"/>
    </row>
    <row r="52" spans="1:92" ht="19.5" customHeight="1">
      <c r="A52" s="112" t="str">
        <f>IF(MAX(C45:AG45)=$AE$3,"",IF(MAX(C45:AG45)=0,"",MAX(C45:AG45)+1))</f>
        <v/>
      </c>
      <c r="B52" s="112"/>
    </row>
    <row r="53" spans="1:92" ht="19.5" customHeight="1">
      <c r="A53" s="113" t="s">
        <v>16</v>
      </c>
      <c r="B53" s="114"/>
      <c r="C53" s="9" t="str">
        <f>IF($AE$3&lt;A52,"",A52)</f>
        <v/>
      </c>
      <c r="D53" s="9" t="str">
        <f t="shared" ref="D53:G53" si="38">IF($AE$3&lt;=C53,"",IF(MONTH(C53+1)=MONTH(C53),(C53+1),""))</f>
        <v/>
      </c>
      <c r="E53" s="9" t="str">
        <f t="shared" si="38"/>
        <v/>
      </c>
      <c r="F53" s="9" t="str">
        <f t="shared" si="38"/>
        <v/>
      </c>
      <c r="G53" s="9" t="str">
        <f t="shared" si="38"/>
        <v/>
      </c>
      <c r="H53" s="9" t="str">
        <f>IF($AE$3&lt;=G53,"",IF(MONTH(G53+1)=MONTH(G53),(G53+1),""))</f>
        <v/>
      </c>
      <c r="I53" s="9" t="str">
        <f t="shared" ref="I53:AG53" si="39">IF($AE$3&lt;=H53,"",IF(MONTH(H53+1)=MONTH(H53),(H53+1),""))</f>
        <v/>
      </c>
      <c r="J53" s="9" t="str">
        <f t="shared" si="39"/>
        <v/>
      </c>
      <c r="K53" s="9" t="str">
        <f t="shared" si="39"/>
        <v/>
      </c>
      <c r="L53" s="9" t="str">
        <f t="shared" si="39"/>
        <v/>
      </c>
      <c r="M53" s="9" t="str">
        <f t="shared" si="39"/>
        <v/>
      </c>
      <c r="N53" s="9" t="str">
        <f t="shared" si="39"/>
        <v/>
      </c>
      <c r="O53" s="9" t="str">
        <f t="shared" si="39"/>
        <v/>
      </c>
      <c r="P53" s="9" t="str">
        <f t="shared" si="39"/>
        <v/>
      </c>
      <c r="Q53" s="9" t="str">
        <f t="shared" si="39"/>
        <v/>
      </c>
      <c r="R53" s="9" t="str">
        <f t="shared" si="39"/>
        <v/>
      </c>
      <c r="S53" s="9" t="str">
        <f t="shared" si="39"/>
        <v/>
      </c>
      <c r="T53" s="9" t="str">
        <f t="shared" si="39"/>
        <v/>
      </c>
      <c r="U53" s="9" t="str">
        <f t="shared" si="39"/>
        <v/>
      </c>
      <c r="V53" s="9" t="str">
        <f t="shared" si="39"/>
        <v/>
      </c>
      <c r="W53" s="9" t="str">
        <f t="shared" si="39"/>
        <v/>
      </c>
      <c r="X53" s="9" t="str">
        <f t="shared" si="39"/>
        <v/>
      </c>
      <c r="Y53" s="9" t="str">
        <f t="shared" si="39"/>
        <v/>
      </c>
      <c r="Z53" s="9" t="str">
        <f t="shared" si="39"/>
        <v/>
      </c>
      <c r="AA53" s="9" t="str">
        <f t="shared" si="39"/>
        <v/>
      </c>
      <c r="AB53" s="9" t="str">
        <f t="shared" si="39"/>
        <v/>
      </c>
      <c r="AC53" s="9" t="str">
        <f t="shared" si="39"/>
        <v/>
      </c>
      <c r="AD53" s="9" t="str">
        <f t="shared" si="39"/>
        <v/>
      </c>
      <c r="AE53" s="9" t="str">
        <f t="shared" si="39"/>
        <v/>
      </c>
      <c r="AF53" s="9" t="str">
        <f t="shared" si="39"/>
        <v/>
      </c>
      <c r="AG53" s="9" t="str">
        <f t="shared" si="39"/>
        <v/>
      </c>
      <c r="AH53" s="115" t="s">
        <v>22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23</v>
      </c>
      <c r="B54" s="114"/>
      <c r="C54" s="9" t="str">
        <f>IF(C53="","",TEXT(C53,"AAA"))</f>
        <v/>
      </c>
      <c r="D54" s="9" t="str">
        <f t="shared" ref="D54:AG54" si="40">IF(D53="","",TEXT(D53,"AAA"))</f>
        <v/>
      </c>
      <c r="E54" s="9" t="str">
        <f t="shared" si="40"/>
        <v/>
      </c>
      <c r="F54" s="9" t="str">
        <f t="shared" si="40"/>
        <v/>
      </c>
      <c r="G54" s="9" t="str">
        <f t="shared" si="40"/>
        <v/>
      </c>
      <c r="H54" s="9" t="str">
        <f t="shared" si="40"/>
        <v/>
      </c>
      <c r="I54" s="9" t="str">
        <f t="shared" si="40"/>
        <v/>
      </c>
      <c r="J54" s="9" t="str">
        <f t="shared" si="40"/>
        <v/>
      </c>
      <c r="K54" s="9" t="str">
        <f t="shared" si="40"/>
        <v/>
      </c>
      <c r="L54" s="9" t="str">
        <f t="shared" si="40"/>
        <v/>
      </c>
      <c r="M54" s="9" t="str">
        <f t="shared" si="40"/>
        <v/>
      </c>
      <c r="N54" s="9" t="str">
        <f t="shared" si="40"/>
        <v/>
      </c>
      <c r="O54" s="9" t="str">
        <f t="shared" si="40"/>
        <v/>
      </c>
      <c r="P54" s="9" t="str">
        <f t="shared" si="40"/>
        <v/>
      </c>
      <c r="Q54" s="9" t="str">
        <f t="shared" si="40"/>
        <v/>
      </c>
      <c r="R54" s="9" t="str">
        <f t="shared" si="40"/>
        <v/>
      </c>
      <c r="S54" s="9" t="str">
        <f t="shared" si="40"/>
        <v/>
      </c>
      <c r="T54" s="9" t="str">
        <f t="shared" si="40"/>
        <v/>
      </c>
      <c r="U54" s="9" t="str">
        <f t="shared" si="40"/>
        <v/>
      </c>
      <c r="V54" s="9" t="str">
        <f t="shared" si="40"/>
        <v/>
      </c>
      <c r="W54" s="9" t="str">
        <f t="shared" si="40"/>
        <v/>
      </c>
      <c r="X54" s="9" t="str">
        <f t="shared" si="40"/>
        <v/>
      </c>
      <c r="Y54" s="9" t="str">
        <f t="shared" si="40"/>
        <v/>
      </c>
      <c r="Z54" s="9" t="str">
        <f t="shared" si="40"/>
        <v/>
      </c>
      <c r="AA54" s="9" t="str">
        <f t="shared" si="40"/>
        <v/>
      </c>
      <c r="AB54" s="9" t="str">
        <f t="shared" si="40"/>
        <v/>
      </c>
      <c r="AC54" s="9" t="str">
        <f t="shared" si="40"/>
        <v/>
      </c>
      <c r="AD54" s="9" t="str">
        <f t="shared" si="40"/>
        <v/>
      </c>
      <c r="AE54" s="9" t="str">
        <f t="shared" si="40"/>
        <v/>
      </c>
      <c r="AF54" s="9" t="str">
        <f t="shared" si="40"/>
        <v/>
      </c>
      <c r="AG54" s="9" t="str">
        <f t="shared" si="40"/>
        <v/>
      </c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 t="str">
        <f>IF($C53&gt;$N$5,"",IF(MAX($C53:$AG53)&lt;$N$5,"",$N$5))</f>
        <v/>
      </c>
      <c r="AU54" s="13" t="str">
        <f>IF($C53&gt;$Q$5,"",IF(MAX($C53:$AG53)&lt;$Q$5,"",$Q$5))</f>
        <v/>
      </c>
      <c r="AV54" s="13" t="str">
        <f>IF($C53&gt;$T$5,"",IF(MAX($C53:$AG53)&lt;$T$5,"",$T$5))</f>
        <v/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7</v>
      </c>
      <c r="B55" s="120"/>
      <c r="C55" s="15" t="str">
        <f t="shared" ref="C55:AG55" si="41">IF(C53="","",IF($D$4&lt;=C53,IF($L$4&gt;=C53,IF(COUNT(MATCH(C53,$AQ54:$CN54,0))&gt;0,"","○"),""),""))</f>
        <v/>
      </c>
      <c r="D55" s="15" t="str">
        <f t="shared" si="41"/>
        <v/>
      </c>
      <c r="E55" s="15" t="str">
        <f t="shared" si="41"/>
        <v/>
      </c>
      <c r="F55" s="15" t="str">
        <f t="shared" si="41"/>
        <v/>
      </c>
      <c r="G55" s="15" t="str">
        <f t="shared" si="41"/>
        <v/>
      </c>
      <c r="H55" s="15" t="str">
        <f t="shared" si="41"/>
        <v/>
      </c>
      <c r="I55" s="15" t="str">
        <f t="shared" si="41"/>
        <v/>
      </c>
      <c r="J55" s="15" t="str">
        <f t="shared" si="41"/>
        <v/>
      </c>
      <c r="K55" s="15" t="str">
        <f t="shared" si="41"/>
        <v/>
      </c>
      <c r="L55" s="15" t="str">
        <f t="shared" si="41"/>
        <v/>
      </c>
      <c r="M55" s="15" t="str">
        <f t="shared" si="41"/>
        <v/>
      </c>
      <c r="N55" s="15" t="str">
        <f t="shared" si="41"/>
        <v/>
      </c>
      <c r="O55" s="15" t="str">
        <f t="shared" si="41"/>
        <v/>
      </c>
      <c r="P55" s="15" t="str">
        <f t="shared" si="41"/>
        <v/>
      </c>
      <c r="Q55" s="15" t="str">
        <f t="shared" si="41"/>
        <v/>
      </c>
      <c r="R55" s="15" t="str">
        <f t="shared" si="41"/>
        <v/>
      </c>
      <c r="S55" s="15" t="str">
        <f t="shared" si="41"/>
        <v/>
      </c>
      <c r="T55" s="15" t="str">
        <f t="shared" si="41"/>
        <v/>
      </c>
      <c r="U55" s="15" t="str">
        <f t="shared" si="41"/>
        <v/>
      </c>
      <c r="V55" s="15" t="str">
        <f t="shared" si="41"/>
        <v/>
      </c>
      <c r="W55" s="15" t="str">
        <f t="shared" si="41"/>
        <v/>
      </c>
      <c r="X55" s="15" t="str">
        <f t="shared" si="41"/>
        <v/>
      </c>
      <c r="Y55" s="15" t="str">
        <f t="shared" si="41"/>
        <v/>
      </c>
      <c r="Z55" s="15" t="str">
        <f t="shared" si="41"/>
        <v/>
      </c>
      <c r="AA55" s="15" t="str">
        <f t="shared" si="41"/>
        <v/>
      </c>
      <c r="AB55" s="15" t="str">
        <f t="shared" si="41"/>
        <v/>
      </c>
      <c r="AC55" s="15" t="str">
        <f t="shared" si="41"/>
        <v/>
      </c>
      <c r="AD55" s="15" t="str">
        <f t="shared" si="41"/>
        <v/>
      </c>
      <c r="AE55" s="15" t="str">
        <f t="shared" si="41"/>
        <v/>
      </c>
      <c r="AF55" s="15" t="str">
        <f t="shared" si="41"/>
        <v/>
      </c>
      <c r="AG55" s="15" t="str">
        <f t="shared" si="41"/>
        <v/>
      </c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24</v>
      </c>
      <c r="B56" s="16" t="s">
        <v>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6">
        <f t="shared" ref="AH56:AH58" si="42">COUNTIF(C56:AG56,"○")</f>
        <v>0</v>
      </c>
      <c r="AI56" s="11"/>
      <c r="AK56" s="2">
        <f>$AH56</f>
        <v>0</v>
      </c>
    </row>
    <row r="57" spans="1:92" ht="19.5" customHeight="1">
      <c r="A57" s="108"/>
      <c r="B57" s="16" t="s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09"/>
      <c r="B58" s="16" t="s">
        <v>21</v>
      </c>
      <c r="C58" s="16" t="str">
        <f t="shared" ref="C58:E58" si="43">IF($AF$2="○",IF(C56="○",IF(C57="","○",""),IF(C57="○","○","")),"")</f>
        <v/>
      </c>
      <c r="D58" s="16" t="str">
        <f t="shared" si="43"/>
        <v/>
      </c>
      <c r="E58" s="16" t="str">
        <f t="shared" si="43"/>
        <v/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 t="str">
        <f t="shared" ref="AC58:AG58" si="44">IF($AF$2="○",IF(AC56="○",IF(AC57="","○",""),IF(AC57="○","○","")),"")</f>
        <v/>
      </c>
      <c r="AD58" s="16" t="str">
        <f t="shared" si="44"/>
        <v/>
      </c>
      <c r="AE58" s="16" t="str">
        <f t="shared" si="44"/>
        <v/>
      </c>
      <c r="AF58" s="16" t="str">
        <f t="shared" si="44"/>
        <v/>
      </c>
      <c r="AG58" s="16" t="str">
        <f t="shared" si="44"/>
        <v/>
      </c>
      <c r="AH58" s="16">
        <f t="shared" si="42"/>
        <v>0</v>
      </c>
      <c r="AM58" s="2">
        <f>$AH58</f>
        <v>0</v>
      </c>
    </row>
    <row r="59" spans="1:92" ht="19.5" customHeight="1">
      <c r="AD59" s="110" t="s">
        <v>29</v>
      </c>
      <c r="AE59" s="110"/>
      <c r="AF59" s="110"/>
      <c r="AG59" s="111">
        <f>IF(AH55=0,0,ROUNDDOWN(AH57/AH55,4))</f>
        <v>0</v>
      </c>
      <c r="AH59" s="111"/>
    </row>
    <row r="60" spans="1:92" ht="19.5" customHeight="1">
      <c r="A60" s="112" t="str">
        <f>IF(MAX(C53:AG53)=$AE$3,"",IF(MAX(C53:AG53)=0,"",MAX(C53:AG53)+1))</f>
        <v/>
      </c>
      <c r="B60" s="112"/>
    </row>
    <row r="61" spans="1:92" ht="19.5" customHeight="1">
      <c r="A61" s="113" t="s">
        <v>16</v>
      </c>
      <c r="B61" s="114"/>
      <c r="C61" s="9" t="str">
        <f>IF($AE$3&lt;A60,"",A60)</f>
        <v/>
      </c>
      <c r="D61" s="9" t="str">
        <f t="shared" ref="D61:G61" si="45">IF($AE$3&lt;=C61,"",IF(MONTH(C61+1)=MONTH(C61),(C61+1),""))</f>
        <v/>
      </c>
      <c r="E61" s="9" t="str">
        <f t="shared" si="45"/>
        <v/>
      </c>
      <c r="F61" s="9" t="str">
        <f t="shared" si="45"/>
        <v/>
      </c>
      <c r="G61" s="9" t="str">
        <f t="shared" si="45"/>
        <v/>
      </c>
      <c r="H61" s="9" t="str">
        <f>IF($AE$3&lt;=G61,"",IF(MONTH(G61+1)=MONTH(G61),(G61+1),""))</f>
        <v/>
      </c>
      <c r="I61" s="9" t="str">
        <f t="shared" ref="I61:AG61" si="46">IF($AE$3&lt;=H61,"",IF(MONTH(H61+1)=MONTH(H61),(H61+1),""))</f>
        <v/>
      </c>
      <c r="J61" s="9" t="str">
        <f t="shared" si="46"/>
        <v/>
      </c>
      <c r="K61" s="9" t="str">
        <f t="shared" si="46"/>
        <v/>
      </c>
      <c r="L61" s="9" t="str">
        <f t="shared" si="46"/>
        <v/>
      </c>
      <c r="M61" s="9" t="str">
        <f t="shared" si="46"/>
        <v/>
      </c>
      <c r="N61" s="9" t="str">
        <f t="shared" si="46"/>
        <v/>
      </c>
      <c r="O61" s="9" t="str">
        <f t="shared" si="46"/>
        <v/>
      </c>
      <c r="P61" s="9" t="str">
        <f t="shared" si="46"/>
        <v/>
      </c>
      <c r="Q61" s="9" t="str">
        <f t="shared" si="46"/>
        <v/>
      </c>
      <c r="R61" s="9" t="str">
        <f t="shared" si="46"/>
        <v/>
      </c>
      <c r="S61" s="9" t="str">
        <f t="shared" si="46"/>
        <v/>
      </c>
      <c r="T61" s="9" t="str">
        <f t="shared" si="46"/>
        <v/>
      </c>
      <c r="U61" s="9" t="str">
        <f t="shared" si="46"/>
        <v/>
      </c>
      <c r="V61" s="9" t="str">
        <f t="shared" si="46"/>
        <v/>
      </c>
      <c r="W61" s="9" t="str">
        <f t="shared" si="46"/>
        <v/>
      </c>
      <c r="X61" s="9" t="str">
        <f t="shared" si="46"/>
        <v/>
      </c>
      <c r="Y61" s="9" t="str">
        <f t="shared" si="46"/>
        <v/>
      </c>
      <c r="Z61" s="9" t="str">
        <f t="shared" si="46"/>
        <v/>
      </c>
      <c r="AA61" s="9" t="str">
        <f t="shared" si="46"/>
        <v/>
      </c>
      <c r="AB61" s="9" t="str">
        <f t="shared" si="46"/>
        <v/>
      </c>
      <c r="AC61" s="9" t="str">
        <f t="shared" si="46"/>
        <v/>
      </c>
      <c r="AD61" s="9" t="str">
        <f t="shared" si="46"/>
        <v/>
      </c>
      <c r="AE61" s="9" t="str">
        <f t="shared" si="46"/>
        <v/>
      </c>
      <c r="AF61" s="9" t="str">
        <f t="shared" si="46"/>
        <v/>
      </c>
      <c r="AG61" s="9" t="str">
        <f t="shared" si="46"/>
        <v/>
      </c>
      <c r="AH61" s="115" t="s">
        <v>22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23</v>
      </c>
      <c r="B62" s="114"/>
      <c r="C62" s="9" t="str">
        <f>IF(C61="","",TEXT(C61,"AAA"))</f>
        <v/>
      </c>
      <c r="D62" s="9" t="str">
        <f t="shared" ref="D62:AG62" si="47">IF(D61="","",TEXT(D61,"AAA"))</f>
        <v/>
      </c>
      <c r="E62" s="9" t="str">
        <f t="shared" si="47"/>
        <v/>
      </c>
      <c r="F62" s="9" t="str">
        <f t="shared" si="47"/>
        <v/>
      </c>
      <c r="G62" s="9" t="str">
        <f t="shared" si="47"/>
        <v/>
      </c>
      <c r="H62" s="9" t="str">
        <f t="shared" si="47"/>
        <v/>
      </c>
      <c r="I62" s="9" t="str">
        <f t="shared" si="47"/>
        <v/>
      </c>
      <c r="J62" s="9" t="str">
        <f t="shared" si="47"/>
        <v/>
      </c>
      <c r="K62" s="9" t="str">
        <f t="shared" si="47"/>
        <v/>
      </c>
      <c r="L62" s="9" t="str">
        <f t="shared" si="47"/>
        <v/>
      </c>
      <c r="M62" s="9" t="str">
        <f t="shared" si="47"/>
        <v/>
      </c>
      <c r="N62" s="9" t="str">
        <f t="shared" si="47"/>
        <v/>
      </c>
      <c r="O62" s="9" t="str">
        <f t="shared" si="47"/>
        <v/>
      </c>
      <c r="P62" s="9" t="str">
        <f t="shared" si="47"/>
        <v/>
      </c>
      <c r="Q62" s="9" t="str">
        <f t="shared" si="47"/>
        <v/>
      </c>
      <c r="R62" s="9" t="str">
        <f t="shared" si="47"/>
        <v/>
      </c>
      <c r="S62" s="9" t="str">
        <f t="shared" si="47"/>
        <v/>
      </c>
      <c r="T62" s="9" t="str">
        <f t="shared" si="47"/>
        <v/>
      </c>
      <c r="U62" s="9" t="str">
        <f t="shared" si="47"/>
        <v/>
      </c>
      <c r="V62" s="9" t="str">
        <f t="shared" si="47"/>
        <v/>
      </c>
      <c r="W62" s="9" t="str">
        <f t="shared" si="47"/>
        <v/>
      </c>
      <c r="X62" s="9" t="str">
        <f t="shared" si="47"/>
        <v/>
      </c>
      <c r="Y62" s="9" t="str">
        <f t="shared" si="47"/>
        <v/>
      </c>
      <c r="Z62" s="9" t="str">
        <f t="shared" si="47"/>
        <v/>
      </c>
      <c r="AA62" s="9" t="str">
        <f t="shared" si="47"/>
        <v/>
      </c>
      <c r="AB62" s="9" t="str">
        <f t="shared" si="47"/>
        <v/>
      </c>
      <c r="AC62" s="9" t="str">
        <f t="shared" si="47"/>
        <v/>
      </c>
      <c r="AD62" s="9" t="str">
        <f t="shared" si="47"/>
        <v/>
      </c>
      <c r="AE62" s="9" t="str">
        <f t="shared" si="47"/>
        <v/>
      </c>
      <c r="AF62" s="9" t="str">
        <f t="shared" si="47"/>
        <v/>
      </c>
      <c r="AG62" s="9" t="str">
        <f t="shared" si="47"/>
        <v/>
      </c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 t="str">
        <f>IF($C61&gt;$N$5,"",IF(MAX($C61:$AG61)&lt;$N$5,"",$N$5))</f>
        <v/>
      </c>
      <c r="AU62" s="13" t="str">
        <f>IF($C61&gt;$Q$5,"",IF(MAX($C61:$AG61)&lt;$Q$5,"",$Q$5))</f>
        <v/>
      </c>
      <c r="AV62" s="13" t="str">
        <f>IF($C61&gt;$T$5,"",IF(MAX($C61:$AG61)&lt;$T$5,"",$T$5))</f>
        <v/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7</v>
      </c>
      <c r="B63" s="120"/>
      <c r="C63" s="15" t="str">
        <f t="shared" ref="C63:AG63" si="48">IF(C61="","",IF($D$4&lt;=C61,IF($L$4&gt;=C61,IF(COUNT(MATCH(C61,$AQ62:$CN62,0))&gt;0,"","○"),""),""))</f>
        <v/>
      </c>
      <c r="D63" s="15" t="str">
        <f t="shared" si="48"/>
        <v/>
      </c>
      <c r="E63" s="15" t="str">
        <f t="shared" si="48"/>
        <v/>
      </c>
      <c r="F63" s="15" t="str">
        <f t="shared" si="48"/>
        <v/>
      </c>
      <c r="G63" s="15" t="str">
        <f t="shared" si="48"/>
        <v/>
      </c>
      <c r="H63" s="15" t="str">
        <f t="shared" si="48"/>
        <v/>
      </c>
      <c r="I63" s="15" t="str">
        <f t="shared" si="48"/>
        <v/>
      </c>
      <c r="J63" s="15" t="str">
        <f t="shared" si="48"/>
        <v/>
      </c>
      <c r="K63" s="15" t="str">
        <f t="shared" si="48"/>
        <v/>
      </c>
      <c r="L63" s="15" t="str">
        <f t="shared" si="48"/>
        <v/>
      </c>
      <c r="M63" s="15" t="str">
        <f t="shared" si="48"/>
        <v/>
      </c>
      <c r="N63" s="15" t="str">
        <f t="shared" si="48"/>
        <v/>
      </c>
      <c r="O63" s="15" t="str">
        <f t="shared" si="48"/>
        <v/>
      </c>
      <c r="P63" s="15" t="str">
        <f t="shared" si="48"/>
        <v/>
      </c>
      <c r="Q63" s="15" t="str">
        <f t="shared" si="48"/>
        <v/>
      </c>
      <c r="R63" s="15" t="str">
        <f t="shared" si="48"/>
        <v/>
      </c>
      <c r="S63" s="15" t="str">
        <f t="shared" si="48"/>
        <v/>
      </c>
      <c r="T63" s="15" t="str">
        <f t="shared" si="48"/>
        <v/>
      </c>
      <c r="U63" s="15" t="str">
        <f t="shared" si="48"/>
        <v/>
      </c>
      <c r="V63" s="15" t="str">
        <f t="shared" si="48"/>
        <v/>
      </c>
      <c r="W63" s="15" t="str">
        <f t="shared" si="48"/>
        <v/>
      </c>
      <c r="X63" s="15" t="str">
        <f t="shared" si="48"/>
        <v/>
      </c>
      <c r="Y63" s="15" t="str">
        <f t="shared" si="48"/>
        <v/>
      </c>
      <c r="Z63" s="15" t="str">
        <f t="shared" si="48"/>
        <v/>
      </c>
      <c r="AA63" s="15" t="str">
        <f t="shared" si="48"/>
        <v/>
      </c>
      <c r="AB63" s="15" t="str">
        <f t="shared" si="48"/>
        <v/>
      </c>
      <c r="AC63" s="15" t="str">
        <f t="shared" si="48"/>
        <v/>
      </c>
      <c r="AD63" s="15" t="str">
        <f t="shared" si="48"/>
        <v/>
      </c>
      <c r="AE63" s="15" t="str">
        <f t="shared" si="48"/>
        <v/>
      </c>
      <c r="AF63" s="15" t="str">
        <f t="shared" si="48"/>
        <v/>
      </c>
      <c r="AG63" s="15" t="str">
        <f t="shared" si="48"/>
        <v/>
      </c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24</v>
      </c>
      <c r="B64" s="16" t="s">
        <v>8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6">
        <f t="shared" ref="AH64:AH66" si="49">COUNTIF(C64:AG64,"○")</f>
        <v>0</v>
      </c>
      <c r="AI64" s="11"/>
      <c r="AK64" s="2">
        <f>$AH64</f>
        <v>0</v>
      </c>
    </row>
    <row r="65" spans="1:92" ht="19.5" customHeight="1">
      <c r="A65" s="108"/>
      <c r="B65" s="16" t="s">
        <v>9</v>
      </c>
      <c r="C65" s="16" t="str">
        <f t="shared" ref="C65:E66" si="50">IF($AF$2="○",IF(C63="○",IF(C64="","○",""),IF(C64="○","○","")),"")</f>
        <v/>
      </c>
      <c r="D65" s="16"/>
      <c r="E65" s="16"/>
      <c r="F65" s="16" t="str">
        <f t="shared" ref="F65:P66" si="51">IF($AF$2="○",IF(F63="○",IF(F64="","○",""),IF(F64="○","○","")),"")</f>
        <v/>
      </c>
      <c r="G65" s="16" t="str">
        <f t="shared" si="51"/>
        <v/>
      </c>
      <c r="H65" s="16" t="str">
        <f t="shared" si="51"/>
        <v/>
      </c>
      <c r="I65" s="16" t="str">
        <f t="shared" si="51"/>
        <v/>
      </c>
      <c r="J65" s="16" t="str">
        <f t="shared" si="51"/>
        <v/>
      </c>
      <c r="K65" s="16" t="str">
        <f t="shared" si="51"/>
        <v/>
      </c>
      <c r="L65" s="16" t="str">
        <f t="shared" si="51"/>
        <v/>
      </c>
      <c r="M65" s="16" t="str">
        <f t="shared" si="51"/>
        <v/>
      </c>
      <c r="N65" s="16" t="str">
        <f t="shared" si="51"/>
        <v/>
      </c>
      <c r="O65" s="16" t="str">
        <f t="shared" si="51"/>
        <v/>
      </c>
      <c r="P65" s="16" t="str">
        <f t="shared" si="51"/>
        <v/>
      </c>
      <c r="Q65" s="16" t="str">
        <f>IF($AF$2="○",IF(Q63="○",IF(Q64="","○",""),IF(Q64="○","○","")),"")</f>
        <v/>
      </c>
      <c r="R65" s="16" t="str">
        <f t="shared" ref="R65:AG66" si="52">IF($AF$2="○",IF(R63="○",IF(R64="","○",""),IF(R64="○","○","")),"")</f>
        <v/>
      </c>
      <c r="S65" s="16" t="str">
        <f t="shared" si="52"/>
        <v/>
      </c>
      <c r="T65" s="16" t="str">
        <f t="shared" si="52"/>
        <v/>
      </c>
      <c r="U65" s="16" t="str">
        <f t="shared" si="52"/>
        <v/>
      </c>
      <c r="V65" s="16" t="str">
        <f t="shared" si="52"/>
        <v/>
      </c>
      <c r="W65" s="16" t="str">
        <f t="shared" si="52"/>
        <v/>
      </c>
      <c r="X65" s="16" t="str">
        <f t="shared" si="52"/>
        <v/>
      </c>
      <c r="Y65" s="16" t="str">
        <f t="shared" si="52"/>
        <v/>
      </c>
      <c r="Z65" s="16" t="str">
        <f t="shared" si="52"/>
        <v/>
      </c>
      <c r="AA65" s="16" t="str">
        <f t="shared" si="52"/>
        <v/>
      </c>
      <c r="AB65" s="16" t="str">
        <f t="shared" si="52"/>
        <v/>
      </c>
      <c r="AC65" s="16" t="str">
        <f t="shared" si="52"/>
        <v/>
      </c>
      <c r="AD65" s="16" t="str">
        <f t="shared" si="52"/>
        <v/>
      </c>
      <c r="AE65" s="16" t="str">
        <f t="shared" si="52"/>
        <v/>
      </c>
      <c r="AF65" s="16" t="str">
        <f t="shared" si="52"/>
        <v/>
      </c>
      <c r="AG65" s="16" t="str">
        <f t="shared" si="52"/>
        <v/>
      </c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09"/>
      <c r="B66" s="16" t="s">
        <v>21</v>
      </c>
      <c r="C66" s="16" t="str">
        <f t="shared" si="50"/>
        <v/>
      </c>
      <c r="D66" s="16" t="str">
        <f t="shared" si="50"/>
        <v/>
      </c>
      <c r="E66" s="16" t="str">
        <f t="shared" si="50"/>
        <v/>
      </c>
      <c r="F66" s="16" t="str">
        <f t="shared" si="51"/>
        <v/>
      </c>
      <c r="G66" s="16" t="str">
        <f t="shared" si="51"/>
        <v/>
      </c>
      <c r="H66" s="16" t="str">
        <f t="shared" si="51"/>
        <v/>
      </c>
      <c r="I66" s="16" t="str">
        <f t="shared" si="51"/>
        <v/>
      </c>
      <c r="J66" s="16" t="str">
        <f t="shared" si="51"/>
        <v/>
      </c>
      <c r="K66" s="16" t="str">
        <f t="shared" si="51"/>
        <v/>
      </c>
      <c r="L66" s="16" t="str">
        <f t="shared" si="51"/>
        <v/>
      </c>
      <c r="M66" s="16" t="str">
        <f t="shared" si="51"/>
        <v/>
      </c>
      <c r="N66" s="16" t="str">
        <f t="shared" si="51"/>
        <v/>
      </c>
      <c r="O66" s="16" t="str">
        <f t="shared" si="51"/>
        <v/>
      </c>
      <c r="P66" s="16" t="str">
        <f t="shared" si="51"/>
        <v/>
      </c>
      <c r="Q66" s="16" t="str">
        <f>IF($AF$2="○",IF(Q64="○",IF(Q65="","○",""),IF(Q65="○","○","")),"")</f>
        <v/>
      </c>
      <c r="R66" s="16" t="str">
        <f t="shared" si="52"/>
        <v/>
      </c>
      <c r="S66" s="16" t="str">
        <f t="shared" si="52"/>
        <v/>
      </c>
      <c r="T66" s="16" t="str">
        <f t="shared" si="52"/>
        <v/>
      </c>
      <c r="U66" s="16" t="str">
        <f t="shared" si="52"/>
        <v/>
      </c>
      <c r="V66" s="16" t="str">
        <f t="shared" si="52"/>
        <v/>
      </c>
      <c r="W66" s="16" t="str">
        <f t="shared" si="52"/>
        <v/>
      </c>
      <c r="X66" s="16" t="str">
        <f t="shared" si="52"/>
        <v/>
      </c>
      <c r="Y66" s="16" t="str">
        <f t="shared" si="52"/>
        <v/>
      </c>
      <c r="Z66" s="16" t="str">
        <f t="shared" si="52"/>
        <v/>
      </c>
      <c r="AA66" s="16" t="str">
        <f t="shared" si="52"/>
        <v/>
      </c>
      <c r="AB66" s="16" t="str">
        <f t="shared" si="52"/>
        <v/>
      </c>
      <c r="AC66" s="16" t="str">
        <f t="shared" si="52"/>
        <v/>
      </c>
      <c r="AD66" s="16" t="str">
        <f t="shared" si="52"/>
        <v/>
      </c>
      <c r="AE66" s="16" t="str">
        <f t="shared" si="52"/>
        <v/>
      </c>
      <c r="AF66" s="16" t="str">
        <f t="shared" si="52"/>
        <v/>
      </c>
      <c r="AG66" s="16" t="str">
        <f t="shared" si="52"/>
        <v/>
      </c>
      <c r="AH66" s="16">
        <f t="shared" si="49"/>
        <v>0</v>
      </c>
      <c r="AM66" s="2">
        <f>$AH66</f>
        <v>0</v>
      </c>
    </row>
    <row r="67" spans="1:92" ht="19.5" customHeight="1">
      <c r="AD67" s="110" t="s">
        <v>29</v>
      </c>
      <c r="AE67" s="110"/>
      <c r="AF67" s="110"/>
      <c r="AG67" s="111">
        <f>IF(AH63=0,0,ROUNDDOWN(AH65/AH63,4))</f>
        <v>0</v>
      </c>
      <c r="AH67" s="111"/>
    </row>
    <row r="68" spans="1:92" ht="19.5" customHeight="1">
      <c r="A68" s="112" t="str">
        <f>IF(MAX(C61:AG61)=$AE$3,"",IF(MAX(C61:AG61)=0,"",MAX(C61:AG61)+1))</f>
        <v/>
      </c>
      <c r="B68" s="112"/>
    </row>
    <row r="69" spans="1:92" ht="19.5" customHeight="1">
      <c r="A69" s="113" t="s">
        <v>16</v>
      </c>
      <c r="B69" s="114"/>
      <c r="C69" s="9" t="str">
        <f>IF($AE$3&lt;A68,"",A68)</f>
        <v/>
      </c>
      <c r="D69" s="9" t="str">
        <f t="shared" ref="D69:G69" si="53">IF($AE$3&lt;=C69,"",IF(MONTH(C69+1)=MONTH(C69),(C69+1),""))</f>
        <v/>
      </c>
      <c r="E69" s="9" t="str">
        <f t="shared" si="53"/>
        <v/>
      </c>
      <c r="F69" s="9" t="str">
        <f t="shared" si="53"/>
        <v/>
      </c>
      <c r="G69" s="9" t="str">
        <f t="shared" si="53"/>
        <v/>
      </c>
      <c r="H69" s="9" t="str">
        <f>IF($AE$3&lt;=G69,"",IF(MONTH(G69+1)=MONTH(G69),(G69+1),""))</f>
        <v/>
      </c>
      <c r="I69" s="9" t="str">
        <f t="shared" ref="I69:AG69" si="54">IF($AE$3&lt;=H69,"",IF(MONTH(H69+1)=MONTH(H69),(H69+1),""))</f>
        <v/>
      </c>
      <c r="J69" s="9" t="str">
        <f t="shared" si="54"/>
        <v/>
      </c>
      <c r="K69" s="9" t="str">
        <f t="shared" si="54"/>
        <v/>
      </c>
      <c r="L69" s="9" t="str">
        <f t="shared" si="54"/>
        <v/>
      </c>
      <c r="M69" s="9" t="str">
        <f t="shared" si="54"/>
        <v/>
      </c>
      <c r="N69" s="9" t="str">
        <f t="shared" si="54"/>
        <v/>
      </c>
      <c r="O69" s="9" t="str">
        <f t="shared" si="54"/>
        <v/>
      </c>
      <c r="P69" s="9" t="str">
        <f t="shared" si="54"/>
        <v/>
      </c>
      <c r="Q69" s="9" t="str">
        <f t="shared" si="54"/>
        <v/>
      </c>
      <c r="R69" s="9" t="str">
        <f t="shared" si="54"/>
        <v/>
      </c>
      <c r="S69" s="9" t="str">
        <f t="shared" si="54"/>
        <v/>
      </c>
      <c r="T69" s="9" t="str">
        <f t="shared" si="54"/>
        <v/>
      </c>
      <c r="U69" s="9" t="str">
        <f t="shared" si="54"/>
        <v/>
      </c>
      <c r="V69" s="9" t="str">
        <f t="shared" si="54"/>
        <v/>
      </c>
      <c r="W69" s="9" t="str">
        <f t="shared" si="54"/>
        <v/>
      </c>
      <c r="X69" s="9" t="str">
        <f t="shared" si="54"/>
        <v/>
      </c>
      <c r="Y69" s="9" t="str">
        <f t="shared" si="54"/>
        <v/>
      </c>
      <c r="Z69" s="9" t="str">
        <f t="shared" si="54"/>
        <v/>
      </c>
      <c r="AA69" s="9" t="str">
        <f t="shared" si="54"/>
        <v/>
      </c>
      <c r="AB69" s="9" t="str">
        <f t="shared" si="54"/>
        <v/>
      </c>
      <c r="AC69" s="9" t="str">
        <f t="shared" si="54"/>
        <v/>
      </c>
      <c r="AD69" s="9" t="str">
        <f t="shared" si="54"/>
        <v/>
      </c>
      <c r="AE69" s="9" t="str">
        <f t="shared" si="54"/>
        <v/>
      </c>
      <c r="AF69" s="9" t="str">
        <f t="shared" si="54"/>
        <v/>
      </c>
      <c r="AG69" s="9" t="str">
        <f t="shared" si="54"/>
        <v/>
      </c>
      <c r="AH69" s="115" t="s">
        <v>22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23</v>
      </c>
      <c r="B70" s="114"/>
      <c r="C70" s="9" t="str">
        <f>IF(C69="","",TEXT(C69,"AAA"))</f>
        <v/>
      </c>
      <c r="D70" s="9" t="str">
        <f t="shared" ref="D70:AG70" si="55">IF(D69="","",TEXT(D69,"AAA"))</f>
        <v/>
      </c>
      <c r="E70" s="9" t="str">
        <f t="shared" si="55"/>
        <v/>
      </c>
      <c r="F70" s="9" t="str">
        <f t="shared" si="55"/>
        <v/>
      </c>
      <c r="G70" s="9" t="str">
        <f t="shared" si="55"/>
        <v/>
      </c>
      <c r="H70" s="9" t="str">
        <f t="shared" si="55"/>
        <v/>
      </c>
      <c r="I70" s="9" t="str">
        <f t="shared" si="55"/>
        <v/>
      </c>
      <c r="J70" s="9" t="str">
        <f t="shared" si="55"/>
        <v/>
      </c>
      <c r="K70" s="9" t="str">
        <f t="shared" si="55"/>
        <v/>
      </c>
      <c r="L70" s="9" t="str">
        <f t="shared" si="55"/>
        <v/>
      </c>
      <c r="M70" s="9" t="str">
        <f t="shared" si="55"/>
        <v/>
      </c>
      <c r="N70" s="9" t="str">
        <f t="shared" si="55"/>
        <v/>
      </c>
      <c r="O70" s="9" t="str">
        <f t="shared" si="55"/>
        <v/>
      </c>
      <c r="P70" s="9" t="str">
        <f t="shared" si="55"/>
        <v/>
      </c>
      <c r="Q70" s="9" t="str">
        <f t="shared" si="55"/>
        <v/>
      </c>
      <c r="R70" s="9" t="str">
        <f t="shared" si="55"/>
        <v/>
      </c>
      <c r="S70" s="9" t="str">
        <f t="shared" si="55"/>
        <v/>
      </c>
      <c r="T70" s="9" t="str">
        <f t="shared" si="55"/>
        <v/>
      </c>
      <c r="U70" s="9" t="str">
        <f t="shared" si="55"/>
        <v/>
      </c>
      <c r="V70" s="9" t="str">
        <f t="shared" si="55"/>
        <v/>
      </c>
      <c r="W70" s="9" t="str">
        <f t="shared" si="55"/>
        <v/>
      </c>
      <c r="X70" s="9" t="str">
        <f t="shared" si="55"/>
        <v/>
      </c>
      <c r="Y70" s="9" t="str">
        <f t="shared" si="55"/>
        <v/>
      </c>
      <c r="Z70" s="9" t="str">
        <f t="shared" si="55"/>
        <v/>
      </c>
      <c r="AA70" s="9" t="str">
        <f t="shared" si="55"/>
        <v/>
      </c>
      <c r="AB70" s="9" t="str">
        <f t="shared" si="55"/>
        <v/>
      </c>
      <c r="AC70" s="9" t="str">
        <f t="shared" si="55"/>
        <v/>
      </c>
      <c r="AD70" s="9" t="str">
        <f t="shared" si="55"/>
        <v/>
      </c>
      <c r="AE70" s="9" t="str">
        <f t="shared" si="55"/>
        <v/>
      </c>
      <c r="AF70" s="9" t="str">
        <f t="shared" si="55"/>
        <v/>
      </c>
      <c r="AG70" s="9" t="str">
        <f t="shared" si="55"/>
        <v/>
      </c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 t="str">
        <f>IF($C69&gt;$N$5,"",IF(MAX($C69:$AG69)&lt;$N$5,"",$N$5))</f>
        <v/>
      </c>
      <c r="AU70" s="13" t="str">
        <f>IF($C69&gt;$Q$5,"",IF(MAX($C69:$AG69)&lt;$Q$5,"",$Q$5))</f>
        <v/>
      </c>
      <c r="AV70" s="13" t="str">
        <f>IF($C69&gt;$T$5,"",IF(MAX($C69:$AG69)&lt;$T$5,"",$T$5))</f>
        <v/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7</v>
      </c>
      <c r="B71" s="120"/>
      <c r="C71" s="15" t="str">
        <f t="shared" ref="C71:AG71" si="56">IF(C69="","",IF($D$4&lt;=C69,IF($L$4&gt;=C69,IF(COUNT(MATCH(C69,$AQ70:$CN70,0))&gt;0,"","○"),""),""))</f>
        <v/>
      </c>
      <c r="D71" s="15" t="str">
        <f t="shared" si="56"/>
        <v/>
      </c>
      <c r="E71" s="15" t="str">
        <f t="shared" si="56"/>
        <v/>
      </c>
      <c r="F71" s="15" t="str">
        <f t="shared" si="56"/>
        <v/>
      </c>
      <c r="G71" s="15" t="str">
        <f t="shared" si="56"/>
        <v/>
      </c>
      <c r="H71" s="15" t="str">
        <f t="shared" si="56"/>
        <v/>
      </c>
      <c r="I71" s="15" t="str">
        <f t="shared" si="56"/>
        <v/>
      </c>
      <c r="J71" s="15" t="str">
        <f t="shared" si="56"/>
        <v/>
      </c>
      <c r="K71" s="15" t="str">
        <f t="shared" si="56"/>
        <v/>
      </c>
      <c r="L71" s="15" t="str">
        <f t="shared" si="56"/>
        <v/>
      </c>
      <c r="M71" s="15" t="str">
        <f t="shared" si="56"/>
        <v/>
      </c>
      <c r="N71" s="15" t="str">
        <f t="shared" si="56"/>
        <v/>
      </c>
      <c r="O71" s="15" t="str">
        <f t="shared" si="56"/>
        <v/>
      </c>
      <c r="P71" s="15" t="str">
        <f t="shared" si="56"/>
        <v/>
      </c>
      <c r="Q71" s="15" t="str">
        <f t="shared" si="56"/>
        <v/>
      </c>
      <c r="R71" s="15" t="str">
        <f t="shared" si="56"/>
        <v/>
      </c>
      <c r="S71" s="15" t="str">
        <f t="shared" si="56"/>
        <v/>
      </c>
      <c r="T71" s="15" t="str">
        <f t="shared" si="56"/>
        <v/>
      </c>
      <c r="U71" s="15" t="str">
        <f t="shared" si="56"/>
        <v/>
      </c>
      <c r="V71" s="15" t="str">
        <f t="shared" si="56"/>
        <v/>
      </c>
      <c r="W71" s="15" t="str">
        <f t="shared" si="56"/>
        <v/>
      </c>
      <c r="X71" s="15" t="str">
        <f t="shared" si="56"/>
        <v/>
      </c>
      <c r="Y71" s="15" t="str">
        <f t="shared" si="56"/>
        <v/>
      </c>
      <c r="Z71" s="15" t="str">
        <f t="shared" si="56"/>
        <v/>
      </c>
      <c r="AA71" s="15" t="str">
        <f t="shared" si="56"/>
        <v/>
      </c>
      <c r="AB71" s="15" t="str">
        <f t="shared" si="56"/>
        <v/>
      </c>
      <c r="AC71" s="15" t="str">
        <f t="shared" si="56"/>
        <v/>
      </c>
      <c r="AD71" s="15" t="str">
        <f t="shared" si="56"/>
        <v/>
      </c>
      <c r="AE71" s="15" t="str">
        <f t="shared" si="56"/>
        <v/>
      </c>
      <c r="AF71" s="15" t="str">
        <f t="shared" si="56"/>
        <v/>
      </c>
      <c r="AG71" s="15" t="str">
        <f t="shared" si="56"/>
        <v/>
      </c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24</v>
      </c>
      <c r="B72" s="16" t="s">
        <v>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6">
        <f t="shared" ref="AH72" si="57">COUNTIF(C72:AG72,"○")</f>
        <v>0</v>
      </c>
      <c r="AI72" s="11"/>
      <c r="AK72" s="2">
        <f>$AH72</f>
        <v>0</v>
      </c>
    </row>
    <row r="73" spans="1:92" ht="19.5" customHeight="1">
      <c r="A73" s="108"/>
      <c r="B73" s="16" t="s">
        <v>9</v>
      </c>
      <c r="C73" s="16" t="str">
        <f t="shared" ref="C73:E74" si="58">IF($AF$2="○",IF(C71="○",IF(C72="","○",""),IF(C72="○","○","")),"")</f>
        <v/>
      </c>
      <c r="D73" s="16"/>
      <c r="E73" s="16"/>
      <c r="F73" s="16" t="str">
        <f t="shared" ref="F73:P74" si="59">IF($AF$2="○",IF(F71="○",IF(F72="","○",""),IF(F72="○","○","")),"")</f>
        <v/>
      </c>
      <c r="G73" s="16" t="str">
        <f t="shared" si="59"/>
        <v/>
      </c>
      <c r="H73" s="16" t="str">
        <f t="shared" si="59"/>
        <v/>
      </c>
      <c r="I73" s="16" t="str">
        <f t="shared" si="59"/>
        <v/>
      </c>
      <c r="J73" s="16" t="str">
        <f t="shared" si="59"/>
        <v/>
      </c>
      <c r="K73" s="16" t="str">
        <f t="shared" si="59"/>
        <v/>
      </c>
      <c r="L73" s="16" t="str">
        <f t="shared" si="59"/>
        <v/>
      </c>
      <c r="M73" s="16" t="str">
        <f t="shared" si="59"/>
        <v/>
      </c>
      <c r="N73" s="16" t="str">
        <f t="shared" si="59"/>
        <v/>
      </c>
      <c r="O73" s="16" t="str">
        <f t="shared" si="59"/>
        <v/>
      </c>
      <c r="P73" s="16" t="str">
        <f t="shared" si="59"/>
        <v/>
      </c>
      <c r="Q73" s="16" t="str">
        <f>IF($AF$2="○",IF(Q71="○",IF(Q72="","○",""),IF(Q72="○","○","")),"")</f>
        <v/>
      </c>
      <c r="R73" s="16" t="str">
        <f t="shared" ref="R73:AG74" si="60">IF($AF$2="○",IF(R71="○",IF(R72="","○",""),IF(R72="○","○","")),"")</f>
        <v/>
      </c>
      <c r="S73" s="16" t="str">
        <f t="shared" si="60"/>
        <v/>
      </c>
      <c r="T73" s="16" t="str">
        <f t="shared" si="60"/>
        <v/>
      </c>
      <c r="U73" s="16" t="str">
        <f t="shared" si="60"/>
        <v/>
      </c>
      <c r="V73" s="16" t="str">
        <f t="shared" si="60"/>
        <v/>
      </c>
      <c r="W73" s="16" t="str">
        <f t="shared" si="60"/>
        <v/>
      </c>
      <c r="X73" s="16" t="str">
        <f t="shared" si="60"/>
        <v/>
      </c>
      <c r="Y73" s="16" t="str">
        <f t="shared" si="60"/>
        <v/>
      </c>
      <c r="Z73" s="16" t="str">
        <f t="shared" si="60"/>
        <v/>
      </c>
      <c r="AA73" s="16" t="str">
        <f t="shared" si="60"/>
        <v/>
      </c>
      <c r="AB73" s="16" t="str">
        <f t="shared" si="60"/>
        <v/>
      </c>
      <c r="AC73" s="16" t="str">
        <f t="shared" si="60"/>
        <v/>
      </c>
      <c r="AD73" s="16" t="str">
        <f t="shared" si="60"/>
        <v/>
      </c>
      <c r="AE73" s="16" t="str">
        <f t="shared" si="60"/>
        <v/>
      </c>
      <c r="AF73" s="16" t="str">
        <f t="shared" si="60"/>
        <v/>
      </c>
      <c r="AG73" s="16" t="str">
        <f t="shared" si="60"/>
        <v/>
      </c>
      <c r="AH73" s="16">
        <f>AH72+COUNTIF(C73:AG73,"○")-COUNTIF(C73:AG73,"✕")</f>
        <v>0</v>
      </c>
      <c r="AI73" s="11"/>
      <c r="AL73" s="2">
        <f>$AH73</f>
        <v>0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09"/>
      <c r="B74" s="16" t="s">
        <v>21</v>
      </c>
      <c r="C74" s="16" t="str">
        <f t="shared" si="58"/>
        <v/>
      </c>
      <c r="D74" s="16" t="str">
        <f t="shared" si="58"/>
        <v/>
      </c>
      <c r="E74" s="16" t="str">
        <f t="shared" si="58"/>
        <v/>
      </c>
      <c r="F74" s="16" t="str">
        <f t="shared" si="59"/>
        <v/>
      </c>
      <c r="G74" s="16" t="str">
        <f t="shared" si="59"/>
        <v/>
      </c>
      <c r="H74" s="16" t="str">
        <f t="shared" si="59"/>
        <v/>
      </c>
      <c r="I74" s="16" t="str">
        <f t="shared" si="59"/>
        <v/>
      </c>
      <c r="J74" s="16" t="str">
        <f t="shared" si="59"/>
        <v/>
      </c>
      <c r="K74" s="16" t="str">
        <f t="shared" si="59"/>
        <v/>
      </c>
      <c r="L74" s="16" t="str">
        <f t="shared" si="59"/>
        <v/>
      </c>
      <c r="M74" s="16" t="str">
        <f t="shared" si="59"/>
        <v/>
      </c>
      <c r="N74" s="16" t="str">
        <f t="shared" si="59"/>
        <v/>
      </c>
      <c r="O74" s="16" t="str">
        <f t="shared" si="59"/>
        <v/>
      </c>
      <c r="P74" s="16" t="str">
        <f t="shared" si="59"/>
        <v/>
      </c>
      <c r="Q74" s="16" t="str">
        <f>IF($AF$2="○",IF(Q72="○",IF(Q73="","○",""),IF(Q73="○","○","")),"")</f>
        <v/>
      </c>
      <c r="R74" s="16" t="str">
        <f t="shared" si="60"/>
        <v/>
      </c>
      <c r="S74" s="16" t="str">
        <f t="shared" si="60"/>
        <v/>
      </c>
      <c r="T74" s="16" t="str">
        <f t="shared" si="60"/>
        <v/>
      </c>
      <c r="U74" s="16" t="str">
        <f t="shared" si="60"/>
        <v/>
      </c>
      <c r="V74" s="16" t="str">
        <f t="shared" si="60"/>
        <v/>
      </c>
      <c r="W74" s="16" t="str">
        <f t="shared" si="60"/>
        <v/>
      </c>
      <c r="X74" s="16" t="str">
        <f t="shared" si="60"/>
        <v/>
      </c>
      <c r="Y74" s="16" t="str">
        <f t="shared" si="60"/>
        <v/>
      </c>
      <c r="Z74" s="16" t="str">
        <f t="shared" si="60"/>
        <v/>
      </c>
      <c r="AA74" s="16" t="str">
        <f t="shared" si="60"/>
        <v/>
      </c>
      <c r="AB74" s="16" t="str">
        <f t="shared" si="60"/>
        <v/>
      </c>
      <c r="AC74" s="16" t="str">
        <f t="shared" si="60"/>
        <v/>
      </c>
      <c r="AD74" s="16" t="str">
        <f t="shared" si="60"/>
        <v/>
      </c>
      <c r="AE74" s="16" t="str">
        <f t="shared" si="60"/>
        <v/>
      </c>
      <c r="AF74" s="16" t="str">
        <f t="shared" si="60"/>
        <v/>
      </c>
      <c r="AG74" s="16" t="str">
        <f t="shared" si="60"/>
        <v/>
      </c>
      <c r="AH74" s="16">
        <f t="shared" ref="AH74" si="61">COUNTIF(C74:AG74,"○")</f>
        <v>0</v>
      </c>
      <c r="AM74" s="2">
        <f>$AH74</f>
        <v>0</v>
      </c>
    </row>
    <row r="75" spans="1:92" ht="19.5" customHeight="1">
      <c r="AD75" s="110" t="s">
        <v>29</v>
      </c>
      <c r="AE75" s="110"/>
      <c r="AF75" s="110"/>
      <c r="AG75" s="111">
        <f>IF(AH71=0,0,ROUNDDOWN(AH73/AH71,4))</f>
        <v>0</v>
      </c>
      <c r="AH75" s="111"/>
    </row>
    <row r="76" spans="1:92" ht="19.5" customHeight="1">
      <c r="A76" s="112" t="str">
        <f>IF(MAX(C69:AG69)=$AE$3,"",IF(MAX(C69:AG69)=0,"",MAX(C69:AG69)+1))</f>
        <v/>
      </c>
      <c r="B76" s="112"/>
    </row>
    <row r="77" spans="1:92" ht="19.5" customHeight="1">
      <c r="A77" s="113" t="s">
        <v>16</v>
      </c>
      <c r="B77" s="114"/>
      <c r="C77" s="9" t="str">
        <f>IF($AE$3&lt;A76,"",A76)</f>
        <v/>
      </c>
      <c r="D77" s="9" t="str">
        <f t="shared" ref="D77:G77" si="62">IF($AE$3&lt;=C77,"",IF(MONTH(C77+1)=MONTH(C77),(C77+1),""))</f>
        <v/>
      </c>
      <c r="E77" s="9" t="str">
        <f t="shared" si="62"/>
        <v/>
      </c>
      <c r="F77" s="9" t="str">
        <f t="shared" si="62"/>
        <v/>
      </c>
      <c r="G77" s="9" t="str">
        <f t="shared" si="62"/>
        <v/>
      </c>
      <c r="H77" s="9" t="str">
        <f>IF($AE$3&lt;=G77,"",IF(MONTH(G77+1)=MONTH(G77),(G77+1),""))</f>
        <v/>
      </c>
      <c r="I77" s="9" t="str">
        <f t="shared" ref="I77:AG77" si="63">IF($AE$3&lt;=H77,"",IF(MONTH(H77+1)=MONTH(H77),(H77+1),""))</f>
        <v/>
      </c>
      <c r="J77" s="9" t="str">
        <f t="shared" si="63"/>
        <v/>
      </c>
      <c r="K77" s="9" t="str">
        <f t="shared" si="63"/>
        <v/>
      </c>
      <c r="L77" s="9" t="str">
        <f t="shared" si="63"/>
        <v/>
      </c>
      <c r="M77" s="9" t="str">
        <f t="shared" si="63"/>
        <v/>
      </c>
      <c r="N77" s="9" t="str">
        <f t="shared" si="63"/>
        <v/>
      </c>
      <c r="O77" s="9" t="str">
        <f t="shared" si="63"/>
        <v/>
      </c>
      <c r="P77" s="9" t="str">
        <f t="shared" si="63"/>
        <v/>
      </c>
      <c r="Q77" s="9" t="str">
        <f t="shared" si="63"/>
        <v/>
      </c>
      <c r="R77" s="9" t="str">
        <f t="shared" si="63"/>
        <v/>
      </c>
      <c r="S77" s="9" t="str">
        <f t="shared" si="63"/>
        <v/>
      </c>
      <c r="T77" s="9" t="str">
        <f t="shared" si="63"/>
        <v/>
      </c>
      <c r="U77" s="9" t="str">
        <f t="shared" si="63"/>
        <v/>
      </c>
      <c r="V77" s="9" t="str">
        <f t="shared" si="63"/>
        <v/>
      </c>
      <c r="W77" s="9" t="str">
        <f t="shared" si="63"/>
        <v/>
      </c>
      <c r="X77" s="9" t="str">
        <f t="shared" si="63"/>
        <v/>
      </c>
      <c r="Y77" s="9" t="str">
        <f t="shared" si="63"/>
        <v/>
      </c>
      <c r="Z77" s="9" t="str">
        <f t="shared" si="63"/>
        <v/>
      </c>
      <c r="AA77" s="9" t="str">
        <f t="shared" si="63"/>
        <v/>
      </c>
      <c r="AB77" s="9" t="str">
        <f t="shared" si="63"/>
        <v/>
      </c>
      <c r="AC77" s="9" t="str">
        <f t="shared" si="63"/>
        <v/>
      </c>
      <c r="AD77" s="9" t="str">
        <f t="shared" si="63"/>
        <v/>
      </c>
      <c r="AE77" s="9" t="str">
        <f t="shared" si="63"/>
        <v/>
      </c>
      <c r="AF77" s="9" t="str">
        <f t="shared" si="63"/>
        <v/>
      </c>
      <c r="AG77" s="9" t="str">
        <f t="shared" si="63"/>
        <v/>
      </c>
      <c r="AH77" s="115" t="s">
        <v>22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23</v>
      </c>
      <c r="B78" s="114"/>
      <c r="C78" s="9" t="str">
        <f>IF(C77="","",TEXT(C77,"AAA"))</f>
        <v/>
      </c>
      <c r="D78" s="9" t="str">
        <f t="shared" ref="D78:AG78" si="64">IF(D77="","",TEXT(D77,"AAA"))</f>
        <v/>
      </c>
      <c r="E78" s="9" t="str">
        <f t="shared" si="64"/>
        <v/>
      </c>
      <c r="F78" s="9" t="str">
        <f t="shared" si="64"/>
        <v/>
      </c>
      <c r="G78" s="9" t="str">
        <f t="shared" si="64"/>
        <v/>
      </c>
      <c r="H78" s="9" t="str">
        <f t="shared" si="64"/>
        <v/>
      </c>
      <c r="I78" s="9" t="str">
        <f t="shared" si="64"/>
        <v/>
      </c>
      <c r="J78" s="9" t="str">
        <f t="shared" si="64"/>
        <v/>
      </c>
      <c r="K78" s="9" t="str">
        <f t="shared" si="64"/>
        <v/>
      </c>
      <c r="L78" s="9" t="str">
        <f t="shared" si="64"/>
        <v/>
      </c>
      <c r="M78" s="9" t="str">
        <f t="shared" si="64"/>
        <v/>
      </c>
      <c r="N78" s="9" t="str">
        <f t="shared" si="64"/>
        <v/>
      </c>
      <c r="O78" s="9" t="str">
        <f t="shared" si="64"/>
        <v/>
      </c>
      <c r="P78" s="9" t="str">
        <f t="shared" si="64"/>
        <v/>
      </c>
      <c r="Q78" s="9" t="str">
        <f t="shared" si="64"/>
        <v/>
      </c>
      <c r="R78" s="9" t="str">
        <f t="shared" si="64"/>
        <v/>
      </c>
      <c r="S78" s="9" t="str">
        <f t="shared" si="64"/>
        <v/>
      </c>
      <c r="T78" s="9" t="str">
        <f t="shared" si="64"/>
        <v/>
      </c>
      <c r="U78" s="9" t="str">
        <f t="shared" si="64"/>
        <v/>
      </c>
      <c r="V78" s="9" t="str">
        <f t="shared" si="64"/>
        <v/>
      </c>
      <c r="W78" s="9" t="str">
        <f t="shared" si="64"/>
        <v/>
      </c>
      <c r="X78" s="9" t="str">
        <f t="shared" si="64"/>
        <v/>
      </c>
      <c r="Y78" s="9" t="str">
        <f t="shared" si="64"/>
        <v/>
      </c>
      <c r="Z78" s="9" t="str">
        <f t="shared" si="64"/>
        <v/>
      </c>
      <c r="AA78" s="9" t="str">
        <f t="shared" si="64"/>
        <v/>
      </c>
      <c r="AB78" s="9" t="str">
        <f t="shared" si="64"/>
        <v/>
      </c>
      <c r="AC78" s="9" t="str">
        <f t="shared" si="64"/>
        <v/>
      </c>
      <c r="AD78" s="9" t="str">
        <f t="shared" si="64"/>
        <v/>
      </c>
      <c r="AE78" s="9" t="str">
        <f t="shared" si="64"/>
        <v/>
      </c>
      <c r="AF78" s="9" t="str">
        <f t="shared" si="64"/>
        <v/>
      </c>
      <c r="AG78" s="9" t="str">
        <f t="shared" si="64"/>
        <v/>
      </c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 t="str">
        <f>IF($C77&gt;$N$5,"",IF(MAX($C77:$AG77)&lt;$N$5,"",$N$5))</f>
        <v/>
      </c>
      <c r="AU78" s="13" t="str">
        <f>IF($C77&gt;$Q$5,"",IF(MAX($C77:$AG77)&lt;$Q$5,"",$Q$5))</f>
        <v/>
      </c>
      <c r="AV78" s="13" t="str">
        <f>IF($C77&gt;$T$5,"",IF(MAX($C77:$AG77)&lt;$T$5,"",$T$5))</f>
        <v/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7</v>
      </c>
      <c r="B79" s="120"/>
      <c r="C79" s="15" t="str">
        <f t="shared" ref="C79:AG79" si="65">IF(C77="","",IF($D$4&lt;=C77,IF($L$4&gt;=C77,IF(COUNT(MATCH(C77,$AQ78:$CN78,0))&gt;0,"","○"),""),""))</f>
        <v/>
      </c>
      <c r="D79" s="15" t="str">
        <f t="shared" si="65"/>
        <v/>
      </c>
      <c r="E79" s="15" t="str">
        <f t="shared" si="65"/>
        <v/>
      </c>
      <c r="F79" s="15" t="str">
        <f t="shared" si="65"/>
        <v/>
      </c>
      <c r="G79" s="15" t="str">
        <f t="shared" si="65"/>
        <v/>
      </c>
      <c r="H79" s="15" t="str">
        <f t="shared" si="65"/>
        <v/>
      </c>
      <c r="I79" s="15" t="str">
        <f t="shared" si="65"/>
        <v/>
      </c>
      <c r="J79" s="15" t="str">
        <f t="shared" si="65"/>
        <v/>
      </c>
      <c r="K79" s="15" t="str">
        <f t="shared" si="65"/>
        <v/>
      </c>
      <c r="L79" s="15" t="str">
        <f t="shared" si="65"/>
        <v/>
      </c>
      <c r="M79" s="15" t="str">
        <f t="shared" si="65"/>
        <v/>
      </c>
      <c r="N79" s="15" t="str">
        <f t="shared" si="65"/>
        <v/>
      </c>
      <c r="O79" s="15" t="str">
        <f t="shared" si="65"/>
        <v/>
      </c>
      <c r="P79" s="15" t="str">
        <f t="shared" si="65"/>
        <v/>
      </c>
      <c r="Q79" s="15" t="str">
        <f t="shared" si="65"/>
        <v/>
      </c>
      <c r="R79" s="15" t="str">
        <f t="shared" si="65"/>
        <v/>
      </c>
      <c r="S79" s="15" t="str">
        <f t="shared" si="65"/>
        <v/>
      </c>
      <c r="T79" s="15" t="str">
        <f t="shared" si="65"/>
        <v/>
      </c>
      <c r="U79" s="15" t="str">
        <f t="shared" si="65"/>
        <v/>
      </c>
      <c r="V79" s="15" t="str">
        <f t="shared" si="65"/>
        <v/>
      </c>
      <c r="W79" s="15" t="str">
        <f t="shared" si="65"/>
        <v/>
      </c>
      <c r="X79" s="15" t="str">
        <f t="shared" si="65"/>
        <v/>
      </c>
      <c r="Y79" s="15" t="str">
        <f t="shared" si="65"/>
        <v/>
      </c>
      <c r="Z79" s="15" t="str">
        <f t="shared" si="65"/>
        <v/>
      </c>
      <c r="AA79" s="15" t="str">
        <f t="shared" si="65"/>
        <v/>
      </c>
      <c r="AB79" s="15" t="str">
        <f t="shared" si="65"/>
        <v/>
      </c>
      <c r="AC79" s="15" t="str">
        <f t="shared" si="65"/>
        <v/>
      </c>
      <c r="AD79" s="15" t="str">
        <f t="shared" si="65"/>
        <v/>
      </c>
      <c r="AE79" s="15" t="str">
        <f t="shared" si="65"/>
        <v/>
      </c>
      <c r="AF79" s="15" t="str">
        <f t="shared" si="65"/>
        <v/>
      </c>
      <c r="AG79" s="15" t="str">
        <f t="shared" si="65"/>
        <v/>
      </c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24</v>
      </c>
      <c r="B80" s="16" t="s">
        <v>8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6">
        <f t="shared" ref="AH80" si="66">COUNTIF(C80:AG80,"○")</f>
        <v>0</v>
      </c>
      <c r="AI80" s="11"/>
      <c r="AK80" s="2">
        <f>$AH80</f>
        <v>0</v>
      </c>
    </row>
    <row r="81" spans="1:92" ht="19.5" customHeight="1">
      <c r="A81" s="108"/>
      <c r="B81" s="16" t="s">
        <v>9</v>
      </c>
      <c r="C81" s="16" t="str">
        <f t="shared" ref="C81:E82" si="67">IF($AF$2="○",IF(C79="○",IF(C80="","○",""),IF(C80="○","○","")),"")</f>
        <v/>
      </c>
      <c r="D81" s="16"/>
      <c r="E81" s="16"/>
      <c r="F81" s="16" t="str">
        <f t="shared" ref="F81:P82" si="68">IF($AF$2="○",IF(F79="○",IF(F80="","○",""),IF(F80="○","○","")),"")</f>
        <v/>
      </c>
      <c r="G81" s="16" t="str">
        <f t="shared" si="68"/>
        <v/>
      </c>
      <c r="H81" s="16" t="str">
        <f t="shared" si="68"/>
        <v/>
      </c>
      <c r="I81" s="16" t="str">
        <f t="shared" si="68"/>
        <v/>
      </c>
      <c r="J81" s="16" t="str">
        <f t="shared" si="68"/>
        <v/>
      </c>
      <c r="K81" s="16" t="str">
        <f t="shared" si="68"/>
        <v/>
      </c>
      <c r="L81" s="16" t="str">
        <f t="shared" si="68"/>
        <v/>
      </c>
      <c r="M81" s="16" t="str">
        <f t="shared" si="68"/>
        <v/>
      </c>
      <c r="N81" s="16" t="str">
        <f t="shared" si="68"/>
        <v/>
      </c>
      <c r="O81" s="16" t="str">
        <f t="shared" si="68"/>
        <v/>
      </c>
      <c r="P81" s="16" t="str">
        <f t="shared" si="68"/>
        <v/>
      </c>
      <c r="Q81" s="16" t="str">
        <f>IF($AF$2="○",IF(Q79="○",IF(Q80="","○",""),IF(Q80="○","○","")),"")</f>
        <v/>
      </c>
      <c r="R81" s="16" t="str">
        <f t="shared" ref="R81:AG82" si="69">IF($AF$2="○",IF(R79="○",IF(R80="","○",""),IF(R80="○","○","")),"")</f>
        <v/>
      </c>
      <c r="S81" s="16" t="str">
        <f t="shared" si="69"/>
        <v/>
      </c>
      <c r="T81" s="16" t="str">
        <f t="shared" si="69"/>
        <v/>
      </c>
      <c r="U81" s="16" t="str">
        <f t="shared" si="69"/>
        <v/>
      </c>
      <c r="V81" s="16" t="str">
        <f t="shared" si="69"/>
        <v/>
      </c>
      <c r="W81" s="16" t="str">
        <f t="shared" si="69"/>
        <v/>
      </c>
      <c r="X81" s="16" t="str">
        <f t="shared" si="69"/>
        <v/>
      </c>
      <c r="Y81" s="16" t="str">
        <f t="shared" si="69"/>
        <v/>
      </c>
      <c r="Z81" s="16" t="str">
        <f t="shared" si="69"/>
        <v/>
      </c>
      <c r="AA81" s="16" t="str">
        <f t="shared" si="69"/>
        <v/>
      </c>
      <c r="AB81" s="16" t="str">
        <f t="shared" si="69"/>
        <v/>
      </c>
      <c r="AC81" s="16" t="str">
        <f t="shared" si="69"/>
        <v/>
      </c>
      <c r="AD81" s="16" t="str">
        <f t="shared" si="69"/>
        <v/>
      </c>
      <c r="AE81" s="16" t="str">
        <f t="shared" si="69"/>
        <v/>
      </c>
      <c r="AF81" s="16" t="str">
        <f t="shared" si="69"/>
        <v/>
      </c>
      <c r="AG81" s="16" t="str">
        <f t="shared" si="69"/>
        <v/>
      </c>
      <c r="AH81" s="16">
        <f>AH80+COUNTIF(C81:AG81,"○")-COUNTIF(C81:AG81,"✕")</f>
        <v>0</v>
      </c>
      <c r="AI81" s="11"/>
      <c r="AL81" s="2">
        <f>$AH81</f>
        <v>0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09"/>
      <c r="B82" s="16" t="s">
        <v>21</v>
      </c>
      <c r="C82" s="16" t="str">
        <f t="shared" si="67"/>
        <v/>
      </c>
      <c r="D82" s="16" t="str">
        <f t="shared" si="67"/>
        <v/>
      </c>
      <c r="E82" s="16" t="str">
        <f t="shared" si="67"/>
        <v/>
      </c>
      <c r="F82" s="16" t="str">
        <f t="shared" si="68"/>
        <v/>
      </c>
      <c r="G82" s="16" t="str">
        <f t="shared" si="68"/>
        <v/>
      </c>
      <c r="H82" s="16" t="str">
        <f t="shared" si="68"/>
        <v/>
      </c>
      <c r="I82" s="16" t="str">
        <f t="shared" si="68"/>
        <v/>
      </c>
      <c r="J82" s="16" t="str">
        <f t="shared" si="68"/>
        <v/>
      </c>
      <c r="K82" s="16" t="str">
        <f t="shared" si="68"/>
        <v/>
      </c>
      <c r="L82" s="16" t="str">
        <f t="shared" si="68"/>
        <v/>
      </c>
      <c r="M82" s="16" t="str">
        <f t="shared" si="68"/>
        <v/>
      </c>
      <c r="N82" s="16" t="str">
        <f t="shared" si="68"/>
        <v/>
      </c>
      <c r="O82" s="16" t="str">
        <f t="shared" si="68"/>
        <v/>
      </c>
      <c r="P82" s="16" t="str">
        <f t="shared" si="68"/>
        <v/>
      </c>
      <c r="Q82" s="16" t="str">
        <f>IF($AF$2="○",IF(Q80="○",IF(Q81="","○",""),IF(Q81="○","○","")),"")</f>
        <v/>
      </c>
      <c r="R82" s="16" t="str">
        <f t="shared" si="69"/>
        <v/>
      </c>
      <c r="S82" s="16" t="str">
        <f t="shared" si="69"/>
        <v/>
      </c>
      <c r="T82" s="16" t="str">
        <f t="shared" si="69"/>
        <v/>
      </c>
      <c r="U82" s="16" t="str">
        <f t="shared" si="69"/>
        <v/>
      </c>
      <c r="V82" s="16" t="str">
        <f t="shared" si="69"/>
        <v/>
      </c>
      <c r="W82" s="16" t="str">
        <f t="shared" si="69"/>
        <v/>
      </c>
      <c r="X82" s="16" t="str">
        <f t="shared" si="69"/>
        <v/>
      </c>
      <c r="Y82" s="16" t="str">
        <f t="shared" si="69"/>
        <v/>
      </c>
      <c r="Z82" s="16" t="str">
        <f t="shared" si="69"/>
        <v/>
      </c>
      <c r="AA82" s="16" t="str">
        <f t="shared" si="69"/>
        <v/>
      </c>
      <c r="AB82" s="16" t="str">
        <f t="shared" si="69"/>
        <v/>
      </c>
      <c r="AC82" s="16" t="str">
        <f t="shared" si="69"/>
        <v/>
      </c>
      <c r="AD82" s="16" t="str">
        <f t="shared" si="69"/>
        <v/>
      </c>
      <c r="AE82" s="16" t="str">
        <f t="shared" si="69"/>
        <v/>
      </c>
      <c r="AF82" s="16" t="str">
        <f t="shared" si="69"/>
        <v/>
      </c>
      <c r="AG82" s="16" t="str">
        <f t="shared" si="69"/>
        <v/>
      </c>
      <c r="AH82" s="16">
        <f t="shared" ref="AH82" si="70">COUNTIF(C82:AG82,"○")</f>
        <v>0</v>
      </c>
      <c r="AM82" s="2">
        <f>$AH82</f>
        <v>0</v>
      </c>
    </row>
    <row r="83" spans="1:92" ht="19.5" customHeight="1">
      <c r="AD83" s="110" t="s">
        <v>29</v>
      </c>
      <c r="AE83" s="110"/>
      <c r="AF83" s="110"/>
      <c r="AG83" s="111">
        <f>IF(AH79=0,0,ROUNDDOWN(AH81/AH79,4))</f>
        <v>0</v>
      </c>
      <c r="AH83" s="111"/>
    </row>
    <row r="84" spans="1:92" ht="19.5" customHeight="1">
      <c r="A84" s="112" t="str">
        <f>IF(MAX(C77:AG77)=$AE$3,"",IF(MAX(C77:AG77)=0,"",MAX(C77:AG77)+1))</f>
        <v/>
      </c>
      <c r="B84" s="112"/>
    </row>
    <row r="85" spans="1:92" ht="19.5" customHeight="1">
      <c r="A85" s="113" t="s">
        <v>16</v>
      </c>
      <c r="B85" s="114"/>
      <c r="C85" s="9" t="str">
        <f>IF($AE$3&lt;A84,"",A84)</f>
        <v/>
      </c>
      <c r="D85" s="9" t="str">
        <f t="shared" ref="D85:G85" si="71">IF($AE$3&lt;=C85,"",IF(MONTH(C85+1)=MONTH(C85),(C85+1),""))</f>
        <v/>
      </c>
      <c r="E85" s="9" t="str">
        <f t="shared" si="71"/>
        <v/>
      </c>
      <c r="F85" s="9" t="str">
        <f t="shared" si="71"/>
        <v/>
      </c>
      <c r="G85" s="9" t="str">
        <f t="shared" si="71"/>
        <v/>
      </c>
      <c r="H85" s="9" t="str">
        <f>IF($AE$3&lt;=G85,"",IF(MONTH(G85+1)=MONTH(G85),(G85+1),""))</f>
        <v/>
      </c>
      <c r="I85" s="9" t="str">
        <f t="shared" ref="I85:AG85" si="72">IF($AE$3&lt;=H85,"",IF(MONTH(H85+1)=MONTH(H85),(H85+1),""))</f>
        <v/>
      </c>
      <c r="J85" s="9" t="str">
        <f t="shared" si="72"/>
        <v/>
      </c>
      <c r="K85" s="9" t="str">
        <f t="shared" si="72"/>
        <v/>
      </c>
      <c r="L85" s="9" t="str">
        <f t="shared" si="72"/>
        <v/>
      </c>
      <c r="M85" s="9" t="str">
        <f t="shared" si="72"/>
        <v/>
      </c>
      <c r="N85" s="9" t="str">
        <f t="shared" si="72"/>
        <v/>
      </c>
      <c r="O85" s="9" t="str">
        <f t="shared" si="72"/>
        <v/>
      </c>
      <c r="P85" s="9" t="str">
        <f t="shared" si="72"/>
        <v/>
      </c>
      <c r="Q85" s="9" t="str">
        <f t="shared" si="72"/>
        <v/>
      </c>
      <c r="R85" s="9" t="str">
        <f t="shared" si="72"/>
        <v/>
      </c>
      <c r="S85" s="9" t="str">
        <f t="shared" si="72"/>
        <v/>
      </c>
      <c r="T85" s="9" t="str">
        <f t="shared" si="72"/>
        <v/>
      </c>
      <c r="U85" s="9" t="str">
        <f t="shared" si="72"/>
        <v/>
      </c>
      <c r="V85" s="9" t="str">
        <f t="shared" si="72"/>
        <v/>
      </c>
      <c r="W85" s="9" t="str">
        <f t="shared" si="72"/>
        <v/>
      </c>
      <c r="X85" s="9" t="str">
        <f t="shared" si="72"/>
        <v/>
      </c>
      <c r="Y85" s="9" t="str">
        <f t="shared" si="72"/>
        <v/>
      </c>
      <c r="Z85" s="9" t="str">
        <f t="shared" si="72"/>
        <v/>
      </c>
      <c r="AA85" s="9" t="str">
        <f t="shared" si="72"/>
        <v/>
      </c>
      <c r="AB85" s="9" t="str">
        <f t="shared" si="72"/>
        <v/>
      </c>
      <c r="AC85" s="9" t="str">
        <f t="shared" si="72"/>
        <v/>
      </c>
      <c r="AD85" s="9" t="str">
        <f t="shared" si="72"/>
        <v/>
      </c>
      <c r="AE85" s="9" t="str">
        <f t="shared" si="72"/>
        <v/>
      </c>
      <c r="AF85" s="9" t="str">
        <f t="shared" si="72"/>
        <v/>
      </c>
      <c r="AG85" s="9" t="str">
        <f t="shared" si="72"/>
        <v/>
      </c>
      <c r="AH85" s="115" t="s">
        <v>22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23</v>
      </c>
      <c r="B86" s="114"/>
      <c r="C86" s="9" t="str">
        <f>IF(C85="","",TEXT(C85,"AAA"))</f>
        <v/>
      </c>
      <c r="D86" s="9" t="str">
        <f t="shared" ref="D86:AG86" si="73">IF(D85="","",TEXT(D85,"AAA"))</f>
        <v/>
      </c>
      <c r="E86" s="9" t="str">
        <f t="shared" si="73"/>
        <v/>
      </c>
      <c r="F86" s="9" t="str">
        <f t="shared" si="73"/>
        <v/>
      </c>
      <c r="G86" s="9" t="str">
        <f t="shared" si="73"/>
        <v/>
      </c>
      <c r="H86" s="9" t="str">
        <f t="shared" si="73"/>
        <v/>
      </c>
      <c r="I86" s="9" t="str">
        <f t="shared" si="73"/>
        <v/>
      </c>
      <c r="J86" s="9" t="str">
        <f t="shared" si="73"/>
        <v/>
      </c>
      <c r="K86" s="9" t="str">
        <f t="shared" si="73"/>
        <v/>
      </c>
      <c r="L86" s="9" t="str">
        <f t="shared" si="73"/>
        <v/>
      </c>
      <c r="M86" s="9" t="str">
        <f t="shared" si="73"/>
        <v/>
      </c>
      <c r="N86" s="9" t="str">
        <f t="shared" si="73"/>
        <v/>
      </c>
      <c r="O86" s="9" t="str">
        <f t="shared" si="73"/>
        <v/>
      </c>
      <c r="P86" s="9" t="str">
        <f t="shared" si="73"/>
        <v/>
      </c>
      <c r="Q86" s="9" t="str">
        <f t="shared" si="73"/>
        <v/>
      </c>
      <c r="R86" s="9" t="str">
        <f t="shared" si="73"/>
        <v/>
      </c>
      <c r="S86" s="9" t="str">
        <f t="shared" si="73"/>
        <v/>
      </c>
      <c r="T86" s="9" t="str">
        <f t="shared" si="73"/>
        <v/>
      </c>
      <c r="U86" s="9" t="str">
        <f t="shared" si="73"/>
        <v/>
      </c>
      <c r="V86" s="9" t="str">
        <f t="shared" si="73"/>
        <v/>
      </c>
      <c r="W86" s="9" t="str">
        <f t="shared" si="73"/>
        <v/>
      </c>
      <c r="X86" s="9" t="str">
        <f t="shared" si="73"/>
        <v/>
      </c>
      <c r="Y86" s="9" t="str">
        <f t="shared" si="73"/>
        <v/>
      </c>
      <c r="Z86" s="9" t="str">
        <f t="shared" si="73"/>
        <v/>
      </c>
      <c r="AA86" s="9" t="str">
        <f t="shared" si="73"/>
        <v/>
      </c>
      <c r="AB86" s="9" t="str">
        <f t="shared" si="73"/>
        <v/>
      </c>
      <c r="AC86" s="9" t="str">
        <f t="shared" si="73"/>
        <v/>
      </c>
      <c r="AD86" s="9" t="str">
        <f t="shared" si="73"/>
        <v/>
      </c>
      <c r="AE86" s="9" t="str">
        <f t="shared" si="73"/>
        <v/>
      </c>
      <c r="AF86" s="9" t="str">
        <f t="shared" si="73"/>
        <v/>
      </c>
      <c r="AG86" s="9" t="str">
        <f t="shared" si="73"/>
        <v/>
      </c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 t="str">
        <f>IF($C85&gt;$N$5,"",IF(MAX($C85:$AG85)&lt;$N$5,"",$N$5))</f>
        <v/>
      </c>
      <c r="AU86" s="13" t="str">
        <f>IF($C85&gt;$Q$5,"",IF(MAX($C85:$AG85)&lt;$Q$5,"",$Q$5))</f>
        <v/>
      </c>
      <c r="AV86" s="13" t="str">
        <f>IF($C85&gt;$T$5,"",IF(MAX($C85:$AG85)&lt;$T$5,"",$T$5))</f>
        <v/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7</v>
      </c>
      <c r="B87" s="120"/>
      <c r="C87" s="15" t="str">
        <f t="shared" ref="C87:AG87" si="74">IF(C85="","",IF($D$4&lt;=C85,IF($L$4&gt;=C85,IF(COUNT(MATCH(C85,$AQ86:$CN86,0))&gt;0,"","○"),""),""))</f>
        <v/>
      </c>
      <c r="D87" s="15" t="str">
        <f t="shared" si="74"/>
        <v/>
      </c>
      <c r="E87" s="15" t="str">
        <f t="shared" si="74"/>
        <v/>
      </c>
      <c r="F87" s="15" t="str">
        <f t="shared" si="74"/>
        <v/>
      </c>
      <c r="G87" s="15" t="str">
        <f t="shared" si="74"/>
        <v/>
      </c>
      <c r="H87" s="15" t="str">
        <f t="shared" si="74"/>
        <v/>
      </c>
      <c r="I87" s="15" t="str">
        <f t="shared" si="74"/>
        <v/>
      </c>
      <c r="J87" s="15" t="str">
        <f t="shared" si="74"/>
        <v/>
      </c>
      <c r="K87" s="15" t="str">
        <f t="shared" si="74"/>
        <v/>
      </c>
      <c r="L87" s="15" t="str">
        <f t="shared" si="74"/>
        <v/>
      </c>
      <c r="M87" s="15" t="str">
        <f t="shared" si="74"/>
        <v/>
      </c>
      <c r="N87" s="15" t="str">
        <f t="shared" si="74"/>
        <v/>
      </c>
      <c r="O87" s="15" t="str">
        <f t="shared" si="74"/>
        <v/>
      </c>
      <c r="P87" s="15" t="str">
        <f t="shared" si="74"/>
        <v/>
      </c>
      <c r="Q87" s="15" t="str">
        <f t="shared" si="74"/>
        <v/>
      </c>
      <c r="R87" s="15" t="str">
        <f t="shared" si="74"/>
        <v/>
      </c>
      <c r="S87" s="15" t="str">
        <f t="shared" si="74"/>
        <v/>
      </c>
      <c r="T87" s="15" t="str">
        <f t="shared" si="74"/>
        <v/>
      </c>
      <c r="U87" s="15" t="str">
        <f t="shared" si="74"/>
        <v/>
      </c>
      <c r="V87" s="15" t="str">
        <f t="shared" si="74"/>
        <v/>
      </c>
      <c r="W87" s="15" t="str">
        <f t="shared" si="74"/>
        <v/>
      </c>
      <c r="X87" s="15" t="str">
        <f t="shared" si="74"/>
        <v/>
      </c>
      <c r="Y87" s="15" t="str">
        <f t="shared" si="74"/>
        <v/>
      </c>
      <c r="Z87" s="15" t="str">
        <f t="shared" si="74"/>
        <v/>
      </c>
      <c r="AA87" s="15" t="str">
        <f t="shared" si="74"/>
        <v/>
      </c>
      <c r="AB87" s="15" t="str">
        <f t="shared" si="74"/>
        <v/>
      </c>
      <c r="AC87" s="15" t="str">
        <f t="shared" si="74"/>
        <v/>
      </c>
      <c r="AD87" s="15" t="str">
        <f t="shared" si="74"/>
        <v/>
      </c>
      <c r="AE87" s="15" t="str">
        <f t="shared" si="74"/>
        <v/>
      </c>
      <c r="AF87" s="15" t="str">
        <f t="shared" si="74"/>
        <v/>
      </c>
      <c r="AG87" s="15" t="str">
        <f t="shared" si="74"/>
        <v/>
      </c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24</v>
      </c>
      <c r="B88" s="16" t="s">
        <v>8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6">
        <f t="shared" ref="AH88" si="75">COUNTIF(C88:AG88,"○")</f>
        <v>0</v>
      </c>
      <c r="AI88" s="11"/>
      <c r="AK88" s="2">
        <f>$AH88</f>
        <v>0</v>
      </c>
    </row>
    <row r="89" spans="1:92" ht="19.5" customHeight="1">
      <c r="A89" s="108"/>
      <c r="B89" s="16" t="s">
        <v>9</v>
      </c>
      <c r="C89" s="16" t="str">
        <f t="shared" ref="C89:E90" si="76">IF($AF$2="○",IF(C87="○",IF(C88="","○",""),IF(C88="○","○","")),"")</f>
        <v/>
      </c>
      <c r="D89" s="16"/>
      <c r="E89" s="16"/>
      <c r="F89" s="16" t="str">
        <f t="shared" ref="F89:P90" si="77">IF($AF$2="○",IF(F87="○",IF(F88="","○",""),IF(F88="○","○","")),"")</f>
        <v/>
      </c>
      <c r="G89" s="16" t="str">
        <f t="shared" si="77"/>
        <v/>
      </c>
      <c r="H89" s="16" t="str">
        <f t="shared" si="77"/>
        <v/>
      </c>
      <c r="I89" s="16" t="str">
        <f t="shared" si="77"/>
        <v/>
      </c>
      <c r="J89" s="16" t="str">
        <f t="shared" si="77"/>
        <v/>
      </c>
      <c r="K89" s="16" t="str">
        <f t="shared" si="77"/>
        <v/>
      </c>
      <c r="L89" s="16" t="str">
        <f t="shared" si="77"/>
        <v/>
      </c>
      <c r="M89" s="16" t="str">
        <f t="shared" si="77"/>
        <v/>
      </c>
      <c r="N89" s="16" t="str">
        <f t="shared" si="77"/>
        <v/>
      </c>
      <c r="O89" s="16" t="str">
        <f t="shared" si="77"/>
        <v/>
      </c>
      <c r="P89" s="16" t="str">
        <f t="shared" si="77"/>
        <v/>
      </c>
      <c r="Q89" s="16" t="str">
        <f>IF($AF$2="○",IF(Q87="○",IF(Q88="","○",""),IF(Q88="○","○","")),"")</f>
        <v/>
      </c>
      <c r="R89" s="16" t="str">
        <f t="shared" ref="R89:AG90" si="78">IF($AF$2="○",IF(R87="○",IF(R88="","○",""),IF(R88="○","○","")),"")</f>
        <v/>
      </c>
      <c r="S89" s="16" t="str">
        <f t="shared" si="78"/>
        <v/>
      </c>
      <c r="T89" s="16" t="str">
        <f t="shared" si="78"/>
        <v/>
      </c>
      <c r="U89" s="16" t="str">
        <f t="shared" si="78"/>
        <v/>
      </c>
      <c r="V89" s="16" t="str">
        <f t="shared" si="78"/>
        <v/>
      </c>
      <c r="W89" s="16" t="str">
        <f t="shared" si="78"/>
        <v/>
      </c>
      <c r="X89" s="16" t="str">
        <f t="shared" si="78"/>
        <v/>
      </c>
      <c r="Y89" s="16" t="str">
        <f t="shared" si="78"/>
        <v/>
      </c>
      <c r="Z89" s="16" t="str">
        <f t="shared" si="78"/>
        <v/>
      </c>
      <c r="AA89" s="16" t="str">
        <f t="shared" si="78"/>
        <v/>
      </c>
      <c r="AB89" s="16" t="str">
        <f t="shared" si="78"/>
        <v/>
      </c>
      <c r="AC89" s="16" t="str">
        <f t="shared" si="78"/>
        <v/>
      </c>
      <c r="AD89" s="16" t="str">
        <f t="shared" si="78"/>
        <v/>
      </c>
      <c r="AE89" s="16" t="str">
        <f t="shared" si="78"/>
        <v/>
      </c>
      <c r="AF89" s="16" t="str">
        <f t="shared" si="78"/>
        <v/>
      </c>
      <c r="AG89" s="16" t="str">
        <f t="shared" si="78"/>
        <v/>
      </c>
      <c r="AH89" s="16">
        <f>AH88+COUNTIF(C89:AG89,"○")-COUNTIF(C89:AG89,"✕")</f>
        <v>0</v>
      </c>
      <c r="AI89" s="11"/>
      <c r="AL89" s="2">
        <f>$AH89</f>
        <v>0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09"/>
      <c r="B90" s="16" t="s">
        <v>21</v>
      </c>
      <c r="C90" s="16" t="str">
        <f t="shared" si="76"/>
        <v/>
      </c>
      <c r="D90" s="16" t="str">
        <f t="shared" si="76"/>
        <v/>
      </c>
      <c r="E90" s="16" t="str">
        <f t="shared" si="76"/>
        <v/>
      </c>
      <c r="F90" s="16" t="str">
        <f t="shared" si="77"/>
        <v/>
      </c>
      <c r="G90" s="16" t="str">
        <f t="shared" si="77"/>
        <v/>
      </c>
      <c r="H90" s="16" t="str">
        <f t="shared" si="77"/>
        <v/>
      </c>
      <c r="I90" s="16" t="str">
        <f t="shared" si="77"/>
        <v/>
      </c>
      <c r="J90" s="16" t="str">
        <f t="shared" si="77"/>
        <v/>
      </c>
      <c r="K90" s="16" t="str">
        <f t="shared" si="77"/>
        <v/>
      </c>
      <c r="L90" s="16" t="str">
        <f t="shared" si="77"/>
        <v/>
      </c>
      <c r="M90" s="16" t="str">
        <f t="shared" si="77"/>
        <v/>
      </c>
      <c r="N90" s="16" t="str">
        <f t="shared" si="77"/>
        <v/>
      </c>
      <c r="O90" s="16" t="str">
        <f t="shared" si="77"/>
        <v/>
      </c>
      <c r="P90" s="16" t="str">
        <f t="shared" si="77"/>
        <v/>
      </c>
      <c r="Q90" s="16" t="str">
        <f>IF($AF$2="○",IF(Q88="○",IF(Q89="","○",""),IF(Q89="○","○","")),"")</f>
        <v/>
      </c>
      <c r="R90" s="16" t="str">
        <f t="shared" si="78"/>
        <v/>
      </c>
      <c r="S90" s="16" t="str">
        <f t="shared" si="78"/>
        <v/>
      </c>
      <c r="T90" s="16" t="str">
        <f t="shared" si="78"/>
        <v/>
      </c>
      <c r="U90" s="16" t="str">
        <f t="shared" si="78"/>
        <v/>
      </c>
      <c r="V90" s="16" t="str">
        <f t="shared" si="78"/>
        <v/>
      </c>
      <c r="W90" s="16" t="str">
        <f t="shared" si="78"/>
        <v/>
      </c>
      <c r="X90" s="16" t="str">
        <f t="shared" si="78"/>
        <v/>
      </c>
      <c r="Y90" s="16" t="str">
        <f t="shared" si="78"/>
        <v/>
      </c>
      <c r="Z90" s="16" t="str">
        <f t="shared" si="78"/>
        <v/>
      </c>
      <c r="AA90" s="16" t="str">
        <f t="shared" si="78"/>
        <v/>
      </c>
      <c r="AB90" s="16" t="str">
        <f t="shared" si="78"/>
        <v/>
      </c>
      <c r="AC90" s="16" t="str">
        <f t="shared" si="78"/>
        <v/>
      </c>
      <c r="AD90" s="16" t="str">
        <f t="shared" si="78"/>
        <v/>
      </c>
      <c r="AE90" s="16" t="str">
        <f t="shared" si="78"/>
        <v/>
      </c>
      <c r="AF90" s="16" t="str">
        <f t="shared" si="78"/>
        <v/>
      </c>
      <c r="AG90" s="16" t="str">
        <f t="shared" si="78"/>
        <v/>
      </c>
      <c r="AH90" s="16">
        <f t="shared" ref="AH90" si="79">COUNTIF(C90:AG90,"○")</f>
        <v>0</v>
      </c>
      <c r="AM90" s="2">
        <f>$AH90</f>
        <v>0</v>
      </c>
    </row>
    <row r="91" spans="1:92" ht="19.5" customHeight="1">
      <c r="AD91" s="110" t="s">
        <v>29</v>
      </c>
      <c r="AE91" s="110"/>
      <c r="AF91" s="110"/>
      <c r="AG91" s="111">
        <f>IF(AH87=0,0,ROUNDDOWN(AH89/AH87,4))</f>
        <v>0</v>
      </c>
      <c r="AH91" s="111"/>
    </row>
    <row r="92" spans="1:92" ht="19.5" customHeight="1">
      <c r="A92" s="112" t="str">
        <f>IF(MAX(C85:AG85)=$AE$3,"",IF(MAX(C85:AG85)=0,"",MAX(C85:AG85)+1))</f>
        <v/>
      </c>
      <c r="B92" s="112"/>
    </row>
    <row r="93" spans="1:92" ht="19.5" customHeight="1">
      <c r="A93" s="113" t="s">
        <v>16</v>
      </c>
      <c r="B93" s="114"/>
      <c r="C93" s="9" t="str">
        <f>IF($AE$3&lt;A92,"",A92)</f>
        <v/>
      </c>
      <c r="D93" s="9" t="str">
        <f t="shared" ref="D93:G93" si="80">IF($AE$3&lt;=C93,"",IF(MONTH(C93+1)=MONTH(C93),(C93+1),""))</f>
        <v/>
      </c>
      <c r="E93" s="9" t="str">
        <f t="shared" si="80"/>
        <v/>
      </c>
      <c r="F93" s="9" t="str">
        <f t="shared" si="80"/>
        <v/>
      </c>
      <c r="G93" s="9" t="str">
        <f t="shared" si="80"/>
        <v/>
      </c>
      <c r="H93" s="9" t="str">
        <f>IF($AE$3&lt;=G93,"",IF(MONTH(G93+1)=MONTH(G93),(G93+1),""))</f>
        <v/>
      </c>
      <c r="I93" s="9" t="str">
        <f t="shared" ref="I93:AG93" si="81">IF($AE$3&lt;=H93,"",IF(MONTH(H93+1)=MONTH(H93),(H93+1),""))</f>
        <v/>
      </c>
      <c r="J93" s="9" t="str">
        <f t="shared" si="81"/>
        <v/>
      </c>
      <c r="K93" s="9" t="str">
        <f t="shared" si="81"/>
        <v/>
      </c>
      <c r="L93" s="9" t="str">
        <f t="shared" si="81"/>
        <v/>
      </c>
      <c r="M93" s="9" t="str">
        <f t="shared" si="81"/>
        <v/>
      </c>
      <c r="N93" s="9" t="str">
        <f t="shared" si="81"/>
        <v/>
      </c>
      <c r="O93" s="9" t="str">
        <f t="shared" si="81"/>
        <v/>
      </c>
      <c r="P93" s="9" t="str">
        <f t="shared" si="81"/>
        <v/>
      </c>
      <c r="Q93" s="9" t="str">
        <f t="shared" si="81"/>
        <v/>
      </c>
      <c r="R93" s="9" t="str">
        <f t="shared" si="81"/>
        <v/>
      </c>
      <c r="S93" s="9" t="str">
        <f t="shared" si="81"/>
        <v/>
      </c>
      <c r="T93" s="9" t="str">
        <f t="shared" si="81"/>
        <v/>
      </c>
      <c r="U93" s="9" t="str">
        <f t="shared" si="81"/>
        <v/>
      </c>
      <c r="V93" s="9" t="str">
        <f t="shared" si="81"/>
        <v/>
      </c>
      <c r="W93" s="9" t="str">
        <f t="shared" si="81"/>
        <v/>
      </c>
      <c r="X93" s="9" t="str">
        <f t="shared" si="81"/>
        <v/>
      </c>
      <c r="Y93" s="9" t="str">
        <f t="shared" si="81"/>
        <v/>
      </c>
      <c r="Z93" s="9" t="str">
        <f t="shared" si="81"/>
        <v/>
      </c>
      <c r="AA93" s="9" t="str">
        <f t="shared" si="81"/>
        <v/>
      </c>
      <c r="AB93" s="9" t="str">
        <f t="shared" si="81"/>
        <v/>
      </c>
      <c r="AC93" s="9" t="str">
        <f t="shared" si="81"/>
        <v/>
      </c>
      <c r="AD93" s="9" t="str">
        <f t="shared" si="81"/>
        <v/>
      </c>
      <c r="AE93" s="9" t="str">
        <f t="shared" si="81"/>
        <v/>
      </c>
      <c r="AF93" s="9" t="str">
        <f t="shared" si="81"/>
        <v/>
      </c>
      <c r="AG93" s="9" t="str">
        <f t="shared" si="81"/>
        <v/>
      </c>
      <c r="AH93" s="115" t="s">
        <v>22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23</v>
      </c>
      <c r="B94" s="114"/>
      <c r="C94" s="9" t="str">
        <f>IF(C93="","",TEXT(C93,"AAA"))</f>
        <v/>
      </c>
      <c r="D94" s="9" t="str">
        <f t="shared" ref="D94:AG94" si="82">IF(D93="","",TEXT(D93,"AAA"))</f>
        <v/>
      </c>
      <c r="E94" s="9" t="str">
        <f t="shared" si="82"/>
        <v/>
      </c>
      <c r="F94" s="9" t="str">
        <f t="shared" si="82"/>
        <v/>
      </c>
      <c r="G94" s="9" t="str">
        <f t="shared" si="82"/>
        <v/>
      </c>
      <c r="H94" s="9" t="str">
        <f t="shared" si="82"/>
        <v/>
      </c>
      <c r="I94" s="9" t="str">
        <f t="shared" si="82"/>
        <v/>
      </c>
      <c r="J94" s="9" t="str">
        <f t="shared" si="82"/>
        <v/>
      </c>
      <c r="K94" s="9" t="str">
        <f t="shared" si="82"/>
        <v/>
      </c>
      <c r="L94" s="9" t="str">
        <f t="shared" si="82"/>
        <v/>
      </c>
      <c r="M94" s="9" t="str">
        <f t="shared" si="82"/>
        <v/>
      </c>
      <c r="N94" s="9" t="str">
        <f t="shared" si="82"/>
        <v/>
      </c>
      <c r="O94" s="9" t="str">
        <f t="shared" si="82"/>
        <v/>
      </c>
      <c r="P94" s="9" t="str">
        <f t="shared" si="82"/>
        <v/>
      </c>
      <c r="Q94" s="9" t="str">
        <f t="shared" si="82"/>
        <v/>
      </c>
      <c r="R94" s="9" t="str">
        <f t="shared" si="82"/>
        <v/>
      </c>
      <c r="S94" s="9" t="str">
        <f t="shared" si="82"/>
        <v/>
      </c>
      <c r="T94" s="9" t="str">
        <f t="shared" si="82"/>
        <v/>
      </c>
      <c r="U94" s="9" t="str">
        <f t="shared" si="82"/>
        <v/>
      </c>
      <c r="V94" s="9" t="str">
        <f t="shared" si="82"/>
        <v/>
      </c>
      <c r="W94" s="9" t="str">
        <f t="shared" si="82"/>
        <v/>
      </c>
      <c r="X94" s="9" t="str">
        <f t="shared" si="82"/>
        <v/>
      </c>
      <c r="Y94" s="9" t="str">
        <f t="shared" si="82"/>
        <v/>
      </c>
      <c r="Z94" s="9" t="str">
        <f t="shared" si="82"/>
        <v/>
      </c>
      <c r="AA94" s="9" t="str">
        <f t="shared" si="82"/>
        <v/>
      </c>
      <c r="AB94" s="9" t="str">
        <f t="shared" si="82"/>
        <v/>
      </c>
      <c r="AC94" s="9" t="str">
        <f t="shared" si="82"/>
        <v/>
      </c>
      <c r="AD94" s="9" t="str">
        <f t="shared" si="82"/>
        <v/>
      </c>
      <c r="AE94" s="9" t="str">
        <f t="shared" si="82"/>
        <v/>
      </c>
      <c r="AF94" s="9" t="str">
        <f t="shared" si="82"/>
        <v/>
      </c>
      <c r="AG94" s="9" t="str">
        <f t="shared" si="82"/>
        <v/>
      </c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 t="str">
        <f>IF($C93&gt;$N$5,"",IF(MAX($C93:$AG93)&lt;$N$5,"",$N$5))</f>
        <v/>
      </c>
      <c r="AU94" s="13" t="str">
        <f>IF($C93&gt;$Q$5,"",IF(MAX($C93:$AG93)&lt;$Q$5,"",$Q$5))</f>
        <v/>
      </c>
      <c r="AV94" s="13" t="str">
        <f>IF($C93&gt;$T$5,"",IF(MAX($C93:$AG93)&lt;$T$5,"",$T$5))</f>
        <v/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7</v>
      </c>
      <c r="B95" s="120"/>
      <c r="C95" s="15" t="str">
        <f t="shared" ref="C95:AG95" si="83">IF(C93="","",IF($D$4&lt;=C93,IF($L$4&gt;=C93,IF(COUNT(MATCH(C93,$AQ94:$CN94,0))&gt;0,"","○"),""),""))</f>
        <v/>
      </c>
      <c r="D95" s="15" t="str">
        <f t="shared" si="83"/>
        <v/>
      </c>
      <c r="E95" s="15" t="str">
        <f t="shared" si="83"/>
        <v/>
      </c>
      <c r="F95" s="15" t="str">
        <f t="shared" si="83"/>
        <v/>
      </c>
      <c r="G95" s="15" t="str">
        <f t="shared" si="83"/>
        <v/>
      </c>
      <c r="H95" s="15" t="str">
        <f t="shared" si="83"/>
        <v/>
      </c>
      <c r="I95" s="15" t="str">
        <f t="shared" si="83"/>
        <v/>
      </c>
      <c r="J95" s="15" t="str">
        <f t="shared" si="83"/>
        <v/>
      </c>
      <c r="K95" s="15" t="str">
        <f t="shared" si="83"/>
        <v/>
      </c>
      <c r="L95" s="15" t="str">
        <f t="shared" si="83"/>
        <v/>
      </c>
      <c r="M95" s="15" t="str">
        <f t="shared" si="83"/>
        <v/>
      </c>
      <c r="N95" s="15" t="str">
        <f t="shared" si="83"/>
        <v/>
      </c>
      <c r="O95" s="15" t="str">
        <f t="shared" si="83"/>
        <v/>
      </c>
      <c r="P95" s="15" t="str">
        <f t="shared" si="83"/>
        <v/>
      </c>
      <c r="Q95" s="15" t="str">
        <f t="shared" si="83"/>
        <v/>
      </c>
      <c r="R95" s="15" t="str">
        <f t="shared" si="83"/>
        <v/>
      </c>
      <c r="S95" s="15" t="str">
        <f t="shared" si="83"/>
        <v/>
      </c>
      <c r="T95" s="15" t="str">
        <f t="shared" si="83"/>
        <v/>
      </c>
      <c r="U95" s="15" t="str">
        <f t="shared" si="83"/>
        <v/>
      </c>
      <c r="V95" s="15" t="str">
        <f t="shared" si="83"/>
        <v/>
      </c>
      <c r="W95" s="15" t="str">
        <f t="shared" si="83"/>
        <v/>
      </c>
      <c r="X95" s="15" t="str">
        <f t="shared" si="83"/>
        <v/>
      </c>
      <c r="Y95" s="15" t="str">
        <f t="shared" si="83"/>
        <v/>
      </c>
      <c r="Z95" s="15" t="str">
        <f t="shared" si="83"/>
        <v/>
      </c>
      <c r="AA95" s="15" t="str">
        <f t="shared" si="83"/>
        <v/>
      </c>
      <c r="AB95" s="15" t="str">
        <f t="shared" si="83"/>
        <v/>
      </c>
      <c r="AC95" s="15" t="str">
        <f t="shared" si="83"/>
        <v/>
      </c>
      <c r="AD95" s="15" t="str">
        <f t="shared" si="83"/>
        <v/>
      </c>
      <c r="AE95" s="15" t="str">
        <f t="shared" si="83"/>
        <v/>
      </c>
      <c r="AF95" s="15" t="str">
        <f t="shared" si="83"/>
        <v/>
      </c>
      <c r="AG95" s="15" t="str">
        <f t="shared" si="83"/>
        <v/>
      </c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24</v>
      </c>
      <c r="B96" s="16" t="s">
        <v>8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6">
        <f t="shared" ref="AH96" si="84">COUNTIF(C96:AG96,"○")</f>
        <v>0</v>
      </c>
      <c r="AI96" s="11"/>
      <c r="AK96" s="2">
        <f>$AH96</f>
        <v>0</v>
      </c>
    </row>
    <row r="97" spans="1:92" ht="19.5" customHeight="1">
      <c r="A97" s="108"/>
      <c r="B97" s="16" t="s">
        <v>9</v>
      </c>
      <c r="C97" s="16" t="str">
        <f t="shared" ref="C97:E98" si="85">IF($AF$2="○",IF(C95="○",IF(C96="","○",""),IF(C96="○","○","")),"")</f>
        <v/>
      </c>
      <c r="D97" s="16"/>
      <c r="E97" s="16"/>
      <c r="F97" s="16" t="str">
        <f t="shared" ref="F97:P98" si="86">IF($AF$2="○",IF(F95="○",IF(F96="","○",""),IF(F96="○","○","")),"")</f>
        <v/>
      </c>
      <c r="G97" s="16" t="str">
        <f t="shared" si="86"/>
        <v/>
      </c>
      <c r="H97" s="16" t="str">
        <f t="shared" si="86"/>
        <v/>
      </c>
      <c r="I97" s="16" t="str">
        <f t="shared" si="86"/>
        <v/>
      </c>
      <c r="J97" s="16" t="str">
        <f t="shared" si="86"/>
        <v/>
      </c>
      <c r="K97" s="16" t="str">
        <f t="shared" si="86"/>
        <v/>
      </c>
      <c r="L97" s="16" t="str">
        <f t="shared" si="86"/>
        <v/>
      </c>
      <c r="M97" s="16" t="str">
        <f t="shared" si="86"/>
        <v/>
      </c>
      <c r="N97" s="16" t="str">
        <f t="shared" si="86"/>
        <v/>
      </c>
      <c r="O97" s="16" t="str">
        <f t="shared" si="86"/>
        <v/>
      </c>
      <c r="P97" s="16" t="str">
        <f t="shared" si="86"/>
        <v/>
      </c>
      <c r="Q97" s="16" t="str">
        <f>IF($AF$2="○",IF(Q95="○",IF(Q96="","○",""),IF(Q96="○","○","")),"")</f>
        <v/>
      </c>
      <c r="R97" s="16" t="str">
        <f t="shared" ref="R97:AG98" si="87">IF($AF$2="○",IF(R95="○",IF(R96="","○",""),IF(R96="○","○","")),"")</f>
        <v/>
      </c>
      <c r="S97" s="16" t="str">
        <f t="shared" si="87"/>
        <v/>
      </c>
      <c r="T97" s="16" t="str">
        <f t="shared" si="87"/>
        <v/>
      </c>
      <c r="U97" s="16" t="str">
        <f t="shared" si="87"/>
        <v/>
      </c>
      <c r="V97" s="16" t="str">
        <f t="shared" si="87"/>
        <v/>
      </c>
      <c r="W97" s="16" t="str">
        <f t="shared" si="87"/>
        <v/>
      </c>
      <c r="X97" s="16" t="str">
        <f t="shared" si="87"/>
        <v/>
      </c>
      <c r="Y97" s="16" t="str">
        <f t="shared" si="87"/>
        <v/>
      </c>
      <c r="Z97" s="16" t="str">
        <f t="shared" si="87"/>
        <v/>
      </c>
      <c r="AA97" s="16" t="str">
        <f t="shared" si="87"/>
        <v/>
      </c>
      <c r="AB97" s="16" t="str">
        <f t="shared" si="87"/>
        <v/>
      </c>
      <c r="AC97" s="16" t="str">
        <f t="shared" si="87"/>
        <v/>
      </c>
      <c r="AD97" s="16" t="str">
        <f t="shared" si="87"/>
        <v/>
      </c>
      <c r="AE97" s="16" t="str">
        <f t="shared" si="87"/>
        <v/>
      </c>
      <c r="AF97" s="16" t="str">
        <f t="shared" si="87"/>
        <v/>
      </c>
      <c r="AG97" s="16" t="str">
        <f t="shared" si="87"/>
        <v/>
      </c>
      <c r="AH97" s="16">
        <f>AH96+COUNTIF(C97:AG97,"○")-COUNTIF(C97:AG97,"✕")</f>
        <v>0</v>
      </c>
      <c r="AI97" s="11"/>
      <c r="AL97" s="2">
        <f>$AH97</f>
        <v>0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09"/>
      <c r="B98" s="16" t="s">
        <v>21</v>
      </c>
      <c r="C98" s="16" t="str">
        <f t="shared" si="85"/>
        <v/>
      </c>
      <c r="D98" s="16" t="str">
        <f t="shared" si="85"/>
        <v/>
      </c>
      <c r="E98" s="16" t="str">
        <f t="shared" si="85"/>
        <v/>
      </c>
      <c r="F98" s="16" t="str">
        <f t="shared" si="86"/>
        <v/>
      </c>
      <c r="G98" s="16" t="str">
        <f t="shared" si="86"/>
        <v/>
      </c>
      <c r="H98" s="16" t="str">
        <f t="shared" si="86"/>
        <v/>
      </c>
      <c r="I98" s="16" t="str">
        <f t="shared" si="86"/>
        <v/>
      </c>
      <c r="J98" s="16" t="str">
        <f t="shared" si="86"/>
        <v/>
      </c>
      <c r="K98" s="16" t="str">
        <f t="shared" si="86"/>
        <v/>
      </c>
      <c r="L98" s="16" t="str">
        <f t="shared" si="86"/>
        <v/>
      </c>
      <c r="M98" s="16" t="str">
        <f t="shared" si="86"/>
        <v/>
      </c>
      <c r="N98" s="16" t="str">
        <f t="shared" si="86"/>
        <v/>
      </c>
      <c r="O98" s="16" t="str">
        <f t="shared" si="86"/>
        <v/>
      </c>
      <c r="P98" s="16" t="str">
        <f t="shared" si="86"/>
        <v/>
      </c>
      <c r="Q98" s="16" t="str">
        <f>IF($AF$2="○",IF(Q96="○",IF(Q97="","○",""),IF(Q97="○","○","")),"")</f>
        <v/>
      </c>
      <c r="R98" s="16" t="str">
        <f t="shared" si="87"/>
        <v/>
      </c>
      <c r="S98" s="16" t="str">
        <f t="shared" si="87"/>
        <v/>
      </c>
      <c r="T98" s="16" t="str">
        <f t="shared" si="87"/>
        <v/>
      </c>
      <c r="U98" s="16" t="str">
        <f t="shared" si="87"/>
        <v/>
      </c>
      <c r="V98" s="16" t="str">
        <f t="shared" si="87"/>
        <v/>
      </c>
      <c r="W98" s="16" t="str">
        <f t="shared" si="87"/>
        <v/>
      </c>
      <c r="X98" s="16" t="str">
        <f t="shared" si="87"/>
        <v/>
      </c>
      <c r="Y98" s="16" t="str">
        <f t="shared" si="87"/>
        <v/>
      </c>
      <c r="Z98" s="16" t="str">
        <f t="shared" si="87"/>
        <v/>
      </c>
      <c r="AA98" s="16" t="str">
        <f t="shared" si="87"/>
        <v/>
      </c>
      <c r="AB98" s="16" t="str">
        <f t="shared" si="87"/>
        <v/>
      </c>
      <c r="AC98" s="16" t="str">
        <f t="shared" si="87"/>
        <v/>
      </c>
      <c r="AD98" s="16" t="str">
        <f t="shared" si="87"/>
        <v/>
      </c>
      <c r="AE98" s="16" t="str">
        <f t="shared" si="87"/>
        <v/>
      </c>
      <c r="AF98" s="16" t="str">
        <f t="shared" si="87"/>
        <v/>
      </c>
      <c r="AG98" s="16" t="str">
        <f t="shared" si="87"/>
        <v/>
      </c>
      <c r="AH98" s="16">
        <f t="shared" ref="AH98" si="88">COUNTIF(C98:AG98,"○")</f>
        <v>0</v>
      </c>
      <c r="AM98" s="2">
        <f>$AH98</f>
        <v>0</v>
      </c>
    </row>
    <row r="99" spans="1:92" ht="19.5" customHeight="1">
      <c r="AD99" s="110" t="s">
        <v>29</v>
      </c>
      <c r="AE99" s="110"/>
      <c r="AF99" s="110"/>
      <c r="AG99" s="111">
        <f>IF(AH95=0,0,ROUNDDOWN(AH97/AH95,4))</f>
        <v>0</v>
      </c>
      <c r="AH99" s="111"/>
    </row>
    <row r="100" spans="1:92" ht="19.5" customHeight="1">
      <c r="A100" s="112" t="str">
        <f>IF(MAX(C93:AG93)=$AE$3,"",IF(MAX(C93:AG93)=0,"",MAX(C93:AG93)+1))</f>
        <v/>
      </c>
      <c r="B100" s="112"/>
    </row>
    <row r="101" spans="1:92" ht="19.5" customHeight="1">
      <c r="A101" s="113" t="s">
        <v>16</v>
      </c>
      <c r="B101" s="114"/>
      <c r="C101" s="9" t="str">
        <f>IF($AE$3&lt;A100,"",A100)</f>
        <v/>
      </c>
      <c r="D101" s="9" t="str">
        <f t="shared" ref="D101:G101" si="89">IF($AE$3&lt;=C101,"",IF(MONTH(C101+1)=MONTH(C101),(C101+1),""))</f>
        <v/>
      </c>
      <c r="E101" s="9" t="str">
        <f t="shared" si="89"/>
        <v/>
      </c>
      <c r="F101" s="9" t="str">
        <f t="shared" si="89"/>
        <v/>
      </c>
      <c r="G101" s="9" t="str">
        <f t="shared" si="89"/>
        <v/>
      </c>
      <c r="H101" s="9" t="str">
        <f>IF($AE$3&lt;=G101,"",IF(MONTH(G101+1)=MONTH(G101),(G101+1),""))</f>
        <v/>
      </c>
      <c r="I101" s="9" t="str">
        <f t="shared" ref="I101:AG101" si="90">IF($AE$3&lt;=H101,"",IF(MONTH(H101+1)=MONTH(H101),(H101+1),""))</f>
        <v/>
      </c>
      <c r="J101" s="9" t="str">
        <f t="shared" si="90"/>
        <v/>
      </c>
      <c r="K101" s="9" t="str">
        <f t="shared" si="90"/>
        <v/>
      </c>
      <c r="L101" s="9" t="str">
        <f t="shared" si="90"/>
        <v/>
      </c>
      <c r="M101" s="9" t="str">
        <f t="shared" si="90"/>
        <v/>
      </c>
      <c r="N101" s="9" t="str">
        <f t="shared" si="90"/>
        <v/>
      </c>
      <c r="O101" s="9" t="str">
        <f t="shared" si="90"/>
        <v/>
      </c>
      <c r="P101" s="9" t="str">
        <f t="shared" si="90"/>
        <v/>
      </c>
      <c r="Q101" s="9" t="str">
        <f t="shared" si="90"/>
        <v/>
      </c>
      <c r="R101" s="9" t="str">
        <f t="shared" si="90"/>
        <v/>
      </c>
      <c r="S101" s="9" t="str">
        <f t="shared" si="90"/>
        <v/>
      </c>
      <c r="T101" s="9" t="str">
        <f t="shared" si="90"/>
        <v/>
      </c>
      <c r="U101" s="9" t="str">
        <f t="shared" si="90"/>
        <v/>
      </c>
      <c r="V101" s="9" t="str">
        <f t="shared" si="90"/>
        <v/>
      </c>
      <c r="W101" s="9" t="str">
        <f t="shared" si="90"/>
        <v/>
      </c>
      <c r="X101" s="9" t="str">
        <f t="shared" si="90"/>
        <v/>
      </c>
      <c r="Y101" s="9" t="str">
        <f t="shared" si="90"/>
        <v/>
      </c>
      <c r="Z101" s="9" t="str">
        <f t="shared" si="90"/>
        <v/>
      </c>
      <c r="AA101" s="9" t="str">
        <f t="shared" si="90"/>
        <v/>
      </c>
      <c r="AB101" s="9" t="str">
        <f t="shared" si="90"/>
        <v/>
      </c>
      <c r="AC101" s="9" t="str">
        <f t="shared" si="90"/>
        <v/>
      </c>
      <c r="AD101" s="9" t="str">
        <f t="shared" si="90"/>
        <v/>
      </c>
      <c r="AE101" s="9" t="str">
        <f t="shared" si="90"/>
        <v/>
      </c>
      <c r="AF101" s="9" t="str">
        <f t="shared" si="90"/>
        <v/>
      </c>
      <c r="AG101" s="9" t="str">
        <f t="shared" si="90"/>
        <v/>
      </c>
      <c r="AH101" s="115" t="s">
        <v>22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23</v>
      </c>
      <c r="B102" s="114"/>
      <c r="C102" s="9" t="str">
        <f>IF(C101="","",TEXT(C101,"AAA"))</f>
        <v/>
      </c>
      <c r="D102" s="9" t="str">
        <f t="shared" ref="D102:AG102" si="91">IF(D101="","",TEXT(D101,"AAA"))</f>
        <v/>
      </c>
      <c r="E102" s="9" t="str">
        <f t="shared" si="91"/>
        <v/>
      </c>
      <c r="F102" s="9" t="str">
        <f t="shared" si="91"/>
        <v/>
      </c>
      <c r="G102" s="9" t="str">
        <f t="shared" si="91"/>
        <v/>
      </c>
      <c r="H102" s="9" t="str">
        <f t="shared" si="91"/>
        <v/>
      </c>
      <c r="I102" s="9" t="str">
        <f t="shared" si="91"/>
        <v/>
      </c>
      <c r="J102" s="9" t="str">
        <f t="shared" si="91"/>
        <v/>
      </c>
      <c r="K102" s="9" t="str">
        <f t="shared" si="91"/>
        <v/>
      </c>
      <c r="L102" s="9" t="str">
        <f t="shared" si="91"/>
        <v/>
      </c>
      <c r="M102" s="9" t="str">
        <f t="shared" si="91"/>
        <v/>
      </c>
      <c r="N102" s="9" t="str">
        <f t="shared" si="91"/>
        <v/>
      </c>
      <c r="O102" s="9" t="str">
        <f t="shared" si="91"/>
        <v/>
      </c>
      <c r="P102" s="9" t="str">
        <f t="shared" si="91"/>
        <v/>
      </c>
      <c r="Q102" s="9" t="str">
        <f t="shared" si="91"/>
        <v/>
      </c>
      <c r="R102" s="9" t="str">
        <f t="shared" si="91"/>
        <v/>
      </c>
      <c r="S102" s="9" t="str">
        <f t="shared" si="91"/>
        <v/>
      </c>
      <c r="T102" s="9" t="str">
        <f t="shared" si="91"/>
        <v/>
      </c>
      <c r="U102" s="9" t="str">
        <f t="shared" si="91"/>
        <v/>
      </c>
      <c r="V102" s="9" t="str">
        <f t="shared" si="91"/>
        <v/>
      </c>
      <c r="W102" s="9" t="str">
        <f t="shared" si="91"/>
        <v/>
      </c>
      <c r="X102" s="9" t="str">
        <f t="shared" si="91"/>
        <v/>
      </c>
      <c r="Y102" s="9" t="str">
        <f t="shared" si="91"/>
        <v/>
      </c>
      <c r="Z102" s="9" t="str">
        <f t="shared" si="91"/>
        <v/>
      </c>
      <c r="AA102" s="9" t="str">
        <f t="shared" si="91"/>
        <v/>
      </c>
      <c r="AB102" s="9" t="str">
        <f t="shared" si="91"/>
        <v/>
      </c>
      <c r="AC102" s="9" t="str">
        <f t="shared" si="91"/>
        <v/>
      </c>
      <c r="AD102" s="9" t="str">
        <f t="shared" si="91"/>
        <v/>
      </c>
      <c r="AE102" s="9" t="str">
        <f t="shared" si="91"/>
        <v/>
      </c>
      <c r="AF102" s="9" t="str">
        <f t="shared" si="91"/>
        <v/>
      </c>
      <c r="AG102" s="9" t="str">
        <f t="shared" si="91"/>
        <v/>
      </c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 t="str">
        <f>IF($C101&gt;$N$5,"",IF(MAX($C101:$AG101)&lt;$N$5,"",$N$5))</f>
        <v/>
      </c>
      <c r="AU102" s="13" t="str">
        <f>IF($C101&gt;$Q$5,"",IF(MAX($C101:$AG101)&lt;$Q$5,"",$Q$5))</f>
        <v/>
      </c>
      <c r="AV102" s="13" t="str">
        <f>IF($C101&gt;$T$5,"",IF(MAX($C101:$AG101)&lt;$T$5,"",$T$5))</f>
        <v/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7</v>
      </c>
      <c r="B103" s="120"/>
      <c r="C103" s="15" t="str">
        <f t="shared" ref="C103:AG103" si="92">IF(C101="","",IF($D$4&lt;=C101,IF($L$4&gt;=C101,IF(COUNT(MATCH(C101,$AQ102:$CN102,0))&gt;0,"","○"),""),""))</f>
        <v/>
      </c>
      <c r="D103" s="15" t="str">
        <f t="shared" si="92"/>
        <v/>
      </c>
      <c r="E103" s="15" t="str">
        <f t="shared" si="92"/>
        <v/>
      </c>
      <c r="F103" s="15" t="str">
        <f t="shared" si="92"/>
        <v/>
      </c>
      <c r="G103" s="15" t="str">
        <f t="shared" si="92"/>
        <v/>
      </c>
      <c r="H103" s="15" t="str">
        <f t="shared" si="92"/>
        <v/>
      </c>
      <c r="I103" s="15" t="str">
        <f t="shared" si="92"/>
        <v/>
      </c>
      <c r="J103" s="15" t="str">
        <f t="shared" si="92"/>
        <v/>
      </c>
      <c r="K103" s="15" t="str">
        <f t="shared" si="92"/>
        <v/>
      </c>
      <c r="L103" s="15" t="str">
        <f t="shared" si="92"/>
        <v/>
      </c>
      <c r="M103" s="15" t="str">
        <f t="shared" si="92"/>
        <v/>
      </c>
      <c r="N103" s="15" t="str">
        <f t="shared" si="92"/>
        <v/>
      </c>
      <c r="O103" s="15" t="str">
        <f t="shared" si="92"/>
        <v/>
      </c>
      <c r="P103" s="15" t="str">
        <f t="shared" si="92"/>
        <v/>
      </c>
      <c r="Q103" s="15" t="str">
        <f t="shared" si="92"/>
        <v/>
      </c>
      <c r="R103" s="15" t="str">
        <f t="shared" si="92"/>
        <v/>
      </c>
      <c r="S103" s="15" t="str">
        <f t="shared" si="92"/>
        <v/>
      </c>
      <c r="T103" s="15" t="str">
        <f t="shared" si="92"/>
        <v/>
      </c>
      <c r="U103" s="15" t="str">
        <f t="shared" si="92"/>
        <v/>
      </c>
      <c r="V103" s="15" t="str">
        <f t="shared" si="92"/>
        <v/>
      </c>
      <c r="W103" s="15" t="str">
        <f t="shared" si="92"/>
        <v/>
      </c>
      <c r="X103" s="15" t="str">
        <f t="shared" si="92"/>
        <v/>
      </c>
      <c r="Y103" s="15" t="str">
        <f t="shared" si="92"/>
        <v/>
      </c>
      <c r="Z103" s="15" t="str">
        <f t="shared" si="92"/>
        <v/>
      </c>
      <c r="AA103" s="15" t="str">
        <f t="shared" si="92"/>
        <v/>
      </c>
      <c r="AB103" s="15" t="str">
        <f t="shared" si="92"/>
        <v/>
      </c>
      <c r="AC103" s="15" t="str">
        <f t="shared" si="92"/>
        <v/>
      </c>
      <c r="AD103" s="15" t="str">
        <f t="shared" si="92"/>
        <v/>
      </c>
      <c r="AE103" s="15" t="str">
        <f t="shared" si="92"/>
        <v/>
      </c>
      <c r="AF103" s="15" t="str">
        <f t="shared" si="92"/>
        <v/>
      </c>
      <c r="AG103" s="15" t="str">
        <f t="shared" si="92"/>
        <v/>
      </c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24</v>
      </c>
      <c r="B104" s="16" t="s">
        <v>8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6">
        <f t="shared" ref="AH104" si="93">COUNTIF(C104:AG104,"○")</f>
        <v>0</v>
      </c>
      <c r="AI104" s="11"/>
      <c r="AK104" s="2">
        <f>$AH104</f>
        <v>0</v>
      </c>
    </row>
    <row r="105" spans="1:92" ht="19.5" customHeight="1">
      <c r="A105" s="108"/>
      <c r="B105" s="16" t="s">
        <v>9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6">
        <f>AH104+COUNTIF(C105:AG105,"○")-COUNTIF(C105:AG105,"✕")</f>
        <v>0</v>
      </c>
      <c r="AI105" s="11"/>
      <c r="AL105" s="2">
        <f>$AH105</f>
        <v>0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09"/>
      <c r="B106" s="16" t="s">
        <v>21</v>
      </c>
      <c r="C106" s="16" t="str">
        <f t="shared" ref="C106:P106" si="94">IF($AF$2="○",IF(C104="○",IF(C105="","○",""),IF(C105="○","○","")),"")</f>
        <v/>
      </c>
      <c r="D106" s="16" t="str">
        <f t="shared" si="94"/>
        <v/>
      </c>
      <c r="E106" s="16" t="str">
        <f t="shared" si="94"/>
        <v/>
      </c>
      <c r="F106" s="16" t="str">
        <f t="shared" si="94"/>
        <v/>
      </c>
      <c r="G106" s="16" t="str">
        <f t="shared" si="94"/>
        <v/>
      </c>
      <c r="H106" s="16" t="str">
        <f t="shared" si="94"/>
        <v/>
      </c>
      <c r="I106" s="16" t="str">
        <f t="shared" si="94"/>
        <v/>
      </c>
      <c r="J106" s="16" t="str">
        <f t="shared" si="94"/>
        <v/>
      </c>
      <c r="K106" s="16" t="str">
        <f t="shared" si="94"/>
        <v/>
      </c>
      <c r="L106" s="16" t="str">
        <f t="shared" si="94"/>
        <v/>
      </c>
      <c r="M106" s="16" t="str">
        <f t="shared" si="94"/>
        <v/>
      </c>
      <c r="N106" s="16" t="str">
        <f t="shared" si="94"/>
        <v/>
      </c>
      <c r="O106" s="16" t="str">
        <f t="shared" si="94"/>
        <v/>
      </c>
      <c r="P106" s="16" t="str">
        <f t="shared" si="94"/>
        <v/>
      </c>
      <c r="Q106" s="16" t="str">
        <f>IF($AF$2="○",IF(Q104="○",IF(Q105="","○",""),IF(Q105="○","○","")),"")</f>
        <v/>
      </c>
      <c r="R106" s="16" t="str">
        <f t="shared" ref="R106:AG106" si="95">IF($AF$2="○",IF(R104="○",IF(R105="","○",""),IF(R105="○","○","")),"")</f>
        <v/>
      </c>
      <c r="S106" s="16" t="str">
        <f t="shared" si="95"/>
        <v/>
      </c>
      <c r="T106" s="16" t="str">
        <f t="shared" si="95"/>
        <v/>
      </c>
      <c r="U106" s="16" t="str">
        <f t="shared" si="95"/>
        <v/>
      </c>
      <c r="V106" s="16" t="str">
        <f t="shared" si="95"/>
        <v/>
      </c>
      <c r="W106" s="16" t="str">
        <f t="shared" si="95"/>
        <v/>
      </c>
      <c r="X106" s="16" t="str">
        <f t="shared" si="95"/>
        <v/>
      </c>
      <c r="Y106" s="16" t="str">
        <f t="shared" si="95"/>
        <v/>
      </c>
      <c r="Z106" s="16" t="str">
        <f t="shared" si="95"/>
        <v/>
      </c>
      <c r="AA106" s="16" t="str">
        <f t="shared" si="95"/>
        <v/>
      </c>
      <c r="AB106" s="16" t="str">
        <f t="shared" si="95"/>
        <v/>
      </c>
      <c r="AC106" s="16" t="str">
        <f t="shared" si="95"/>
        <v/>
      </c>
      <c r="AD106" s="16" t="str">
        <f t="shared" si="95"/>
        <v/>
      </c>
      <c r="AE106" s="16" t="str">
        <f t="shared" si="95"/>
        <v/>
      </c>
      <c r="AF106" s="16" t="str">
        <f t="shared" si="95"/>
        <v/>
      </c>
      <c r="AG106" s="16" t="str">
        <f t="shared" si="95"/>
        <v/>
      </c>
      <c r="AH106" s="16">
        <f t="shared" ref="AH106" si="96">COUNTIF(C106:AG106,"○")</f>
        <v>0</v>
      </c>
      <c r="AM106" s="2">
        <f>$AH106</f>
        <v>0</v>
      </c>
    </row>
    <row r="107" spans="1:92" ht="19.5" customHeight="1">
      <c r="AD107" s="110" t="s">
        <v>29</v>
      </c>
      <c r="AE107" s="110"/>
      <c r="AF107" s="110"/>
      <c r="AG107" s="111">
        <f>IF(AH103=0,0,ROUNDDOWN(AH105/AH103,4))</f>
        <v>0</v>
      </c>
      <c r="AH107" s="111"/>
    </row>
    <row r="108" spans="1:92" ht="19.5" customHeight="1">
      <c r="A108" s="112" t="str">
        <f>IF(MAX(C101:AG101)=$AE$3,"",IF(MAX(C101:AG101)=0,"",MAX(C101:AG101)+1))</f>
        <v/>
      </c>
      <c r="B108" s="112"/>
    </row>
    <row r="109" spans="1:92" ht="19.5" customHeight="1">
      <c r="A109" s="113" t="s">
        <v>16</v>
      </c>
      <c r="B109" s="114"/>
      <c r="C109" s="9" t="str">
        <f>IF($AE$3&lt;A108,"",A108)</f>
        <v/>
      </c>
      <c r="D109" s="9" t="str">
        <f t="shared" ref="D109:G109" si="97">IF($AE$3&lt;=C109,"",IF(MONTH(C109+1)=MONTH(C109),(C109+1),""))</f>
        <v/>
      </c>
      <c r="E109" s="9" t="str">
        <f t="shared" si="97"/>
        <v/>
      </c>
      <c r="F109" s="9" t="str">
        <f t="shared" si="97"/>
        <v/>
      </c>
      <c r="G109" s="9" t="str">
        <f t="shared" si="97"/>
        <v/>
      </c>
      <c r="H109" s="9" t="str">
        <f>IF($AE$3&lt;=G109,"",IF(MONTH(G109+1)=MONTH(G109),(G109+1),""))</f>
        <v/>
      </c>
      <c r="I109" s="9" t="str">
        <f t="shared" ref="I109:AG109" si="98">IF($AE$3&lt;=H109,"",IF(MONTH(H109+1)=MONTH(H109),(H109+1),""))</f>
        <v/>
      </c>
      <c r="J109" s="9" t="str">
        <f t="shared" si="98"/>
        <v/>
      </c>
      <c r="K109" s="9" t="str">
        <f t="shared" si="98"/>
        <v/>
      </c>
      <c r="L109" s="9" t="str">
        <f t="shared" si="98"/>
        <v/>
      </c>
      <c r="M109" s="9" t="str">
        <f t="shared" si="98"/>
        <v/>
      </c>
      <c r="N109" s="9" t="str">
        <f t="shared" si="98"/>
        <v/>
      </c>
      <c r="O109" s="9" t="str">
        <f t="shared" si="98"/>
        <v/>
      </c>
      <c r="P109" s="9" t="str">
        <f t="shared" si="98"/>
        <v/>
      </c>
      <c r="Q109" s="9" t="str">
        <f t="shared" si="98"/>
        <v/>
      </c>
      <c r="R109" s="9" t="str">
        <f t="shared" si="98"/>
        <v/>
      </c>
      <c r="S109" s="9" t="str">
        <f t="shared" si="98"/>
        <v/>
      </c>
      <c r="T109" s="9" t="str">
        <f t="shared" si="98"/>
        <v/>
      </c>
      <c r="U109" s="9" t="str">
        <f t="shared" si="98"/>
        <v/>
      </c>
      <c r="V109" s="9" t="str">
        <f t="shared" si="98"/>
        <v/>
      </c>
      <c r="W109" s="9" t="str">
        <f t="shared" si="98"/>
        <v/>
      </c>
      <c r="X109" s="9" t="str">
        <f t="shared" si="98"/>
        <v/>
      </c>
      <c r="Y109" s="9" t="str">
        <f t="shared" si="98"/>
        <v/>
      </c>
      <c r="Z109" s="9" t="str">
        <f t="shared" si="98"/>
        <v/>
      </c>
      <c r="AA109" s="9" t="str">
        <f t="shared" si="98"/>
        <v/>
      </c>
      <c r="AB109" s="9" t="str">
        <f t="shared" si="98"/>
        <v/>
      </c>
      <c r="AC109" s="9" t="str">
        <f t="shared" si="98"/>
        <v/>
      </c>
      <c r="AD109" s="9" t="str">
        <f t="shared" si="98"/>
        <v/>
      </c>
      <c r="AE109" s="9" t="str">
        <f t="shared" si="98"/>
        <v/>
      </c>
      <c r="AF109" s="9" t="str">
        <f t="shared" si="98"/>
        <v/>
      </c>
      <c r="AG109" s="9" t="str">
        <f t="shared" si="98"/>
        <v/>
      </c>
      <c r="AH109" s="115" t="s">
        <v>22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23</v>
      </c>
      <c r="B110" s="114"/>
      <c r="C110" s="9" t="str">
        <f>IF(C109="","",TEXT(C109,"AAA"))</f>
        <v/>
      </c>
      <c r="D110" s="9" t="str">
        <f t="shared" ref="D110:AG110" si="99">IF(D109="","",TEXT(D109,"AAA"))</f>
        <v/>
      </c>
      <c r="E110" s="9" t="str">
        <f t="shared" si="99"/>
        <v/>
      </c>
      <c r="F110" s="9" t="str">
        <f t="shared" si="99"/>
        <v/>
      </c>
      <c r="G110" s="9" t="str">
        <f t="shared" si="99"/>
        <v/>
      </c>
      <c r="H110" s="9" t="str">
        <f t="shared" si="99"/>
        <v/>
      </c>
      <c r="I110" s="9" t="str">
        <f t="shared" si="99"/>
        <v/>
      </c>
      <c r="J110" s="9" t="str">
        <f t="shared" si="99"/>
        <v/>
      </c>
      <c r="K110" s="9" t="str">
        <f t="shared" si="99"/>
        <v/>
      </c>
      <c r="L110" s="9" t="str">
        <f t="shared" si="99"/>
        <v/>
      </c>
      <c r="M110" s="9" t="str">
        <f t="shared" si="99"/>
        <v/>
      </c>
      <c r="N110" s="9" t="str">
        <f t="shared" si="99"/>
        <v/>
      </c>
      <c r="O110" s="9" t="str">
        <f t="shared" si="99"/>
        <v/>
      </c>
      <c r="P110" s="9" t="str">
        <f t="shared" si="99"/>
        <v/>
      </c>
      <c r="Q110" s="9" t="str">
        <f t="shared" si="99"/>
        <v/>
      </c>
      <c r="R110" s="9" t="str">
        <f t="shared" si="99"/>
        <v/>
      </c>
      <c r="S110" s="9" t="str">
        <f t="shared" si="99"/>
        <v/>
      </c>
      <c r="T110" s="9" t="str">
        <f t="shared" si="99"/>
        <v/>
      </c>
      <c r="U110" s="9" t="str">
        <f t="shared" si="99"/>
        <v/>
      </c>
      <c r="V110" s="9" t="str">
        <f t="shared" si="99"/>
        <v/>
      </c>
      <c r="W110" s="9" t="str">
        <f t="shared" si="99"/>
        <v/>
      </c>
      <c r="X110" s="9" t="str">
        <f t="shared" si="99"/>
        <v/>
      </c>
      <c r="Y110" s="9" t="str">
        <f t="shared" si="99"/>
        <v/>
      </c>
      <c r="Z110" s="9" t="str">
        <f t="shared" si="99"/>
        <v/>
      </c>
      <c r="AA110" s="9" t="str">
        <f t="shared" si="99"/>
        <v/>
      </c>
      <c r="AB110" s="9" t="str">
        <f t="shared" si="99"/>
        <v/>
      </c>
      <c r="AC110" s="9" t="str">
        <f t="shared" si="99"/>
        <v/>
      </c>
      <c r="AD110" s="9" t="str">
        <f t="shared" si="99"/>
        <v/>
      </c>
      <c r="AE110" s="9" t="str">
        <f t="shared" si="99"/>
        <v/>
      </c>
      <c r="AF110" s="9" t="str">
        <f t="shared" si="99"/>
        <v/>
      </c>
      <c r="AG110" s="9" t="str">
        <f t="shared" si="99"/>
        <v/>
      </c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 t="str">
        <f>IF($C109&gt;$N$5,"",IF(MAX($C109:$AG109)&lt;$N$5,"",$N$5))</f>
        <v/>
      </c>
      <c r="AU110" s="13" t="str">
        <f>IF($C109&gt;$Q$5,"",IF(MAX($C109:$AG109)&lt;$Q$5,"",$Q$5))</f>
        <v/>
      </c>
      <c r="AV110" s="13" t="str">
        <f>IF($C109&gt;$T$5,"",IF(MAX($C109:$AG109)&lt;$T$5,"",$T$5))</f>
        <v/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7</v>
      </c>
      <c r="B111" s="120"/>
      <c r="C111" s="15" t="str">
        <f t="shared" ref="C111:AG111" si="100">IF(C109="","",IF($D$4&lt;=C109,IF($L$4&gt;=C109,IF(COUNT(MATCH(C109,$AQ110:$CN110,0))&gt;0,"","○"),""),""))</f>
        <v/>
      </c>
      <c r="D111" s="15" t="str">
        <f t="shared" si="100"/>
        <v/>
      </c>
      <c r="E111" s="15" t="str">
        <f t="shared" si="100"/>
        <v/>
      </c>
      <c r="F111" s="15" t="str">
        <f t="shared" si="100"/>
        <v/>
      </c>
      <c r="G111" s="15" t="str">
        <f t="shared" si="100"/>
        <v/>
      </c>
      <c r="H111" s="15" t="str">
        <f t="shared" si="100"/>
        <v/>
      </c>
      <c r="I111" s="15" t="str">
        <f t="shared" si="100"/>
        <v/>
      </c>
      <c r="J111" s="15" t="str">
        <f t="shared" si="100"/>
        <v/>
      </c>
      <c r="K111" s="15" t="str">
        <f t="shared" si="100"/>
        <v/>
      </c>
      <c r="L111" s="15" t="str">
        <f t="shared" si="100"/>
        <v/>
      </c>
      <c r="M111" s="15" t="str">
        <f t="shared" si="100"/>
        <v/>
      </c>
      <c r="N111" s="15" t="str">
        <f t="shared" si="100"/>
        <v/>
      </c>
      <c r="O111" s="15" t="str">
        <f t="shared" si="100"/>
        <v/>
      </c>
      <c r="P111" s="15" t="str">
        <f t="shared" si="100"/>
        <v/>
      </c>
      <c r="Q111" s="15" t="str">
        <f t="shared" si="100"/>
        <v/>
      </c>
      <c r="R111" s="15" t="str">
        <f t="shared" si="100"/>
        <v/>
      </c>
      <c r="S111" s="15" t="str">
        <f t="shared" si="100"/>
        <v/>
      </c>
      <c r="T111" s="15" t="str">
        <f t="shared" si="100"/>
        <v/>
      </c>
      <c r="U111" s="15" t="str">
        <f t="shared" si="100"/>
        <v/>
      </c>
      <c r="V111" s="15" t="str">
        <f t="shared" si="100"/>
        <v/>
      </c>
      <c r="W111" s="15" t="str">
        <f t="shared" si="100"/>
        <v/>
      </c>
      <c r="X111" s="15" t="str">
        <f t="shared" si="100"/>
        <v/>
      </c>
      <c r="Y111" s="15" t="str">
        <f t="shared" si="100"/>
        <v/>
      </c>
      <c r="Z111" s="15" t="str">
        <f t="shared" si="100"/>
        <v/>
      </c>
      <c r="AA111" s="15" t="str">
        <f t="shared" si="100"/>
        <v/>
      </c>
      <c r="AB111" s="15" t="str">
        <f t="shared" si="100"/>
        <v/>
      </c>
      <c r="AC111" s="15" t="str">
        <f t="shared" si="100"/>
        <v/>
      </c>
      <c r="AD111" s="15" t="str">
        <f t="shared" si="100"/>
        <v/>
      </c>
      <c r="AE111" s="15" t="str">
        <f t="shared" si="100"/>
        <v/>
      </c>
      <c r="AF111" s="15" t="str">
        <f t="shared" si="100"/>
        <v/>
      </c>
      <c r="AG111" s="15" t="str">
        <f t="shared" si="100"/>
        <v/>
      </c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24</v>
      </c>
      <c r="B112" s="16" t="s">
        <v>8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6">
        <f t="shared" ref="AH112" si="101">COUNTIF(C112:AG112,"○")</f>
        <v>0</v>
      </c>
      <c r="AI112" s="11"/>
      <c r="AK112" s="2">
        <f>$AH112</f>
        <v>0</v>
      </c>
    </row>
    <row r="113" spans="1:92" ht="19.5" customHeight="1">
      <c r="A113" s="108"/>
      <c r="B113" s="16" t="s">
        <v>9</v>
      </c>
      <c r="C113" s="16" t="str">
        <f t="shared" ref="C113:E114" si="102">IF($AF$2="○",IF(C111="○",IF(C112="","○",""),IF(C112="○","○","")),"")</f>
        <v/>
      </c>
      <c r="D113" s="16"/>
      <c r="E113" s="16"/>
      <c r="F113" s="16" t="str">
        <f t="shared" ref="F113:P114" si="103">IF($AF$2="○",IF(F111="○",IF(F112="","○",""),IF(F112="○","○","")),"")</f>
        <v/>
      </c>
      <c r="G113" s="16" t="str">
        <f t="shared" si="103"/>
        <v/>
      </c>
      <c r="H113" s="16" t="str">
        <f t="shared" si="103"/>
        <v/>
      </c>
      <c r="I113" s="16" t="str">
        <f t="shared" si="103"/>
        <v/>
      </c>
      <c r="J113" s="16" t="str">
        <f t="shared" si="103"/>
        <v/>
      </c>
      <c r="K113" s="16" t="str">
        <f t="shared" si="103"/>
        <v/>
      </c>
      <c r="L113" s="16" t="str">
        <f t="shared" si="103"/>
        <v/>
      </c>
      <c r="M113" s="16" t="str">
        <f t="shared" si="103"/>
        <v/>
      </c>
      <c r="N113" s="16" t="str">
        <f t="shared" si="103"/>
        <v/>
      </c>
      <c r="O113" s="16" t="str">
        <f t="shared" si="103"/>
        <v/>
      </c>
      <c r="P113" s="16" t="str">
        <f t="shared" si="103"/>
        <v/>
      </c>
      <c r="Q113" s="16" t="str">
        <f>IF($AF$2="○",IF(Q111="○",IF(Q112="","○",""),IF(Q112="○","○","")),"")</f>
        <v/>
      </c>
      <c r="R113" s="16" t="str">
        <f t="shared" ref="R113:AG114" si="104">IF($AF$2="○",IF(R111="○",IF(R112="","○",""),IF(R112="○","○","")),"")</f>
        <v/>
      </c>
      <c r="S113" s="16" t="str">
        <f t="shared" si="104"/>
        <v/>
      </c>
      <c r="T113" s="16" t="str">
        <f t="shared" si="104"/>
        <v/>
      </c>
      <c r="U113" s="16" t="str">
        <f t="shared" si="104"/>
        <v/>
      </c>
      <c r="V113" s="16" t="str">
        <f t="shared" si="104"/>
        <v/>
      </c>
      <c r="W113" s="16" t="str">
        <f t="shared" si="104"/>
        <v/>
      </c>
      <c r="X113" s="16" t="str">
        <f t="shared" si="104"/>
        <v/>
      </c>
      <c r="Y113" s="16" t="str">
        <f t="shared" si="104"/>
        <v/>
      </c>
      <c r="Z113" s="16" t="str">
        <f t="shared" si="104"/>
        <v/>
      </c>
      <c r="AA113" s="16" t="str">
        <f t="shared" si="104"/>
        <v/>
      </c>
      <c r="AB113" s="16" t="str">
        <f t="shared" si="104"/>
        <v/>
      </c>
      <c r="AC113" s="16" t="str">
        <f t="shared" si="104"/>
        <v/>
      </c>
      <c r="AD113" s="16" t="str">
        <f t="shared" si="104"/>
        <v/>
      </c>
      <c r="AE113" s="16" t="str">
        <f t="shared" si="104"/>
        <v/>
      </c>
      <c r="AF113" s="16" t="str">
        <f t="shared" si="104"/>
        <v/>
      </c>
      <c r="AG113" s="16" t="str">
        <f t="shared" si="104"/>
        <v/>
      </c>
      <c r="AH113" s="16">
        <f>AH112+COUNTIF(C113:AG113,"○")-COUNTIF(C113:AG113,"✕")</f>
        <v>0</v>
      </c>
      <c r="AI113" s="11"/>
      <c r="AL113" s="2">
        <f>$AH113</f>
        <v>0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09"/>
      <c r="B114" s="16" t="s">
        <v>21</v>
      </c>
      <c r="C114" s="16" t="str">
        <f t="shared" si="102"/>
        <v/>
      </c>
      <c r="D114" s="16" t="str">
        <f t="shared" si="102"/>
        <v/>
      </c>
      <c r="E114" s="16" t="str">
        <f t="shared" si="102"/>
        <v/>
      </c>
      <c r="F114" s="16" t="str">
        <f t="shared" si="103"/>
        <v/>
      </c>
      <c r="G114" s="16" t="str">
        <f t="shared" si="103"/>
        <v/>
      </c>
      <c r="H114" s="16" t="str">
        <f t="shared" si="103"/>
        <v/>
      </c>
      <c r="I114" s="16" t="str">
        <f t="shared" si="103"/>
        <v/>
      </c>
      <c r="J114" s="16" t="str">
        <f t="shared" si="103"/>
        <v/>
      </c>
      <c r="K114" s="16" t="str">
        <f t="shared" si="103"/>
        <v/>
      </c>
      <c r="L114" s="16" t="str">
        <f t="shared" si="103"/>
        <v/>
      </c>
      <c r="M114" s="16" t="str">
        <f t="shared" si="103"/>
        <v/>
      </c>
      <c r="N114" s="16" t="str">
        <f t="shared" si="103"/>
        <v/>
      </c>
      <c r="O114" s="16" t="str">
        <f t="shared" si="103"/>
        <v/>
      </c>
      <c r="P114" s="16" t="str">
        <f t="shared" si="103"/>
        <v/>
      </c>
      <c r="Q114" s="16" t="str">
        <f>IF($AF$2="○",IF(Q112="○",IF(Q113="","○",""),IF(Q113="○","○","")),"")</f>
        <v/>
      </c>
      <c r="R114" s="16" t="str">
        <f t="shared" si="104"/>
        <v/>
      </c>
      <c r="S114" s="16" t="str">
        <f t="shared" si="104"/>
        <v/>
      </c>
      <c r="T114" s="16" t="str">
        <f t="shared" si="104"/>
        <v/>
      </c>
      <c r="U114" s="16" t="str">
        <f t="shared" si="104"/>
        <v/>
      </c>
      <c r="V114" s="16" t="str">
        <f t="shared" si="104"/>
        <v/>
      </c>
      <c r="W114" s="16" t="str">
        <f t="shared" si="104"/>
        <v/>
      </c>
      <c r="X114" s="16" t="str">
        <f t="shared" si="104"/>
        <v/>
      </c>
      <c r="Y114" s="16" t="str">
        <f t="shared" si="104"/>
        <v/>
      </c>
      <c r="Z114" s="16" t="str">
        <f t="shared" si="104"/>
        <v/>
      </c>
      <c r="AA114" s="16" t="str">
        <f t="shared" si="104"/>
        <v/>
      </c>
      <c r="AB114" s="16" t="str">
        <f t="shared" si="104"/>
        <v/>
      </c>
      <c r="AC114" s="16" t="str">
        <f t="shared" si="104"/>
        <v/>
      </c>
      <c r="AD114" s="16" t="str">
        <f t="shared" si="104"/>
        <v/>
      </c>
      <c r="AE114" s="16" t="str">
        <f t="shared" si="104"/>
        <v/>
      </c>
      <c r="AF114" s="16" t="str">
        <f t="shared" si="104"/>
        <v/>
      </c>
      <c r="AG114" s="16" t="str">
        <f t="shared" si="104"/>
        <v/>
      </c>
      <c r="AH114" s="16">
        <f t="shared" ref="AH114" si="105">COUNTIF(C114:AG114,"○")</f>
        <v>0</v>
      </c>
      <c r="AM114" s="2">
        <f>$AH114</f>
        <v>0</v>
      </c>
    </row>
    <row r="115" spans="1:92" ht="19.5" customHeight="1">
      <c r="AD115" s="110" t="s">
        <v>29</v>
      </c>
      <c r="AE115" s="110"/>
      <c r="AF115" s="110"/>
      <c r="AG115" s="111">
        <f>IF(AH111=0,0,ROUNDDOWN(AH113/AH111,4))</f>
        <v>0</v>
      </c>
      <c r="AH115" s="111"/>
    </row>
    <row r="116" spans="1:92" ht="19.5" customHeight="1">
      <c r="A116" s="112" t="str">
        <f>IF(MAX(C109:AG109)=$AE$3,"",IF(MAX(C109:AG109)=0,"",MAX(C109:AG109)+1))</f>
        <v/>
      </c>
      <c r="B116" s="112"/>
      <c r="N116" s="20"/>
      <c r="O116" s="20"/>
      <c r="P116" s="20"/>
      <c r="Q116" s="20"/>
      <c r="R116" s="20"/>
      <c r="S116" s="20"/>
      <c r="T116" s="20"/>
    </row>
    <row r="117" spans="1:92" ht="19.5" customHeight="1">
      <c r="A117" s="113" t="s">
        <v>16</v>
      </c>
      <c r="B117" s="114"/>
      <c r="C117" s="9" t="str">
        <f>IF($AE$3&lt;A116,"",A116)</f>
        <v/>
      </c>
      <c r="D117" s="9" t="str">
        <f t="shared" ref="D117:G117" si="106">IF($AE$3&lt;=C117,"",IF(MONTH(C117+1)=MONTH(C117),(C117+1),""))</f>
        <v/>
      </c>
      <c r="E117" s="9" t="str">
        <f t="shared" si="106"/>
        <v/>
      </c>
      <c r="F117" s="9" t="str">
        <f t="shared" si="106"/>
        <v/>
      </c>
      <c r="G117" s="9" t="str">
        <f t="shared" si="106"/>
        <v/>
      </c>
      <c r="H117" s="9" t="str">
        <f>IF($AE$3&lt;=G117,"",IF(MONTH(G117+1)=MONTH(G117),(G117+1),""))</f>
        <v/>
      </c>
      <c r="I117" s="9" t="str">
        <f t="shared" ref="I117:AG117" si="107">IF($AE$3&lt;=H117,"",IF(MONTH(H117+1)=MONTH(H117),(H117+1),""))</f>
        <v/>
      </c>
      <c r="J117" s="9" t="str">
        <f t="shared" si="107"/>
        <v/>
      </c>
      <c r="K117" s="9" t="str">
        <f t="shared" si="107"/>
        <v/>
      </c>
      <c r="L117" s="9" t="str">
        <f t="shared" si="107"/>
        <v/>
      </c>
      <c r="M117" s="9" t="str">
        <f t="shared" si="107"/>
        <v/>
      </c>
      <c r="N117" s="9" t="str">
        <f t="shared" si="107"/>
        <v/>
      </c>
      <c r="O117" s="9" t="str">
        <f t="shared" si="107"/>
        <v/>
      </c>
      <c r="P117" s="9" t="str">
        <f t="shared" si="107"/>
        <v/>
      </c>
      <c r="Q117" s="9" t="str">
        <f t="shared" si="107"/>
        <v/>
      </c>
      <c r="R117" s="9" t="str">
        <f t="shared" si="107"/>
        <v/>
      </c>
      <c r="S117" s="9" t="str">
        <f t="shared" si="107"/>
        <v/>
      </c>
      <c r="T117" s="9" t="str">
        <f t="shared" si="107"/>
        <v/>
      </c>
      <c r="U117" s="9" t="str">
        <f t="shared" si="107"/>
        <v/>
      </c>
      <c r="V117" s="9" t="str">
        <f t="shared" si="107"/>
        <v/>
      </c>
      <c r="W117" s="9" t="str">
        <f t="shared" si="107"/>
        <v/>
      </c>
      <c r="X117" s="9" t="str">
        <f t="shared" si="107"/>
        <v/>
      </c>
      <c r="Y117" s="9" t="str">
        <f t="shared" si="107"/>
        <v/>
      </c>
      <c r="Z117" s="9" t="str">
        <f t="shared" si="107"/>
        <v/>
      </c>
      <c r="AA117" s="9" t="str">
        <f t="shared" si="107"/>
        <v/>
      </c>
      <c r="AB117" s="9" t="str">
        <f t="shared" si="107"/>
        <v/>
      </c>
      <c r="AC117" s="9" t="str">
        <f t="shared" si="107"/>
        <v/>
      </c>
      <c r="AD117" s="9" t="str">
        <f t="shared" si="107"/>
        <v/>
      </c>
      <c r="AE117" s="9" t="str">
        <f t="shared" si="107"/>
        <v/>
      </c>
      <c r="AF117" s="9" t="str">
        <f t="shared" si="107"/>
        <v/>
      </c>
      <c r="AG117" s="9" t="str">
        <f t="shared" si="107"/>
        <v/>
      </c>
      <c r="AH117" s="115" t="s">
        <v>22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23</v>
      </c>
      <c r="B118" s="114"/>
      <c r="C118" s="9" t="str">
        <f>IF(C117="","",TEXT(C117,"AAA"))</f>
        <v/>
      </c>
      <c r="D118" s="9" t="str">
        <f t="shared" ref="D118:AG118" si="108">IF(D117="","",TEXT(D117,"AAA"))</f>
        <v/>
      </c>
      <c r="E118" s="9" t="str">
        <f t="shared" si="108"/>
        <v/>
      </c>
      <c r="F118" s="9" t="str">
        <f t="shared" si="108"/>
        <v/>
      </c>
      <c r="G118" s="9" t="str">
        <f t="shared" si="108"/>
        <v/>
      </c>
      <c r="H118" s="9" t="str">
        <f t="shared" si="108"/>
        <v/>
      </c>
      <c r="I118" s="9" t="str">
        <f t="shared" si="108"/>
        <v/>
      </c>
      <c r="J118" s="9" t="str">
        <f t="shared" si="108"/>
        <v/>
      </c>
      <c r="K118" s="9" t="str">
        <f t="shared" si="108"/>
        <v/>
      </c>
      <c r="L118" s="9" t="str">
        <f t="shared" si="108"/>
        <v/>
      </c>
      <c r="M118" s="9" t="str">
        <f t="shared" si="108"/>
        <v/>
      </c>
      <c r="N118" s="9" t="str">
        <f t="shared" si="108"/>
        <v/>
      </c>
      <c r="O118" s="9" t="str">
        <f t="shared" si="108"/>
        <v/>
      </c>
      <c r="P118" s="9" t="str">
        <f t="shared" si="108"/>
        <v/>
      </c>
      <c r="Q118" s="9" t="str">
        <f t="shared" si="108"/>
        <v/>
      </c>
      <c r="R118" s="9" t="str">
        <f t="shared" si="108"/>
        <v/>
      </c>
      <c r="S118" s="9" t="str">
        <f t="shared" si="108"/>
        <v/>
      </c>
      <c r="T118" s="9" t="str">
        <f t="shared" si="108"/>
        <v/>
      </c>
      <c r="U118" s="9" t="str">
        <f t="shared" si="108"/>
        <v/>
      </c>
      <c r="V118" s="9" t="str">
        <f t="shared" si="108"/>
        <v/>
      </c>
      <c r="W118" s="9" t="str">
        <f t="shared" si="108"/>
        <v/>
      </c>
      <c r="X118" s="9" t="str">
        <f t="shared" si="108"/>
        <v/>
      </c>
      <c r="Y118" s="9" t="str">
        <f t="shared" si="108"/>
        <v/>
      </c>
      <c r="Z118" s="9" t="str">
        <f t="shared" si="108"/>
        <v/>
      </c>
      <c r="AA118" s="9" t="str">
        <f t="shared" si="108"/>
        <v/>
      </c>
      <c r="AB118" s="9" t="str">
        <f t="shared" si="108"/>
        <v/>
      </c>
      <c r="AC118" s="9" t="str">
        <f t="shared" si="108"/>
        <v/>
      </c>
      <c r="AD118" s="9" t="str">
        <f t="shared" si="108"/>
        <v/>
      </c>
      <c r="AE118" s="9" t="str">
        <f t="shared" si="108"/>
        <v/>
      </c>
      <c r="AF118" s="9" t="str">
        <f t="shared" si="108"/>
        <v/>
      </c>
      <c r="AG118" s="9" t="str">
        <f t="shared" si="108"/>
        <v/>
      </c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 t="str">
        <f>IF($C117&gt;$N$5,"",IF(MAX($C117:$AG117)&lt;$N$5,"",$N$5))</f>
        <v/>
      </c>
      <c r="AU118" s="13" t="str">
        <f>IF($C117&gt;$Q$5,"",IF(MAX($C117:$AG117)&lt;$Q$5,"",$Q$5))</f>
        <v/>
      </c>
      <c r="AV118" s="13" t="str">
        <f>IF($C117&gt;$T$5,"",IF(MAX($C117:$AG117)&lt;$T$5,"",$T$5))</f>
        <v/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7</v>
      </c>
      <c r="B119" s="120"/>
      <c r="C119" s="15" t="str">
        <f t="shared" ref="C119:AG119" si="109">IF(C117="","",IF($D$4&lt;=C117,IF($L$4&gt;=C117,IF(COUNT(MATCH(C117,$AQ118:$CN118,0))&gt;0,"","○"),""),""))</f>
        <v/>
      </c>
      <c r="D119" s="15" t="str">
        <f t="shared" si="109"/>
        <v/>
      </c>
      <c r="E119" s="15" t="str">
        <f t="shared" si="109"/>
        <v/>
      </c>
      <c r="F119" s="15" t="str">
        <f t="shared" si="109"/>
        <v/>
      </c>
      <c r="G119" s="15" t="str">
        <f t="shared" si="109"/>
        <v/>
      </c>
      <c r="H119" s="15" t="str">
        <f t="shared" si="109"/>
        <v/>
      </c>
      <c r="I119" s="15" t="str">
        <f t="shared" si="109"/>
        <v/>
      </c>
      <c r="J119" s="15" t="str">
        <f t="shared" si="109"/>
        <v/>
      </c>
      <c r="K119" s="15" t="str">
        <f t="shared" si="109"/>
        <v/>
      </c>
      <c r="L119" s="15" t="str">
        <f t="shared" si="109"/>
        <v/>
      </c>
      <c r="M119" s="15" t="str">
        <f t="shared" si="109"/>
        <v/>
      </c>
      <c r="N119" s="15" t="str">
        <f t="shared" si="109"/>
        <v/>
      </c>
      <c r="O119" s="15" t="str">
        <f t="shared" si="109"/>
        <v/>
      </c>
      <c r="P119" s="15" t="str">
        <f t="shared" si="109"/>
        <v/>
      </c>
      <c r="Q119" s="15" t="str">
        <f t="shared" si="109"/>
        <v/>
      </c>
      <c r="R119" s="15" t="str">
        <f t="shared" si="109"/>
        <v/>
      </c>
      <c r="S119" s="15" t="str">
        <f t="shared" si="109"/>
        <v/>
      </c>
      <c r="T119" s="15" t="str">
        <f t="shared" si="109"/>
        <v/>
      </c>
      <c r="U119" s="15" t="str">
        <f t="shared" si="109"/>
        <v/>
      </c>
      <c r="V119" s="15" t="str">
        <f t="shared" si="109"/>
        <v/>
      </c>
      <c r="W119" s="15" t="str">
        <f t="shared" si="109"/>
        <v/>
      </c>
      <c r="X119" s="15" t="str">
        <f t="shared" si="109"/>
        <v/>
      </c>
      <c r="Y119" s="15" t="str">
        <f t="shared" si="109"/>
        <v/>
      </c>
      <c r="Z119" s="15" t="str">
        <f t="shared" si="109"/>
        <v/>
      </c>
      <c r="AA119" s="15" t="str">
        <f t="shared" si="109"/>
        <v/>
      </c>
      <c r="AB119" s="15" t="str">
        <f t="shared" si="109"/>
        <v/>
      </c>
      <c r="AC119" s="15" t="str">
        <f t="shared" si="109"/>
        <v/>
      </c>
      <c r="AD119" s="15" t="str">
        <f t="shared" si="109"/>
        <v/>
      </c>
      <c r="AE119" s="15" t="str">
        <f t="shared" si="109"/>
        <v/>
      </c>
      <c r="AF119" s="15" t="str">
        <f t="shared" si="109"/>
        <v/>
      </c>
      <c r="AG119" s="15" t="str">
        <f t="shared" si="109"/>
        <v/>
      </c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24</v>
      </c>
      <c r="B120" s="16" t="s">
        <v>8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6">
        <f t="shared" ref="AH120" si="110">COUNTIF(C120:AG120,"○")</f>
        <v>0</v>
      </c>
      <c r="AI120" s="11"/>
      <c r="AK120" s="2">
        <f>$AH120</f>
        <v>0</v>
      </c>
    </row>
    <row r="121" spans="1:92" ht="19.5" customHeight="1">
      <c r="A121" s="108"/>
      <c r="B121" s="16" t="s">
        <v>9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6">
        <f>AH120+COUNTIF(C121:AG121,"○")-COUNTIF(C121:AG121,"✕")</f>
        <v>0</v>
      </c>
      <c r="AI121" s="11"/>
      <c r="AL121" s="2">
        <f>$AH121</f>
        <v>0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09"/>
      <c r="B122" s="16" t="s">
        <v>21</v>
      </c>
      <c r="C122" s="16" t="str">
        <f t="shared" ref="C122:P122" si="111">IF($AF$2="○",IF(C120="○",IF(C121="","○",""),IF(C121="○","○","")),"")</f>
        <v/>
      </c>
      <c r="D122" s="16" t="str">
        <f t="shared" si="111"/>
        <v/>
      </c>
      <c r="E122" s="16" t="str">
        <f t="shared" si="111"/>
        <v/>
      </c>
      <c r="F122" s="16" t="str">
        <f t="shared" si="111"/>
        <v/>
      </c>
      <c r="G122" s="16" t="str">
        <f t="shared" si="111"/>
        <v/>
      </c>
      <c r="H122" s="16" t="str">
        <f t="shared" si="111"/>
        <v/>
      </c>
      <c r="I122" s="16" t="str">
        <f t="shared" si="111"/>
        <v/>
      </c>
      <c r="J122" s="16" t="str">
        <f t="shared" si="111"/>
        <v/>
      </c>
      <c r="K122" s="16" t="str">
        <f t="shared" si="111"/>
        <v/>
      </c>
      <c r="L122" s="16" t="str">
        <f t="shared" si="111"/>
        <v/>
      </c>
      <c r="M122" s="16" t="str">
        <f t="shared" si="111"/>
        <v/>
      </c>
      <c r="N122" s="16" t="str">
        <f t="shared" si="111"/>
        <v/>
      </c>
      <c r="O122" s="16" t="str">
        <f t="shared" si="111"/>
        <v/>
      </c>
      <c r="P122" s="16" t="str">
        <f t="shared" si="111"/>
        <v/>
      </c>
      <c r="Q122" s="16" t="str">
        <f>IF($AF$2="○",IF(Q120="○",IF(Q121="","○",""),IF(Q121="○","○","")),"")</f>
        <v/>
      </c>
      <c r="R122" s="16" t="str">
        <f t="shared" ref="R122:AG122" si="112">IF($AF$2="○",IF(R120="○",IF(R121="","○",""),IF(R121="○","○","")),"")</f>
        <v/>
      </c>
      <c r="S122" s="16" t="str">
        <f t="shared" si="112"/>
        <v/>
      </c>
      <c r="T122" s="16" t="str">
        <f t="shared" si="112"/>
        <v/>
      </c>
      <c r="U122" s="16" t="str">
        <f t="shared" si="112"/>
        <v/>
      </c>
      <c r="V122" s="16" t="str">
        <f t="shared" si="112"/>
        <v/>
      </c>
      <c r="W122" s="16" t="str">
        <f t="shared" si="112"/>
        <v/>
      </c>
      <c r="X122" s="16" t="str">
        <f t="shared" si="112"/>
        <v/>
      </c>
      <c r="Y122" s="16" t="str">
        <f t="shared" si="112"/>
        <v/>
      </c>
      <c r="Z122" s="16" t="str">
        <f t="shared" si="112"/>
        <v/>
      </c>
      <c r="AA122" s="16" t="str">
        <f t="shared" si="112"/>
        <v/>
      </c>
      <c r="AB122" s="16" t="str">
        <f t="shared" si="112"/>
        <v/>
      </c>
      <c r="AC122" s="16" t="str">
        <f t="shared" si="112"/>
        <v/>
      </c>
      <c r="AD122" s="16" t="str">
        <f t="shared" si="112"/>
        <v/>
      </c>
      <c r="AE122" s="16" t="str">
        <f t="shared" si="112"/>
        <v/>
      </c>
      <c r="AF122" s="16" t="str">
        <f t="shared" si="112"/>
        <v/>
      </c>
      <c r="AG122" s="16" t="str">
        <f t="shared" si="112"/>
        <v/>
      </c>
      <c r="AH122" s="16">
        <f t="shared" ref="AH122" si="113">COUNTIF(C122:AG122,"○")</f>
        <v>0</v>
      </c>
      <c r="AM122" s="2">
        <f>$AH122</f>
        <v>0</v>
      </c>
    </row>
    <row r="123" spans="1:92" ht="19.5" customHeight="1">
      <c r="AD123" s="110" t="s">
        <v>26</v>
      </c>
      <c r="AE123" s="110"/>
      <c r="AF123" s="110"/>
      <c r="AG123" s="111">
        <f>IF(AH119=0,0,ROUNDDOWN(AH121/AH119,4))</f>
        <v>0</v>
      </c>
      <c r="AH123" s="111"/>
      <c r="AM123" s="2">
        <f>$AH123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92" ht="19.5" customHeight="1">
      <c r="A125" s="113" t="s">
        <v>16</v>
      </c>
      <c r="B125" s="114"/>
      <c r="C125" s="9" t="str">
        <f>IF($AE$3&lt;A124,"",A124)</f>
        <v/>
      </c>
      <c r="D125" s="9" t="str">
        <f t="shared" ref="D125:G125" si="114">IF($AE$3&lt;=C125,"",IF(MONTH(C125+1)=MONTH(C125),(C125+1),""))</f>
        <v/>
      </c>
      <c r="E125" s="9" t="str">
        <f t="shared" si="114"/>
        <v/>
      </c>
      <c r="F125" s="9" t="str">
        <f t="shared" si="114"/>
        <v/>
      </c>
      <c r="G125" s="9" t="str">
        <f t="shared" si="114"/>
        <v/>
      </c>
      <c r="H125" s="9" t="str">
        <f>IF($AE$3&lt;=G125,"",IF(MONTH(G125+1)=MONTH(G125),(G125+1),""))</f>
        <v/>
      </c>
      <c r="I125" s="9" t="str">
        <f t="shared" ref="I125:AG125" si="115">IF($AE$3&lt;=H125,"",IF(MONTH(H125+1)=MONTH(H125),(H125+1),""))</f>
        <v/>
      </c>
      <c r="J125" s="9" t="str">
        <f t="shared" si="115"/>
        <v/>
      </c>
      <c r="K125" s="9" t="str">
        <f t="shared" si="115"/>
        <v/>
      </c>
      <c r="L125" s="9" t="str">
        <f t="shared" si="115"/>
        <v/>
      </c>
      <c r="M125" s="9" t="str">
        <f t="shared" si="115"/>
        <v/>
      </c>
      <c r="N125" s="9" t="str">
        <f t="shared" si="115"/>
        <v/>
      </c>
      <c r="O125" s="9" t="str">
        <f t="shared" si="115"/>
        <v/>
      </c>
      <c r="P125" s="9" t="str">
        <f t="shared" si="115"/>
        <v/>
      </c>
      <c r="Q125" s="9" t="str">
        <f t="shared" si="115"/>
        <v/>
      </c>
      <c r="R125" s="9" t="str">
        <f t="shared" si="115"/>
        <v/>
      </c>
      <c r="S125" s="9" t="str">
        <f t="shared" si="115"/>
        <v/>
      </c>
      <c r="T125" s="9" t="str">
        <f t="shared" si="115"/>
        <v/>
      </c>
      <c r="U125" s="9" t="str">
        <f t="shared" si="115"/>
        <v/>
      </c>
      <c r="V125" s="9" t="str">
        <f t="shared" si="115"/>
        <v/>
      </c>
      <c r="W125" s="9" t="str">
        <f t="shared" si="115"/>
        <v/>
      </c>
      <c r="X125" s="9" t="str">
        <f t="shared" si="115"/>
        <v/>
      </c>
      <c r="Y125" s="9" t="str">
        <f t="shared" si="115"/>
        <v/>
      </c>
      <c r="Z125" s="9" t="str">
        <f t="shared" si="115"/>
        <v/>
      </c>
      <c r="AA125" s="9" t="str">
        <f t="shared" si="115"/>
        <v/>
      </c>
      <c r="AB125" s="9" t="str">
        <f t="shared" si="115"/>
        <v/>
      </c>
      <c r="AC125" s="9" t="str">
        <f t="shared" si="115"/>
        <v/>
      </c>
      <c r="AD125" s="9" t="str">
        <f t="shared" si="115"/>
        <v/>
      </c>
      <c r="AE125" s="9" t="str">
        <f t="shared" si="115"/>
        <v/>
      </c>
      <c r="AF125" s="9" t="str">
        <f t="shared" si="115"/>
        <v/>
      </c>
      <c r="AG125" s="9" t="str">
        <f t="shared" si="115"/>
        <v/>
      </c>
      <c r="AH125" s="115" t="s">
        <v>22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23</v>
      </c>
      <c r="B126" s="114"/>
      <c r="C126" s="9" t="str">
        <f>IF(C125="","",TEXT(C125,"AAA"))</f>
        <v/>
      </c>
      <c r="D126" s="9" t="str">
        <f t="shared" ref="D126:AG126" si="116">IF(D125="","",TEXT(D125,"AAA"))</f>
        <v/>
      </c>
      <c r="E126" s="9" t="str">
        <f t="shared" si="116"/>
        <v/>
      </c>
      <c r="F126" s="9" t="str">
        <f t="shared" si="116"/>
        <v/>
      </c>
      <c r="G126" s="9" t="str">
        <f t="shared" si="116"/>
        <v/>
      </c>
      <c r="H126" s="9" t="str">
        <f t="shared" si="116"/>
        <v/>
      </c>
      <c r="I126" s="9" t="str">
        <f t="shared" si="116"/>
        <v/>
      </c>
      <c r="J126" s="9" t="str">
        <f t="shared" si="116"/>
        <v/>
      </c>
      <c r="K126" s="9" t="str">
        <f t="shared" si="116"/>
        <v/>
      </c>
      <c r="L126" s="9" t="str">
        <f t="shared" si="116"/>
        <v/>
      </c>
      <c r="M126" s="9" t="str">
        <f t="shared" si="116"/>
        <v/>
      </c>
      <c r="N126" s="9" t="str">
        <f t="shared" si="116"/>
        <v/>
      </c>
      <c r="O126" s="9" t="str">
        <f t="shared" si="116"/>
        <v/>
      </c>
      <c r="P126" s="9" t="str">
        <f t="shared" si="116"/>
        <v/>
      </c>
      <c r="Q126" s="9" t="str">
        <f t="shared" si="116"/>
        <v/>
      </c>
      <c r="R126" s="9" t="str">
        <f t="shared" si="116"/>
        <v/>
      </c>
      <c r="S126" s="9" t="str">
        <f t="shared" si="116"/>
        <v/>
      </c>
      <c r="T126" s="9" t="str">
        <f t="shared" si="116"/>
        <v/>
      </c>
      <c r="U126" s="9" t="str">
        <f t="shared" si="116"/>
        <v/>
      </c>
      <c r="V126" s="9" t="str">
        <f t="shared" si="116"/>
        <v/>
      </c>
      <c r="W126" s="9" t="str">
        <f t="shared" si="116"/>
        <v/>
      </c>
      <c r="X126" s="9" t="str">
        <f t="shared" si="116"/>
        <v/>
      </c>
      <c r="Y126" s="9" t="str">
        <f t="shared" si="116"/>
        <v/>
      </c>
      <c r="Z126" s="9" t="str">
        <f t="shared" si="116"/>
        <v/>
      </c>
      <c r="AA126" s="9" t="str">
        <f t="shared" si="116"/>
        <v/>
      </c>
      <c r="AB126" s="9" t="str">
        <f t="shared" si="116"/>
        <v/>
      </c>
      <c r="AC126" s="9" t="str">
        <f t="shared" si="116"/>
        <v/>
      </c>
      <c r="AD126" s="9" t="str">
        <f t="shared" si="116"/>
        <v/>
      </c>
      <c r="AE126" s="9" t="str">
        <f t="shared" si="116"/>
        <v/>
      </c>
      <c r="AF126" s="9" t="str">
        <f t="shared" si="116"/>
        <v/>
      </c>
      <c r="AG126" s="9" t="str">
        <f t="shared" si="116"/>
        <v/>
      </c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 t="str">
        <f>IF($C125&gt;$N$5,"",IF(MAX($C125:$AG125)&lt;$N$5,"",$N$5))</f>
        <v/>
      </c>
      <c r="AU126" s="13" t="str">
        <f>IF($C125&gt;$Q$5,"",IF(MAX($C125:$AG125)&lt;$Q$5,"",$Q$5))</f>
        <v/>
      </c>
      <c r="AV126" s="13" t="str">
        <f>IF($C125&gt;$T$5,"",IF(MAX($C125:$AG125)&lt;$T$5,"",$T$5))</f>
        <v/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7</v>
      </c>
      <c r="B127" s="120"/>
      <c r="C127" s="15" t="str">
        <f t="shared" ref="C127:AG127" si="117">IF(C125="","",IF($D$4&lt;=C125,IF($L$4&gt;=C125,IF(COUNT(MATCH(C125,$AQ126:$CN126,0))&gt;0,"","○"),""),""))</f>
        <v/>
      </c>
      <c r="D127" s="15" t="str">
        <f t="shared" si="117"/>
        <v/>
      </c>
      <c r="E127" s="15" t="str">
        <f t="shared" si="117"/>
        <v/>
      </c>
      <c r="F127" s="15" t="str">
        <f t="shared" si="117"/>
        <v/>
      </c>
      <c r="G127" s="15" t="str">
        <f t="shared" si="117"/>
        <v/>
      </c>
      <c r="H127" s="15" t="str">
        <f t="shared" si="117"/>
        <v/>
      </c>
      <c r="I127" s="15" t="str">
        <f t="shared" si="117"/>
        <v/>
      </c>
      <c r="J127" s="15" t="str">
        <f t="shared" si="117"/>
        <v/>
      </c>
      <c r="K127" s="15" t="str">
        <f t="shared" si="117"/>
        <v/>
      </c>
      <c r="L127" s="15" t="str">
        <f t="shared" si="117"/>
        <v/>
      </c>
      <c r="M127" s="15" t="str">
        <f t="shared" si="117"/>
        <v/>
      </c>
      <c r="N127" s="15" t="str">
        <f t="shared" si="117"/>
        <v/>
      </c>
      <c r="O127" s="15" t="str">
        <f t="shared" si="117"/>
        <v/>
      </c>
      <c r="P127" s="15" t="str">
        <f t="shared" si="117"/>
        <v/>
      </c>
      <c r="Q127" s="15" t="str">
        <f t="shared" si="117"/>
        <v/>
      </c>
      <c r="R127" s="15" t="str">
        <f t="shared" si="117"/>
        <v/>
      </c>
      <c r="S127" s="15" t="str">
        <f t="shared" si="117"/>
        <v/>
      </c>
      <c r="T127" s="15" t="str">
        <f t="shared" si="117"/>
        <v/>
      </c>
      <c r="U127" s="15" t="str">
        <f t="shared" si="117"/>
        <v/>
      </c>
      <c r="V127" s="15" t="str">
        <f t="shared" si="117"/>
        <v/>
      </c>
      <c r="W127" s="15" t="str">
        <f t="shared" si="117"/>
        <v/>
      </c>
      <c r="X127" s="15" t="str">
        <f t="shared" si="117"/>
        <v/>
      </c>
      <c r="Y127" s="15" t="str">
        <f t="shared" si="117"/>
        <v/>
      </c>
      <c r="Z127" s="15" t="str">
        <f t="shared" si="117"/>
        <v/>
      </c>
      <c r="AA127" s="15" t="str">
        <f t="shared" si="117"/>
        <v/>
      </c>
      <c r="AB127" s="15" t="str">
        <f t="shared" si="117"/>
        <v/>
      </c>
      <c r="AC127" s="15" t="str">
        <f t="shared" si="117"/>
        <v/>
      </c>
      <c r="AD127" s="15" t="str">
        <f t="shared" si="117"/>
        <v/>
      </c>
      <c r="AE127" s="15" t="str">
        <f t="shared" si="117"/>
        <v/>
      </c>
      <c r="AF127" s="15" t="str">
        <f t="shared" si="117"/>
        <v/>
      </c>
      <c r="AG127" s="15" t="str">
        <f t="shared" si="117"/>
        <v/>
      </c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24</v>
      </c>
      <c r="B128" s="16" t="s">
        <v>8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6">
        <f t="shared" ref="AH128" si="118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108"/>
      <c r="B129" s="16" t="s">
        <v>9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09"/>
      <c r="B130" s="16" t="s">
        <v>21</v>
      </c>
      <c r="C130" s="16" t="str">
        <f t="shared" ref="C130:P130" si="119">IF($AF$2="○",IF(C128="○",IF(C129="","○",""),IF(C129="○","○","")),"")</f>
        <v/>
      </c>
      <c r="D130" s="16" t="str">
        <f t="shared" si="119"/>
        <v/>
      </c>
      <c r="E130" s="16" t="str">
        <f t="shared" si="119"/>
        <v/>
      </c>
      <c r="F130" s="16" t="str">
        <f t="shared" si="119"/>
        <v/>
      </c>
      <c r="G130" s="16" t="str">
        <f t="shared" si="119"/>
        <v/>
      </c>
      <c r="H130" s="16" t="str">
        <f t="shared" si="119"/>
        <v/>
      </c>
      <c r="I130" s="16" t="str">
        <f t="shared" si="119"/>
        <v/>
      </c>
      <c r="J130" s="16" t="str">
        <f t="shared" si="119"/>
        <v/>
      </c>
      <c r="K130" s="16" t="str">
        <f t="shared" si="119"/>
        <v/>
      </c>
      <c r="L130" s="16" t="str">
        <f t="shared" si="119"/>
        <v/>
      </c>
      <c r="M130" s="16" t="str">
        <f t="shared" si="119"/>
        <v/>
      </c>
      <c r="N130" s="16" t="str">
        <f t="shared" si="119"/>
        <v/>
      </c>
      <c r="O130" s="16" t="str">
        <f t="shared" si="119"/>
        <v/>
      </c>
      <c r="P130" s="16" t="str">
        <f t="shared" si="119"/>
        <v/>
      </c>
      <c r="Q130" s="16" t="str">
        <f>IF($AF$2="○",IF(Q128="○",IF(Q129="","○",""),IF(Q129="○","○","")),"")</f>
        <v/>
      </c>
      <c r="R130" s="16" t="str">
        <f t="shared" ref="R130:AG130" si="120">IF($AF$2="○",IF(R128="○",IF(R129="","○",""),IF(R129="○","○","")),"")</f>
        <v/>
      </c>
      <c r="S130" s="16" t="str">
        <f t="shared" si="120"/>
        <v/>
      </c>
      <c r="T130" s="16" t="str">
        <f t="shared" si="120"/>
        <v/>
      </c>
      <c r="U130" s="16" t="str">
        <f t="shared" si="120"/>
        <v/>
      </c>
      <c r="V130" s="16" t="str">
        <f t="shared" si="120"/>
        <v/>
      </c>
      <c r="W130" s="16" t="str">
        <f t="shared" si="120"/>
        <v/>
      </c>
      <c r="X130" s="16" t="str">
        <f t="shared" si="120"/>
        <v/>
      </c>
      <c r="Y130" s="16" t="str">
        <f t="shared" si="120"/>
        <v/>
      </c>
      <c r="Z130" s="16" t="str">
        <f t="shared" si="120"/>
        <v/>
      </c>
      <c r="AA130" s="16" t="str">
        <f t="shared" si="120"/>
        <v/>
      </c>
      <c r="AB130" s="16" t="str">
        <f t="shared" si="120"/>
        <v/>
      </c>
      <c r="AC130" s="16" t="str">
        <f t="shared" si="120"/>
        <v/>
      </c>
      <c r="AD130" s="16" t="str">
        <f t="shared" si="120"/>
        <v/>
      </c>
      <c r="AE130" s="16" t="str">
        <f t="shared" si="120"/>
        <v/>
      </c>
      <c r="AF130" s="16" t="str">
        <f t="shared" si="120"/>
        <v/>
      </c>
      <c r="AG130" s="16" t="str">
        <f t="shared" si="120"/>
        <v/>
      </c>
      <c r="AH130" s="16">
        <f t="shared" ref="AH130" si="121">COUNTIF(C130:AG130,"○")</f>
        <v>0</v>
      </c>
      <c r="AM130" s="2">
        <f>$AH130</f>
        <v>0</v>
      </c>
    </row>
    <row r="131" spans="1:92" ht="19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110" t="s">
        <v>26</v>
      </c>
      <c r="AE131" s="110"/>
      <c r="AF131" s="110"/>
      <c r="AG131" s="111">
        <f>IF(AH127=0,0,ROUNDDOWN(AH129/AH127,4))</f>
        <v>0</v>
      </c>
      <c r="AH131" s="111"/>
    </row>
    <row r="132" spans="1:92" ht="19.5" customHeight="1">
      <c r="A132" s="112" t="str">
        <f>IF(MAX(C125:AG125)=$AE$3,"",IF(MAX(C125:AG125)=0,"",MAX(C125:AG125)+1))</f>
        <v/>
      </c>
      <c r="B132" s="112"/>
    </row>
    <row r="133" spans="1:92" ht="19.5" customHeight="1">
      <c r="A133" s="113" t="s">
        <v>16</v>
      </c>
      <c r="B133" s="114"/>
      <c r="C133" s="9" t="str">
        <f>IF($AE$3&lt;A132,"",A132)</f>
        <v/>
      </c>
      <c r="D133" s="9" t="str">
        <f t="shared" ref="D133:G133" si="122">IF($AE$3&lt;=C133,"",IF(MONTH(C133+1)=MONTH(C133),(C133+1),""))</f>
        <v/>
      </c>
      <c r="E133" s="9" t="str">
        <f t="shared" si="122"/>
        <v/>
      </c>
      <c r="F133" s="9" t="str">
        <f t="shared" si="122"/>
        <v/>
      </c>
      <c r="G133" s="9" t="str">
        <f t="shared" si="122"/>
        <v/>
      </c>
      <c r="H133" s="9" t="str">
        <f>IF($AE$3&lt;=G133,"",IF(MONTH(G133+1)=MONTH(G133),(G133+1),""))</f>
        <v/>
      </c>
      <c r="I133" s="9" t="str">
        <f t="shared" ref="I133:AG133" si="123">IF($AE$3&lt;=H133,"",IF(MONTH(H133+1)=MONTH(H133),(H133+1),""))</f>
        <v/>
      </c>
      <c r="J133" s="9" t="str">
        <f t="shared" si="123"/>
        <v/>
      </c>
      <c r="K133" s="9" t="str">
        <f t="shared" si="123"/>
        <v/>
      </c>
      <c r="L133" s="9" t="str">
        <f t="shared" si="123"/>
        <v/>
      </c>
      <c r="M133" s="9" t="str">
        <f t="shared" si="123"/>
        <v/>
      </c>
      <c r="N133" s="9" t="str">
        <f t="shared" si="123"/>
        <v/>
      </c>
      <c r="O133" s="9" t="str">
        <f t="shared" si="123"/>
        <v/>
      </c>
      <c r="P133" s="9" t="str">
        <f t="shared" si="123"/>
        <v/>
      </c>
      <c r="Q133" s="9" t="str">
        <f t="shared" si="123"/>
        <v/>
      </c>
      <c r="R133" s="9" t="str">
        <f t="shared" si="123"/>
        <v/>
      </c>
      <c r="S133" s="9" t="str">
        <f t="shared" si="123"/>
        <v/>
      </c>
      <c r="T133" s="9" t="str">
        <f t="shared" si="123"/>
        <v/>
      </c>
      <c r="U133" s="9" t="str">
        <f t="shared" si="123"/>
        <v/>
      </c>
      <c r="V133" s="9" t="str">
        <f t="shared" si="123"/>
        <v/>
      </c>
      <c r="W133" s="9" t="str">
        <f t="shared" si="123"/>
        <v/>
      </c>
      <c r="X133" s="9" t="str">
        <f t="shared" si="123"/>
        <v/>
      </c>
      <c r="Y133" s="9" t="str">
        <f t="shared" si="123"/>
        <v/>
      </c>
      <c r="Z133" s="9" t="str">
        <f t="shared" si="123"/>
        <v/>
      </c>
      <c r="AA133" s="9" t="str">
        <f t="shared" si="123"/>
        <v/>
      </c>
      <c r="AB133" s="9" t="str">
        <f t="shared" si="123"/>
        <v/>
      </c>
      <c r="AC133" s="9" t="str">
        <f t="shared" si="123"/>
        <v/>
      </c>
      <c r="AD133" s="9" t="str">
        <f t="shared" si="123"/>
        <v/>
      </c>
      <c r="AE133" s="9" t="str">
        <f t="shared" si="123"/>
        <v/>
      </c>
      <c r="AF133" s="9" t="str">
        <f t="shared" si="123"/>
        <v/>
      </c>
      <c r="AG133" s="9" t="str">
        <f t="shared" si="123"/>
        <v/>
      </c>
      <c r="AH133" s="115" t="s">
        <v>22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23</v>
      </c>
      <c r="B134" s="114"/>
      <c r="C134" s="9" t="str">
        <f>IF(C133="","",TEXT(C133,"AAA"))</f>
        <v/>
      </c>
      <c r="D134" s="9" t="str">
        <f t="shared" ref="D134:AG134" si="124">IF(D133="","",TEXT(D133,"AAA"))</f>
        <v/>
      </c>
      <c r="E134" s="9" t="str">
        <f t="shared" si="124"/>
        <v/>
      </c>
      <c r="F134" s="9" t="str">
        <f t="shared" si="124"/>
        <v/>
      </c>
      <c r="G134" s="9" t="str">
        <f t="shared" si="124"/>
        <v/>
      </c>
      <c r="H134" s="9" t="str">
        <f t="shared" si="124"/>
        <v/>
      </c>
      <c r="I134" s="9" t="str">
        <f t="shared" si="124"/>
        <v/>
      </c>
      <c r="J134" s="9" t="str">
        <f t="shared" si="124"/>
        <v/>
      </c>
      <c r="K134" s="9" t="str">
        <f t="shared" si="124"/>
        <v/>
      </c>
      <c r="L134" s="9" t="str">
        <f t="shared" si="124"/>
        <v/>
      </c>
      <c r="M134" s="9" t="str">
        <f t="shared" si="124"/>
        <v/>
      </c>
      <c r="N134" s="9" t="str">
        <f t="shared" si="124"/>
        <v/>
      </c>
      <c r="O134" s="9" t="str">
        <f t="shared" si="124"/>
        <v/>
      </c>
      <c r="P134" s="9" t="str">
        <f t="shared" si="124"/>
        <v/>
      </c>
      <c r="Q134" s="9" t="str">
        <f t="shared" si="124"/>
        <v/>
      </c>
      <c r="R134" s="9" t="str">
        <f t="shared" si="124"/>
        <v/>
      </c>
      <c r="S134" s="9" t="str">
        <f t="shared" si="124"/>
        <v/>
      </c>
      <c r="T134" s="9" t="str">
        <f t="shared" si="124"/>
        <v/>
      </c>
      <c r="U134" s="9" t="str">
        <f t="shared" si="124"/>
        <v/>
      </c>
      <c r="V134" s="9" t="str">
        <f t="shared" si="124"/>
        <v/>
      </c>
      <c r="W134" s="9" t="str">
        <f t="shared" si="124"/>
        <v/>
      </c>
      <c r="X134" s="9" t="str">
        <f t="shared" si="124"/>
        <v/>
      </c>
      <c r="Y134" s="9" t="str">
        <f t="shared" si="124"/>
        <v/>
      </c>
      <c r="Z134" s="9" t="str">
        <f t="shared" si="124"/>
        <v/>
      </c>
      <c r="AA134" s="9" t="str">
        <f t="shared" si="124"/>
        <v/>
      </c>
      <c r="AB134" s="9" t="str">
        <f t="shared" si="124"/>
        <v/>
      </c>
      <c r="AC134" s="9" t="str">
        <f t="shared" si="124"/>
        <v/>
      </c>
      <c r="AD134" s="9" t="str">
        <f t="shared" si="124"/>
        <v/>
      </c>
      <c r="AE134" s="9" t="str">
        <f t="shared" si="124"/>
        <v/>
      </c>
      <c r="AF134" s="9" t="str">
        <f t="shared" si="124"/>
        <v/>
      </c>
      <c r="AG134" s="9" t="str">
        <f t="shared" si="124"/>
        <v/>
      </c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 t="str">
        <f>IF($C133&gt;$N$5,"",IF(MAX($C133:$AG133)&lt;$N$5,"",$N$5))</f>
        <v/>
      </c>
      <c r="AU134" s="13" t="str">
        <f>IF($C133&gt;$Q$5,"",IF(MAX($C133:$AG133)&lt;$Q$5,"",$Q$5))</f>
        <v/>
      </c>
      <c r="AV134" s="13" t="str">
        <f>IF($C133&gt;$T$5,"",IF(MAX($C133:$AG133)&lt;$T$5,"",$T$5))</f>
        <v/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7</v>
      </c>
      <c r="B135" s="120"/>
      <c r="C135" s="15" t="str">
        <f t="shared" ref="C135:AG135" si="125">IF(C133="","",IF($D$4&lt;=C133,IF($L$4&gt;=C133,IF(COUNT(MATCH(C133,$AQ134:$CN134,0))&gt;0,"","○"),""),""))</f>
        <v/>
      </c>
      <c r="D135" s="15" t="str">
        <f t="shared" si="125"/>
        <v/>
      </c>
      <c r="E135" s="15" t="str">
        <f t="shared" si="125"/>
        <v/>
      </c>
      <c r="F135" s="15" t="str">
        <f t="shared" si="125"/>
        <v/>
      </c>
      <c r="G135" s="15" t="str">
        <f t="shared" si="125"/>
        <v/>
      </c>
      <c r="H135" s="15" t="str">
        <f t="shared" si="125"/>
        <v/>
      </c>
      <c r="I135" s="15" t="str">
        <f t="shared" si="125"/>
        <v/>
      </c>
      <c r="J135" s="15" t="str">
        <f t="shared" si="125"/>
        <v/>
      </c>
      <c r="K135" s="15" t="str">
        <f t="shared" si="125"/>
        <v/>
      </c>
      <c r="L135" s="15" t="str">
        <f t="shared" si="125"/>
        <v/>
      </c>
      <c r="M135" s="15" t="str">
        <f t="shared" si="125"/>
        <v/>
      </c>
      <c r="N135" s="15" t="str">
        <f t="shared" si="125"/>
        <v/>
      </c>
      <c r="O135" s="15" t="str">
        <f t="shared" si="125"/>
        <v/>
      </c>
      <c r="P135" s="15" t="str">
        <f t="shared" si="125"/>
        <v/>
      </c>
      <c r="Q135" s="15" t="str">
        <f t="shared" si="125"/>
        <v/>
      </c>
      <c r="R135" s="15" t="str">
        <f t="shared" si="125"/>
        <v/>
      </c>
      <c r="S135" s="15" t="str">
        <f t="shared" si="125"/>
        <v/>
      </c>
      <c r="T135" s="15" t="str">
        <f t="shared" si="125"/>
        <v/>
      </c>
      <c r="U135" s="15" t="str">
        <f t="shared" si="125"/>
        <v/>
      </c>
      <c r="V135" s="15" t="str">
        <f t="shared" si="125"/>
        <v/>
      </c>
      <c r="W135" s="15" t="str">
        <f t="shared" si="125"/>
        <v/>
      </c>
      <c r="X135" s="15" t="str">
        <f t="shared" si="125"/>
        <v/>
      </c>
      <c r="Y135" s="15" t="str">
        <f t="shared" si="125"/>
        <v/>
      </c>
      <c r="Z135" s="15" t="str">
        <f t="shared" si="125"/>
        <v/>
      </c>
      <c r="AA135" s="15" t="str">
        <f t="shared" si="125"/>
        <v/>
      </c>
      <c r="AB135" s="15" t="str">
        <f t="shared" si="125"/>
        <v/>
      </c>
      <c r="AC135" s="15" t="str">
        <f t="shared" si="125"/>
        <v/>
      </c>
      <c r="AD135" s="15" t="str">
        <f t="shared" si="125"/>
        <v/>
      </c>
      <c r="AE135" s="15" t="str">
        <f t="shared" si="125"/>
        <v/>
      </c>
      <c r="AF135" s="15" t="str">
        <f t="shared" si="125"/>
        <v/>
      </c>
      <c r="AG135" s="15" t="str">
        <f t="shared" si="125"/>
        <v/>
      </c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24</v>
      </c>
      <c r="B136" s="16" t="s">
        <v>8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6">
        <f t="shared" ref="AH136" si="126">COUNTIF(C136:AG136,"○")</f>
        <v>0</v>
      </c>
      <c r="AI136" s="11"/>
      <c r="AK136" s="2">
        <f>$AH136</f>
        <v>0</v>
      </c>
    </row>
    <row r="137" spans="1:92" ht="19.5" customHeight="1">
      <c r="A137" s="108"/>
      <c r="B137" s="16" t="s">
        <v>9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6">
        <f>AH136+COUNTIF(C137:AG137,"○")-COUNTIF(C137:AG137,"✕")</f>
        <v>0</v>
      </c>
      <c r="AI137" s="11"/>
      <c r="AL137" s="2">
        <f>$AH137</f>
        <v>0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09"/>
      <c r="B138" s="16" t="s">
        <v>21</v>
      </c>
      <c r="C138" s="16" t="str">
        <f t="shared" ref="C138:P138" si="127">IF($AF$2="○",IF(C136="○",IF(C137="","○",""),IF(C137="○","○","")),"")</f>
        <v/>
      </c>
      <c r="D138" s="16" t="str">
        <f t="shared" si="127"/>
        <v/>
      </c>
      <c r="E138" s="16" t="str">
        <f t="shared" si="127"/>
        <v/>
      </c>
      <c r="F138" s="16" t="str">
        <f t="shared" si="127"/>
        <v/>
      </c>
      <c r="G138" s="16" t="str">
        <f t="shared" si="127"/>
        <v/>
      </c>
      <c r="H138" s="16" t="str">
        <f t="shared" si="127"/>
        <v/>
      </c>
      <c r="I138" s="16" t="str">
        <f t="shared" si="127"/>
        <v/>
      </c>
      <c r="J138" s="16" t="str">
        <f t="shared" si="127"/>
        <v/>
      </c>
      <c r="K138" s="16" t="str">
        <f t="shared" si="127"/>
        <v/>
      </c>
      <c r="L138" s="16" t="str">
        <f t="shared" si="127"/>
        <v/>
      </c>
      <c r="M138" s="16" t="str">
        <f t="shared" si="127"/>
        <v/>
      </c>
      <c r="N138" s="16" t="str">
        <f t="shared" si="127"/>
        <v/>
      </c>
      <c r="O138" s="16" t="str">
        <f t="shared" si="127"/>
        <v/>
      </c>
      <c r="P138" s="16" t="str">
        <f t="shared" si="127"/>
        <v/>
      </c>
      <c r="Q138" s="16" t="str">
        <f>IF($AF$2="○",IF(Q136="○",IF(Q137="","○",""),IF(Q137="○","○","")),"")</f>
        <v/>
      </c>
      <c r="R138" s="16" t="str">
        <f t="shared" ref="R138:AG138" si="128">IF($AF$2="○",IF(R136="○",IF(R137="","○",""),IF(R137="○","○","")),"")</f>
        <v/>
      </c>
      <c r="S138" s="16" t="str">
        <f t="shared" si="128"/>
        <v/>
      </c>
      <c r="T138" s="16" t="str">
        <f t="shared" si="128"/>
        <v/>
      </c>
      <c r="U138" s="16" t="str">
        <f t="shared" si="128"/>
        <v/>
      </c>
      <c r="V138" s="16" t="str">
        <f t="shared" si="128"/>
        <v/>
      </c>
      <c r="W138" s="16" t="str">
        <f t="shared" si="128"/>
        <v/>
      </c>
      <c r="X138" s="16" t="str">
        <f t="shared" si="128"/>
        <v/>
      </c>
      <c r="Y138" s="16" t="str">
        <f t="shared" si="128"/>
        <v/>
      </c>
      <c r="Z138" s="16" t="str">
        <f t="shared" si="128"/>
        <v/>
      </c>
      <c r="AA138" s="16" t="str">
        <f t="shared" si="128"/>
        <v/>
      </c>
      <c r="AB138" s="16" t="str">
        <f t="shared" si="128"/>
        <v/>
      </c>
      <c r="AC138" s="16" t="str">
        <f t="shared" si="128"/>
        <v/>
      </c>
      <c r="AD138" s="16" t="str">
        <f t="shared" si="128"/>
        <v/>
      </c>
      <c r="AE138" s="16" t="str">
        <f t="shared" si="128"/>
        <v/>
      </c>
      <c r="AF138" s="16" t="str">
        <f t="shared" si="128"/>
        <v/>
      </c>
      <c r="AG138" s="16" t="str">
        <f t="shared" si="128"/>
        <v/>
      </c>
      <c r="AH138" s="16">
        <f t="shared" ref="AH138" si="129">COUNTIF(C138:AG138,"○")</f>
        <v>0</v>
      </c>
      <c r="AM138" s="2">
        <f>$AH138</f>
        <v>0</v>
      </c>
    </row>
    <row r="139" spans="1:92" ht="19.5" customHeight="1">
      <c r="AD139" s="110" t="s">
        <v>26</v>
      </c>
      <c r="AE139" s="110"/>
      <c r="AF139" s="110"/>
      <c r="AG139" s="111">
        <f>IF(AH135=0,0,ROUNDDOWN(AH137/AH135,4))</f>
        <v>0</v>
      </c>
      <c r="AH139" s="111"/>
    </row>
    <row r="140" spans="1:92" ht="19.5" customHeight="1">
      <c r="A140" s="112" t="str">
        <f>IF(MAX(C133:AG133)=$AE$3,"",IF(MAX(C133:AG133)=0,"",MAX(C133:AG133)+1))</f>
        <v/>
      </c>
      <c r="B140" s="112"/>
    </row>
    <row r="141" spans="1:92" ht="19.5" customHeight="1">
      <c r="A141" s="113" t="s">
        <v>16</v>
      </c>
      <c r="B141" s="114"/>
      <c r="C141" s="9" t="str">
        <f>IF($AE$3&lt;A140,"",A140)</f>
        <v/>
      </c>
      <c r="D141" s="9" t="str">
        <f t="shared" ref="D141:G141" si="130">IF($AE$3&lt;=C141,"",IF(MONTH(C141+1)=MONTH(C141),(C141+1),""))</f>
        <v/>
      </c>
      <c r="E141" s="9" t="str">
        <f t="shared" si="130"/>
        <v/>
      </c>
      <c r="F141" s="9" t="str">
        <f t="shared" si="130"/>
        <v/>
      </c>
      <c r="G141" s="9" t="str">
        <f t="shared" si="130"/>
        <v/>
      </c>
      <c r="H141" s="9" t="str">
        <f>IF($AE$3&lt;=G141,"",IF(MONTH(G141+1)=MONTH(G141),(G141+1),""))</f>
        <v/>
      </c>
      <c r="I141" s="9" t="str">
        <f t="shared" ref="I141:AG141" si="131">IF($AE$3&lt;=H141,"",IF(MONTH(H141+1)=MONTH(H141),(H141+1),""))</f>
        <v/>
      </c>
      <c r="J141" s="9" t="str">
        <f t="shared" si="131"/>
        <v/>
      </c>
      <c r="K141" s="9" t="str">
        <f t="shared" si="131"/>
        <v/>
      </c>
      <c r="L141" s="9" t="str">
        <f t="shared" si="131"/>
        <v/>
      </c>
      <c r="M141" s="9" t="str">
        <f t="shared" si="131"/>
        <v/>
      </c>
      <c r="N141" s="9" t="str">
        <f t="shared" si="131"/>
        <v/>
      </c>
      <c r="O141" s="9" t="str">
        <f t="shared" si="131"/>
        <v/>
      </c>
      <c r="P141" s="9" t="str">
        <f t="shared" si="131"/>
        <v/>
      </c>
      <c r="Q141" s="9" t="str">
        <f t="shared" si="131"/>
        <v/>
      </c>
      <c r="R141" s="9" t="str">
        <f t="shared" si="131"/>
        <v/>
      </c>
      <c r="S141" s="9" t="str">
        <f t="shared" si="131"/>
        <v/>
      </c>
      <c r="T141" s="9" t="str">
        <f t="shared" si="131"/>
        <v/>
      </c>
      <c r="U141" s="9" t="str">
        <f t="shared" si="131"/>
        <v/>
      </c>
      <c r="V141" s="9" t="str">
        <f t="shared" si="131"/>
        <v/>
      </c>
      <c r="W141" s="9" t="str">
        <f t="shared" si="131"/>
        <v/>
      </c>
      <c r="X141" s="9" t="str">
        <f t="shared" si="131"/>
        <v/>
      </c>
      <c r="Y141" s="9" t="str">
        <f t="shared" si="131"/>
        <v/>
      </c>
      <c r="Z141" s="9" t="str">
        <f t="shared" si="131"/>
        <v/>
      </c>
      <c r="AA141" s="9" t="str">
        <f t="shared" si="131"/>
        <v/>
      </c>
      <c r="AB141" s="9" t="str">
        <f t="shared" si="131"/>
        <v/>
      </c>
      <c r="AC141" s="9" t="str">
        <f t="shared" si="131"/>
        <v/>
      </c>
      <c r="AD141" s="9" t="str">
        <f t="shared" si="131"/>
        <v/>
      </c>
      <c r="AE141" s="9" t="str">
        <f t="shared" si="131"/>
        <v/>
      </c>
      <c r="AF141" s="9" t="str">
        <f t="shared" si="131"/>
        <v/>
      </c>
      <c r="AG141" s="9" t="str">
        <f t="shared" si="131"/>
        <v/>
      </c>
      <c r="AH141" s="115" t="s">
        <v>22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23</v>
      </c>
      <c r="B142" s="114"/>
      <c r="C142" s="9" t="str">
        <f>IF(C141="","",TEXT(C141,"AAA"))</f>
        <v/>
      </c>
      <c r="D142" s="9" t="str">
        <f t="shared" ref="D142:AG142" si="132">IF(D141="","",TEXT(D141,"AAA"))</f>
        <v/>
      </c>
      <c r="E142" s="9" t="str">
        <f t="shared" si="132"/>
        <v/>
      </c>
      <c r="F142" s="9" t="str">
        <f t="shared" si="132"/>
        <v/>
      </c>
      <c r="G142" s="9" t="str">
        <f t="shared" si="132"/>
        <v/>
      </c>
      <c r="H142" s="9" t="str">
        <f t="shared" si="132"/>
        <v/>
      </c>
      <c r="I142" s="9" t="str">
        <f t="shared" si="132"/>
        <v/>
      </c>
      <c r="J142" s="9" t="str">
        <f t="shared" si="132"/>
        <v/>
      </c>
      <c r="K142" s="9" t="str">
        <f t="shared" si="132"/>
        <v/>
      </c>
      <c r="L142" s="9" t="str">
        <f t="shared" si="132"/>
        <v/>
      </c>
      <c r="M142" s="9" t="str">
        <f t="shared" si="132"/>
        <v/>
      </c>
      <c r="N142" s="9" t="str">
        <f t="shared" si="132"/>
        <v/>
      </c>
      <c r="O142" s="9" t="str">
        <f t="shared" si="132"/>
        <v/>
      </c>
      <c r="P142" s="9" t="str">
        <f t="shared" si="132"/>
        <v/>
      </c>
      <c r="Q142" s="9" t="str">
        <f t="shared" si="132"/>
        <v/>
      </c>
      <c r="R142" s="9" t="str">
        <f t="shared" si="132"/>
        <v/>
      </c>
      <c r="S142" s="9" t="str">
        <f t="shared" si="132"/>
        <v/>
      </c>
      <c r="T142" s="9" t="str">
        <f t="shared" si="132"/>
        <v/>
      </c>
      <c r="U142" s="9" t="str">
        <f t="shared" si="132"/>
        <v/>
      </c>
      <c r="V142" s="9" t="str">
        <f t="shared" si="132"/>
        <v/>
      </c>
      <c r="W142" s="9" t="str">
        <f t="shared" si="132"/>
        <v/>
      </c>
      <c r="X142" s="9" t="str">
        <f t="shared" si="132"/>
        <v/>
      </c>
      <c r="Y142" s="9" t="str">
        <f t="shared" si="132"/>
        <v/>
      </c>
      <c r="Z142" s="9" t="str">
        <f t="shared" si="132"/>
        <v/>
      </c>
      <c r="AA142" s="9" t="str">
        <f t="shared" si="132"/>
        <v/>
      </c>
      <c r="AB142" s="9" t="str">
        <f t="shared" si="132"/>
        <v/>
      </c>
      <c r="AC142" s="9" t="str">
        <f t="shared" si="132"/>
        <v/>
      </c>
      <c r="AD142" s="9" t="str">
        <f t="shared" si="132"/>
        <v/>
      </c>
      <c r="AE142" s="9" t="str">
        <f t="shared" si="132"/>
        <v/>
      </c>
      <c r="AF142" s="9" t="str">
        <f t="shared" si="132"/>
        <v/>
      </c>
      <c r="AG142" s="9" t="str">
        <f t="shared" si="132"/>
        <v/>
      </c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 t="str">
        <f>IF($C141&gt;$N$5,"",IF(MAX($C141:$AG141)&lt;$N$5,"",$N$5))</f>
        <v/>
      </c>
      <c r="AU142" s="13" t="str">
        <f>IF($C141&gt;$Q$5,"",IF(MAX($C141:$AG141)&lt;$Q$5,"",$Q$5))</f>
        <v/>
      </c>
      <c r="AV142" s="13" t="str">
        <f>IF($C141&gt;$T$5,"",IF(MAX($C141:$AG141)&lt;$T$5,"",$T$5))</f>
        <v/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7</v>
      </c>
      <c r="B143" s="120"/>
      <c r="C143" s="15" t="str">
        <f t="shared" ref="C143:AG143" si="133">IF(C141="","",IF($D$4&lt;=C141,IF($L$4&gt;=C141,IF(COUNT(MATCH(C141,$AQ142:$CN142,0))&gt;0,"","○"),""),""))</f>
        <v/>
      </c>
      <c r="D143" s="15" t="str">
        <f t="shared" si="133"/>
        <v/>
      </c>
      <c r="E143" s="15" t="str">
        <f t="shared" si="133"/>
        <v/>
      </c>
      <c r="F143" s="15" t="str">
        <f t="shared" si="133"/>
        <v/>
      </c>
      <c r="G143" s="15" t="str">
        <f t="shared" si="133"/>
        <v/>
      </c>
      <c r="H143" s="15" t="str">
        <f t="shared" si="133"/>
        <v/>
      </c>
      <c r="I143" s="15" t="str">
        <f t="shared" si="133"/>
        <v/>
      </c>
      <c r="J143" s="15" t="str">
        <f t="shared" si="133"/>
        <v/>
      </c>
      <c r="K143" s="15" t="str">
        <f t="shared" si="133"/>
        <v/>
      </c>
      <c r="L143" s="15" t="str">
        <f t="shared" si="133"/>
        <v/>
      </c>
      <c r="M143" s="15" t="str">
        <f t="shared" si="133"/>
        <v/>
      </c>
      <c r="N143" s="15" t="str">
        <f t="shared" si="133"/>
        <v/>
      </c>
      <c r="O143" s="15" t="str">
        <f t="shared" si="133"/>
        <v/>
      </c>
      <c r="P143" s="15" t="str">
        <f t="shared" si="133"/>
        <v/>
      </c>
      <c r="Q143" s="15" t="str">
        <f t="shared" si="133"/>
        <v/>
      </c>
      <c r="R143" s="15" t="str">
        <f t="shared" si="133"/>
        <v/>
      </c>
      <c r="S143" s="15" t="str">
        <f t="shared" si="133"/>
        <v/>
      </c>
      <c r="T143" s="15" t="str">
        <f t="shared" si="133"/>
        <v/>
      </c>
      <c r="U143" s="15" t="str">
        <f t="shared" si="133"/>
        <v/>
      </c>
      <c r="V143" s="15" t="str">
        <f t="shared" si="133"/>
        <v/>
      </c>
      <c r="W143" s="15" t="str">
        <f t="shared" si="133"/>
        <v/>
      </c>
      <c r="X143" s="15" t="str">
        <f t="shared" si="133"/>
        <v/>
      </c>
      <c r="Y143" s="15" t="str">
        <f t="shared" si="133"/>
        <v/>
      </c>
      <c r="Z143" s="15" t="str">
        <f t="shared" si="133"/>
        <v/>
      </c>
      <c r="AA143" s="15" t="str">
        <f t="shared" si="133"/>
        <v/>
      </c>
      <c r="AB143" s="15" t="str">
        <f t="shared" si="133"/>
        <v/>
      </c>
      <c r="AC143" s="15" t="str">
        <f t="shared" si="133"/>
        <v/>
      </c>
      <c r="AD143" s="15" t="str">
        <f t="shared" si="133"/>
        <v/>
      </c>
      <c r="AE143" s="15" t="str">
        <f t="shared" si="133"/>
        <v/>
      </c>
      <c r="AF143" s="15" t="str">
        <f t="shared" si="133"/>
        <v/>
      </c>
      <c r="AG143" s="15" t="str">
        <f t="shared" si="133"/>
        <v/>
      </c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24</v>
      </c>
      <c r="B144" s="16" t="s">
        <v>8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6">
        <f t="shared" ref="AH144" si="134">COUNTIF(C144:AG144,"○")</f>
        <v>0</v>
      </c>
      <c r="AI144" s="11"/>
      <c r="AK144" s="2">
        <f>$AH144</f>
        <v>0</v>
      </c>
    </row>
    <row r="145" spans="1:92" ht="19.5" customHeight="1">
      <c r="A145" s="108"/>
      <c r="B145" s="16" t="s">
        <v>9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6">
        <f>AH144+COUNTIF(C145:AG145,"○")-COUNTIF(C145:AG145,"✕")</f>
        <v>0</v>
      </c>
      <c r="AI145" s="11"/>
      <c r="AL145" s="2">
        <f>$AH145</f>
        <v>0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09"/>
      <c r="B146" s="16" t="s">
        <v>21</v>
      </c>
      <c r="C146" s="16" t="str">
        <f t="shared" ref="C146:P146" si="135">IF($AF$2="○",IF(C144="○",IF(C145="","○",""),IF(C145="○","○","")),"")</f>
        <v/>
      </c>
      <c r="D146" s="16" t="str">
        <f t="shared" si="135"/>
        <v/>
      </c>
      <c r="E146" s="16" t="str">
        <f t="shared" si="135"/>
        <v/>
      </c>
      <c r="F146" s="16" t="str">
        <f t="shared" si="135"/>
        <v/>
      </c>
      <c r="G146" s="16" t="str">
        <f t="shared" si="135"/>
        <v/>
      </c>
      <c r="H146" s="16" t="str">
        <f t="shared" si="135"/>
        <v/>
      </c>
      <c r="I146" s="16" t="str">
        <f t="shared" si="135"/>
        <v/>
      </c>
      <c r="J146" s="16" t="str">
        <f t="shared" si="135"/>
        <v/>
      </c>
      <c r="K146" s="16" t="str">
        <f t="shared" si="135"/>
        <v/>
      </c>
      <c r="L146" s="16" t="str">
        <f t="shared" si="135"/>
        <v/>
      </c>
      <c r="M146" s="16" t="str">
        <f t="shared" si="135"/>
        <v/>
      </c>
      <c r="N146" s="16" t="str">
        <f t="shared" si="135"/>
        <v/>
      </c>
      <c r="O146" s="16" t="str">
        <f t="shared" si="135"/>
        <v/>
      </c>
      <c r="P146" s="16" t="str">
        <f t="shared" si="135"/>
        <v/>
      </c>
      <c r="Q146" s="16" t="str">
        <f>IF($AF$2="○",IF(Q144="○",IF(Q145="","○",""),IF(Q145="○","○","")),"")</f>
        <v/>
      </c>
      <c r="R146" s="16" t="str">
        <f t="shared" ref="R146:AG146" si="136">IF($AF$2="○",IF(R144="○",IF(R145="","○",""),IF(R145="○","○","")),"")</f>
        <v/>
      </c>
      <c r="S146" s="16" t="str">
        <f t="shared" si="136"/>
        <v/>
      </c>
      <c r="T146" s="16" t="str">
        <f t="shared" si="136"/>
        <v/>
      </c>
      <c r="U146" s="16" t="str">
        <f t="shared" si="136"/>
        <v/>
      </c>
      <c r="V146" s="16" t="str">
        <f t="shared" si="136"/>
        <v/>
      </c>
      <c r="W146" s="16" t="str">
        <f t="shared" si="136"/>
        <v/>
      </c>
      <c r="X146" s="16" t="str">
        <f t="shared" si="136"/>
        <v/>
      </c>
      <c r="Y146" s="16" t="str">
        <f t="shared" si="136"/>
        <v/>
      </c>
      <c r="Z146" s="16" t="str">
        <f t="shared" si="136"/>
        <v/>
      </c>
      <c r="AA146" s="16" t="str">
        <f t="shared" si="136"/>
        <v/>
      </c>
      <c r="AB146" s="16" t="str">
        <f t="shared" si="136"/>
        <v/>
      </c>
      <c r="AC146" s="16" t="str">
        <f t="shared" si="136"/>
        <v/>
      </c>
      <c r="AD146" s="16" t="str">
        <f t="shared" si="136"/>
        <v/>
      </c>
      <c r="AE146" s="16" t="str">
        <f t="shared" si="136"/>
        <v/>
      </c>
      <c r="AF146" s="16" t="str">
        <f t="shared" si="136"/>
        <v/>
      </c>
      <c r="AG146" s="16" t="str">
        <f t="shared" si="136"/>
        <v/>
      </c>
      <c r="AH146" s="16">
        <f t="shared" ref="AH146" si="137">COUNTIF(C146:AG146,"○")</f>
        <v>0</v>
      </c>
      <c r="AM146" s="2">
        <f>$AH146</f>
        <v>0</v>
      </c>
    </row>
    <row r="147" spans="1:92" ht="19.5" customHeight="1">
      <c r="AD147" s="110" t="s">
        <v>26</v>
      </c>
      <c r="AE147" s="110"/>
      <c r="AF147" s="110"/>
      <c r="AG147" s="111">
        <f>IF(AH143=0,0,ROUNDDOWN(AH145/AH143,4))</f>
        <v>0</v>
      </c>
      <c r="AH147" s="111"/>
    </row>
    <row r="148" spans="1:92" ht="19.5" customHeight="1">
      <c r="A148" s="112" t="str">
        <f>IF(MAX(C141:AG141)=$AE$3,"",IF(MAX(C141:AG141)=0,"",MAX(C141:AG141)+1))</f>
        <v/>
      </c>
      <c r="B148" s="112"/>
    </row>
    <row r="149" spans="1:92" ht="19.5" customHeight="1">
      <c r="A149" s="113" t="s">
        <v>16</v>
      </c>
      <c r="B149" s="114"/>
      <c r="C149" s="9" t="str">
        <f>IF($AE$3&lt;A148,"",A148)</f>
        <v/>
      </c>
      <c r="D149" s="9" t="str">
        <f t="shared" ref="D149:G149" si="138">IF($AE$3&lt;=C149,"",IF(MONTH(C149+1)=MONTH(C149),(C149+1),""))</f>
        <v/>
      </c>
      <c r="E149" s="9" t="str">
        <f t="shared" si="138"/>
        <v/>
      </c>
      <c r="F149" s="9" t="str">
        <f t="shared" si="138"/>
        <v/>
      </c>
      <c r="G149" s="9" t="str">
        <f t="shared" si="138"/>
        <v/>
      </c>
      <c r="H149" s="9" t="str">
        <f>IF($AE$3&lt;=G149,"",IF(MONTH(G149+1)=MONTH(G149),(G149+1),""))</f>
        <v/>
      </c>
      <c r="I149" s="9" t="str">
        <f t="shared" ref="I149:AG149" si="139">IF($AE$3&lt;=H149,"",IF(MONTH(H149+1)=MONTH(H149),(H149+1),""))</f>
        <v/>
      </c>
      <c r="J149" s="9" t="str">
        <f t="shared" si="139"/>
        <v/>
      </c>
      <c r="K149" s="9" t="str">
        <f t="shared" si="139"/>
        <v/>
      </c>
      <c r="L149" s="9" t="str">
        <f t="shared" si="139"/>
        <v/>
      </c>
      <c r="M149" s="9" t="str">
        <f t="shared" si="139"/>
        <v/>
      </c>
      <c r="N149" s="9" t="str">
        <f t="shared" si="139"/>
        <v/>
      </c>
      <c r="O149" s="9" t="str">
        <f t="shared" si="139"/>
        <v/>
      </c>
      <c r="P149" s="9" t="str">
        <f t="shared" si="139"/>
        <v/>
      </c>
      <c r="Q149" s="9" t="str">
        <f t="shared" si="139"/>
        <v/>
      </c>
      <c r="R149" s="9" t="str">
        <f t="shared" si="139"/>
        <v/>
      </c>
      <c r="S149" s="9" t="str">
        <f t="shared" si="139"/>
        <v/>
      </c>
      <c r="T149" s="9" t="str">
        <f t="shared" si="139"/>
        <v/>
      </c>
      <c r="U149" s="9" t="str">
        <f t="shared" si="139"/>
        <v/>
      </c>
      <c r="V149" s="9" t="str">
        <f t="shared" si="139"/>
        <v/>
      </c>
      <c r="W149" s="9" t="str">
        <f t="shared" si="139"/>
        <v/>
      </c>
      <c r="X149" s="9" t="str">
        <f t="shared" si="139"/>
        <v/>
      </c>
      <c r="Y149" s="9" t="str">
        <f t="shared" si="139"/>
        <v/>
      </c>
      <c r="Z149" s="9" t="str">
        <f t="shared" si="139"/>
        <v/>
      </c>
      <c r="AA149" s="9" t="str">
        <f t="shared" si="139"/>
        <v/>
      </c>
      <c r="AB149" s="9" t="str">
        <f t="shared" si="139"/>
        <v/>
      </c>
      <c r="AC149" s="9" t="str">
        <f t="shared" si="139"/>
        <v/>
      </c>
      <c r="AD149" s="9" t="str">
        <f t="shared" si="139"/>
        <v/>
      </c>
      <c r="AE149" s="9" t="str">
        <f t="shared" si="139"/>
        <v/>
      </c>
      <c r="AF149" s="9" t="str">
        <f t="shared" si="139"/>
        <v/>
      </c>
      <c r="AG149" s="9" t="str">
        <f t="shared" si="139"/>
        <v/>
      </c>
      <c r="AH149" s="115" t="s">
        <v>22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23</v>
      </c>
      <c r="B150" s="114"/>
      <c r="C150" s="9" t="str">
        <f>IF(C149="","",TEXT(C149,"AAA"))</f>
        <v/>
      </c>
      <c r="D150" s="9" t="str">
        <f t="shared" ref="D150:AG150" si="140">IF(D149="","",TEXT(D149,"AAA"))</f>
        <v/>
      </c>
      <c r="E150" s="9" t="str">
        <f t="shared" si="140"/>
        <v/>
      </c>
      <c r="F150" s="9" t="str">
        <f t="shared" si="140"/>
        <v/>
      </c>
      <c r="G150" s="9" t="str">
        <f t="shared" si="140"/>
        <v/>
      </c>
      <c r="H150" s="9" t="str">
        <f t="shared" si="140"/>
        <v/>
      </c>
      <c r="I150" s="9" t="str">
        <f t="shared" si="140"/>
        <v/>
      </c>
      <c r="J150" s="9" t="str">
        <f t="shared" si="140"/>
        <v/>
      </c>
      <c r="K150" s="9" t="str">
        <f t="shared" si="140"/>
        <v/>
      </c>
      <c r="L150" s="9" t="str">
        <f t="shared" si="140"/>
        <v/>
      </c>
      <c r="M150" s="9" t="str">
        <f t="shared" si="140"/>
        <v/>
      </c>
      <c r="N150" s="9" t="str">
        <f t="shared" si="140"/>
        <v/>
      </c>
      <c r="O150" s="9" t="str">
        <f t="shared" si="140"/>
        <v/>
      </c>
      <c r="P150" s="9" t="str">
        <f t="shared" si="140"/>
        <v/>
      </c>
      <c r="Q150" s="9" t="str">
        <f t="shared" si="140"/>
        <v/>
      </c>
      <c r="R150" s="9" t="str">
        <f t="shared" si="140"/>
        <v/>
      </c>
      <c r="S150" s="9" t="str">
        <f t="shared" si="140"/>
        <v/>
      </c>
      <c r="T150" s="9" t="str">
        <f t="shared" si="140"/>
        <v/>
      </c>
      <c r="U150" s="9" t="str">
        <f t="shared" si="140"/>
        <v/>
      </c>
      <c r="V150" s="9" t="str">
        <f t="shared" si="140"/>
        <v/>
      </c>
      <c r="W150" s="9" t="str">
        <f t="shared" si="140"/>
        <v/>
      </c>
      <c r="X150" s="9" t="str">
        <f t="shared" si="140"/>
        <v/>
      </c>
      <c r="Y150" s="9" t="str">
        <f t="shared" si="140"/>
        <v/>
      </c>
      <c r="Z150" s="9" t="str">
        <f t="shared" si="140"/>
        <v/>
      </c>
      <c r="AA150" s="9" t="str">
        <f t="shared" si="140"/>
        <v/>
      </c>
      <c r="AB150" s="9" t="str">
        <f t="shared" si="140"/>
        <v/>
      </c>
      <c r="AC150" s="9" t="str">
        <f t="shared" si="140"/>
        <v/>
      </c>
      <c r="AD150" s="9" t="str">
        <f t="shared" si="140"/>
        <v/>
      </c>
      <c r="AE150" s="9" t="str">
        <f t="shared" si="140"/>
        <v/>
      </c>
      <c r="AF150" s="9" t="str">
        <f t="shared" si="140"/>
        <v/>
      </c>
      <c r="AG150" s="9" t="str">
        <f t="shared" si="140"/>
        <v/>
      </c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 t="str">
        <f>IF($C149&gt;$N$5,"",IF(MAX($C149:$AG149)&lt;$N$5,"",$N$5))</f>
        <v/>
      </c>
      <c r="AU150" s="13" t="str">
        <f>IF($C149&gt;$Q$5,"",IF(MAX($C149:$AG149)&lt;$Q$5,"",$Q$5))</f>
        <v/>
      </c>
      <c r="AV150" s="13" t="str">
        <f>IF($C149&gt;$T$5,"",IF(MAX($C149:$AG149)&lt;$T$5,"",$T$5))</f>
        <v/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7</v>
      </c>
      <c r="B151" s="120"/>
      <c r="C151" s="15" t="str">
        <f t="shared" ref="C151:AG151" si="141">IF(C149="","",IF($D$4&lt;=C149,IF($L$4&gt;=C149,IF(COUNT(MATCH(C149,$AQ150:$CN150,0))&gt;0,"","○"),""),""))</f>
        <v/>
      </c>
      <c r="D151" s="15" t="str">
        <f t="shared" si="141"/>
        <v/>
      </c>
      <c r="E151" s="15" t="str">
        <f t="shared" si="141"/>
        <v/>
      </c>
      <c r="F151" s="15" t="str">
        <f t="shared" si="141"/>
        <v/>
      </c>
      <c r="G151" s="15" t="str">
        <f t="shared" si="141"/>
        <v/>
      </c>
      <c r="H151" s="15" t="str">
        <f t="shared" si="141"/>
        <v/>
      </c>
      <c r="I151" s="15" t="str">
        <f t="shared" si="141"/>
        <v/>
      </c>
      <c r="J151" s="15" t="str">
        <f t="shared" si="141"/>
        <v/>
      </c>
      <c r="K151" s="15" t="str">
        <f t="shared" si="141"/>
        <v/>
      </c>
      <c r="L151" s="15" t="str">
        <f t="shared" si="141"/>
        <v/>
      </c>
      <c r="M151" s="15" t="str">
        <f t="shared" si="141"/>
        <v/>
      </c>
      <c r="N151" s="15" t="str">
        <f t="shared" si="141"/>
        <v/>
      </c>
      <c r="O151" s="15" t="str">
        <f t="shared" si="141"/>
        <v/>
      </c>
      <c r="P151" s="15" t="str">
        <f t="shared" si="141"/>
        <v/>
      </c>
      <c r="Q151" s="15" t="str">
        <f t="shared" si="141"/>
        <v/>
      </c>
      <c r="R151" s="15" t="str">
        <f t="shared" si="141"/>
        <v/>
      </c>
      <c r="S151" s="15" t="str">
        <f t="shared" si="141"/>
        <v/>
      </c>
      <c r="T151" s="15" t="str">
        <f t="shared" si="141"/>
        <v/>
      </c>
      <c r="U151" s="15" t="str">
        <f t="shared" si="141"/>
        <v/>
      </c>
      <c r="V151" s="15" t="str">
        <f t="shared" si="141"/>
        <v/>
      </c>
      <c r="W151" s="15" t="str">
        <f t="shared" si="141"/>
        <v/>
      </c>
      <c r="X151" s="15" t="str">
        <f t="shared" si="141"/>
        <v/>
      </c>
      <c r="Y151" s="15" t="str">
        <f t="shared" si="141"/>
        <v/>
      </c>
      <c r="Z151" s="15" t="str">
        <f t="shared" si="141"/>
        <v/>
      </c>
      <c r="AA151" s="15" t="str">
        <f t="shared" si="141"/>
        <v/>
      </c>
      <c r="AB151" s="15" t="str">
        <f t="shared" si="141"/>
        <v/>
      </c>
      <c r="AC151" s="15" t="str">
        <f t="shared" si="141"/>
        <v/>
      </c>
      <c r="AD151" s="15" t="str">
        <f t="shared" si="141"/>
        <v/>
      </c>
      <c r="AE151" s="15" t="str">
        <f t="shared" si="141"/>
        <v/>
      </c>
      <c r="AF151" s="15" t="str">
        <f t="shared" si="141"/>
        <v/>
      </c>
      <c r="AG151" s="15" t="str">
        <f t="shared" si="141"/>
        <v/>
      </c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24</v>
      </c>
      <c r="B152" s="16" t="s">
        <v>8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6">
        <f t="shared" ref="AH152" si="142">COUNTIF(C152:AG152,"○")</f>
        <v>0</v>
      </c>
      <c r="AI152" s="11"/>
      <c r="AK152" s="2">
        <f>$AH152</f>
        <v>0</v>
      </c>
    </row>
    <row r="153" spans="1:92" ht="19.5" customHeight="1">
      <c r="A153" s="108"/>
      <c r="B153" s="16" t="s">
        <v>9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6">
        <f>AH152+COUNTIF(C153:AG153,"○")-COUNTIF(C153:AG153,"✕")</f>
        <v>0</v>
      </c>
      <c r="AI153" s="11"/>
      <c r="AL153" s="2">
        <f>$AH153</f>
        <v>0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09"/>
      <c r="B154" s="16" t="s">
        <v>21</v>
      </c>
      <c r="C154" s="16" t="str">
        <f t="shared" ref="C154:E154" si="143">IF($AF$2="○",IF(C152="○",IF(C153="","○",""),IF(C153="○","○","")),"")</f>
        <v/>
      </c>
      <c r="D154" s="16" t="str">
        <f t="shared" si="143"/>
        <v/>
      </c>
      <c r="E154" s="16" t="str">
        <f t="shared" si="143"/>
        <v/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 t="str">
        <f t="shared" ref="AC154:AG154" si="144">IF($AF$2="○",IF(AC152="○",IF(AC153="","○",""),IF(AC153="○","○","")),"")</f>
        <v/>
      </c>
      <c r="AD154" s="16" t="str">
        <f t="shared" si="144"/>
        <v/>
      </c>
      <c r="AE154" s="16" t="str">
        <f t="shared" si="144"/>
        <v/>
      </c>
      <c r="AF154" s="16" t="str">
        <f t="shared" si="144"/>
        <v/>
      </c>
      <c r="AG154" s="16" t="str">
        <f t="shared" si="144"/>
        <v/>
      </c>
      <c r="AH154" s="16">
        <f t="shared" ref="AH154" si="145">COUNTIF(C154:AG154,"○")</f>
        <v>0</v>
      </c>
      <c r="AM154" s="2">
        <f>$AH154</f>
        <v>0</v>
      </c>
    </row>
    <row r="155" spans="1:92" ht="19.5" customHeight="1">
      <c r="AD155" s="110" t="s">
        <v>29</v>
      </c>
      <c r="AE155" s="110"/>
      <c r="AF155" s="110"/>
      <c r="AG155" s="111">
        <f>IF(AH151=0,0,ROUNDDOWN(AH153/AH151,4))</f>
        <v>0</v>
      </c>
      <c r="AH155" s="111"/>
    </row>
    <row r="156" spans="1:92" ht="19.5" customHeight="1">
      <c r="A156" s="112" t="str">
        <f>IF(MAX(C149:AG149)=$AE$3,"",IF(MAX(C149:AG149)=0,"",MAX(C149:AG149)+1))</f>
        <v/>
      </c>
      <c r="B156" s="112"/>
    </row>
    <row r="157" spans="1:92" ht="19.5" customHeight="1">
      <c r="A157" s="113" t="s">
        <v>16</v>
      </c>
      <c r="B157" s="114"/>
      <c r="C157" s="9" t="str">
        <f>IF($AE$3&lt;A156,"",A156)</f>
        <v/>
      </c>
      <c r="D157" s="9" t="str">
        <f t="shared" ref="D157:G157" si="146">IF($AE$3&lt;=C157,"",IF(MONTH(C157+1)=MONTH(C157),(C157+1),""))</f>
        <v/>
      </c>
      <c r="E157" s="9" t="str">
        <f t="shared" si="146"/>
        <v/>
      </c>
      <c r="F157" s="9" t="str">
        <f t="shared" si="146"/>
        <v/>
      </c>
      <c r="G157" s="9" t="str">
        <f t="shared" si="146"/>
        <v/>
      </c>
      <c r="H157" s="9" t="str">
        <f>IF($AE$3&lt;=G157,"",IF(MONTH(G157+1)=MONTH(G157),(G157+1),""))</f>
        <v/>
      </c>
      <c r="I157" s="9" t="str">
        <f t="shared" ref="I157:AG157" si="147">IF($AE$3&lt;=H157,"",IF(MONTH(H157+1)=MONTH(H157),(H157+1),""))</f>
        <v/>
      </c>
      <c r="J157" s="9" t="str">
        <f t="shared" si="147"/>
        <v/>
      </c>
      <c r="K157" s="9" t="str">
        <f t="shared" si="147"/>
        <v/>
      </c>
      <c r="L157" s="9" t="str">
        <f t="shared" si="147"/>
        <v/>
      </c>
      <c r="M157" s="9" t="str">
        <f t="shared" si="147"/>
        <v/>
      </c>
      <c r="N157" s="9" t="str">
        <f t="shared" si="147"/>
        <v/>
      </c>
      <c r="O157" s="9" t="str">
        <f t="shared" si="147"/>
        <v/>
      </c>
      <c r="P157" s="9" t="str">
        <f t="shared" si="147"/>
        <v/>
      </c>
      <c r="Q157" s="9" t="str">
        <f t="shared" si="147"/>
        <v/>
      </c>
      <c r="R157" s="9" t="str">
        <f t="shared" si="147"/>
        <v/>
      </c>
      <c r="S157" s="9" t="str">
        <f t="shared" si="147"/>
        <v/>
      </c>
      <c r="T157" s="9" t="str">
        <f t="shared" si="147"/>
        <v/>
      </c>
      <c r="U157" s="9" t="str">
        <f t="shared" si="147"/>
        <v/>
      </c>
      <c r="V157" s="9" t="str">
        <f t="shared" si="147"/>
        <v/>
      </c>
      <c r="W157" s="9" t="str">
        <f t="shared" si="147"/>
        <v/>
      </c>
      <c r="X157" s="9" t="str">
        <f t="shared" si="147"/>
        <v/>
      </c>
      <c r="Y157" s="9" t="str">
        <f t="shared" si="147"/>
        <v/>
      </c>
      <c r="Z157" s="9" t="str">
        <f t="shared" si="147"/>
        <v/>
      </c>
      <c r="AA157" s="9" t="str">
        <f t="shared" si="147"/>
        <v/>
      </c>
      <c r="AB157" s="9" t="str">
        <f t="shared" si="147"/>
        <v/>
      </c>
      <c r="AC157" s="9" t="str">
        <f t="shared" si="147"/>
        <v/>
      </c>
      <c r="AD157" s="9" t="str">
        <f t="shared" si="147"/>
        <v/>
      </c>
      <c r="AE157" s="9" t="str">
        <f t="shared" si="147"/>
        <v/>
      </c>
      <c r="AF157" s="9" t="str">
        <f t="shared" si="147"/>
        <v/>
      </c>
      <c r="AG157" s="9" t="str">
        <f t="shared" si="147"/>
        <v/>
      </c>
      <c r="AH157" s="115" t="s">
        <v>22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23</v>
      </c>
      <c r="B158" s="114"/>
      <c r="C158" s="9" t="str">
        <f>IF(C157="","",TEXT(C157,"AAA"))</f>
        <v/>
      </c>
      <c r="D158" s="9" t="str">
        <f t="shared" ref="D158:AG158" si="148">IF(D157="","",TEXT(D157,"AAA"))</f>
        <v/>
      </c>
      <c r="E158" s="9" t="str">
        <f t="shared" si="148"/>
        <v/>
      </c>
      <c r="F158" s="9" t="str">
        <f t="shared" si="148"/>
        <v/>
      </c>
      <c r="G158" s="9" t="str">
        <f t="shared" si="148"/>
        <v/>
      </c>
      <c r="H158" s="9" t="str">
        <f t="shared" si="148"/>
        <v/>
      </c>
      <c r="I158" s="9" t="str">
        <f t="shared" si="148"/>
        <v/>
      </c>
      <c r="J158" s="9" t="str">
        <f t="shared" si="148"/>
        <v/>
      </c>
      <c r="K158" s="9" t="str">
        <f t="shared" si="148"/>
        <v/>
      </c>
      <c r="L158" s="9" t="str">
        <f t="shared" si="148"/>
        <v/>
      </c>
      <c r="M158" s="9" t="str">
        <f t="shared" si="148"/>
        <v/>
      </c>
      <c r="N158" s="9" t="str">
        <f t="shared" si="148"/>
        <v/>
      </c>
      <c r="O158" s="9" t="str">
        <f t="shared" si="148"/>
        <v/>
      </c>
      <c r="P158" s="9" t="str">
        <f t="shared" si="148"/>
        <v/>
      </c>
      <c r="Q158" s="9" t="str">
        <f t="shared" si="148"/>
        <v/>
      </c>
      <c r="R158" s="9" t="str">
        <f t="shared" si="148"/>
        <v/>
      </c>
      <c r="S158" s="9" t="str">
        <f t="shared" si="148"/>
        <v/>
      </c>
      <c r="T158" s="9" t="str">
        <f t="shared" si="148"/>
        <v/>
      </c>
      <c r="U158" s="9" t="str">
        <f t="shared" si="148"/>
        <v/>
      </c>
      <c r="V158" s="9" t="str">
        <f t="shared" si="148"/>
        <v/>
      </c>
      <c r="W158" s="9" t="str">
        <f t="shared" si="148"/>
        <v/>
      </c>
      <c r="X158" s="9" t="str">
        <f t="shared" si="148"/>
        <v/>
      </c>
      <c r="Y158" s="9" t="str">
        <f t="shared" si="148"/>
        <v/>
      </c>
      <c r="Z158" s="9" t="str">
        <f t="shared" si="148"/>
        <v/>
      </c>
      <c r="AA158" s="9" t="str">
        <f t="shared" si="148"/>
        <v/>
      </c>
      <c r="AB158" s="9" t="str">
        <f t="shared" si="148"/>
        <v/>
      </c>
      <c r="AC158" s="9" t="str">
        <f t="shared" si="148"/>
        <v/>
      </c>
      <c r="AD158" s="9" t="str">
        <f t="shared" si="148"/>
        <v/>
      </c>
      <c r="AE158" s="9" t="str">
        <f t="shared" si="148"/>
        <v/>
      </c>
      <c r="AF158" s="9" t="str">
        <f t="shared" si="148"/>
        <v/>
      </c>
      <c r="AG158" s="9" t="str">
        <f t="shared" si="148"/>
        <v/>
      </c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 t="str">
        <f>IF($C157&gt;$N$5,"",IF(MAX($C157:$AG157)&lt;$N$5,"",$N$5))</f>
        <v/>
      </c>
      <c r="AU158" s="13" t="str">
        <f>IF($C157&gt;$Q$5,"",IF(MAX($C157:$AG157)&lt;$Q$5,"",$Q$5))</f>
        <v/>
      </c>
      <c r="AV158" s="13" t="str">
        <f>IF($C157&gt;$T$5,"",IF(MAX($C157:$AG157)&lt;$T$5,"",$T$5))</f>
        <v/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7</v>
      </c>
      <c r="B159" s="120"/>
      <c r="C159" s="15" t="str">
        <f t="shared" ref="C159:AG159" si="149">IF(C157="","",IF($D$4&lt;=C157,IF($L$4&gt;=C157,IF(COUNT(MATCH(C157,$AQ158:$CN158,0))&gt;0,"","○"),""),""))</f>
        <v/>
      </c>
      <c r="D159" s="15" t="str">
        <f t="shared" si="149"/>
        <v/>
      </c>
      <c r="E159" s="15" t="str">
        <f t="shared" si="149"/>
        <v/>
      </c>
      <c r="F159" s="15" t="str">
        <f t="shared" si="149"/>
        <v/>
      </c>
      <c r="G159" s="15" t="str">
        <f t="shared" si="149"/>
        <v/>
      </c>
      <c r="H159" s="15" t="str">
        <f t="shared" si="149"/>
        <v/>
      </c>
      <c r="I159" s="15" t="str">
        <f t="shared" si="149"/>
        <v/>
      </c>
      <c r="J159" s="15" t="str">
        <f t="shared" si="149"/>
        <v/>
      </c>
      <c r="K159" s="15" t="str">
        <f t="shared" si="149"/>
        <v/>
      </c>
      <c r="L159" s="15" t="str">
        <f t="shared" si="149"/>
        <v/>
      </c>
      <c r="M159" s="15" t="str">
        <f t="shared" si="149"/>
        <v/>
      </c>
      <c r="N159" s="15" t="str">
        <f t="shared" si="149"/>
        <v/>
      </c>
      <c r="O159" s="15" t="str">
        <f t="shared" si="149"/>
        <v/>
      </c>
      <c r="P159" s="15" t="str">
        <f t="shared" si="149"/>
        <v/>
      </c>
      <c r="Q159" s="15" t="str">
        <f t="shared" si="149"/>
        <v/>
      </c>
      <c r="R159" s="15" t="str">
        <f t="shared" si="149"/>
        <v/>
      </c>
      <c r="S159" s="15" t="str">
        <f t="shared" si="149"/>
        <v/>
      </c>
      <c r="T159" s="15" t="str">
        <f t="shared" si="149"/>
        <v/>
      </c>
      <c r="U159" s="15" t="str">
        <f t="shared" si="149"/>
        <v/>
      </c>
      <c r="V159" s="15" t="str">
        <f t="shared" si="149"/>
        <v/>
      </c>
      <c r="W159" s="15" t="str">
        <f t="shared" si="149"/>
        <v/>
      </c>
      <c r="X159" s="15" t="str">
        <f t="shared" si="149"/>
        <v/>
      </c>
      <c r="Y159" s="15" t="str">
        <f t="shared" si="149"/>
        <v/>
      </c>
      <c r="Z159" s="15" t="str">
        <f t="shared" si="149"/>
        <v/>
      </c>
      <c r="AA159" s="15" t="str">
        <f t="shared" si="149"/>
        <v/>
      </c>
      <c r="AB159" s="15" t="str">
        <f t="shared" si="149"/>
        <v/>
      </c>
      <c r="AC159" s="15" t="str">
        <f t="shared" si="149"/>
        <v/>
      </c>
      <c r="AD159" s="15" t="str">
        <f t="shared" si="149"/>
        <v/>
      </c>
      <c r="AE159" s="15" t="str">
        <f t="shared" si="149"/>
        <v/>
      </c>
      <c r="AF159" s="15" t="str">
        <f t="shared" si="149"/>
        <v/>
      </c>
      <c r="AG159" s="15" t="str">
        <f t="shared" si="149"/>
        <v/>
      </c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24</v>
      </c>
      <c r="B160" s="16" t="s">
        <v>8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6">
        <f t="shared" ref="AH160" si="150">COUNTIF(C160:AG160,"○")</f>
        <v>0</v>
      </c>
      <c r="AI160" s="11"/>
      <c r="AK160" s="2">
        <f>$AH160</f>
        <v>0</v>
      </c>
    </row>
    <row r="161" spans="1:92" ht="19.5" customHeight="1">
      <c r="A161" s="108"/>
      <c r="B161" s="16" t="s">
        <v>9</v>
      </c>
      <c r="C161" s="16" t="str">
        <f t="shared" ref="C161:P162" si="151">IF($AF$2="○",IF(C159="○",IF(C160="","○",""),IF(C160="○","○","")),"")</f>
        <v/>
      </c>
      <c r="D161" s="16"/>
      <c r="E161" s="16"/>
      <c r="F161" s="16" t="str">
        <f t="shared" ref="F161:P161" si="152">IF($AF$2="○",IF(F159="○",IF(F160="","○",""),IF(F160="○","○","")),"")</f>
        <v/>
      </c>
      <c r="G161" s="16" t="str">
        <f t="shared" si="152"/>
        <v/>
      </c>
      <c r="H161" s="16" t="str">
        <f t="shared" si="152"/>
        <v/>
      </c>
      <c r="I161" s="16" t="str">
        <f t="shared" si="152"/>
        <v/>
      </c>
      <c r="J161" s="16" t="str">
        <f t="shared" si="152"/>
        <v/>
      </c>
      <c r="K161" s="16" t="str">
        <f t="shared" si="152"/>
        <v/>
      </c>
      <c r="L161" s="16" t="str">
        <f t="shared" si="152"/>
        <v/>
      </c>
      <c r="M161" s="16" t="str">
        <f t="shared" si="152"/>
        <v/>
      </c>
      <c r="N161" s="16" t="str">
        <f t="shared" si="152"/>
        <v/>
      </c>
      <c r="O161" s="16" t="str">
        <f t="shared" si="152"/>
        <v/>
      </c>
      <c r="P161" s="16" t="str">
        <f t="shared" si="152"/>
        <v/>
      </c>
      <c r="Q161" s="16" t="str">
        <f>IF($AF$2="○",IF(Q159="○",IF(Q160="","○",""),IF(Q160="○","○","")),"")</f>
        <v/>
      </c>
      <c r="R161" s="16" t="str">
        <f t="shared" ref="R161:AG162" si="153">IF($AF$2="○",IF(R159="○",IF(R160="","○",""),IF(R160="○","○","")),"")</f>
        <v/>
      </c>
      <c r="S161" s="16" t="str">
        <f t="shared" si="153"/>
        <v/>
      </c>
      <c r="T161" s="16" t="str">
        <f t="shared" si="153"/>
        <v/>
      </c>
      <c r="U161" s="16" t="str">
        <f t="shared" si="153"/>
        <v/>
      </c>
      <c r="V161" s="16" t="str">
        <f t="shared" si="153"/>
        <v/>
      </c>
      <c r="W161" s="16" t="str">
        <f t="shared" si="153"/>
        <v/>
      </c>
      <c r="X161" s="16" t="str">
        <f t="shared" si="153"/>
        <v/>
      </c>
      <c r="Y161" s="16" t="str">
        <f t="shared" si="153"/>
        <v/>
      </c>
      <c r="Z161" s="16" t="str">
        <f t="shared" si="153"/>
        <v/>
      </c>
      <c r="AA161" s="16" t="str">
        <f t="shared" si="153"/>
        <v/>
      </c>
      <c r="AB161" s="16" t="str">
        <f t="shared" si="153"/>
        <v/>
      </c>
      <c r="AC161" s="16" t="str">
        <f t="shared" si="153"/>
        <v/>
      </c>
      <c r="AD161" s="16" t="str">
        <f t="shared" si="153"/>
        <v/>
      </c>
      <c r="AE161" s="16" t="str">
        <f t="shared" si="153"/>
        <v/>
      </c>
      <c r="AF161" s="16" t="str">
        <f t="shared" si="153"/>
        <v/>
      </c>
      <c r="AG161" s="16" t="str">
        <f t="shared" si="153"/>
        <v/>
      </c>
      <c r="AH161" s="16">
        <f>AH160+COUNTIF(C161:AG161,"○")-COUNTIF(C161:AG161,"✕")</f>
        <v>0</v>
      </c>
      <c r="AI161" s="11"/>
      <c r="AL161" s="2">
        <f>$AH161</f>
        <v>0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09"/>
      <c r="B162" s="16" t="s">
        <v>21</v>
      </c>
      <c r="C162" s="16" t="str">
        <f t="shared" si="151"/>
        <v/>
      </c>
      <c r="D162" s="16" t="str">
        <f t="shared" si="151"/>
        <v/>
      </c>
      <c r="E162" s="16" t="str">
        <f t="shared" si="151"/>
        <v/>
      </c>
      <c r="F162" s="16" t="str">
        <f t="shared" si="151"/>
        <v/>
      </c>
      <c r="G162" s="16" t="str">
        <f t="shared" si="151"/>
        <v/>
      </c>
      <c r="H162" s="16" t="str">
        <f t="shared" si="151"/>
        <v/>
      </c>
      <c r="I162" s="16" t="str">
        <f t="shared" si="151"/>
        <v/>
      </c>
      <c r="J162" s="16" t="str">
        <f t="shared" si="151"/>
        <v/>
      </c>
      <c r="K162" s="16" t="str">
        <f t="shared" si="151"/>
        <v/>
      </c>
      <c r="L162" s="16" t="str">
        <f t="shared" si="151"/>
        <v/>
      </c>
      <c r="M162" s="16" t="str">
        <f t="shared" si="151"/>
        <v/>
      </c>
      <c r="N162" s="16" t="str">
        <f t="shared" si="151"/>
        <v/>
      </c>
      <c r="O162" s="16" t="str">
        <f t="shared" si="151"/>
        <v/>
      </c>
      <c r="P162" s="16" t="str">
        <f t="shared" si="151"/>
        <v/>
      </c>
      <c r="Q162" s="16" t="str">
        <f>IF($AF$2="○",IF(Q160="○",IF(Q161="","○",""),IF(Q161="○","○","")),"")</f>
        <v/>
      </c>
      <c r="R162" s="16" t="str">
        <f t="shared" si="153"/>
        <v/>
      </c>
      <c r="S162" s="16" t="str">
        <f t="shared" si="153"/>
        <v/>
      </c>
      <c r="T162" s="16" t="str">
        <f t="shared" si="153"/>
        <v/>
      </c>
      <c r="U162" s="16" t="str">
        <f t="shared" si="153"/>
        <v/>
      </c>
      <c r="V162" s="16" t="str">
        <f t="shared" si="153"/>
        <v/>
      </c>
      <c r="W162" s="16" t="str">
        <f t="shared" si="153"/>
        <v/>
      </c>
      <c r="X162" s="16" t="str">
        <f t="shared" si="153"/>
        <v/>
      </c>
      <c r="Y162" s="16" t="str">
        <f t="shared" si="153"/>
        <v/>
      </c>
      <c r="Z162" s="16" t="str">
        <f t="shared" si="153"/>
        <v/>
      </c>
      <c r="AA162" s="16" t="str">
        <f t="shared" si="153"/>
        <v/>
      </c>
      <c r="AB162" s="16" t="str">
        <f t="shared" si="153"/>
        <v/>
      </c>
      <c r="AC162" s="16" t="str">
        <f t="shared" si="153"/>
        <v/>
      </c>
      <c r="AD162" s="16" t="str">
        <f t="shared" si="153"/>
        <v/>
      </c>
      <c r="AE162" s="16" t="str">
        <f t="shared" si="153"/>
        <v/>
      </c>
      <c r="AF162" s="16" t="str">
        <f t="shared" si="153"/>
        <v/>
      </c>
      <c r="AG162" s="16" t="str">
        <f t="shared" si="153"/>
        <v/>
      </c>
      <c r="AH162" s="16">
        <f t="shared" ref="AH162" si="154">COUNTIF(C162:AG162,"○")</f>
        <v>0</v>
      </c>
      <c r="AM162" s="2">
        <f>$AH162</f>
        <v>0</v>
      </c>
    </row>
    <row r="163" spans="1:92" ht="19.5" customHeight="1">
      <c r="AD163" s="110" t="s">
        <v>29</v>
      </c>
      <c r="AE163" s="110"/>
      <c r="AF163" s="110"/>
      <c r="AG163" s="111">
        <f>IF(AH159=0,0,ROUNDDOWN(AH161/AH159,4))</f>
        <v>0</v>
      </c>
      <c r="AH163" s="111"/>
    </row>
    <row r="164" spans="1:92" ht="19.5" customHeight="1">
      <c r="A164" s="112" t="str">
        <f>IF(MAX(C157:AG157)=$AE$3,"",IF(MAX(C157:AG157)=0,"",MAX(C157:AG157)+1))</f>
        <v/>
      </c>
      <c r="B164" s="112"/>
    </row>
    <row r="165" spans="1:92" ht="19.5" customHeight="1">
      <c r="A165" s="113" t="s">
        <v>16</v>
      </c>
      <c r="B165" s="114"/>
      <c r="C165" s="9" t="str">
        <f>IF($AE$3&lt;A164,"",A164)</f>
        <v/>
      </c>
      <c r="D165" s="9" t="str">
        <f t="shared" ref="D165:G165" si="155">IF($AE$3&lt;=C165,"",IF(MONTH(C165+1)=MONTH(C165),(C165+1),""))</f>
        <v/>
      </c>
      <c r="E165" s="9" t="str">
        <f t="shared" si="155"/>
        <v/>
      </c>
      <c r="F165" s="9" t="str">
        <f t="shared" si="155"/>
        <v/>
      </c>
      <c r="G165" s="9" t="str">
        <f t="shared" si="155"/>
        <v/>
      </c>
      <c r="H165" s="9" t="str">
        <f>IF($AE$3&lt;=G165,"",IF(MONTH(G165+1)=MONTH(G165),(G165+1),""))</f>
        <v/>
      </c>
      <c r="I165" s="9" t="str">
        <f t="shared" ref="I165:AG165" si="156">IF($AE$3&lt;=H165,"",IF(MONTH(H165+1)=MONTH(H165),(H165+1),""))</f>
        <v/>
      </c>
      <c r="J165" s="9" t="str">
        <f t="shared" si="156"/>
        <v/>
      </c>
      <c r="K165" s="9" t="str">
        <f t="shared" si="156"/>
        <v/>
      </c>
      <c r="L165" s="9" t="str">
        <f t="shared" si="156"/>
        <v/>
      </c>
      <c r="M165" s="9" t="str">
        <f t="shared" si="156"/>
        <v/>
      </c>
      <c r="N165" s="9" t="str">
        <f t="shared" si="156"/>
        <v/>
      </c>
      <c r="O165" s="9" t="str">
        <f t="shared" si="156"/>
        <v/>
      </c>
      <c r="P165" s="9" t="str">
        <f t="shared" si="156"/>
        <v/>
      </c>
      <c r="Q165" s="9" t="str">
        <f t="shared" si="156"/>
        <v/>
      </c>
      <c r="R165" s="9" t="str">
        <f t="shared" si="156"/>
        <v/>
      </c>
      <c r="S165" s="9" t="str">
        <f t="shared" si="156"/>
        <v/>
      </c>
      <c r="T165" s="9" t="str">
        <f t="shared" si="156"/>
        <v/>
      </c>
      <c r="U165" s="9" t="str">
        <f t="shared" si="156"/>
        <v/>
      </c>
      <c r="V165" s="9" t="str">
        <f t="shared" si="156"/>
        <v/>
      </c>
      <c r="W165" s="9" t="str">
        <f t="shared" si="156"/>
        <v/>
      </c>
      <c r="X165" s="9" t="str">
        <f t="shared" si="156"/>
        <v/>
      </c>
      <c r="Y165" s="9" t="str">
        <f t="shared" si="156"/>
        <v/>
      </c>
      <c r="Z165" s="9" t="str">
        <f t="shared" si="156"/>
        <v/>
      </c>
      <c r="AA165" s="9" t="str">
        <f t="shared" si="156"/>
        <v/>
      </c>
      <c r="AB165" s="9" t="str">
        <f t="shared" si="156"/>
        <v/>
      </c>
      <c r="AC165" s="9" t="str">
        <f t="shared" si="156"/>
        <v/>
      </c>
      <c r="AD165" s="9" t="str">
        <f t="shared" si="156"/>
        <v/>
      </c>
      <c r="AE165" s="9" t="str">
        <f t="shared" si="156"/>
        <v/>
      </c>
      <c r="AF165" s="9" t="str">
        <f t="shared" si="156"/>
        <v/>
      </c>
      <c r="AG165" s="9" t="str">
        <f t="shared" si="156"/>
        <v/>
      </c>
      <c r="AH165" s="115" t="s">
        <v>22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23</v>
      </c>
      <c r="B166" s="114"/>
      <c r="C166" s="9" t="str">
        <f>IF(C165="","",TEXT(C165,"AAA"))</f>
        <v/>
      </c>
      <c r="D166" s="9" t="str">
        <f t="shared" ref="D166:AG166" si="157">IF(D165="","",TEXT(D165,"AAA"))</f>
        <v/>
      </c>
      <c r="E166" s="9" t="str">
        <f t="shared" si="157"/>
        <v/>
      </c>
      <c r="F166" s="9" t="str">
        <f t="shared" si="157"/>
        <v/>
      </c>
      <c r="G166" s="9" t="str">
        <f t="shared" si="157"/>
        <v/>
      </c>
      <c r="H166" s="9" t="str">
        <f t="shared" si="157"/>
        <v/>
      </c>
      <c r="I166" s="9" t="str">
        <f t="shared" si="157"/>
        <v/>
      </c>
      <c r="J166" s="9" t="str">
        <f t="shared" si="157"/>
        <v/>
      </c>
      <c r="K166" s="9" t="str">
        <f t="shared" si="157"/>
        <v/>
      </c>
      <c r="L166" s="9" t="str">
        <f t="shared" si="157"/>
        <v/>
      </c>
      <c r="M166" s="9" t="str">
        <f t="shared" si="157"/>
        <v/>
      </c>
      <c r="N166" s="9" t="str">
        <f t="shared" si="157"/>
        <v/>
      </c>
      <c r="O166" s="9" t="str">
        <f t="shared" si="157"/>
        <v/>
      </c>
      <c r="P166" s="9" t="str">
        <f t="shared" si="157"/>
        <v/>
      </c>
      <c r="Q166" s="9" t="str">
        <f t="shared" si="157"/>
        <v/>
      </c>
      <c r="R166" s="9" t="str">
        <f t="shared" si="157"/>
        <v/>
      </c>
      <c r="S166" s="9" t="str">
        <f t="shared" si="157"/>
        <v/>
      </c>
      <c r="T166" s="9" t="str">
        <f t="shared" si="157"/>
        <v/>
      </c>
      <c r="U166" s="9" t="str">
        <f t="shared" si="157"/>
        <v/>
      </c>
      <c r="V166" s="9" t="str">
        <f t="shared" si="157"/>
        <v/>
      </c>
      <c r="W166" s="9" t="str">
        <f t="shared" si="157"/>
        <v/>
      </c>
      <c r="X166" s="9" t="str">
        <f t="shared" si="157"/>
        <v/>
      </c>
      <c r="Y166" s="9" t="str">
        <f t="shared" si="157"/>
        <v/>
      </c>
      <c r="Z166" s="9" t="str">
        <f t="shared" si="157"/>
        <v/>
      </c>
      <c r="AA166" s="9" t="str">
        <f t="shared" si="157"/>
        <v/>
      </c>
      <c r="AB166" s="9" t="str">
        <f t="shared" si="157"/>
        <v/>
      </c>
      <c r="AC166" s="9" t="str">
        <f t="shared" si="157"/>
        <v/>
      </c>
      <c r="AD166" s="9" t="str">
        <f t="shared" si="157"/>
        <v/>
      </c>
      <c r="AE166" s="9" t="str">
        <f t="shared" si="157"/>
        <v/>
      </c>
      <c r="AF166" s="9" t="str">
        <f t="shared" si="157"/>
        <v/>
      </c>
      <c r="AG166" s="9" t="str">
        <f t="shared" si="157"/>
        <v/>
      </c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 t="str">
        <f>IF($C165&gt;$N$5,"",IF(MAX($C165:$AG165)&lt;$N$5,"",$N$5))</f>
        <v/>
      </c>
      <c r="AU166" s="13" t="str">
        <f>IF($C165&gt;$Q$5,"",IF(MAX($C165:$AG165)&lt;$Q$5,"",$Q$5))</f>
        <v/>
      </c>
      <c r="AV166" s="13" t="str">
        <f>IF($C165&gt;$T$5,"",IF(MAX($C165:$AG165)&lt;$T$5,"",$T$5))</f>
        <v/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7</v>
      </c>
      <c r="B167" s="120"/>
      <c r="C167" s="15" t="str">
        <f t="shared" ref="C167:AG167" si="158">IF(C165="","",IF($D$4&lt;=C165,IF($L$4&gt;=C165,IF(COUNT(MATCH(C165,$AQ166:$CN166,0))&gt;0,"","○"),""),""))</f>
        <v/>
      </c>
      <c r="D167" s="15" t="str">
        <f t="shared" si="158"/>
        <v/>
      </c>
      <c r="E167" s="15" t="str">
        <f t="shared" si="158"/>
        <v/>
      </c>
      <c r="F167" s="15" t="str">
        <f t="shared" si="158"/>
        <v/>
      </c>
      <c r="G167" s="15" t="str">
        <f t="shared" si="158"/>
        <v/>
      </c>
      <c r="H167" s="15" t="str">
        <f t="shared" si="158"/>
        <v/>
      </c>
      <c r="I167" s="15" t="str">
        <f t="shared" si="158"/>
        <v/>
      </c>
      <c r="J167" s="15" t="str">
        <f t="shared" si="158"/>
        <v/>
      </c>
      <c r="K167" s="15" t="str">
        <f t="shared" si="158"/>
        <v/>
      </c>
      <c r="L167" s="15" t="str">
        <f t="shared" si="158"/>
        <v/>
      </c>
      <c r="M167" s="15" t="str">
        <f t="shared" si="158"/>
        <v/>
      </c>
      <c r="N167" s="15" t="str">
        <f t="shared" si="158"/>
        <v/>
      </c>
      <c r="O167" s="15" t="str">
        <f t="shared" si="158"/>
        <v/>
      </c>
      <c r="P167" s="15" t="str">
        <f t="shared" si="158"/>
        <v/>
      </c>
      <c r="Q167" s="15" t="str">
        <f t="shared" si="158"/>
        <v/>
      </c>
      <c r="R167" s="15" t="str">
        <f t="shared" si="158"/>
        <v/>
      </c>
      <c r="S167" s="15" t="str">
        <f t="shared" si="158"/>
        <v/>
      </c>
      <c r="T167" s="15" t="str">
        <f t="shared" si="158"/>
        <v/>
      </c>
      <c r="U167" s="15" t="str">
        <f t="shared" si="158"/>
        <v/>
      </c>
      <c r="V167" s="15" t="str">
        <f t="shared" si="158"/>
        <v/>
      </c>
      <c r="W167" s="15" t="str">
        <f t="shared" si="158"/>
        <v/>
      </c>
      <c r="X167" s="15" t="str">
        <f t="shared" si="158"/>
        <v/>
      </c>
      <c r="Y167" s="15" t="str">
        <f t="shared" si="158"/>
        <v/>
      </c>
      <c r="Z167" s="15" t="str">
        <f t="shared" si="158"/>
        <v/>
      </c>
      <c r="AA167" s="15" t="str">
        <f t="shared" si="158"/>
        <v/>
      </c>
      <c r="AB167" s="15" t="str">
        <f t="shared" si="158"/>
        <v/>
      </c>
      <c r="AC167" s="15" t="str">
        <f t="shared" si="158"/>
        <v/>
      </c>
      <c r="AD167" s="15" t="str">
        <f t="shared" si="158"/>
        <v/>
      </c>
      <c r="AE167" s="15" t="str">
        <f t="shared" si="158"/>
        <v/>
      </c>
      <c r="AF167" s="15" t="str">
        <f t="shared" si="158"/>
        <v/>
      </c>
      <c r="AG167" s="15" t="str">
        <f t="shared" si="158"/>
        <v/>
      </c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24</v>
      </c>
      <c r="B168" s="16" t="s">
        <v>8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6">
        <f t="shared" ref="AH168" si="159">COUNTIF(C168:AG168,"○")</f>
        <v>0</v>
      </c>
      <c r="AI168" s="11"/>
      <c r="AK168" s="2">
        <f>$AH168</f>
        <v>0</v>
      </c>
    </row>
    <row r="169" spans="1:92" ht="19.5" customHeight="1">
      <c r="A169" s="108"/>
      <c r="B169" s="16" t="s">
        <v>9</v>
      </c>
      <c r="C169" s="16" t="str">
        <f t="shared" ref="C169:P170" si="160">IF($AF$2="○",IF(C167="○",IF(C168="","○",""),IF(C168="○","○","")),"")</f>
        <v/>
      </c>
      <c r="D169" s="16"/>
      <c r="E169" s="16"/>
      <c r="F169" s="16" t="str">
        <f t="shared" ref="F169:P169" si="161">IF($AF$2="○",IF(F167="○",IF(F168="","○",""),IF(F168="○","○","")),"")</f>
        <v/>
      </c>
      <c r="G169" s="16" t="str">
        <f t="shared" si="161"/>
        <v/>
      </c>
      <c r="H169" s="16" t="str">
        <f t="shared" si="161"/>
        <v/>
      </c>
      <c r="I169" s="16" t="str">
        <f t="shared" si="161"/>
        <v/>
      </c>
      <c r="J169" s="16" t="str">
        <f t="shared" si="161"/>
        <v/>
      </c>
      <c r="K169" s="16" t="str">
        <f t="shared" si="161"/>
        <v/>
      </c>
      <c r="L169" s="16" t="str">
        <f t="shared" si="161"/>
        <v/>
      </c>
      <c r="M169" s="16" t="str">
        <f t="shared" si="161"/>
        <v/>
      </c>
      <c r="N169" s="16" t="str">
        <f t="shared" si="161"/>
        <v/>
      </c>
      <c r="O169" s="16" t="str">
        <f t="shared" si="161"/>
        <v/>
      </c>
      <c r="P169" s="16" t="str">
        <f t="shared" si="161"/>
        <v/>
      </c>
      <c r="Q169" s="16" t="str">
        <f>IF($AF$2="○",IF(Q167="○",IF(Q168="","○",""),IF(Q168="○","○","")),"")</f>
        <v/>
      </c>
      <c r="R169" s="16" t="str">
        <f t="shared" ref="R169:AG170" si="162">IF($AF$2="○",IF(R167="○",IF(R168="","○",""),IF(R168="○","○","")),"")</f>
        <v/>
      </c>
      <c r="S169" s="16" t="str">
        <f t="shared" si="162"/>
        <v/>
      </c>
      <c r="T169" s="16" t="str">
        <f t="shared" si="162"/>
        <v/>
      </c>
      <c r="U169" s="16" t="str">
        <f t="shared" si="162"/>
        <v/>
      </c>
      <c r="V169" s="16" t="str">
        <f t="shared" si="162"/>
        <v/>
      </c>
      <c r="W169" s="16" t="str">
        <f t="shared" si="162"/>
        <v/>
      </c>
      <c r="X169" s="16" t="str">
        <f t="shared" si="162"/>
        <v/>
      </c>
      <c r="Y169" s="16" t="str">
        <f t="shared" si="162"/>
        <v/>
      </c>
      <c r="Z169" s="16" t="str">
        <f t="shared" si="162"/>
        <v/>
      </c>
      <c r="AA169" s="16" t="str">
        <f t="shared" si="162"/>
        <v/>
      </c>
      <c r="AB169" s="16" t="str">
        <f t="shared" si="162"/>
        <v/>
      </c>
      <c r="AC169" s="16" t="str">
        <f t="shared" si="162"/>
        <v/>
      </c>
      <c r="AD169" s="16" t="str">
        <f t="shared" si="162"/>
        <v/>
      </c>
      <c r="AE169" s="16" t="str">
        <f t="shared" si="162"/>
        <v/>
      </c>
      <c r="AF169" s="16" t="str">
        <f t="shared" si="162"/>
        <v/>
      </c>
      <c r="AG169" s="16" t="str">
        <f t="shared" si="162"/>
        <v/>
      </c>
      <c r="AH169" s="16">
        <f>AH168+COUNTIF(C169:AG169,"○")-COUNTIF(C169:AG169,"✕")</f>
        <v>0</v>
      </c>
      <c r="AI169" s="11"/>
      <c r="AL169" s="2">
        <f>$AH169</f>
        <v>0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09"/>
      <c r="B170" s="16" t="s">
        <v>21</v>
      </c>
      <c r="C170" s="16" t="str">
        <f t="shared" si="160"/>
        <v/>
      </c>
      <c r="D170" s="16" t="str">
        <f t="shared" si="160"/>
        <v/>
      </c>
      <c r="E170" s="16" t="str">
        <f t="shared" si="160"/>
        <v/>
      </c>
      <c r="F170" s="16" t="str">
        <f t="shared" si="160"/>
        <v/>
      </c>
      <c r="G170" s="16" t="str">
        <f t="shared" si="160"/>
        <v/>
      </c>
      <c r="H170" s="16" t="str">
        <f t="shared" si="160"/>
        <v/>
      </c>
      <c r="I170" s="16" t="str">
        <f t="shared" si="160"/>
        <v/>
      </c>
      <c r="J170" s="16" t="str">
        <f t="shared" si="160"/>
        <v/>
      </c>
      <c r="K170" s="16" t="str">
        <f t="shared" si="160"/>
        <v/>
      </c>
      <c r="L170" s="16" t="str">
        <f t="shared" si="160"/>
        <v/>
      </c>
      <c r="M170" s="16" t="str">
        <f t="shared" si="160"/>
        <v/>
      </c>
      <c r="N170" s="16" t="str">
        <f t="shared" si="160"/>
        <v/>
      </c>
      <c r="O170" s="16" t="str">
        <f t="shared" si="160"/>
        <v/>
      </c>
      <c r="P170" s="16" t="str">
        <f t="shared" si="160"/>
        <v/>
      </c>
      <c r="Q170" s="16" t="str">
        <f>IF($AF$2="○",IF(Q168="○",IF(Q169="","○",""),IF(Q169="○","○","")),"")</f>
        <v/>
      </c>
      <c r="R170" s="16" t="str">
        <f t="shared" si="162"/>
        <v/>
      </c>
      <c r="S170" s="16" t="str">
        <f t="shared" si="162"/>
        <v/>
      </c>
      <c r="T170" s="16" t="str">
        <f t="shared" si="162"/>
        <v/>
      </c>
      <c r="U170" s="16" t="str">
        <f t="shared" si="162"/>
        <v/>
      </c>
      <c r="V170" s="16" t="str">
        <f t="shared" si="162"/>
        <v/>
      </c>
      <c r="W170" s="16" t="str">
        <f t="shared" si="162"/>
        <v/>
      </c>
      <c r="X170" s="16" t="str">
        <f t="shared" si="162"/>
        <v/>
      </c>
      <c r="Y170" s="16" t="str">
        <f t="shared" si="162"/>
        <v/>
      </c>
      <c r="Z170" s="16" t="str">
        <f t="shared" si="162"/>
        <v/>
      </c>
      <c r="AA170" s="16" t="str">
        <f t="shared" si="162"/>
        <v/>
      </c>
      <c r="AB170" s="16" t="str">
        <f t="shared" si="162"/>
        <v/>
      </c>
      <c r="AC170" s="16" t="str">
        <f t="shared" si="162"/>
        <v/>
      </c>
      <c r="AD170" s="16" t="str">
        <f t="shared" si="162"/>
        <v/>
      </c>
      <c r="AE170" s="16" t="str">
        <f t="shared" si="162"/>
        <v/>
      </c>
      <c r="AF170" s="16" t="str">
        <f t="shared" si="162"/>
        <v/>
      </c>
      <c r="AG170" s="16" t="str">
        <f t="shared" si="162"/>
        <v/>
      </c>
      <c r="AH170" s="16">
        <f t="shared" ref="AH170" si="163">COUNTIF(C170:AG170,"○")</f>
        <v>0</v>
      </c>
      <c r="AM170" s="2">
        <f>$AH170</f>
        <v>0</v>
      </c>
    </row>
    <row r="171" spans="1:92" ht="19.5" customHeight="1">
      <c r="AD171" s="110" t="s">
        <v>29</v>
      </c>
      <c r="AE171" s="110"/>
      <c r="AF171" s="110"/>
      <c r="AG171" s="111">
        <f>IF(AH167=0,0,ROUNDDOWN(AH169/AH167,4))</f>
        <v>0</v>
      </c>
      <c r="AH171" s="111"/>
    </row>
    <row r="172" spans="1:92" ht="19.5" customHeight="1">
      <c r="A172" s="112" t="str">
        <f>IF(MAX(C165:AG165)=$AE$3,"",IF(MAX(C165:AG165)=0,"",MAX(C165:AG165)+1))</f>
        <v/>
      </c>
      <c r="B172" s="112"/>
    </row>
    <row r="173" spans="1:92" ht="19.5" customHeight="1">
      <c r="A173" s="113" t="s">
        <v>16</v>
      </c>
      <c r="B173" s="114"/>
      <c r="C173" s="9" t="str">
        <f>IF($AE$3&lt;A172,"",A172)</f>
        <v/>
      </c>
      <c r="D173" s="9" t="str">
        <f t="shared" ref="D173:G173" si="164">IF($AE$3&lt;=C173,"",IF(MONTH(C173+1)=MONTH(C173),(C173+1),""))</f>
        <v/>
      </c>
      <c r="E173" s="9" t="str">
        <f t="shared" si="164"/>
        <v/>
      </c>
      <c r="F173" s="9" t="str">
        <f t="shared" si="164"/>
        <v/>
      </c>
      <c r="G173" s="9" t="str">
        <f t="shared" si="164"/>
        <v/>
      </c>
      <c r="H173" s="9" t="str">
        <f>IF($AE$3&lt;=G173,"",IF(MONTH(G173+1)=MONTH(G173),(G173+1),""))</f>
        <v/>
      </c>
      <c r="I173" s="9" t="str">
        <f t="shared" ref="I173:AG173" si="165">IF($AE$3&lt;=H173,"",IF(MONTH(H173+1)=MONTH(H173),(H173+1),""))</f>
        <v/>
      </c>
      <c r="J173" s="9" t="str">
        <f t="shared" si="165"/>
        <v/>
      </c>
      <c r="K173" s="9" t="str">
        <f t="shared" si="165"/>
        <v/>
      </c>
      <c r="L173" s="9" t="str">
        <f t="shared" si="165"/>
        <v/>
      </c>
      <c r="M173" s="9" t="str">
        <f t="shared" si="165"/>
        <v/>
      </c>
      <c r="N173" s="9" t="str">
        <f t="shared" si="165"/>
        <v/>
      </c>
      <c r="O173" s="9" t="str">
        <f t="shared" si="165"/>
        <v/>
      </c>
      <c r="P173" s="9" t="str">
        <f t="shared" si="165"/>
        <v/>
      </c>
      <c r="Q173" s="9" t="str">
        <f t="shared" si="165"/>
        <v/>
      </c>
      <c r="R173" s="9" t="str">
        <f t="shared" si="165"/>
        <v/>
      </c>
      <c r="S173" s="9" t="str">
        <f t="shared" si="165"/>
        <v/>
      </c>
      <c r="T173" s="9" t="str">
        <f t="shared" si="165"/>
        <v/>
      </c>
      <c r="U173" s="9" t="str">
        <f t="shared" si="165"/>
        <v/>
      </c>
      <c r="V173" s="9" t="str">
        <f t="shared" si="165"/>
        <v/>
      </c>
      <c r="W173" s="9" t="str">
        <f t="shared" si="165"/>
        <v/>
      </c>
      <c r="X173" s="9" t="str">
        <f t="shared" si="165"/>
        <v/>
      </c>
      <c r="Y173" s="9" t="str">
        <f t="shared" si="165"/>
        <v/>
      </c>
      <c r="Z173" s="9" t="str">
        <f t="shared" si="165"/>
        <v/>
      </c>
      <c r="AA173" s="9" t="str">
        <f t="shared" si="165"/>
        <v/>
      </c>
      <c r="AB173" s="9" t="str">
        <f t="shared" si="165"/>
        <v/>
      </c>
      <c r="AC173" s="9" t="str">
        <f t="shared" si="165"/>
        <v/>
      </c>
      <c r="AD173" s="9" t="str">
        <f t="shared" si="165"/>
        <v/>
      </c>
      <c r="AE173" s="9" t="str">
        <f t="shared" si="165"/>
        <v/>
      </c>
      <c r="AF173" s="9" t="str">
        <f t="shared" si="165"/>
        <v/>
      </c>
      <c r="AG173" s="9" t="str">
        <f t="shared" si="165"/>
        <v/>
      </c>
      <c r="AH173" s="115" t="s">
        <v>22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23</v>
      </c>
      <c r="B174" s="114"/>
      <c r="C174" s="9" t="str">
        <f>IF(C173="","",TEXT(C173,"AAA"))</f>
        <v/>
      </c>
      <c r="D174" s="9" t="str">
        <f t="shared" ref="D174:AG174" si="166">IF(D173="","",TEXT(D173,"AAA"))</f>
        <v/>
      </c>
      <c r="E174" s="9" t="str">
        <f t="shared" si="166"/>
        <v/>
      </c>
      <c r="F174" s="9" t="str">
        <f t="shared" si="166"/>
        <v/>
      </c>
      <c r="G174" s="9" t="str">
        <f t="shared" si="166"/>
        <v/>
      </c>
      <c r="H174" s="9" t="str">
        <f t="shared" si="166"/>
        <v/>
      </c>
      <c r="I174" s="9" t="str">
        <f t="shared" si="166"/>
        <v/>
      </c>
      <c r="J174" s="9" t="str">
        <f t="shared" si="166"/>
        <v/>
      </c>
      <c r="K174" s="9" t="str">
        <f t="shared" si="166"/>
        <v/>
      </c>
      <c r="L174" s="9" t="str">
        <f t="shared" si="166"/>
        <v/>
      </c>
      <c r="M174" s="9" t="str">
        <f t="shared" si="166"/>
        <v/>
      </c>
      <c r="N174" s="9" t="str">
        <f t="shared" si="166"/>
        <v/>
      </c>
      <c r="O174" s="9" t="str">
        <f t="shared" si="166"/>
        <v/>
      </c>
      <c r="P174" s="9" t="str">
        <f t="shared" si="166"/>
        <v/>
      </c>
      <c r="Q174" s="9" t="str">
        <f t="shared" si="166"/>
        <v/>
      </c>
      <c r="R174" s="9" t="str">
        <f t="shared" si="166"/>
        <v/>
      </c>
      <c r="S174" s="9" t="str">
        <f t="shared" si="166"/>
        <v/>
      </c>
      <c r="T174" s="9" t="str">
        <f t="shared" si="166"/>
        <v/>
      </c>
      <c r="U174" s="9" t="str">
        <f t="shared" si="166"/>
        <v/>
      </c>
      <c r="V174" s="9" t="str">
        <f t="shared" si="166"/>
        <v/>
      </c>
      <c r="W174" s="9" t="str">
        <f t="shared" si="166"/>
        <v/>
      </c>
      <c r="X174" s="9" t="str">
        <f t="shared" si="166"/>
        <v/>
      </c>
      <c r="Y174" s="9" t="str">
        <f t="shared" si="166"/>
        <v/>
      </c>
      <c r="Z174" s="9" t="str">
        <f t="shared" si="166"/>
        <v/>
      </c>
      <c r="AA174" s="9" t="str">
        <f t="shared" si="166"/>
        <v/>
      </c>
      <c r="AB174" s="9" t="str">
        <f t="shared" si="166"/>
        <v/>
      </c>
      <c r="AC174" s="9" t="str">
        <f t="shared" si="166"/>
        <v/>
      </c>
      <c r="AD174" s="9" t="str">
        <f t="shared" si="166"/>
        <v/>
      </c>
      <c r="AE174" s="9" t="str">
        <f t="shared" si="166"/>
        <v/>
      </c>
      <c r="AF174" s="9" t="str">
        <f t="shared" si="166"/>
        <v/>
      </c>
      <c r="AG174" s="9" t="str">
        <f t="shared" si="166"/>
        <v/>
      </c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 t="str">
        <f>IF($C173&gt;$N$5,"",IF(MAX($C173:$AG173)&lt;$N$5,"",$N$5))</f>
        <v/>
      </c>
      <c r="AU174" s="13" t="str">
        <f>IF($C173&gt;$Q$5,"",IF(MAX($C173:$AG173)&lt;$Q$5,"",$Q$5))</f>
        <v/>
      </c>
      <c r="AV174" s="13" t="str">
        <f>IF($C173&gt;$T$5,"",IF(MAX($C173:$AG173)&lt;$T$5,"",$T$5))</f>
        <v/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7</v>
      </c>
      <c r="B175" s="120"/>
      <c r="C175" s="15" t="str">
        <f t="shared" ref="C175:AG175" si="167">IF(C173="","",IF($D$4&lt;=C173,IF($L$4&gt;=C173,IF(COUNT(MATCH(C173,$AQ174:$CN174,0))&gt;0,"","○"),""),""))</f>
        <v/>
      </c>
      <c r="D175" s="15" t="str">
        <f t="shared" si="167"/>
        <v/>
      </c>
      <c r="E175" s="15" t="str">
        <f t="shared" si="167"/>
        <v/>
      </c>
      <c r="F175" s="15" t="str">
        <f t="shared" si="167"/>
        <v/>
      </c>
      <c r="G175" s="15" t="str">
        <f t="shared" si="167"/>
        <v/>
      </c>
      <c r="H175" s="15" t="str">
        <f t="shared" si="167"/>
        <v/>
      </c>
      <c r="I175" s="15" t="str">
        <f t="shared" si="167"/>
        <v/>
      </c>
      <c r="J175" s="15" t="str">
        <f t="shared" si="167"/>
        <v/>
      </c>
      <c r="K175" s="15" t="str">
        <f t="shared" si="167"/>
        <v/>
      </c>
      <c r="L175" s="15" t="str">
        <f t="shared" si="167"/>
        <v/>
      </c>
      <c r="M175" s="15" t="str">
        <f t="shared" si="167"/>
        <v/>
      </c>
      <c r="N175" s="15" t="str">
        <f t="shared" si="167"/>
        <v/>
      </c>
      <c r="O175" s="15" t="str">
        <f t="shared" si="167"/>
        <v/>
      </c>
      <c r="P175" s="15" t="str">
        <f t="shared" si="167"/>
        <v/>
      </c>
      <c r="Q175" s="15" t="str">
        <f t="shared" si="167"/>
        <v/>
      </c>
      <c r="R175" s="15" t="str">
        <f t="shared" si="167"/>
        <v/>
      </c>
      <c r="S175" s="15" t="str">
        <f t="shared" si="167"/>
        <v/>
      </c>
      <c r="T175" s="15" t="str">
        <f t="shared" si="167"/>
        <v/>
      </c>
      <c r="U175" s="15" t="str">
        <f t="shared" si="167"/>
        <v/>
      </c>
      <c r="V175" s="15" t="str">
        <f t="shared" si="167"/>
        <v/>
      </c>
      <c r="W175" s="15" t="str">
        <f t="shared" si="167"/>
        <v/>
      </c>
      <c r="X175" s="15" t="str">
        <f t="shared" si="167"/>
        <v/>
      </c>
      <c r="Y175" s="15" t="str">
        <f t="shared" si="167"/>
        <v/>
      </c>
      <c r="Z175" s="15" t="str">
        <f t="shared" si="167"/>
        <v/>
      </c>
      <c r="AA175" s="15" t="str">
        <f t="shared" si="167"/>
        <v/>
      </c>
      <c r="AB175" s="15" t="str">
        <f t="shared" si="167"/>
        <v/>
      </c>
      <c r="AC175" s="15" t="str">
        <f t="shared" si="167"/>
        <v/>
      </c>
      <c r="AD175" s="15" t="str">
        <f t="shared" si="167"/>
        <v/>
      </c>
      <c r="AE175" s="15" t="str">
        <f t="shared" si="167"/>
        <v/>
      </c>
      <c r="AF175" s="15" t="str">
        <f t="shared" si="167"/>
        <v/>
      </c>
      <c r="AG175" s="15" t="str">
        <f t="shared" si="167"/>
        <v/>
      </c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24</v>
      </c>
      <c r="B176" s="16" t="s">
        <v>8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6">
        <f t="shared" ref="AH176" si="168">COUNTIF(C176:AG176,"○")</f>
        <v>0</v>
      </c>
      <c r="AI176" s="11"/>
      <c r="AK176" s="2">
        <f>$AH176</f>
        <v>0</v>
      </c>
    </row>
    <row r="177" spans="1:92" ht="19.5" customHeight="1">
      <c r="A177" s="108"/>
      <c r="B177" s="16" t="s">
        <v>9</v>
      </c>
      <c r="C177" s="16" t="str">
        <f t="shared" ref="C177:P178" si="169">IF($AF$2="○",IF(C175="○",IF(C176="","○",""),IF(C176="○","○","")),"")</f>
        <v/>
      </c>
      <c r="D177" s="16"/>
      <c r="E177" s="16"/>
      <c r="F177" s="16" t="str">
        <f t="shared" ref="F177:P177" si="170">IF($AF$2="○",IF(F175="○",IF(F176="","○",""),IF(F176="○","○","")),"")</f>
        <v/>
      </c>
      <c r="G177" s="16" t="str">
        <f t="shared" si="170"/>
        <v/>
      </c>
      <c r="H177" s="16" t="str">
        <f t="shared" si="170"/>
        <v/>
      </c>
      <c r="I177" s="16" t="str">
        <f t="shared" si="170"/>
        <v/>
      </c>
      <c r="J177" s="16" t="str">
        <f t="shared" si="170"/>
        <v/>
      </c>
      <c r="K177" s="16" t="str">
        <f t="shared" si="170"/>
        <v/>
      </c>
      <c r="L177" s="16" t="str">
        <f t="shared" si="170"/>
        <v/>
      </c>
      <c r="M177" s="16" t="str">
        <f t="shared" si="170"/>
        <v/>
      </c>
      <c r="N177" s="16" t="str">
        <f t="shared" si="170"/>
        <v/>
      </c>
      <c r="O177" s="16" t="str">
        <f t="shared" si="170"/>
        <v/>
      </c>
      <c r="P177" s="16" t="str">
        <f t="shared" si="170"/>
        <v/>
      </c>
      <c r="Q177" s="16" t="str">
        <f>IF($AF$2="○",IF(Q175="○",IF(Q176="","○",""),IF(Q176="○","○","")),"")</f>
        <v/>
      </c>
      <c r="R177" s="16" t="str">
        <f t="shared" ref="R177:AG178" si="171">IF($AF$2="○",IF(R175="○",IF(R176="","○",""),IF(R176="○","○","")),"")</f>
        <v/>
      </c>
      <c r="S177" s="16" t="str">
        <f t="shared" si="171"/>
        <v/>
      </c>
      <c r="T177" s="16" t="str">
        <f t="shared" si="171"/>
        <v/>
      </c>
      <c r="U177" s="16" t="str">
        <f t="shared" si="171"/>
        <v/>
      </c>
      <c r="V177" s="16" t="str">
        <f t="shared" si="171"/>
        <v/>
      </c>
      <c r="W177" s="16" t="str">
        <f t="shared" si="171"/>
        <v/>
      </c>
      <c r="X177" s="16" t="str">
        <f t="shared" si="171"/>
        <v/>
      </c>
      <c r="Y177" s="16" t="str">
        <f t="shared" si="171"/>
        <v/>
      </c>
      <c r="Z177" s="16" t="str">
        <f t="shared" si="171"/>
        <v/>
      </c>
      <c r="AA177" s="16" t="str">
        <f t="shared" si="171"/>
        <v/>
      </c>
      <c r="AB177" s="16" t="str">
        <f t="shared" si="171"/>
        <v/>
      </c>
      <c r="AC177" s="16" t="str">
        <f t="shared" si="171"/>
        <v/>
      </c>
      <c r="AD177" s="16" t="str">
        <f t="shared" si="171"/>
        <v/>
      </c>
      <c r="AE177" s="16" t="str">
        <f t="shared" si="171"/>
        <v/>
      </c>
      <c r="AF177" s="16" t="str">
        <f t="shared" si="171"/>
        <v/>
      </c>
      <c r="AG177" s="16" t="str">
        <f t="shared" si="171"/>
        <v/>
      </c>
      <c r="AH177" s="16">
        <f>AH176+COUNTIF(C177:AG177,"○")-COUNTIF(C177:AG177,"✕")</f>
        <v>0</v>
      </c>
      <c r="AI177" s="11"/>
      <c r="AL177" s="2">
        <f>$AH177</f>
        <v>0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09"/>
      <c r="B178" s="16" t="s">
        <v>21</v>
      </c>
      <c r="C178" s="16" t="str">
        <f t="shared" si="169"/>
        <v/>
      </c>
      <c r="D178" s="16" t="str">
        <f t="shared" si="169"/>
        <v/>
      </c>
      <c r="E178" s="16" t="str">
        <f t="shared" si="169"/>
        <v/>
      </c>
      <c r="F178" s="16" t="str">
        <f t="shared" si="169"/>
        <v/>
      </c>
      <c r="G178" s="16" t="str">
        <f t="shared" si="169"/>
        <v/>
      </c>
      <c r="H178" s="16" t="str">
        <f t="shared" si="169"/>
        <v/>
      </c>
      <c r="I178" s="16" t="str">
        <f t="shared" si="169"/>
        <v/>
      </c>
      <c r="J178" s="16" t="str">
        <f t="shared" si="169"/>
        <v/>
      </c>
      <c r="K178" s="16" t="str">
        <f t="shared" si="169"/>
        <v/>
      </c>
      <c r="L178" s="16" t="str">
        <f t="shared" si="169"/>
        <v/>
      </c>
      <c r="M178" s="16" t="str">
        <f t="shared" si="169"/>
        <v/>
      </c>
      <c r="N178" s="16" t="str">
        <f t="shared" si="169"/>
        <v/>
      </c>
      <c r="O178" s="16" t="str">
        <f t="shared" si="169"/>
        <v/>
      </c>
      <c r="P178" s="16" t="str">
        <f t="shared" si="169"/>
        <v/>
      </c>
      <c r="Q178" s="16" t="str">
        <f>IF($AF$2="○",IF(Q176="○",IF(Q177="","○",""),IF(Q177="○","○","")),"")</f>
        <v/>
      </c>
      <c r="R178" s="16" t="str">
        <f t="shared" si="171"/>
        <v/>
      </c>
      <c r="S178" s="16" t="str">
        <f t="shared" si="171"/>
        <v/>
      </c>
      <c r="T178" s="16" t="str">
        <f t="shared" si="171"/>
        <v/>
      </c>
      <c r="U178" s="16" t="str">
        <f t="shared" si="171"/>
        <v/>
      </c>
      <c r="V178" s="16" t="str">
        <f t="shared" si="171"/>
        <v/>
      </c>
      <c r="W178" s="16" t="str">
        <f t="shared" si="171"/>
        <v/>
      </c>
      <c r="X178" s="16" t="str">
        <f t="shared" si="171"/>
        <v/>
      </c>
      <c r="Y178" s="16" t="str">
        <f t="shared" si="171"/>
        <v/>
      </c>
      <c r="Z178" s="16" t="str">
        <f t="shared" si="171"/>
        <v/>
      </c>
      <c r="AA178" s="16" t="str">
        <f t="shared" si="171"/>
        <v/>
      </c>
      <c r="AB178" s="16" t="str">
        <f t="shared" si="171"/>
        <v/>
      </c>
      <c r="AC178" s="16" t="str">
        <f t="shared" si="171"/>
        <v/>
      </c>
      <c r="AD178" s="16" t="str">
        <f t="shared" si="171"/>
        <v/>
      </c>
      <c r="AE178" s="16" t="str">
        <f t="shared" si="171"/>
        <v/>
      </c>
      <c r="AF178" s="16" t="str">
        <f t="shared" si="171"/>
        <v/>
      </c>
      <c r="AG178" s="16" t="str">
        <f t="shared" si="171"/>
        <v/>
      </c>
      <c r="AH178" s="16">
        <f t="shared" ref="AH178" si="172">COUNTIF(C178:AG178,"○")</f>
        <v>0</v>
      </c>
      <c r="AM178" s="2">
        <f>$AH178</f>
        <v>0</v>
      </c>
    </row>
    <row r="179" spans="1:92" ht="19.5" customHeight="1">
      <c r="AD179" s="110" t="s">
        <v>29</v>
      </c>
      <c r="AE179" s="110"/>
      <c r="AF179" s="110"/>
      <c r="AG179" s="111">
        <f>IF(AH175=0,0,ROUNDDOWN(AH177/AH175,4))</f>
        <v>0</v>
      </c>
      <c r="AH179" s="111"/>
    </row>
    <row r="180" spans="1:92" ht="19.5" customHeight="1">
      <c r="A180" s="112" t="str">
        <f>IF(MAX(C173:AG173)=$AE$3,"",IF(MAX(C173:AG173)=0,"",MAX(C173:AG173)+1))</f>
        <v/>
      </c>
      <c r="B180" s="112"/>
    </row>
    <row r="181" spans="1:92" ht="19.5" customHeight="1">
      <c r="A181" s="113" t="s">
        <v>16</v>
      </c>
      <c r="B181" s="114"/>
      <c r="C181" s="9" t="str">
        <f>IF($AE$3&lt;A180,"",A180)</f>
        <v/>
      </c>
      <c r="D181" s="9" t="str">
        <f t="shared" ref="D181:G181" si="173">IF($AE$3&lt;=C181,"",IF(MONTH(C181+1)=MONTH(C181),(C181+1),""))</f>
        <v/>
      </c>
      <c r="E181" s="9" t="str">
        <f t="shared" si="173"/>
        <v/>
      </c>
      <c r="F181" s="9" t="str">
        <f t="shared" si="173"/>
        <v/>
      </c>
      <c r="G181" s="9" t="str">
        <f t="shared" si="173"/>
        <v/>
      </c>
      <c r="H181" s="9" t="str">
        <f>IF($AE$3&lt;=G181,"",IF(MONTH(G181+1)=MONTH(G181),(G181+1),""))</f>
        <v/>
      </c>
      <c r="I181" s="9" t="str">
        <f t="shared" ref="I181:AG181" si="174">IF($AE$3&lt;=H181,"",IF(MONTH(H181+1)=MONTH(H181),(H181+1),""))</f>
        <v/>
      </c>
      <c r="J181" s="9" t="str">
        <f t="shared" si="174"/>
        <v/>
      </c>
      <c r="K181" s="9" t="str">
        <f t="shared" si="174"/>
        <v/>
      </c>
      <c r="L181" s="9" t="str">
        <f t="shared" si="174"/>
        <v/>
      </c>
      <c r="M181" s="9" t="str">
        <f t="shared" si="174"/>
        <v/>
      </c>
      <c r="N181" s="9" t="str">
        <f t="shared" si="174"/>
        <v/>
      </c>
      <c r="O181" s="9" t="str">
        <f t="shared" si="174"/>
        <v/>
      </c>
      <c r="P181" s="9" t="str">
        <f t="shared" si="174"/>
        <v/>
      </c>
      <c r="Q181" s="9" t="str">
        <f t="shared" si="174"/>
        <v/>
      </c>
      <c r="R181" s="9" t="str">
        <f t="shared" si="174"/>
        <v/>
      </c>
      <c r="S181" s="9" t="str">
        <f t="shared" si="174"/>
        <v/>
      </c>
      <c r="T181" s="9" t="str">
        <f t="shared" si="174"/>
        <v/>
      </c>
      <c r="U181" s="9" t="str">
        <f t="shared" si="174"/>
        <v/>
      </c>
      <c r="V181" s="9" t="str">
        <f t="shared" si="174"/>
        <v/>
      </c>
      <c r="W181" s="9" t="str">
        <f t="shared" si="174"/>
        <v/>
      </c>
      <c r="X181" s="9" t="str">
        <f t="shared" si="174"/>
        <v/>
      </c>
      <c r="Y181" s="9" t="str">
        <f t="shared" si="174"/>
        <v/>
      </c>
      <c r="Z181" s="9" t="str">
        <f t="shared" si="174"/>
        <v/>
      </c>
      <c r="AA181" s="9" t="str">
        <f t="shared" si="174"/>
        <v/>
      </c>
      <c r="AB181" s="9" t="str">
        <f t="shared" si="174"/>
        <v/>
      </c>
      <c r="AC181" s="9" t="str">
        <f t="shared" si="174"/>
        <v/>
      </c>
      <c r="AD181" s="9" t="str">
        <f t="shared" si="174"/>
        <v/>
      </c>
      <c r="AE181" s="9" t="str">
        <f t="shared" si="174"/>
        <v/>
      </c>
      <c r="AF181" s="9" t="str">
        <f t="shared" si="174"/>
        <v/>
      </c>
      <c r="AG181" s="9" t="str">
        <f t="shared" si="174"/>
        <v/>
      </c>
      <c r="AH181" s="115" t="s">
        <v>22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23</v>
      </c>
      <c r="B182" s="114"/>
      <c r="C182" s="9" t="str">
        <f>IF(C181="","",TEXT(C181,"AAA"))</f>
        <v/>
      </c>
      <c r="D182" s="9" t="str">
        <f t="shared" ref="D182:AG182" si="175">IF(D181="","",TEXT(D181,"AAA"))</f>
        <v/>
      </c>
      <c r="E182" s="9" t="str">
        <f t="shared" si="175"/>
        <v/>
      </c>
      <c r="F182" s="9" t="str">
        <f t="shared" si="175"/>
        <v/>
      </c>
      <c r="G182" s="9" t="str">
        <f t="shared" si="175"/>
        <v/>
      </c>
      <c r="H182" s="9" t="str">
        <f t="shared" si="175"/>
        <v/>
      </c>
      <c r="I182" s="9" t="str">
        <f t="shared" si="175"/>
        <v/>
      </c>
      <c r="J182" s="9" t="str">
        <f t="shared" si="175"/>
        <v/>
      </c>
      <c r="K182" s="9" t="str">
        <f t="shared" si="175"/>
        <v/>
      </c>
      <c r="L182" s="9" t="str">
        <f t="shared" si="175"/>
        <v/>
      </c>
      <c r="M182" s="9" t="str">
        <f t="shared" si="175"/>
        <v/>
      </c>
      <c r="N182" s="9" t="str">
        <f t="shared" si="175"/>
        <v/>
      </c>
      <c r="O182" s="9" t="str">
        <f t="shared" si="175"/>
        <v/>
      </c>
      <c r="P182" s="9" t="str">
        <f t="shared" si="175"/>
        <v/>
      </c>
      <c r="Q182" s="9" t="str">
        <f t="shared" si="175"/>
        <v/>
      </c>
      <c r="R182" s="9" t="str">
        <f t="shared" si="175"/>
        <v/>
      </c>
      <c r="S182" s="9" t="str">
        <f t="shared" si="175"/>
        <v/>
      </c>
      <c r="T182" s="9" t="str">
        <f t="shared" si="175"/>
        <v/>
      </c>
      <c r="U182" s="9" t="str">
        <f t="shared" si="175"/>
        <v/>
      </c>
      <c r="V182" s="9" t="str">
        <f t="shared" si="175"/>
        <v/>
      </c>
      <c r="W182" s="9" t="str">
        <f t="shared" si="175"/>
        <v/>
      </c>
      <c r="X182" s="9" t="str">
        <f t="shared" si="175"/>
        <v/>
      </c>
      <c r="Y182" s="9" t="str">
        <f t="shared" si="175"/>
        <v/>
      </c>
      <c r="Z182" s="9" t="str">
        <f t="shared" si="175"/>
        <v/>
      </c>
      <c r="AA182" s="9" t="str">
        <f t="shared" si="175"/>
        <v/>
      </c>
      <c r="AB182" s="9" t="str">
        <f t="shared" si="175"/>
        <v/>
      </c>
      <c r="AC182" s="9" t="str">
        <f t="shared" si="175"/>
        <v/>
      </c>
      <c r="AD182" s="9" t="str">
        <f t="shared" si="175"/>
        <v/>
      </c>
      <c r="AE182" s="9" t="str">
        <f t="shared" si="175"/>
        <v/>
      </c>
      <c r="AF182" s="9" t="str">
        <f t="shared" si="175"/>
        <v/>
      </c>
      <c r="AG182" s="9" t="str">
        <f t="shared" si="175"/>
        <v/>
      </c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 t="str">
        <f>IF($C181&gt;$N$5,"",IF(MAX($C181:$AG181)&lt;$N$5,"",$N$5))</f>
        <v/>
      </c>
      <c r="AU182" s="13" t="str">
        <f>IF($C181&gt;$Q$5,"",IF(MAX($C181:$AG181)&lt;$Q$5,"",$Q$5))</f>
        <v/>
      </c>
      <c r="AV182" s="13" t="str">
        <f>IF($C181&gt;$T$5,"",IF(MAX($C181:$AG181)&lt;$T$5,"",$T$5))</f>
        <v/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7</v>
      </c>
      <c r="B183" s="120"/>
      <c r="C183" s="15" t="str">
        <f t="shared" ref="C183:AG183" si="176">IF(C181="","",IF($D$4&lt;=C181,IF($L$4&gt;=C181,IF(COUNT(MATCH(C181,$AQ182:$CN182,0))&gt;0,"","○"),""),""))</f>
        <v/>
      </c>
      <c r="D183" s="15" t="str">
        <f t="shared" si="176"/>
        <v/>
      </c>
      <c r="E183" s="15" t="str">
        <f t="shared" si="176"/>
        <v/>
      </c>
      <c r="F183" s="15" t="str">
        <f t="shared" si="176"/>
        <v/>
      </c>
      <c r="G183" s="15" t="str">
        <f t="shared" si="176"/>
        <v/>
      </c>
      <c r="H183" s="15" t="str">
        <f t="shared" si="176"/>
        <v/>
      </c>
      <c r="I183" s="15" t="str">
        <f t="shared" si="176"/>
        <v/>
      </c>
      <c r="J183" s="15" t="str">
        <f t="shared" si="176"/>
        <v/>
      </c>
      <c r="K183" s="15" t="str">
        <f t="shared" si="176"/>
        <v/>
      </c>
      <c r="L183" s="15" t="str">
        <f t="shared" si="176"/>
        <v/>
      </c>
      <c r="M183" s="15" t="str">
        <f t="shared" si="176"/>
        <v/>
      </c>
      <c r="N183" s="15" t="str">
        <f t="shared" si="176"/>
        <v/>
      </c>
      <c r="O183" s="15" t="str">
        <f t="shared" si="176"/>
        <v/>
      </c>
      <c r="P183" s="15" t="str">
        <f t="shared" si="176"/>
        <v/>
      </c>
      <c r="Q183" s="15" t="str">
        <f t="shared" si="176"/>
        <v/>
      </c>
      <c r="R183" s="15" t="str">
        <f t="shared" si="176"/>
        <v/>
      </c>
      <c r="S183" s="15" t="str">
        <f t="shared" si="176"/>
        <v/>
      </c>
      <c r="T183" s="15" t="str">
        <f t="shared" si="176"/>
        <v/>
      </c>
      <c r="U183" s="15" t="str">
        <f t="shared" si="176"/>
        <v/>
      </c>
      <c r="V183" s="15" t="str">
        <f t="shared" si="176"/>
        <v/>
      </c>
      <c r="W183" s="15" t="str">
        <f t="shared" si="176"/>
        <v/>
      </c>
      <c r="X183" s="15" t="str">
        <f t="shared" si="176"/>
        <v/>
      </c>
      <c r="Y183" s="15" t="str">
        <f t="shared" si="176"/>
        <v/>
      </c>
      <c r="Z183" s="15" t="str">
        <f t="shared" si="176"/>
        <v/>
      </c>
      <c r="AA183" s="15" t="str">
        <f t="shared" si="176"/>
        <v/>
      </c>
      <c r="AB183" s="15" t="str">
        <f t="shared" si="176"/>
        <v/>
      </c>
      <c r="AC183" s="15" t="str">
        <f t="shared" si="176"/>
        <v/>
      </c>
      <c r="AD183" s="15" t="str">
        <f t="shared" si="176"/>
        <v/>
      </c>
      <c r="AE183" s="15" t="str">
        <f t="shared" si="176"/>
        <v/>
      </c>
      <c r="AF183" s="15" t="str">
        <f t="shared" si="176"/>
        <v/>
      </c>
      <c r="AG183" s="15" t="str">
        <f t="shared" si="176"/>
        <v/>
      </c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24</v>
      </c>
      <c r="B184" s="16" t="s">
        <v>8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6">
        <f t="shared" ref="AH184" si="177">COUNTIF(C184:AG184,"○")</f>
        <v>0</v>
      </c>
      <c r="AI184" s="11"/>
      <c r="AK184" s="2">
        <f>$AH184</f>
        <v>0</v>
      </c>
    </row>
    <row r="185" spans="1:92" ht="19.5" customHeight="1">
      <c r="A185" s="108"/>
      <c r="B185" s="16" t="s">
        <v>9</v>
      </c>
      <c r="C185" s="16" t="str">
        <f t="shared" ref="C185:P186" si="178">IF($AF$2="○",IF(C183="○",IF(C184="","○",""),IF(C184="○","○","")),"")</f>
        <v/>
      </c>
      <c r="D185" s="16"/>
      <c r="E185" s="16"/>
      <c r="F185" s="16" t="str">
        <f t="shared" ref="F185:P185" si="179">IF($AF$2="○",IF(F183="○",IF(F184="","○",""),IF(F184="○","○","")),"")</f>
        <v/>
      </c>
      <c r="G185" s="16" t="str">
        <f t="shared" si="179"/>
        <v/>
      </c>
      <c r="H185" s="16" t="str">
        <f t="shared" si="179"/>
        <v/>
      </c>
      <c r="I185" s="16" t="str">
        <f t="shared" si="179"/>
        <v/>
      </c>
      <c r="J185" s="16" t="str">
        <f t="shared" si="179"/>
        <v/>
      </c>
      <c r="K185" s="16" t="str">
        <f t="shared" si="179"/>
        <v/>
      </c>
      <c r="L185" s="16" t="str">
        <f t="shared" si="179"/>
        <v/>
      </c>
      <c r="M185" s="16" t="str">
        <f t="shared" si="179"/>
        <v/>
      </c>
      <c r="N185" s="16" t="str">
        <f t="shared" si="179"/>
        <v/>
      </c>
      <c r="O185" s="16" t="str">
        <f t="shared" si="179"/>
        <v/>
      </c>
      <c r="P185" s="16" t="str">
        <f t="shared" si="179"/>
        <v/>
      </c>
      <c r="Q185" s="16" t="str">
        <f>IF($AF$2="○",IF(Q183="○",IF(Q184="","○",""),IF(Q184="○","○","")),"")</f>
        <v/>
      </c>
      <c r="R185" s="16" t="str">
        <f t="shared" ref="R185:AG186" si="180">IF($AF$2="○",IF(R183="○",IF(R184="","○",""),IF(R184="○","○","")),"")</f>
        <v/>
      </c>
      <c r="S185" s="16" t="str">
        <f t="shared" si="180"/>
        <v/>
      </c>
      <c r="T185" s="16" t="str">
        <f t="shared" si="180"/>
        <v/>
      </c>
      <c r="U185" s="16" t="str">
        <f t="shared" si="180"/>
        <v/>
      </c>
      <c r="V185" s="16" t="str">
        <f t="shared" si="180"/>
        <v/>
      </c>
      <c r="W185" s="16" t="str">
        <f t="shared" si="180"/>
        <v/>
      </c>
      <c r="X185" s="16" t="str">
        <f t="shared" si="180"/>
        <v/>
      </c>
      <c r="Y185" s="16" t="str">
        <f t="shared" si="180"/>
        <v/>
      </c>
      <c r="Z185" s="16" t="str">
        <f t="shared" si="180"/>
        <v/>
      </c>
      <c r="AA185" s="16" t="str">
        <f t="shared" si="180"/>
        <v/>
      </c>
      <c r="AB185" s="16" t="str">
        <f t="shared" si="180"/>
        <v/>
      </c>
      <c r="AC185" s="16" t="str">
        <f t="shared" si="180"/>
        <v/>
      </c>
      <c r="AD185" s="16" t="str">
        <f t="shared" si="180"/>
        <v/>
      </c>
      <c r="AE185" s="16" t="str">
        <f t="shared" si="180"/>
        <v/>
      </c>
      <c r="AF185" s="16" t="str">
        <f t="shared" si="180"/>
        <v/>
      </c>
      <c r="AG185" s="16" t="str">
        <f t="shared" si="180"/>
        <v/>
      </c>
      <c r="AH185" s="16">
        <f>AH184+COUNTIF(C185:AG185,"○")-COUNTIF(C185:AG185,"✕")</f>
        <v>0</v>
      </c>
      <c r="AI185" s="11"/>
      <c r="AL185" s="2">
        <f>$AH185</f>
        <v>0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09"/>
      <c r="B186" s="16" t="s">
        <v>21</v>
      </c>
      <c r="C186" s="16" t="str">
        <f t="shared" si="178"/>
        <v/>
      </c>
      <c r="D186" s="16" t="str">
        <f t="shared" si="178"/>
        <v/>
      </c>
      <c r="E186" s="16" t="str">
        <f t="shared" si="178"/>
        <v/>
      </c>
      <c r="F186" s="16" t="str">
        <f t="shared" si="178"/>
        <v/>
      </c>
      <c r="G186" s="16" t="str">
        <f t="shared" si="178"/>
        <v/>
      </c>
      <c r="H186" s="16" t="str">
        <f t="shared" si="178"/>
        <v/>
      </c>
      <c r="I186" s="16" t="str">
        <f t="shared" si="178"/>
        <v/>
      </c>
      <c r="J186" s="16" t="str">
        <f t="shared" si="178"/>
        <v/>
      </c>
      <c r="K186" s="16" t="str">
        <f t="shared" si="178"/>
        <v/>
      </c>
      <c r="L186" s="16" t="str">
        <f t="shared" si="178"/>
        <v/>
      </c>
      <c r="M186" s="16" t="str">
        <f t="shared" si="178"/>
        <v/>
      </c>
      <c r="N186" s="16" t="str">
        <f t="shared" si="178"/>
        <v/>
      </c>
      <c r="O186" s="16" t="str">
        <f t="shared" si="178"/>
        <v/>
      </c>
      <c r="P186" s="16" t="str">
        <f t="shared" si="178"/>
        <v/>
      </c>
      <c r="Q186" s="16" t="str">
        <f>IF($AF$2="○",IF(Q184="○",IF(Q185="","○",""),IF(Q185="○","○","")),"")</f>
        <v/>
      </c>
      <c r="R186" s="16" t="str">
        <f t="shared" si="180"/>
        <v/>
      </c>
      <c r="S186" s="16" t="str">
        <f t="shared" si="180"/>
        <v/>
      </c>
      <c r="T186" s="16" t="str">
        <f t="shared" si="180"/>
        <v/>
      </c>
      <c r="U186" s="16" t="str">
        <f t="shared" si="180"/>
        <v/>
      </c>
      <c r="V186" s="16" t="str">
        <f t="shared" si="180"/>
        <v/>
      </c>
      <c r="W186" s="16" t="str">
        <f t="shared" si="180"/>
        <v/>
      </c>
      <c r="X186" s="16" t="str">
        <f t="shared" si="180"/>
        <v/>
      </c>
      <c r="Y186" s="16" t="str">
        <f t="shared" si="180"/>
        <v/>
      </c>
      <c r="Z186" s="16" t="str">
        <f t="shared" si="180"/>
        <v/>
      </c>
      <c r="AA186" s="16" t="str">
        <f t="shared" si="180"/>
        <v/>
      </c>
      <c r="AB186" s="16" t="str">
        <f t="shared" si="180"/>
        <v/>
      </c>
      <c r="AC186" s="16" t="str">
        <f t="shared" si="180"/>
        <v/>
      </c>
      <c r="AD186" s="16" t="str">
        <f t="shared" si="180"/>
        <v/>
      </c>
      <c r="AE186" s="16" t="str">
        <f t="shared" si="180"/>
        <v/>
      </c>
      <c r="AF186" s="16" t="str">
        <f t="shared" si="180"/>
        <v/>
      </c>
      <c r="AG186" s="16" t="str">
        <f t="shared" si="180"/>
        <v/>
      </c>
      <c r="AH186" s="16">
        <f t="shared" ref="AH186" si="181">COUNTIF(C186:AG186,"○")</f>
        <v>0</v>
      </c>
      <c r="AM186" s="2">
        <f>$AH186</f>
        <v>0</v>
      </c>
    </row>
    <row r="187" spans="1:92" ht="19.5" customHeight="1">
      <c r="AD187" s="110" t="s">
        <v>29</v>
      </c>
      <c r="AE187" s="110"/>
      <c r="AF187" s="110"/>
      <c r="AG187" s="111">
        <f>IF(AH183=0,0,ROUNDDOWN(AH185/AH183,4))</f>
        <v>0</v>
      </c>
      <c r="AH187" s="111"/>
    </row>
    <row r="188" spans="1:92" ht="19.5" customHeight="1">
      <c r="A188" s="112" t="str">
        <f>IF(MAX(C181:AG181)=$AE$3,"",IF(MAX(C181:AG181)=0,"",MAX(C181:AG181)+1))</f>
        <v/>
      </c>
      <c r="B188" s="112"/>
    </row>
    <row r="189" spans="1:92" ht="19.5" customHeight="1">
      <c r="A189" s="113" t="s">
        <v>16</v>
      </c>
      <c r="B189" s="114"/>
      <c r="C189" s="9" t="str">
        <f>IF($AE$3&lt;A188,"",A188)</f>
        <v/>
      </c>
      <c r="D189" s="9" t="str">
        <f t="shared" ref="D189:G189" si="182">IF($AE$3&lt;=C189,"",IF(MONTH(C189+1)=MONTH(C189),(C189+1),""))</f>
        <v/>
      </c>
      <c r="E189" s="9" t="str">
        <f t="shared" si="182"/>
        <v/>
      </c>
      <c r="F189" s="9" t="str">
        <f t="shared" si="182"/>
        <v/>
      </c>
      <c r="G189" s="9" t="str">
        <f t="shared" si="182"/>
        <v/>
      </c>
      <c r="H189" s="9" t="str">
        <f>IF($AE$3&lt;=G189,"",IF(MONTH(G189+1)=MONTH(G189),(G189+1),""))</f>
        <v/>
      </c>
      <c r="I189" s="9" t="str">
        <f t="shared" ref="I189:AG189" si="183">IF($AE$3&lt;=H189,"",IF(MONTH(H189+1)=MONTH(H189),(H189+1),""))</f>
        <v/>
      </c>
      <c r="J189" s="9" t="str">
        <f t="shared" si="183"/>
        <v/>
      </c>
      <c r="K189" s="9" t="str">
        <f t="shared" si="183"/>
        <v/>
      </c>
      <c r="L189" s="9" t="str">
        <f t="shared" si="183"/>
        <v/>
      </c>
      <c r="M189" s="9" t="str">
        <f t="shared" si="183"/>
        <v/>
      </c>
      <c r="N189" s="9" t="str">
        <f t="shared" si="183"/>
        <v/>
      </c>
      <c r="O189" s="9" t="str">
        <f t="shared" si="183"/>
        <v/>
      </c>
      <c r="P189" s="9" t="str">
        <f t="shared" si="183"/>
        <v/>
      </c>
      <c r="Q189" s="9" t="str">
        <f t="shared" si="183"/>
        <v/>
      </c>
      <c r="R189" s="9" t="str">
        <f t="shared" si="183"/>
        <v/>
      </c>
      <c r="S189" s="9" t="str">
        <f t="shared" si="183"/>
        <v/>
      </c>
      <c r="T189" s="9" t="str">
        <f t="shared" si="183"/>
        <v/>
      </c>
      <c r="U189" s="9" t="str">
        <f t="shared" si="183"/>
        <v/>
      </c>
      <c r="V189" s="9" t="str">
        <f t="shared" si="183"/>
        <v/>
      </c>
      <c r="W189" s="9" t="str">
        <f t="shared" si="183"/>
        <v/>
      </c>
      <c r="X189" s="9" t="str">
        <f t="shared" si="183"/>
        <v/>
      </c>
      <c r="Y189" s="9" t="str">
        <f t="shared" si="183"/>
        <v/>
      </c>
      <c r="Z189" s="9" t="str">
        <f t="shared" si="183"/>
        <v/>
      </c>
      <c r="AA189" s="9" t="str">
        <f t="shared" si="183"/>
        <v/>
      </c>
      <c r="AB189" s="9" t="str">
        <f t="shared" si="183"/>
        <v/>
      </c>
      <c r="AC189" s="9" t="str">
        <f t="shared" si="183"/>
        <v/>
      </c>
      <c r="AD189" s="9" t="str">
        <f t="shared" si="183"/>
        <v/>
      </c>
      <c r="AE189" s="9" t="str">
        <f t="shared" si="183"/>
        <v/>
      </c>
      <c r="AF189" s="9" t="str">
        <f t="shared" si="183"/>
        <v/>
      </c>
      <c r="AG189" s="9" t="str">
        <f t="shared" si="183"/>
        <v/>
      </c>
      <c r="AH189" s="115" t="s">
        <v>22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23</v>
      </c>
      <c r="B190" s="114"/>
      <c r="C190" s="9" t="str">
        <f>IF(C189="","",TEXT(C189,"AAA"))</f>
        <v/>
      </c>
      <c r="D190" s="9" t="str">
        <f t="shared" ref="D190:AG190" si="184">IF(D189="","",TEXT(D189,"AAA"))</f>
        <v/>
      </c>
      <c r="E190" s="9" t="str">
        <f t="shared" si="184"/>
        <v/>
      </c>
      <c r="F190" s="9" t="str">
        <f t="shared" si="184"/>
        <v/>
      </c>
      <c r="G190" s="9" t="str">
        <f t="shared" si="184"/>
        <v/>
      </c>
      <c r="H190" s="9" t="str">
        <f t="shared" si="184"/>
        <v/>
      </c>
      <c r="I190" s="9" t="str">
        <f t="shared" si="184"/>
        <v/>
      </c>
      <c r="J190" s="9" t="str">
        <f t="shared" si="184"/>
        <v/>
      </c>
      <c r="K190" s="9" t="str">
        <f t="shared" si="184"/>
        <v/>
      </c>
      <c r="L190" s="9" t="str">
        <f t="shared" si="184"/>
        <v/>
      </c>
      <c r="M190" s="9" t="str">
        <f t="shared" si="184"/>
        <v/>
      </c>
      <c r="N190" s="9" t="str">
        <f t="shared" si="184"/>
        <v/>
      </c>
      <c r="O190" s="9" t="str">
        <f t="shared" si="184"/>
        <v/>
      </c>
      <c r="P190" s="9" t="str">
        <f t="shared" si="184"/>
        <v/>
      </c>
      <c r="Q190" s="9" t="str">
        <f t="shared" si="184"/>
        <v/>
      </c>
      <c r="R190" s="9" t="str">
        <f t="shared" si="184"/>
        <v/>
      </c>
      <c r="S190" s="9" t="str">
        <f t="shared" si="184"/>
        <v/>
      </c>
      <c r="T190" s="9" t="str">
        <f t="shared" si="184"/>
        <v/>
      </c>
      <c r="U190" s="9" t="str">
        <f t="shared" si="184"/>
        <v/>
      </c>
      <c r="V190" s="9" t="str">
        <f t="shared" si="184"/>
        <v/>
      </c>
      <c r="W190" s="9" t="str">
        <f t="shared" si="184"/>
        <v/>
      </c>
      <c r="X190" s="9" t="str">
        <f t="shared" si="184"/>
        <v/>
      </c>
      <c r="Y190" s="9" t="str">
        <f t="shared" si="184"/>
        <v/>
      </c>
      <c r="Z190" s="9" t="str">
        <f t="shared" si="184"/>
        <v/>
      </c>
      <c r="AA190" s="9" t="str">
        <f t="shared" si="184"/>
        <v/>
      </c>
      <c r="AB190" s="9" t="str">
        <f t="shared" si="184"/>
        <v/>
      </c>
      <c r="AC190" s="9" t="str">
        <f t="shared" si="184"/>
        <v/>
      </c>
      <c r="AD190" s="9" t="str">
        <f t="shared" si="184"/>
        <v/>
      </c>
      <c r="AE190" s="9" t="str">
        <f t="shared" si="184"/>
        <v/>
      </c>
      <c r="AF190" s="9" t="str">
        <f t="shared" si="184"/>
        <v/>
      </c>
      <c r="AG190" s="9" t="str">
        <f t="shared" si="184"/>
        <v/>
      </c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 t="str">
        <f>IF($C189&gt;$N$5,"",IF(MAX($C189:$AG189)&lt;$N$5,"",$N$5))</f>
        <v/>
      </c>
      <c r="AU190" s="13" t="str">
        <f>IF($C189&gt;$Q$5,"",IF(MAX($C189:$AG189)&lt;$Q$5,"",$Q$5))</f>
        <v/>
      </c>
      <c r="AV190" s="13" t="str">
        <f>IF($C189&gt;$T$5,"",IF(MAX($C189:$AG189)&lt;$T$5,"",$T$5))</f>
        <v/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7</v>
      </c>
      <c r="B191" s="120"/>
      <c r="C191" s="15" t="str">
        <f t="shared" ref="C191:AG191" si="185">IF(C189="","",IF($D$4&lt;=C189,IF($L$4&gt;=C189,IF(COUNT(MATCH(C189,$AQ190:$CN190,0))&gt;0,"","○"),""),""))</f>
        <v/>
      </c>
      <c r="D191" s="15" t="str">
        <f t="shared" si="185"/>
        <v/>
      </c>
      <c r="E191" s="15" t="str">
        <f t="shared" si="185"/>
        <v/>
      </c>
      <c r="F191" s="15" t="str">
        <f t="shared" si="185"/>
        <v/>
      </c>
      <c r="G191" s="15" t="str">
        <f t="shared" si="185"/>
        <v/>
      </c>
      <c r="H191" s="15" t="str">
        <f t="shared" si="185"/>
        <v/>
      </c>
      <c r="I191" s="15" t="str">
        <f t="shared" si="185"/>
        <v/>
      </c>
      <c r="J191" s="15" t="str">
        <f t="shared" si="185"/>
        <v/>
      </c>
      <c r="K191" s="15" t="str">
        <f t="shared" si="185"/>
        <v/>
      </c>
      <c r="L191" s="15" t="str">
        <f t="shared" si="185"/>
        <v/>
      </c>
      <c r="M191" s="15" t="str">
        <f t="shared" si="185"/>
        <v/>
      </c>
      <c r="N191" s="15" t="str">
        <f t="shared" si="185"/>
        <v/>
      </c>
      <c r="O191" s="15" t="str">
        <f t="shared" si="185"/>
        <v/>
      </c>
      <c r="P191" s="15" t="str">
        <f t="shared" si="185"/>
        <v/>
      </c>
      <c r="Q191" s="15" t="str">
        <f t="shared" si="185"/>
        <v/>
      </c>
      <c r="R191" s="15" t="str">
        <f t="shared" si="185"/>
        <v/>
      </c>
      <c r="S191" s="15" t="str">
        <f t="shared" si="185"/>
        <v/>
      </c>
      <c r="T191" s="15" t="str">
        <f t="shared" si="185"/>
        <v/>
      </c>
      <c r="U191" s="15" t="str">
        <f t="shared" si="185"/>
        <v/>
      </c>
      <c r="V191" s="15" t="str">
        <f t="shared" si="185"/>
        <v/>
      </c>
      <c r="W191" s="15" t="str">
        <f t="shared" si="185"/>
        <v/>
      </c>
      <c r="X191" s="15" t="str">
        <f t="shared" si="185"/>
        <v/>
      </c>
      <c r="Y191" s="15" t="str">
        <f t="shared" si="185"/>
        <v/>
      </c>
      <c r="Z191" s="15" t="str">
        <f t="shared" si="185"/>
        <v/>
      </c>
      <c r="AA191" s="15" t="str">
        <f t="shared" si="185"/>
        <v/>
      </c>
      <c r="AB191" s="15" t="str">
        <f t="shared" si="185"/>
        <v/>
      </c>
      <c r="AC191" s="15" t="str">
        <f t="shared" si="185"/>
        <v/>
      </c>
      <c r="AD191" s="15" t="str">
        <f t="shared" si="185"/>
        <v/>
      </c>
      <c r="AE191" s="15" t="str">
        <f t="shared" si="185"/>
        <v/>
      </c>
      <c r="AF191" s="15" t="str">
        <f t="shared" si="185"/>
        <v/>
      </c>
      <c r="AG191" s="15" t="str">
        <f t="shared" si="185"/>
        <v/>
      </c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24</v>
      </c>
      <c r="B192" s="16" t="s">
        <v>8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6">
        <f t="shared" ref="AH192" si="186">COUNTIF(C192:AG192,"○")</f>
        <v>0</v>
      </c>
      <c r="AI192" s="11"/>
      <c r="AK192" s="2">
        <f>$AH192</f>
        <v>0</v>
      </c>
    </row>
    <row r="193" spans="1:92" ht="19.5" customHeight="1">
      <c r="A193" s="108"/>
      <c r="B193" s="16" t="s">
        <v>9</v>
      </c>
      <c r="C193" s="16" t="str">
        <f t="shared" ref="C193:P194" si="187">IF($AF$2="○",IF(C191="○",IF(C192="","○",""),IF(C192="○","○","")),"")</f>
        <v/>
      </c>
      <c r="D193" s="16"/>
      <c r="E193" s="16"/>
      <c r="F193" s="16" t="str">
        <f t="shared" ref="F193:P193" si="188">IF($AF$2="○",IF(F191="○",IF(F192="","○",""),IF(F192="○","○","")),"")</f>
        <v/>
      </c>
      <c r="G193" s="16" t="str">
        <f t="shared" si="188"/>
        <v/>
      </c>
      <c r="H193" s="16" t="str">
        <f t="shared" si="188"/>
        <v/>
      </c>
      <c r="I193" s="16" t="str">
        <f t="shared" si="188"/>
        <v/>
      </c>
      <c r="J193" s="16" t="str">
        <f t="shared" si="188"/>
        <v/>
      </c>
      <c r="K193" s="16" t="str">
        <f t="shared" si="188"/>
        <v/>
      </c>
      <c r="L193" s="16" t="str">
        <f t="shared" si="188"/>
        <v/>
      </c>
      <c r="M193" s="16" t="str">
        <f t="shared" si="188"/>
        <v/>
      </c>
      <c r="N193" s="16" t="str">
        <f t="shared" si="188"/>
        <v/>
      </c>
      <c r="O193" s="16" t="str">
        <f t="shared" si="188"/>
        <v/>
      </c>
      <c r="P193" s="16" t="str">
        <f t="shared" si="188"/>
        <v/>
      </c>
      <c r="Q193" s="16" t="str">
        <f>IF($AF$2="○",IF(Q191="○",IF(Q192="","○",""),IF(Q192="○","○","")),"")</f>
        <v/>
      </c>
      <c r="R193" s="16" t="str">
        <f t="shared" ref="R193:AG194" si="189">IF($AF$2="○",IF(R191="○",IF(R192="","○",""),IF(R192="○","○","")),"")</f>
        <v/>
      </c>
      <c r="S193" s="16" t="str">
        <f t="shared" si="189"/>
        <v/>
      </c>
      <c r="T193" s="16" t="str">
        <f t="shared" si="189"/>
        <v/>
      </c>
      <c r="U193" s="16" t="str">
        <f t="shared" si="189"/>
        <v/>
      </c>
      <c r="V193" s="16" t="str">
        <f t="shared" si="189"/>
        <v/>
      </c>
      <c r="W193" s="16" t="str">
        <f t="shared" si="189"/>
        <v/>
      </c>
      <c r="X193" s="16" t="str">
        <f t="shared" si="189"/>
        <v/>
      </c>
      <c r="Y193" s="16" t="str">
        <f t="shared" si="189"/>
        <v/>
      </c>
      <c r="Z193" s="16" t="str">
        <f t="shared" si="189"/>
        <v/>
      </c>
      <c r="AA193" s="16" t="str">
        <f t="shared" si="189"/>
        <v/>
      </c>
      <c r="AB193" s="16" t="str">
        <f t="shared" si="189"/>
        <v/>
      </c>
      <c r="AC193" s="16" t="str">
        <f t="shared" si="189"/>
        <v/>
      </c>
      <c r="AD193" s="16" t="str">
        <f t="shared" si="189"/>
        <v/>
      </c>
      <c r="AE193" s="16" t="str">
        <f t="shared" si="189"/>
        <v/>
      </c>
      <c r="AF193" s="16" t="str">
        <f t="shared" si="189"/>
        <v/>
      </c>
      <c r="AG193" s="16" t="str">
        <f t="shared" si="189"/>
        <v/>
      </c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09"/>
      <c r="B194" s="16" t="s">
        <v>21</v>
      </c>
      <c r="C194" s="16" t="str">
        <f t="shared" si="187"/>
        <v/>
      </c>
      <c r="D194" s="16" t="str">
        <f t="shared" si="187"/>
        <v/>
      </c>
      <c r="E194" s="16" t="str">
        <f t="shared" si="187"/>
        <v/>
      </c>
      <c r="F194" s="16" t="str">
        <f t="shared" si="187"/>
        <v/>
      </c>
      <c r="G194" s="16" t="str">
        <f t="shared" si="187"/>
        <v/>
      </c>
      <c r="H194" s="16" t="str">
        <f t="shared" si="187"/>
        <v/>
      </c>
      <c r="I194" s="16" t="str">
        <f t="shared" si="187"/>
        <v/>
      </c>
      <c r="J194" s="16" t="str">
        <f t="shared" si="187"/>
        <v/>
      </c>
      <c r="K194" s="16" t="str">
        <f t="shared" si="187"/>
        <v/>
      </c>
      <c r="L194" s="16" t="str">
        <f t="shared" si="187"/>
        <v/>
      </c>
      <c r="M194" s="16" t="str">
        <f t="shared" si="187"/>
        <v/>
      </c>
      <c r="N194" s="16" t="str">
        <f t="shared" si="187"/>
        <v/>
      </c>
      <c r="O194" s="16" t="str">
        <f t="shared" si="187"/>
        <v/>
      </c>
      <c r="P194" s="16" t="str">
        <f t="shared" si="187"/>
        <v/>
      </c>
      <c r="Q194" s="16" t="str">
        <f>IF($AF$2="○",IF(Q192="○",IF(Q193="","○",""),IF(Q193="○","○","")),"")</f>
        <v/>
      </c>
      <c r="R194" s="16" t="str">
        <f t="shared" si="189"/>
        <v/>
      </c>
      <c r="S194" s="16" t="str">
        <f t="shared" si="189"/>
        <v/>
      </c>
      <c r="T194" s="16" t="str">
        <f t="shared" si="189"/>
        <v/>
      </c>
      <c r="U194" s="16" t="str">
        <f t="shared" si="189"/>
        <v/>
      </c>
      <c r="V194" s="16" t="str">
        <f t="shared" si="189"/>
        <v/>
      </c>
      <c r="W194" s="16" t="str">
        <f t="shared" si="189"/>
        <v/>
      </c>
      <c r="X194" s="16" t="str">
        <f t="shared" si="189"/>
        <v/>
      </c>
      <c r="Y194" s="16" t="str">
        <f t="shared" si="189"/>
        <v/>
      </c>
      <c r="Z194" s="16" t="str">
        <f t="shared" si="189"/>
        <v/>
      </c>
      <c r="AA194" s="16" t="str">
        <f t="shared" si="189"/>
        <v/>
      </c>
      <c r="AB194" s="16" t="str">
        <f t="shared" si="189"/>
        <v/>
      </c>
      <c r="AC194" s="16" t="str">
        <f t="shared" si="189"/>
        <v/>
      </c>
      <c r="AD194" s="16" t="str">
        <f t="shared" si="189"/>
        <v/>
      </c>
      <c r="AE194" s="16" t="str">
        <f t="shared" si="189"/>
        <v/>
      </c>
      <c r="AF194" s="16" t="str">
        <f t="shared" si="189"/>
        <v/>
      </c>
      <c r="AG194" s="16" t="str">
        <f t="shared" si="189"/>
        <v/>
      </c>
      <c r="AH194" s="16">
        <f t="shared" ref="AH194" si="190">COUNTIF(C194:AG194,"○")</f>
        <v>0</v>
      </c>
      <c r="AM194" s="2">
        <f>$AH194</f>
        <v>0</v>
      </c>
    </row>
    <row r="195" spans="1:92" ht="19.5" customHeight="1">
      <c r="AD195" s="110" t="s">
        <v>29</v>
      </c>
      <c r="AE195" s="110"/>
      <c r="AF195" s="110"/>
      <c r="AG195" s="111">
        <f>IF(AH191=0,0,ROUNDDOWN(AH193/AH191,4))</f>
        <v>0</v>
      </c>
      <c r="AH195" s="111"/>
    </row>
    <row r="196" spans="1:92" ht="19.5" customHeight="1">
      <c r="A196" s="112" t="str">
        <f>IF(MAX(C189:AG189)=$AE$3,"",IF(MAX(C189:AG189)=0,"",MAX(C189:AG189)+1))</f>
        <v/>
      </c>
      <c r="B196" s="112"/>
    </row>
    <row r="197" spans="1:92" ht="19.5" customHeight="1">
      <c r="A197" s="113" t="s">
        <v>16</v>
      </c>
      <c r="B197" s="114"/>
      <c r="C197" s="9" t="str">
        <f>IF($AE$3&lt;A196,"",A196)</f>
        <v/>
      </c>
      <c r="D197" s="9" t="str">
        <f t="shared" ref="D197:G197" si="191">IF($AE$3&lt;=C197,"",IF(MONTH(C197+1)=MONTH(C197),(C197+1),""))</f>
        <v/>
      </c>
      <c r="E197" s="9" t="str">
        <f t="shared" si="191"/>
        <v/>
      </c>
      <c r="F197" s="9" t="str">
        <f t="shared" si="191"/>
        <v/>
      </c>
      <c r="G197" s="9" t="str">
        <f t="shared" si="191"/>
        <v/>
      </c>
      <c r="H197" s="9" t="str">
        <f>IF($AE$3&lt;=G197,"",IF(MONTH(G197+1)=MONTH(G197),(G197+1),""))</f>
        <v/>
      </c>
      <c r="I197" s="9" t="str">
        <f t="shared" ref="I197:AG197" si="192">IF($AE$3&lt;=H197,"",IF(MONTH(H197+1)=MONTH(H197),(H197+1),""))</f>
        <v/>
      </c>
      <c r="J197" s="9" t="str">
        <f t="shared" si="192"/>
        <v/>
      </c>
      <c r="K197" s="9" t="str">
        <f t="shared" si="192"/>
        <v/>
      </c>
      <c r="L197" s="9" t="str">
        <f t="shared" si="192"/>
        <v/>
      </c>
      <c r="M197" s="9" t="str">
        <f t="shared" si="192"/>
        <v/>
      </c>
      <c r="N197" s="9" t="str">
        <f t="shared" si="192"/>
        <v/>
      </c>
      <c r="O197" s="9" t="str">
        <f t="shared" si="192"/>
        <v/>
      </c>
      <c r="P197" s="9" t="str">
        <f t="shared" si="192"/>
        <v/>
      </c>
      <c r="Q197" s="9" t="str">
        <f t="shared" si="192"/>
        <v/>
      </c>
      <c r="R197" s="9" t="str">
        <f t="shared" si="192"/>
        <v/>
      </c>
      <c r="S197" s="9" t="str">
        <f t="shared" si="192"/>
        <v/>
      </c>
      <c r="T197" s="9" t="str">
        <f t="shared" si="192"/>
        <v/>
      </c>
      <c r="U197" s="9" t="str">
        <f t="shared" si="192"/>
        <v/>
      </c>
      <c r="V197" s="9" t="str">
        <f t="shared" si="192"/>
        <v/>
      </c>
      <c r="W197" s="9" t="str">
        <f t="shared" si="192"/>
        <v/>
      </c>
      <c r="X197" s="9" t="str">
        <f t="shared" si="192"/>
        <v/>
      </c>
      <c r="Y197" s="9" t="str">
        <f t="shared" si="192"/>
        <v/>
      </c>
      <c r="Z197" s="9" t="str">
        <f t="shared" si="192"/>
        <v/>
      </c>
      <c r="AA197" s="9" t="str">
        <f t="shared" si="192"/>
        <v/>
      </c>
      <c r="AB197" s="9" t="str">
        <f t="shared" si="192"/>
        <v/>
      </c>
      <c r="AC197" s="9" t="str">
        <f t="shared" si="192"/>
        <v/>
      </c>
      <c r="AD197" s="9" t="str">
        <f t="shared" si="192"/>
        <v/>
      </c>
      <c r="AE197" s="9" t="str">
        <f t="shared" si="192"/>
        <v/>
      </c>
      <c r="AF197" s="9" t="str">
        <f t="shared" si="192"/>
        <v/>
      </c>
      <c r="AG197" s="9" t="str">
        <f t="shared" si="192"/>
        <v/>
      </c>
      <c r="AH197" s="115" t="s">
        <v>22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23</v>
      </c>
      <c r="B198" s="114"/>
      <c r="C198" s="9" t="str">
        <f>IF(C197="","",TEXT(C197,"AAA"))</f>
        <v/>
      </c>
      <c r="D198" s="9" t="str">
        <f t="shared" ref="D198:AG198" si="193">IF(D197="","",TEXT(D197,"AAA"))</f>
        <v/>
      </c>
      <c r="E198" s="9" t="str">
        <f t="shared" si="193"/>
        <v/>
      </c>
      <c r="F198" s="9" t="str">
        <f t="shared" si="193"/>
        <v/>
      </c>
      <c r="G198" s="9" t="str">
        <f t="shared" si="193"/>
        <v/>
      </c>
      <c r="H198" s="9" t="str">
        <f t="shared" si="193"/>
        <v/>
      </c>
      <c r="I198" s="9" t="str">
        <f t="shared" si="193"/>
        <v/>
      </c>
      <c r="J198" s="9" t="str">
        <f t="shared" si="193"/>
        <v/>
      </c>
      <c r="K198" s="9" t="str">
        <f t="shared" si="193"/>
        <v/>
      </c>
      <c r="L198" s="9" t="str">
        <f t="shared" si="193"/>
        <v/>
      </c>
      <c r="M198" s="9" t="str">
        <f t="shared" si="193"/>
        <v/>
      </c>
      <c r="N198" s="9" t="str">
        <f t="shared" si="193"/>
        <v/>
      </c>
      <c r="O198" s="9" t="str">
        <f t="shared" si="193"/>
        <v/>
      </c>
      <c r="P198" s="9" t="str">
        <f t="shared" si="193"/>
        <v/>
      </c>
      <c r="Q198" s="9" t="str">
        <f t="shared" si="193"/>
        <v/>
      </c>
      <c r="R198" s="9" t="str">
        <f t="shared" si="193"/>
        <v/>
      </c>
      <c r="S198" s="9" t="str">
        <f t="shared" si="193"/>
        <v/>
      </c>
      <c r="T198" s="9" t="str">
        <f t="shared" si="193"/>
        <v/>
      </c>
      <c r="U198" s="9" t="str">
        <f t="shared" si="193"/>
        <v/>
      </c>
      <c r="V198" s="9" t="str">
        <f t="shared" si="193"/>
        <v/>
      </c>
      <c r="W198" s="9" t="str">
        <f t="shared" si="193"/>
        <v/>
      </c>
      <c r="X198" s="9" t="str">
        <f t="shared" si="193"/>
        <v/>
      </c>
      <c r="Y198" s="9" t="str">
        <f t="shared" si="193"/>
        <v/>
      </c>
      <c r="Z198" s="9" t="str">
        <f t="shared" si="193"/>
        <v/>
      </c>
      <c r="AA198" s="9" t="str">
        <f t="shared" si="193"/>
        <v/>
      </c>
      <c r="AB198" s="9" t="str">
        <f t="shared" si="193"/>
        <v/>
      </c>
      <c r="AC198" s="9" t="str">
        <f t="shared" si="193"/>
        <v/>
      </c>
      <c r="AD198" s="9" t="str">
        <f t="shared" si="193"/>
        <v/>
      </c>
      <c r="AE198" s="9" t="str">
        <f t="shared" si="193"/>
        <v/>
      </c>
      <c r="AF198" s="9" t="str">
        <f t="shared" si="193"/>
        <v/>
      </c>
      <c r="AG198" s="9" t="str">
        <f t="shared" si="193"/>
        <v/>
      </c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 t="str">
        <f>IF($C197&gt;$N$5,"",IF(MAX($C197:$AG197)&lt;$N$5,"",$N$5))</f>
        <v/>
      </c>
      <c r="AU198" s="13" t="str">
        <f>IF($C197&gt;$Q$5,"",IF(MAX($C197:$AG197)&lt;$Q$5,"",$Q$5))</f>
        <v/>
      </c>
      <c r="AV198" s="13" t="str">
        <f>IF($C197&gt;$T$5,"",IF(MAX($C197:$AG197)&lt;$T$5,"",$T$5))</f>
        <v/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7</v>
      </c>
      <c r="B199" s="120"/>
      <c r="C199" s="15" t="str">
        <f t="shared" ref="C199:AG199" si="194">IF(C197="","",IF($D$4&lt;=C197,IF($L$4&gt;=C197,IF(COUNT(MATCH(C197,$AQ198:$CN198,0))&gt;0,"","○"),""),""))</f>
        <v/>
      </c>
      <c r="D199" s="15" t="str">
        <f t="shared" si="194"/>
        <v/>
      </c>
      <c r="E199" s="15" t="str">
        <f t="shared" si="194"/>
        <v/>
      </c>
      <c r="F199" s="15" t="str">
        <f t="shared" si="194"/>
        <v/>
      </c>
      <c r="G199" s="15" t="str">
        <f t="shared" si="194"/>
        <v/>
      </c>
      <c r="H199" s="15" t="str">
        <f t="shared" si="194"/>
        <v/>
      </c>
      <c r="I199" s="15" t="str">
        <f t="shared" si="194"/>
        <v/>
      </c>
      <c r="J199" s="15" t="str">
        <f t="shared" si="194"/>
        <v/>
      </c>
      <c r="K199" s="15" t="str">
        <f t="shared" si="194"/>
        <v/>
      </c>
      <c r="L199" s="15" t="str">
        <f t="shared" si="194"/>
        <v/>
      </c>
      <c r="M199" s="15" t="str">
        <f t="shared" si="194"/>
        <v/>
      </c>
      <c r="N199" s="15" t="str">
        <f t="shared" si="194"/>
        <v/>
      </c>
      <c r="O199" s="15" t="str">
        <f t="shared" si="194"/>
        <v/>
      </c>
      <c r="P199" s="15" t="str">
        <f t="shared" si="194"/>
        <v/>
      </c>
      <c r="Q199" s="15" t="str">
        <f t="shared" si="194"/>
        <v/>
      </c>
      <c r="R199" s="15" t="str">
        <f t="shared" si="194"/>
        <v/>
      </c>
      <c r="S199" s="15" t="str">
        <f t="shared" si="194"/>
        <v/>
      </c>
      <c r="T199" s="15" t="str">
        <f t="shared" si="194"/>
        <v/>
      </c>
      <c r="U199" s="15" t="str">
        <f t="shared" si="194"/>
        <v/>
      </c>
      <c r="V199" s="15" t="str">
        <f t="shared" si="194"/>
        <v/>
      </c>
      <c r="W199" s="15" t="str">
        <f t="shared" si="194"/>
        <v/>
      </c>
      <c r="X199" s="15" t="str">
        <f t="shared" si="194"/>
        <v/>
      </c>
      <c r="Y199" s="15" t="str">
        <f t="shared" si="194"/>
        <v/>
      </c>
      <c r="Z199" s="15" t="str">
        <f t="shared" si="194"/>
        <v/>
      </c>
      <c r="AA199" s="15" t="str">
        <f t="shared" si="194"/>
        <v/>
      </c>
      <c r="AB199" s="15" t="str">
        <f t="shared" si="194"/>
        <v/>
      </c>
      <c r="AC199" s="15" t="str">
        <f t="shared" si="194"/>
        <v/>
      </c>
      <c r="AD199" s="15" t="str">
        <f t="shared" si="194"/>
        <v/>
      </c>
      <c r="AE199" s="15" t="str">
        <f t="shared" si="194"/>
        <v/>
      </c>
      <c r="AF199" s="15" t="str">
        <f t="shared" si="194"/>
        <v/>
      </c>
      <c r="AG199" s="15" t="str">
        <f t="shared" si="194"/>
        <v/>
      </c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24</v>
      </c>
      <c r="B200" s="16" t="s">
        <v>8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6">
        <f t="shared" ref="AH200" si="195">COUNTIF(C200:AG200,"○")</f>
        <v>0</v>
      </c>
      <c r="AI200" s="11"/>
      <c r="AK200" s="2">
        <f>$AH200</f>
        <v>0</v>
      </c>
    </row>
    <row r="201" spans="1:92" ht="19.5" customHeight="1">
      <c r="A201" s="108"/>
      <c r="B201" s="16" t="s">
        <v>9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6">
        <f>AH200+COUNTIF(C201:AG201,"○")-COUNTIF(C201:AG201,"✕")</f>
        <v>0</v>
      </c>
      <c r="AI201" s="11"/>
      <c r="AL201" s="2">
        <f>$AH201</f>
        <v>0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09"/>
      <c r="B202" s="16" t="s">
        <v>21</v>
      </c>
      <c r="C202" s="16" t="str">
        <f t="shared" ref="C202:P202" si="196">IF($AF$2="○",IF(C200="○",IF(C201="","○",""),IF(C201="○","○","")),"")</f>
        <v/>
      </c>
      <c r="D202" s="16" t="str">
        <f t="shared" si="196"/>
        <v/>
      </c>
      <c r="E202" s="16" t="str">
        <f t="shared" si="196"/>
        <v/>
      </c>
      <c r="F202" s="16" t="str">
        <f t="shared" si="196"/>
        <v/>
      </c>
      <c r="G202" s="16" t="str">
        <f t="shared" si="196"/>
        <v/>
      </c>
      <c r="H202" s="16" t="str">
        <f t="shared" si="196"/>
        <v/>
      </c>
      <c r="I202" s="16" t="str">
        <f t="shared" si="196"/>
        <v/>
      </c>
      <c r="J202" s="16" t="str">
        <f t="shared" si="196"/>
        <v/>
      </c>
      <c r="K202" s="16" t="str">
        <f t="shared" si="196"/>
        <v/>
      </c>
      <c r="L202" s="16" t="str">
        <f t="shared" si="196"/>
        <v/>
      </c>
      <c r="M202" s="16" t="str">
        <f t="shared" si="196"/>
        <v/>
      </c>
      <c r="N202" s="16" t="str">
        <f t="shared" si="196"/>
        <v/>
      </c>
      <c r="O202" s="16" t="str">
        <f t="shared" si="196"/>
        <v/>
      </c>
      <c r="P202" s="16" t="str">
        <f t="shared" si="196"/>
        <v/>
      </c>
      <c r="Q202" s="16" t="str">
        <f>IF($AF$2="○",IF(Q200="○",IF(Q201="","○",""),IF(Q201="○","○","")),"")</f>
        <v/>
      </c>
      <c r="R202" s="16" t="str">
        <f t="shared" ref="R202:AG202" si="197">IF($AF$2="○",IF(R200="○",IF(R201="","○",""),IF(R201="○","○","")),"")</f>
        <v/>
      </c>
      <c r="S202" s="16" t="str">
        <f t="shared" si="197"/>
        <v/>
      </c>
      <c r="T202" s="16" t="str">
        <f t="shared" si="197"/>
        <v/>
      </c>
      <c r="U202" s="16" t="str">
        <f t="shared" si="197"/>
        <v/>
      </c>
      <c r="V202" s="16" t="str">
        <f t="shared" si="197"/>
        <v/>
      </c>
      <c r="W202" s="16" t="str">
        <f t="shared" si="197"/>
        <v/>
      </c>
      <c r="X202" s="16" t="str">
        <f t="shared" si="197"/>
        <v/>
      </c>
      <c r="Y202" s="16" t="str">
        <f t="shared" si="197"/>
        <v/>
      </c>
      <c r="Z202" s="16" t="str">
        <f t="shared" si="197"/>
        <v/>
      </c>
      <c r="AA202" s="16" t="str">
        <f t="shared" si="197"/>
        <v/>
      </c>
      <c r="AB202" s="16" t="str">
        <f t="shared" si="197"/>
        <v/>
      </c>
      <c r="AC202" s="16" t="str">
        <f t="shared" si="197"/>
        <v/>
      </c>
      <c r="AD202" s="16" t="str">
        <f t="shared" si="197"/>
        <v/>
      </c>
      <c r="AE202" s="16" t="str">
        <f t="shared" si="197"/>
        <v/>
      </c>
      <c r="AF202" s="16" t="str">
        <f t="shared" si="197"/>
        <v/>
      </c>
      <c r="AG202" s="16" t="str">
        <f t="shared" si="197"/>
        <v/>
      </c>
      <c r="AH202" s="16">
        <f t="shared" ref="AH202" si="198">COUNTIF(C202:AG202,"○")</f>
        <v>0</v>
      </c>
      <c r="AM202" s="2">
        <f>$AH202</f>
        <v>0</v>
      </c>
    </row>
    <row r="203" spans="1:92" ht="19.5" customHeight="1">
      <c r="AD203" s="110" t="s">
        <v>29</v>
      </c>
      <c r="AE203" s="110"/>
      <c r="AF203" s="110"/>
      <c r="AG203" s="111">
        <f>IF(AH199=0,0,ROUNDDOWN(AH201/AH199,4))</f>
        <v>0</v>
      </c>
      <c r="AH203" s="111"/>
    </row>
    <row r="204" spans="1:92" ht="19.5" customHeight="1">
      <c r="A204" s="112" t="str">
        <f>IF(MAX(C197:AG197)=$AE$3,"",IF(MAX(C197:AG197)=0,"",MAX(C197:AG197)+1))</f>
        <v/>
      </c>
      <c r="B204" s="112"/>
    </row>
    <row r="205" spans="1:92" ht="19.5" customHeight="1">
      <c r="A205" s="113" t="s">
        <v>16</v>
      </c>
      <c r="B205" s="114"/>
      <c r="C205" s="9" t="str">
        <f>IF($AE$3&lt;A204,"",A204)</f>
        <v/>
      </c>
      <c r="D205" s="9" t="str">
        <f t="shared" ref="D205:G205" si="199">IF($AE$3&lt;=C205,"",IF(MONTH(C205+1)=MONTH(C205),(C205+1),""))</f>
        <v/>
      </c>
      <c r="E205" s="9" t="str">
        <f t="shared" si="199"/>
        <v/>
      </c>
      <c r="F205" s="9" t="str">
        <f t="shared" si="199"/>
        <v/>
      </c>
      <c r="G205" s="9" t="str">
        <f t="shared" si="199"/>
        <v/>
      </c>
      <c r="H205" s="9" t="str">
        <f>IF($AE$3&lt;=G205,"",IF(MONTH(G205+1)=MONTH(G205),(G205+1),""))</f>
        <v/>
      </c>
      <c r="I205" s="9" t="str">
        <f t="shared" ref="I205:AG205" si="200">IF($AE$3&lt;=H205,"",IF(MONTH(H205+1)=MONTH(H205),(H205+1),""))</f>
        <v/>
      </c>
      <c r="J205" s="9" t="str">
        <f t="shared" si="200"/>
        <v/>
      </c>
      <c r="K205" s="9" t="str">
        <f t="shared" si="200"/>
        <v/>
      </c>
      <c r="L205" s="9" t="str">
        <f t="shared" si="200"/>
        <v/>
      </c>
      <c r="M205" s="9" t="str">
        <f t="shared" si="200"/>
        <v/>
      </c>
      <c r="N205" s="9" t="str">
        <f t="shared" si="200"/>
        <v/>
      </c>
      <c r="O205" s="9" t="str">
        <f t="shared" si="200"/>
        <v/>
      </c>
      <c r="P205" s="9" t="str">
        <f t="shared" si="200"/>
        <v/>
      </c>
      <c r="Q205" s="9" t="str">
        <f t="shared" si="200"/>
        <v/>
      </c>
      <c r="R205" s="9" t="str">
        <f t="shared" si="200"/>
        <v/>
      </c>
      <c r="S205" s="9" t="str">
        <f t="shared" si="200"/>
        <v/>
      </c>
      <c r="T205" s="9" t="str">
        <f t="shared" si="200"/>
        <v/>
      </c>
      <c r="U205" s="9" t="str">
        <f t="shared" si="200"/>
        <v/>
      </c>
      <c r="V205" s="9" t="str">
        <f t="shared" si="200"/>
        <v/>
      </c>
      <c r="W205" s="9" t="str">
        <f t="shared" si="200"/>
        <v/>
      </c>
      <c r="X205" s="9" t="str">
        <f t="shared" si="200"/>
        <v/>
      </c>
      <c r="Y205" s="9" t="str">
        <f t="shared" si="200"/>
        <v/>
      </c>
      <c r="Z205" s="9" t="str">
        <f t="shared" si="200"/>
        <v/>
      </c>
      <c r="AA205" s="9" t="str">
        <f t="shared" si="200"/>
        <v/>
      </c>
      <c r="AB205" s="9" t="str">
        <f t="shared" si="200"/>
        <v/>
      </c>
      <c r="AC205" s="9" t="str">
        <f t="shared" si="200"/>
        <v/>
      </c>
      <c r="AD205" s="9" t="str">
        <f t="shared" si="200"/>
        <v/>
      </c>
      <c r="AE205" s="9" t="str">
        <f t="shared" si="200"/>
        <v/>
      </c>
      <c r="AF205" s="9" t="str">
        <f t="shared" si="200"/>
        <v/>
      </c>
      <c r="AG205" s="9" t="str">
        <f t="shared" si="200"/>
        <v/>
      </c>
      <c r="AH205" s="115" t="s">
        <v>22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23</v>
      </c>
      <c r="B206" s="114"/>
      <c r="C206" s="9" t="str">
        <f>IF(C205="","",TEXT(C205,"AAA"))</f>
        <v/>
      </c>
      <c r="D206" s="9" t="str">
        <f t="shared" ref="D206:AG206" si="201">IF(D205="","",TEXT(D205,"AAA"))</f>
        <v/>
      </c>
      <c r="E206" s="9" t="str">
        <f t="shared" si="201"/>
        <v/>
      </c>
      <c r="F206" s="9" t="str">
        <f t="shared" si="201"/>
        <v/>
      </c>
      <c r="G206" s="9" t="str">
        <f t="shared" si="201"/>
        <v/>
      </c>
      <c r="H206" s="9" t="str">
        <f t="shared" si="201"/>
        <v/>
      </c>
      <c r="I206" s="9" t="str">
        <f t="shared" si="201"/>
        <v/>
      </c>
      <c r="J206" s="9" t="str">
        <f t="shared" si="201"/>
        <v/>
      </c>
      <c r="K206" s="9" t="str">
        <f t="shared" si="201"/>
        <v/>
      </c>
      <c r="L206" s="9" t="str">
        <f t="shared" si="201"/>
        <v/>
      </c>
      <c r="M206" s="9" t="str">
        <f t="shared" si="201"/>
        <v/>
      </c>
      <c r="N206" s="9" t="str">
        <f t="shared" si="201"/>
        <v/>
      </c>
      <c r="O206" s="9" t="str">
        <f t="shared" si="201"/>
        <v/>
      </c>
      <c r="P206" s="9" t="str">
        <f t="shared" si="201"/>
        <v/>
      </c>
      <c r="Q206" s="9" t="str">
        <f t="shared" si="201"/>
        <v/>
      </c>
      <c r="R206" s="9" t="str">
        <f t="shared" si="201"/>
        <v/>
      </c>
      <c r="S206" s="9" t="str">
        <f t="shared" si="201"/>
        <v/>
      </c>
      <c r="T206" s="9" t="str">
        <f t="shared" si="201"/>
        <v/>
      </c>
      <c r="U206" s="9" t="str">
        <f t="shared" si="201"/>
        <v/>
      </c>
      <c r="V206" s="9" t="str">
        <f t="shared" si="201"/>
        <v/>
      </c>
      <c r="W206" s="9" t="str">
        <f t="shared" si="201"/>
        <v/>
      </c>
      <c r="X206" s="9" t="str">
        <f t="shared" si="201"/>
        <v/>
      </c>
      <c r="Y206" s="9" t="str">
        <f t="shared" si="201"/>
        <v/>
      </c>
      <c r="Z206" s="9" t="str">
        <f t="shared" si="201"/>
        <v/>
      </c>
      <c r="AA206" s="9" t="str">
        <f t="shared" si="201"/>
        <v/>
      </c>
      <c r="AB206" s="9" t="str">
        <f t="shared" si="201"/>
        <v/>
      </c>
      <c r="AC206" s="9" t="str">
        <f t="shared" si="201"/>
        <v/>
      </c>
      <c r="AD206" s="9" t="str">
        <f t="shared" si="201"/>
        <v/>
      </c>
      <c r="AE206" s="9" t="str">
        <f t="shared" si="201"/>
        <v/>
      </c>
      <c r="AF206" s="9" t="str">
        <f t="shared" si="201"/>
        <v/>
      </c>
      <c r="AG206" s="9" t="str">
        <f t="shared" si="201"/>
        <v/>
      </c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 t="str">
        <f>IF($C205&gt;$N$5,"",IF(MAX($C205:$AG205)&lt;$N$5,"",$N$5))</f>
        <v/>
      </c>
      <c r="AU206" s="13" t="str">
        <f>IF($C205&gt;$Q$5,"",IF(MAX($C205:$AG205)&lt;$Q$5,"",$Q$5))</f>
        <v/>
      </c>
      <c r="AV206" s="13" t="str">
        <f>IF($C205&gt;$T$5,"",IF(MAX($C205:$AG205)&lt;$T$5,"",$T$5))</f>
        <v/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7</v>
      </c>
      <c r="B207" s="120"/>
      <c r="C207" s="15" t="str">
        <f t="shared" ref="C207:AG207" si="202">IF(C205="","",IF($D$4&lt;=C205,IF($L$4&gt;=C205,IF(COUNT(MATCH(C205,$AQ206:$CN206,0))&gt;0,"","○"),""),""))</f>
        <v/>
      </c>
      <c r="D207" s="15" t="str">
        <f t="shared" si="202"/>
        <v/>
      </c>
      <c r="E207" s="15" t="str">
        <f t="shared" si="202"/>
        <v/>
      </c>
      <c r="F207" s="15" t="str">
        <f t="shared" si="202"/>
        <v/>
      </c>
      <c r="G207" s="15" t="str">
        <f t="shared" si="202"/>
        <v/>
      </c>
      <c r="H207" s="15" t="str">
        <f t="shared" si="202"/>
        <v/>
      </c>
      <c r="I207" s="15" t="str">
        <f t="shared" si="202"/>
        <v/>
      </c>
      <c r="J207" s="15" t="str">
        <f t="shared" si="202"/>
        <v/>
      </c>
      <c r="K207" s="15" t="str">
        <f t="shared" si="202"/>
        <v/>
      </c>
      <c r="L207" s="15" t="str">
        <f t="shared" si="202"/>
        <v/>
      </c>
      <c r="M207" s="15" t="str">
        <f t="shared" si="202"/>
        <v/>
      </c>
      <c r="N207" s="15" t="str">
        <f t="shared" si="202"/>
        <v/>
      </c>
      <c r="O207" s="15" t="str">
        <f t="shared" si="202"/>
        <v/>
      </c>
      <c r="P207" s="15" t="str">
        <f t="shared" si="202"/>
        <v/>
      </c>
      <c r="Q207" s="15" t="str">
        <f t="shared" si="202"/>
        <v/>
      </c>
      <c r="R207" s="15" t="str">
        <f t="shared" si="202"/>
        <v/>
      </c>
      <c r="S207" s="15" t="str">
        <f t="shared" si="202"/>
        <v/>
      </c>
      <c r="T207" s="15" t="str">
        <f t="shared" si="202"/>
        <v/>
      </c>
      <c r="U207" s="15" t="str">
        <f t="shared" si="202"/>
        <v/>
      </c>
      <c r="V207" s="15" t="str">
        <f t="shared" si="202"/>
        <v/>
      </c>
      <c r="W207" s="15" t="str">
        <f t="shared" si="202"/>
        <v/>
      </c>
      <c r="X207" s="15" t="str">
        <f t="shared" si="202"/>
        <v/>
      </c>
      <c r="Y207" s="15" t="str">
        <f t="shared" si="202"/>
        <v/>
      </c>
      <c r="Z207" s="15" t="str">
        <f t="shared" si="202"/>
        <v/>
      </c>
      <c r="AA207" s="15" t="str">
        <f t="shared" si="202"/>
        <v/>
      </c>
      <c r="AB207" s="15" t="str">
        <f t="shared" si="202"/>
        <v/>
      </c>
      <c r="AC207" s="15" t="str">
        <f t="shared" si="202"/>
        <v/>
      </c>
      <c r="AD207" s="15" t="str">
        <f t="shared" si="202"/>
        <v/>
      </c>
      <c r="AE207" s="15" t="str">
        <f t="shared" si="202"/>
        <v/>
      </c>
      <c r="AF207" s="15" t="str">
        <f t="shared" si="202"/>
        <v/>
      </c>
      <c r="AG207" s="15" t="str">
        <f t="shared" si="202"/>
        <v/>
      </c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24</v>
      </c>
      <c r="B208" s="16" t="s">
        <v>8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6">
        <f t="shared" ref="AH208" si="203">COUNTIF(C208:AG208,"○")</f>
        <v>0</v>
      </c>
      <c r="AI208" s="11"/>
      <c r="AK208" s="2">
        <f>$AH208</f>
        <v>0</v>
      </c>
    </row>
    <row r="209" spans="1:92" ht="19.5" customHeight="1">
      <c r="A209" s="108"/>
      <c r="B209" s="16" t="s">
        <v>9</v>
      </c>
      <c r="C209" s="16" t="str">
        <f t="shared" ref="C209:P210" si="204">IF($AF$2="○",IF(C207="○",IF(C208="","○",""),IF(C208="○","○","")),"")</f>
        <v/>
      </c>
      <c r="D209" s="16"/>
      <c r="E209" s="16"/>
      <c r="F209" s="16" t="str">
        <f t="shared" ref="F209:P209" si="205">IF($AF$2="○",IF(F207="○",IF(F208="","○",""),IF(F208="○","○","")),"")</f>
        <v/>
      </c>
      <c r="G209" s="16" t="str">
        <f t="shared" si="205"/>
        <v/>
      </c>
      <c r="H209" s="16" t="str">
        <f t="shared" si="205"/>
        <v/>
      </c>
      <c r="I209" s="16" t="str">
        <f t="shared" si="205"/>
        <v/>
      </c>
      <c r="J209" s="16" t="str">
        <f t="shared" si="205"/>
        <v/>
      </c>
      <c r="K209" s="16" t="str">
        <f t="shared" si="205"/>
        <v/>
      </c>
      <c r="L209" s="16" t="str">
        <f t="shared" si="205"/>
        <v/>
      </c>
      <c r="M209" s="16" t="str">
        <f t="shared" si="205"/>
        <v/>
      </c>
      <c r="N209" s="16" t="str">
        <f t="shared" si="205"/>
        <v/>
      </c>
      <c r="O209" s="16" t="str">
        <f t="shared" si="205"/>
        <v/>
      </c>
      <c r="P209" s="16" t="str">
        <f t="shared" si="205"/>
        <v/>
      </c>
      <c r="Q209" s="16" t="str">
        <f>IF($AF$2="○",IF(Q207="○",IF(Q208="","○",""),IF(Q208="○","○","")),"")</f>
        <v/>
      </c>
      <c r="R209" s="16" t="str">
        <f t="shared" ref="R209:AG210" si="206">IF($AF$2="○",IF(R207="○",IF(R208="","○",""),IF(R208="○","○","")),"")</f>
        <v/>
      </c>
      <c r="S209" s="16" t="str">
        <f t="shared" si="206"/>
        <v/>
      </c>
      <c r="T209" s="16" t="str">
        <f t="shared" si="206"/>
        <v/>
      </c>
      <c r="U209" s="16" t="str">
        <f t="shared" si="206"/>
        <v/>
      </c>
      <c r="V209" s="16" t="str">
        <f t="shared" si="206"/>
        <v/>
      </c>
      <c r="W209" s="16" t="str">
        <f t="shared" si="206"/>
        <v/>
      </c>
      <c r="X209" s="16" t="str">
        <f t="shared" si="206"/>
        <v/>
      </c>
      <c r="Y209" s="16" t="str">
        <f t="shared" si="206"/>
        <v/>
      </c>
      <c r="Z209" s="16" t="str">
        <f t="shared" si="206"/>
        <v/>
      </c>
      <c r="AA209" s="16" t="str">
        <f t="shared" si="206"/>
        <v/>
      </c>
      <c r="AB209" s="16" t="str">
        <f t="shared" si="206"/>
        <v/>
      </c>
      <c r="AC209" s="16" t="str">
        <f t="shared" si="206"/>
        <v/>
      </c>
      <c r="AD209" s="16" t="str">
        <f t="shared" si="206"/>
        <v/>
      </c>
      <c r="AE209" s="16" t="str">
        <f t="shared" si="206"/>
        <v/>
      </c>
      <c r="AF209" s="16" t="str">
        <f t="shared" si="206"/>
        <v/>
      </c>
      <c r="AG209" s="16" t="str">
        <f t="shared" si="206"/>
        <v/>
      </c>
      <c r="AH209" s="16">
        <f>AH208+COUNTIF(C209:AG209,"○")-COUNTIF(C209:AG209,"✕")</f>
        <v>0</v>
      </c>
      <c r="AI209" s="11"/>
      <c r="AL209" s="2">
        <f>$AH209</f>
        <v>0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09"/>
      <c r="B210" s="16" t="s">
        <v>21</v>
      </c>
      <c r="C210" s="16" t="str">
        <f t="shared" si="204"/>
        <v/>
      </c>
      <c r="D210" s="16" t="str">
        <f t="shared" si="204"/>
        <v/>
      </c>
      <c r="E210" s="16" t="str">
        <f t="shared" si="204"/>
        <v/>
      </c>
      <c r="F210" s="16" t="str">
        <f t="shared" si="204"/>
        <v/>
      </c>
      <c r="G210" s="16" t="str">
        <f t="shared" si="204"/>
        <v/>
      </c>
      <c r="H210" s="16" t="str">
        <f t="shared" si="204"/>
        <v/>
      </c>
      <c r="I210" s="16" t="str">
        <f t="shared" si="204"/>
        <v/>
      </c>
      <c r="J210" s="16" t="str">
        <f t="shared" si="204"/>
        <v/>
      </c>
      <c r="K210" s="16" t="str">
        <f t="shared" si="204"/>
        <v/>
      </c>
      <c r="L210" s="16" t="str">
        <f t="shared" si="204"/>
        <v/>
      </c>
      <c r="M210" s="16" t="str">
        <f t="shared" si="204"/>
        <v/>
      </c>
      <c r="N210" s="16" t="str">
        <f t="shared" si="204"/>
        <v/>
      </c>
      <c r="O210" s="16" t="str">
        <f t="shared" si="204"/>
        <v/>
      </c>
      <c r="P210" s="16" t="str">
        <f t="shared" si="204"/>
        <v/>
      </c>
      <c r="Q210" s="16" t="str">
        <f>IF($AF$2="○",IF(Q208="○",IF(Q209="","○",""),IF(Q209="○","○","")),"")</f>
        <v/>
      </c>
      <c r="R210" s="16" t="str">
        <f t="shared" si="206"/>
        <v/>
      </c>
      <c r="S210" s="16" t="str">
        <f t="shared" si="206"/>
        <v/>
      </c>
      <c r="T210" s="16" t="str">
        <f t="shared" si="206"/>
        <v/>
      </c>
      <c r="U210" s="16" t="str">
        <f t="shared" si="206"/>
        <v/>
      </c>
      <c r="V210" s="16" t="str">
        <f t="shared" si="206"/>
        <v/>
      </c>
      <c r="W210" s="16" t="str">
        <f t="shared" si="206"/>
        <v/>
      </c>
      <c r="X210" s="16" t="str">
        <f t="shared" si="206"/>
        <v/>
      </c>
      <c r="Y210" s="16" t="str">
        <f t="shared" si="206"/>
        <v/>
      </c>
      <c r="Z210" s="16" t="str">
        <f t="shared" si="206"/>
        <v/>
      </c>
      <c r="AA210" s="16" t="str">
        <f t="shared" si="206"/>
        <v/>
      </c>
      <c r="AB210" s="16" t="str">
        <f t="shared" si="206"/>
        <v/>
      </c>
      <c r="AC210" s="16" t="str">
        <f t="shared" si="206"/>
        <v/>
      </c>
      <c r="AD210" s="16" t="str">
        <f t="shared" si="206"/>
        <v/>
      </c>
      <c r="AE210" s="16" t="str">
        <f t="shared" si="206"/>
        <v/>
      </c>
      <c r="AF210" s="16" t="str">
        <f t="shared" si="206"/>
        <v/>
      </c>
      <c r="AG210" s="16" t="str">
        <f t="shared" si="206"/>
        <v/>
      </c>
      <c r="AH210" s="16">
        <f t="shared" ref="AH210" si="207">COUNTIF(C210:AG210,"○")</f>
        <v>0</v>
      </c>
      <c r="AM210" s="2">
        <f>$AH210</f>
        <v>0</v>
      </c>
    </row>
    <row r="211" spans="1:92" ht="19.5" customHeight="1">
      <c r="AD211" s="110" t="s">
        <v>29</v>
      </c>
      <c r="AE211" s="110"/>
      <c r="AF211" s="110"/>
      <c r="AG211" s="111">
        <f>IF(AH207=0,0,ROUNDDOWN(AH209/AH207,4))</f>
        <v>0</v>
      </c>
      <c r="AH211" s="111"/>
    </row>
    <row r="212" spans="1:92" ht="19.5" customHeight="1">
      <c r="A212" s="112" t="str">
        <f>IF(MAX(C205:AG205)=$AE$3,"",IF(MAX(C205:AG205)=0,"",MAX(C205:AG205)+1))</f>
        <v/>
      </c>
      <c r="B212" s="112"/>
      <c r="N212" s="20"/>
      <c r="O212" s="20"/>
      <c r="P212" s="20"/>
      <c r="Q212" s="20"/>
      <c r="R212" s="20"/>
      <c r="S212" s="20"/>
      <c r="T212" s="20"/>
    </row>
    <row r="213" spans="1:92" ht="19.5" customHeight="1">
      <c r="A213" s="113" t="s">
        <v>16</v>
      </c>
      <c r="B213" s="114"/>
      <c r="C213" s="9" t="str">
        <f>IF($AE$3&lt;A212,"",A212)</f>
        <v/>
      </c>
      <c r="D213" s="9" t="str">
        <f t="shared" ref="D213:G213" si="208">IF($AE$3&lt;=C213,"",IF(MONTH(C213+1)=MONTH(C213),(C213+1),""))</f>
        <v/>
      </c>
      <c r="E213" s="9" t="str">
        <f t="shared" si="208"/>
        <v/>
      </c>
      <c r="F213" s="9" t="str">
        <f t="shared" si="208"/>
        <v/>
      </c>
      <c r="G213" s="9" t="str">
        <f t="shared" si="208"/>
        <v/>
      </c>
      <c r="H213" s="9" t="str">
        <f>IF($AE$3&lt;=G213,"",IF(MONTH(G213+1)=MONTH(G213),(G213+1),""))</f>
        <v/>
      </c>
      <c r="I213" s="9" t="str">
        <f t="shared" ref="I213:AG213" si="209">IF($AE$3&lt;=H213,"",IF(MONTH(H213+1)=MONTH(H213),(H213+1),""))</f>
        <v/>
      </c>
      <c r="J213" s="9" t="str">
        <f t="shared" si="209"/>
        <v/>
      </c>
      <c r="K213" s="9" t="str">
        <f t="shared" si="209"/>
        <v/>
      </c>
      <c r="L213" s="9" t="str">
        <f t="shared" si="209"/>
        <v/>
      </c>
      <c r="M213" s="9" t="str">
        <f t="shared" si="209"/>
        <v/>
      </c>
      <c r="N213" s="9" t="str">
        <f t="shared" si="209"/>
        <v/>
      </c>
      <c r="O213" s="9" t="str">
        <f t="shared" si="209"/>
        <v/>
      </c>
      <c r="P213" s="9" t="str">
        <f t="shared" si="209"/>
        <v/>
      </c>
      <c r="Q213" s="9" t="str">
        <f t="shared" si="209"/>
        <v/>
      </c>
      <c r="R213" s="9" t="str">
        <f t="shared" si="209"/>
        <v/>
      </c>
      <c r="S213" s="9" t="str">
        <f t="shared" si="209"/>
        <v/>
      </c>
      <c r="T213" s="9" t="str">
        <f t="shared" si="209"/>
        <v/>
      </c>
      <c r="U213" s="9" t="str">
        <f t="shared" si="209"/>
        <v/>
      </c>
      <c r="V213" s="9" t="str">
        <f t="shared" si="209"/>
        <v/>
      </c>
      <c r="W213" s="9" t="str">
        <f t="shared" si="209"/>
        <v/>
      </c>
      <c r="X213" s="9" t="str">
        <f t="shared" si="209"/>
        <v/>
      </c>
      <c r="Y213" s="9" t="str">
        <f t="shared" si="209"/>
        <v/>
      </c>
      <c r="Z213" s="9" t="str">
        <f t="shared" si="209"/>
        <v/>
      </c>
      <c r="AA213" s="9" t="str">
        <f t="shared" si="209"/>
        <v/>
      </c>
      <c r="AB213" s="9" t="str">
        <f t="shared" si="209"/>
        <v/>
      </c>
      <c r="AC213" s="9" t="str">
        <f t="shared" si="209"/>
        <v/>
      </c>
      <c r="AD213" s="9" t="str">
        <f t="shared" si="209"/>
        <v/>
      </c>
      <c r="AE213" s="9" t="str">
        <f t="shared" si="209"/>
        <v/>
      </c>
      <c r="AF213" s="9" t="str">
        <f t="shared" si="209"/>
        <v/>
      </c>
      <c r="AG213" s="9" t="str">
        <f t="shared" si="209"/>
        <v/>
      </c>
      <c r="AH213" s="115" t="s">
        <v>22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23</v>
      </c>
      <c r="B214" s="114"/>
      <c r="C214" s="9" t="str">
        <f>IF(C213="","",TEXT(C213,"AAA"))</f>
        <v/>
      </c>
      <c r="D214" s="9" t="str">
        <f t="shared" ref="D214:AG214" si="210">IF(D213="","",TEXT(D213,"AAA"))</f>
        <v/>
      </c>
      <c r="E214" s="9" t="str">
        <f t="shared" si="210"/>
        <v/>
      </c>
      <c r="F214" s="9" t="str">
        <f t="shared" si="210"/>
        <v/>
      </c>
      <c r="G214" s="9" t="str">
        <f t="shared" si="210"/>
        <v/>
      </c>
      <c r="H214" s="9" t="str">
        <f t="shared" si="210"/>
        <v/>
      </c>
      <c r="I214" s="9" t="str">
        <f t="shared" si="210"/>
        <v/>
      </c>
      <c r="J214" s="9" t="str">
        <f t="shared" si="210"/>
        <v/>
      </c>
      <c r="K214" s="9" t="str">
        <f t="shared" si="210"/>
        <v/>
      </c>
      <c r="L214" s="9" t="str">
        <f t="shared" si="210"/>
        <v/>
      </c>
      <c r="M214" s="9" t="str">
        <f t="shared" si="210"/>
        <v/>
      </c>
      <c r="N214" s="9" t="str">
        <f t="shared" si="210"/>
        <v/>
      </c>
      <c r="O214" s="9" t="str">
        <f t="shared" si="210"/>
        <v/>
      </c>
      <c r="P214" s="9" t="str">
        <f t="shared" si="210"/>
        <v/>
      </c>
      <c r="Q214" s="9" t="str">
        <f t="shared" si="210"/>
        <v/>
      </c>
      <c r="R214" s="9" t="str">
        <f t="shared" si="210"/>
        <v/>
      </c>
      <c r="S214" s="9" t="str">
        <f t="shared" si="210"/>
        <v/>
      </c>
      <c r="T214" s="9" t="str">
        <f t="shared" si="210"/>
        <v/>
      </c>
      <c r="U214" s="9" t="str">
        <f t="shared" si="210"/>
        <v/>
      </c>
      <c r="V214" s="9" t="str">
        <f t="shared" si="210"/>
        <v/>
      </c>
      <c r="W214" s="9" t="str">
        <f t="shared" si="210"/>
        <v/>
      </c>
      <c r="X214" s="9" t="str">
        <f t="shared" si="210"/>
        <v/>
      </c>
      <c r="Y214" s="9" t="str">
        <f t="shared" si="210"/>
        <v/>
      </c>
      <c r="Z214" s="9" t="str">
        <f t="shared" si="210"/>
        <v/>
      </c>
      <c r="AA214" s="9" t="str">
        <f t="shared" si="210"/>
        <v/>
      </c>
      <c r="AB214" s="9" t="str">
        <f t="shared" si="210"/>
        <v/>
      </c>
      <c r="AC214" s="9" t="str">
        <f t="shared" si="210"/>
        <v/>
      </c>
      <c r="AD214" s="9" t="str">
        <f t="shared" si="210"/>
        <v/>
      </c>
      <c r="AE214" s="9" t="str">
        <f t="shared" si="210"/>
        <v/>
      </c>
      <c r="AF214" s="9" t="str">
        <f t="shared" si="210"/>
        <v/>
      </c>
      <c r="AG214" s="9" t="str">
        <f t="shared" si="210"/>
        <v/>
      </c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 t="str">
        <f>IF($C213&gt;$N$5,"",IF(MAX($C213:$AG213)&lt;$N$5,"",$N$5))</f>
        <v/>
      </c>
      <c r="AU214" s="13" t="str">
        <f>IF($C213&gt;$Q$5,"",IF(MAX($C213:$AG213)&lt;$Q$5,"",$Q$5))</f>
        <v/>
      </c>
      <c r="AV214" s="13" t="str">
        <f>IF($C213&gt;$T$5,"",IF(MAX($C213:$AG213)&lt;$T$5,"",$T$5))</f>
        <v/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7</v>
      </c>
      <c r="B215" s="120"/>
      <c r="C215" s="15" t="str">
        <f t="shared" ref="C215:AG215" si="211">IF(C213="","",IF($D$4&lt;=C213,IF($L$4&gt;=C213,IF(COUNT(MATCH(C213,$AQ214:$CN214,0))&gt;0,"","○"),""),""))</f>
        <v/>
      </c>
      <c r="D215" s="15" t="str">
        <f t="shared" si="211"/>
        <v/>
      </c>
      <c r="E215" s="15" t="str">
        <f t="shared" si="211"/>
        <v/>
      </c>
      <c r="F215" s="15" t="str">
        <f t="shared" si="211"/>
        <v/>
      </c>
      <c r="G215" s="15" t="str">
        <f t="shared" si="211"/>
        <v/>
      </c>
      <c r="H215" s="15" t="str">
        <f t="shared" si="211"/>
        <v/>
      </c>
      <c r="I215" s="15" t="str">
        <f t="shared" si="211"/>
        <v/>
      </c>
      <c r="J215" s="15" t="str">
        <f t="shared" si="211"/>
        <v/>
      </c>
      <c r="K215" s="15" t="str">
        <f t="shared" si="211"/>
        <v/>
      </c>
      <c r="L215" s="15" t="str">
        <f t="shared" si="211"/>
        <v/>
      </c>
      <c r="M215" s="15" t="str">
        <f t="shared" si="211"/>
        <v/>
      </c>
      <c r="N215" s="15" t="str">
        <f t="shared" si="211"/>
        <v/>
      </c>
      <c r="O215" s="15" t="str">
        <f t="shared" si="211"/>
        <v/>
      </c>
      <c r="P215" s="15" t="str">
        <f t="shared" si="211"/>
        <v/>
      </c>
      <c r="Q215" s="15" t="str">
        <f t="shared" si="211"/>
        <v/>
      </c>
      <c r="R215" s="15" t="str">
        <f t="shared" si="211"/>
        <v/>
      </c>
      <c r="S215" s="15" t="str">
        <f t="shared" si="211"/>
        <v/>
      </c>
      <c r="T215" s="15" t="str">
        <f t="shared" si="211"/>
        <v/>
      </c>
      <c r="U215" s="15" t="str">
        <f t="shared" si="211"/>
        <v/>
      </c>
      <c r="V215" s="15" t="str">
        <f t="shared" si="211"/>
        <v/>
      </c>
      <c r="W215" s="15" t="str">
        <f t="shared" si="211"/>
        <v/>
      </c>
      <c r="X215" s="15" t="str">
        <f t="shared" si="211"/>
        <v/>
      </c>
      <c r="Y215" s="15" t="str">
        <f t="shared" si="211"/>
        <v/>
      </c>
      <c r="Z215" s="15" t="str">
        <f t="shared" si="211"/>
        <v/>
      </c>
      <c r="AA215" s="15" t="str">
        <f t="shared" si="211"/>
        <v/>
      </c>
      <c r="AB215" s="15" t="str">
        <f t="shared" si="211"/>
        <v/>
      </c>
      <c r="AC215" s="15" t="str">
        <f t="shared" si="211"/>
        <v/>
      </c>
      <c r="AD215" s="15" t="str">
        <f t="shared" si="211"/>
        <v/>
      </c>
      <c r="AE215" s="15" t="str">
        <f t="shared" si="211"/>
        <v/>
      </c>
      <c r="AF215" s="15" t="str">
        <f t="shared" si="211"/>
        <v/>
      </c>
      <c r="AG215" s="15" t="str">
        <f t="shared" si="211"/>
        <v/>
      </c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24</v>
      </c>
      <c r="B216" s="16" t="s">
        <v>8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6">
        <f t="shared" ref="AH216" si="212">COUNTIF(C216:AG216,"○")</f>
        <v>0</v>
      </c>
      <c r="AI216" s="11"/>
      <c r="AK216" s="2">
        <f>$AH216</f>
        <v>0</v>
      </c>
    </row>
    <row r="217" spans="1:92" ht="19.5" customHeight="1">
      <c r="A217" s="108"/>
      <c r="B217" s="16" t="s">
        <v>9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6">
        <f>AH216+COUNTIF(C217:AG217,"○")-COUNTIF(C217:AG217,"✕")</f>
        <v>0</v>
      </c>
      <c r="AI217" s="11"/>
      <c r="AL217" s="2">
        <f>$AH217</f>
        <v>0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09"/>
      <c r="B218" s="16" t="s">
        <v>21</v>
      </c>
      <c r="C218" s="16" t="str">
        <f t="shared" ref="C218:P218" si="213">IF($AF$2="○",IF(C216="○",IF(C217="","○",""),IF(C217="○","○","")),"")</f>
        <v/>
      </c>
      <c r="D218" s="16" t="str">
        <f t="shared" si="213"/>
        <v/>
      </c>
      <c r="E218" s="16" t="str">
        <f t="shared" si="213"/>
        <v/>
      </c>
      <c r="F218" s="16" t="str">
        <f t="shared" si="213"/>
        <v/>
      </c>
      <c r="G218" s="16" t="str">
        <f t="shared" si="213"/>
        <v/>
      </c>
      <c r="H218" s="16" t="str">
        <f t="shared" si="213"/>
        <v/>
      </c>
      <c r="I218" s="16" t="str">
        <f t="shared" si="213"/>
        <v/>
      </c>
      <c r="J218" s="16" t="str">
        <f t="shared" si="213"/>
        <v/>
      </c>
      <c r="K218" s="16" t="str">
        <f t="shared" si="213"/>
        <v/>
      </c>
      <c r="L218" s="16" t="str">
        <f t="shared" si="213"/>
        <v/>
      </c>
      <c r="M218" s="16" t="str">
        <f t="shared" si="213"/>
        <v/>
      </c>
      <c r="N218" s="16" t="str">
        <f t="shared" si="213"/>
        <v/>
      </c>
      <c r="O218" s="16" t="str">
        <f t="shared" si="213"/>
        <v/>
      </c>
      <c r="P218" s="16" t="str">
        <f t="shared" si="213"/>
        <v/>
      </c>
      <c r="Q218" s="16" t="str">
        <f>IF($AF$2="○",IF(Q216="○",IF(Q217="","○",""),IF(Q217="○","○","")),"")</f>
        <v/>
      </c>
      <c r="R218" s="16" t="str">
        <f t="shared" ref="R218:AG218" si="214">IF($AF$2="○",IF(R216="○",IF(R217="","○",""),IF(R217="○","○","")),"")</f>
        <v/>
      </c>
      <c r="S218" s="16" t="str">
        <f t="shared" si="214"/>
        <v/>
      </c>
      <c r="T218" s="16" t="str">
        <f t="shared" si="214"/>
        <v/>
      </c>
      <c r="U218" s="16" t="str">
        <f t="shared" si="214"/>
        <v/>
      </c>
      <c r="V218" s="16" t="str">
        <f t="shared" si="214"/>
        <v/>
      </c>
      <c r="W218" s="16" t="str">
        <f t="shared" si="214"/>
        <v/>
      </c>
      <c r="X218" s="16" t="str">
        <f t="shared" si="214"/>
        <v/>
      </c>
      <c r="Y218" s="16" t="str">
        <f t="shared" si="214"/>
        <v/>
      </c>
      <c r="Z218" s="16" t="str">
        <f t="shared" si="214"/>
        <v/>
      </c>
      <c r="AA218" s="16" t="str">
        <f t="shared" si="214"/>
        <v/>
      </c>
      <c r="AB218" s="16" t="str">
        <f t="shared" si="214"/>
        <v/>
      </c>
      <c r="AC218" s="16" t="str">
        <f t="shared" si="214"/>
        <v/>
      </c>
      <c r="AD218" s="16" t="str">
        <f t="shared" si="214"/>
        <v/>
      </c>
      <c r="AE218" s="16" t="str">
        <f t="shared" si="214"/>
        <v/>
      </c>
      <c r="AF218" s="16" t="str">
        <f t="shared" si="214"/>
        <v/>
      </c>
      <c r="AG218" s="16" t="str">
        <f t="shared" si="214"/>
        <v/>
      </c>
      <c r="AH218" s="16">
        <f t="shared" ref="AH218" si="215">COUNTIF(C218:AG218,"○")</f>
        <v>0</v>
      </c>
      <c r="AM218" s="2">
        <f>$AH218</f>
        <v>0</v>
      </c>
    </row>
    <row r="219" spans="1:92" ht="19.5" customHeight="1">
      <c r="AD219" s="110" t="s">
        <v>26</v>
      </c>
      <c r="AE219" s="110"/>
      <c r="AF219" s="110"/>
      <c r="AG219" s="111">
        <f>IF(AH215=0,0,ROUNDDOWN(AH217/AH215,4))</f>
        <v>0</v>
      </c>
      <c r="AH219" s="111"/>
      <c r="AM219" s="2">
        <f>$AH219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1:92" ht="19.5" customHeight="1">
      <c r="A221" s="113" t="s">
        <v>16</v>
      </c>
      <c r="B221" s="114"/>
      <c r="C221" s="9" t="str">
        <f>IF($AE$3&lt;A220,"",A220)</f>
        <v/>
      </c>
      <c r="D221" s="9" t="str">
        <f t="shared" ref="D221:G221" si="216">IF($AE$3&lt;=C221,"",IF(MONTH(C221+1)=MONTH(C221),(C221+1),""))</f>
        <v/>
      </c>
      <c r="E221" s="9" t="str">
        <f t="shared" si="216"/>
        <v/>
      </c>
      <c r="F221" s="9" t="str">
        <f t="shared" si="216"/>
        <v/>
      </c>
      <c r="G221" s="9" t="str">
        <f t="shared" si="216"/>
        <v/>
      </c>
      <c r="H221" s="9" t="str">
        <f>IF($AE$3&lt;=G221,"",IF(MONTH(G221+1)=MONTH(G221),(G221+1),""))</f>
        <v/>
      </c>
      <c r="I221" s="9" t="str">
        <f t="shared" ref="I221:AG221" si="217">IF($AE$3&lt;=H221,"",IF(MONTH(H221+1)=MONTH(H221),(H221+1),""))</f>
        <v/>
      </c>
      <c r="J221" s="9" t="str">
        <f t="shared" si="217"/>
        <v/>
      </c>
      <c r="K221" s="9" t="str">
        <f t="shared" si="217"/>
        <v/>
      </c>
      <c r="L221" s="9" t="str">
        <f t="shared" si="217"/>
        <v/>
      </c>
      <c r="M221" s="9" t="str">
        <f t="shared" si="217"/>
        <v/>
      </c>
      <c r="N221" s="9" t="str">
        <f t="shared" si="217"/>
        <v/>
      </c>
      <c r="O221" s="9" t="str">
        <f t="shared" si="217"/>
        <v/>
      </c>
      <c r="P221" s="9" t="str">
        <f t="shared" si="217"/>
        <v/>
      </c>
      <c r="Q221" s="9" t="str">
        <f t="shared" si="217"/>
        <v/>
      </c>
      <c r="R221" s="9" t="str">
        <f t="shared" si="217"/>
        <v/>
      </c>
      <c r="S221" s="9" t="str">
        <f t="shared" si="217"/>
        <v/>
      </c>
      <c r="T221" s="9" t="str">
        <f t="shared" si="217"/>
        <v/>
      </c>
      <c r="U221" s="9" t="str">
        <f t="shared" si="217"/>
        <v/>
      </c>
      <c r="V221" s="9" t="str">
        <f t="shared" si="217"/>
        <v/>
      </c>
      <c r="W221" s="9" t="str">
        <f t="shared" si="217"/>
        <v/>
      </c>
      <c r="X221" s="9" t="str">
        <f t="shared" si="217"/>
        <v/>
      </c>
      <c r="Y221" s="9" t="str">
        <f t="shared" si="217"/>
        <v/>
      </c>
      <c r="Z221" s="9" t="str">
        <f t="shared" si="217"/>
        <v/>
      </c>
      <c r="AA221" s="9" t="str">
        <f t="shared" si="217"/>
        <v/>
      </c>
      <c r="AB221" s="9" t="str">
        <f t="shared" si="217"/>
        <v/>
      </c>
      <c r="AC221" s="9" t="str">
        <f t="shared" si="217"/>
        <v/>
      </c>
      <c r="AD221" s="9" t="str">
        <f t="shared" si="217"/>
        <v/>
      </c>
      <c r="AE221" s="9" t="str">
        <f t="shared" si="217"/>
        <v/>
      </c>
      <c r="AF221" s="9" t="str">
        <f t="shared" si="217"/>
        <v/>
      </c>
      <c r="AG221" s="9" t="str">
        <f t="shared" si="217"/>
        <v/>
      </c>
      <c r="AH221" s="115" t="s">
        <v>22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23</v>
      </c>
      <c r="B222" s="114"/>
      <c r="C222" s="9" t="str">
        <f>IF(C221="","",TEXT(C221,"AAA"))</f>
        <v/>
      </c>
      <c r="D222" s="9" t="str">
        <f t="shared" ref="D222:AG222" si="218">IF(D221="","",TEXT(D221,"AAA"))</f>
        <v/>
      </c>
      <c r="E222" s="9" t="str">
        <f t="shared" si="218"/>
        <v/>
      </c>
      <c r="F222" s="9" t="str">
        <f t="shared" si="218"/>
        <v/>
      </c>
      <c r="G222" s="9" t="str">
        <f t="shared" si="218"/>
        <v/>
      </c>
      <c r="H222" s="9" t="str">
        <f t="shared" si="218"/>
        <v/>
      </c>
      <c r="I222" s="9" t="str">
        <f t="shared" si="218"/>
        <v/>
      </c>
      <c r="J222" s="9" t="str">
        <f t="shared" si="218"/>
        <v/>
      </c>
      <c r="K222" s="9" t="str">
        <f t="shared" si="218"/>
        <v/>
      </c>
      <c r="L222" s="9" t="str">
        <f t="shared" si="218"/>
        <v/>
      </c>
      <c r="M222" s="9" t="str">
        <f t="shared" si="218"/>
        <v/>
      </c>
      <c r="N222" s="9" t="str">
        <f t="shared" si="218"/>
        <v/>
      </c>
      <c r="O222" s="9" t="str">
        <f t="shared" si="218"/>
        <v/>
      </c>
      <c r="P222" s="9" t="str">
        <f t="shared" si="218"/>
        <v/>
      </c>
      <c r="Q222" s="9" t="str">
        <f t="shared" si="218"/>
        <v/>
      </c>
      <c r="R222" s="9" t="str">
        <f t="shared" si="218"/>
        <v/>
      </c>
      <c r="S222" s="9" t="str">
        <f t="shared" si="218"/>
        <v/>
      </c>
      <c r="T222" s="9" t="str">
        <f t="shared" si="218"/>
        <v/>
      </c>
      <c r="U222" s="9" t="str">
        <f t="shared" si="218"/>
        <v/>
      </c>
      <c r="V222" s="9" t="str">
        <f t="shared" si="218"/>
        <v/>
      </c>
      <c r="W222" s="9" t="str">
        <f t="shared" si="218"/>
        <v/>
      </c>
      <c r="X222" s="9" t="str">
        <f t="shared" si="218"/>
        <v/>
      </c>
      <c r="Y222" s="9" t="str">
        <f t="shared" si="218"/>
        <v/>
      </c>
      <c r="Z222" s="9" t="str">
        <f t="shared" si="218"/>
        <v/>
      </c>
      <c r="AA222" s="9" t="str">
        <f t="shared" si="218"/>
        <v/>
      </c>
      <c r="AB222" s="9" t="str">
        <f t="shared" si="218"/>
        <v/>
      </c>
      <c r="AC222" s="9" t="str">
        <f t="shared" si="218"/>
        <v/>
      </c>
      <c r="AD222" s="9" t="str">
        <f t="shared" si="218"/>
        <v/>
      </c>
      <c r="AE222" s="9" t="str">
        <f t="shared" si="218"/>
        <v/>
      </c>
      <c r="AF222" s="9" t="str">
        <f t="shared" si="218"/>
        <v/>
      </c>
      <c r="AG222" s="9" t="str">
        <f t="shared" si="218"/>
        <v/>
      </c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 t="str">
        <f>IF($C221&gt;$N$5,"",IF(MAX($C221:$AG221)&lt;$N$5,"",$N$5))</f>
        <v/>
      </c>
      <c r="AU222" s="13" t="str">
        <f>IF($C221&gt;$Q$5,"",IF(MAX($C221:$AG221)&lt;$Q$5,"",$Q$5))</f>
        <v/>
      </c>
      <c r="AV222" s="13" t="str">
        <f>IF($C221&gt;$T$5,"",IF(MAX($C221:$AG221)&lt;$T$5,"",$T$5))</f>
        <v/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7</v>
      </c>
      <c r="B223" s="120"/>
      <c r="C223" s="15" t="str">
        <f t="shared" ref="C223:AG223" si="219">IF(C221="","",IF($D$4&lt;=C221,IF($L$4&gt;=C221,IF(COUNT(MATCH(C221,$AQ222:$CN222,0))&gt;0,"","○"),""),""))</f>
        <v/>
      </c>
      <c r="D223" s="15" t="str">
        <f t="shared" si="219"/>
        <v/>
      </c>
      <c r="E223" s="15" t="str">
        <f t="shared" si="219"/>
        <v/>
      </c>
      <c r="F223" s="15" t="str">
        <f t="shared" si="219"/>
        <v/>
      </c>
      <c r="G223" s="15" t="str">
        <f t="shared" si="219"/>
        <v/>
      </c>
      <c r="H223" s="15" t="str">
        <f t="shared" si="219"/>
        <v/>
      </c>
      <c r="I223" s="15" t="str">
        <f t="shared" si="219"/>
        <v/>
      </c>
      <c r="J223" s="15" t="str">
        <f t="shared" si="219"/>
        <v/>
      </c>
      <c r="K223" s="15" t="str">
        <f t="shared" si="219"/>
        <v/>
      </c>
      <c r="L223" s="15" t="str">
        <f t="shared" si="219"/>
        <v/>
      </c>
      <c r="M223" s="15" t="str">
        <f t="shared" si="219"/>
        <v/>
      </c>
      <c r="N223" s="15" t="str">
        <f t="shared" si="219"/>
        <v/>
      </c>
      <c r="O223" s="15" t="str">
        <f t="shared" si="219"/>
        <v/>
      </c>
      <c r="P223" s="15" t="str">
        <f t="shared" si="219"/>
        <v/>
      </c>
      <c r="Q223" s="15" t="str">
        <f t="shared" si="219"/>
        <v/>
      </c>
      <c r="R223" s="15" t="str">
        <f t="shared" si="219"/>
        <v/>
      </c>
      <c r="S223" s="15" t="str">
        <f t="shared" si="219"/>
        <v/>
      </c>
      <c r="T223" s="15" t="str">
        <f t="shared" si="219"/>
        <v/>
      </c>
      <c r="U223" s="15" t="str">
        <f t="shared" si="219"/>
        <v/>
      </c>
      <c r="V223" s="15" t="str">
        <f t="shared" si="219"/>
        <v/>
      </c>
      <c r="W223" s="15" t="str">
        <f t="shared" si="219"/>
        <v/>
      </c>
      <c r="X223" s="15" t="str">
        <f t="shared" si="219"/>
        <v/>
      </c>
      <c r="Y223" s="15" t="str">
        <f t="shared" si="219"/>
        <v/>
      </c>
      <c r="Z223" s="15" t="str">
        <f t="shared" si="219"/>
        <v/>
      </c>
      <c r="AA223" s="15" t="str">
        <f t="shared" si="219"/>
        <v/>
      </c>
      <c r="AB223" s="15" t="str">
        <f t="shared" si="219"/>
        <v/>
      </c>
      <c r="AC223" s="15" t="str">
        <f t="shared" si="219"/>
        <v/>
      </c>
      <c r="AD223" s="15" t="str">
        <f t="shared" si="219"/>
        <v/>
      </c>
      <c r="AE223" s="15" t="str">
        <f t="shared" si="219"/>
        <v/>
      </c>
      <c r="AF223" s="15" t="str">
        <f t="shared" si="219"/>
        <v/>
      </c>
      <c r="AG223" s="15" t="str">
        <f t="shared" si="219"/>
        <v/>
      </c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24</v>
      </c>
      <c r="B224" s="16" t="s">
        <v>8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6">
        <f t="shared" ref="AH224" si="220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108"/>
      <c r="B225" s="16" t="s">
        <v>9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6">
        <f>AH224+COUNTIF(C225:AG225,"○")-COUNTIF(C225:AG225,"✕")</f>
        <v>0</v>
      </c>
      <c r="AI225" s="11"/>
      <c r="AL225" s="2">
        <f>$AH225</f>
        <v>0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09"/>
      <c r="B226" s="16" t="s">
        <v>21</v>
      </c>
      <c r="C226" s="16" t="str">
        <f t="shared" ref="C226:P226" si="221">IF($AF$2="○",IF(C224="○",IF(C225="","○",""),IF(C225="○","○","")),"")</f>
        <v/>
      </c>
      <c r="D226" s="16" t="str">
        <f t="shared" si="221"/>
        <v/>
      </c>
      <c r="E226" s="16" t="str">
        <f t="shared" si="221"/>
        <v/>
      </c>
      <c r="F226" s="16" t="str">
        <f t="shared" si="221"/>
        <v/>
      </c>
      <c r="G226" s="16" t="str">
        <f t="shared" si="221"/>
        <v/>
      </c>
      <c r="H226" s="16" t="str">
        <f t="shared" si="221"/>
        <v/>
      </c>
      <c r="I226" s="16" t="str">
        <f t="shared" si="221"/>
        <v/>
      </c>
      <c r="J226" s="16" t="str">
        <f t="shared" si="221"/>
        <v/>
      </c>
      <c r="K226" s="16" t="str">
        <f t="shared" si="221"/>
        <v/>
      </c>
      <c r="L226" s="16" t="str">
        <f t="shared" si="221"/>
        <v/>
      </c>
      <c r="M226" s="16" t="str">
        <f t="shared" si="221"/>
        <v/>
      </c>
      <c r="N226" s="16" t="str">
        <f t="shared" si="221"/>
        <v/>
      </c>
      <c r="O226" s="16" t="str">
        <f t="shared" si="221"/>
        <v/>
      </c>
      <c r="P226" s="16" t="str">
        <f t="shared" si="221"/>
        <v/>
      </c>
      <c r="Q226" s="16" t="str">
        <f>IF($AF$2="○",IF(Q224="○",IF(Q225="","○",""),IF(Q225="○","○","")),"")</f>
        <v/>
      </c>
      <c r="R226" s="16" t="str">
        <f t="shared" ref="R226:AG226" si="222">IF($AF$2="○",IF(R224="○",IF(R225="","○",""),IF(R225="○","○","")),"")</f>
        <v/>
      </c>
      <c r="S226" s="16" t="str">
        <f t="shared" si="222"/>
        <v/>
      </c>
      <c r="T226" s="16" t="str">
        <f t="shared" si="222"/>
        <v/>
      </c>
      <c r="U226" s="16" t="str">
        <f t="shared" si="222"/>
        <v/>
      </c>
      <c r="V226" s="16" t="str">
        <f t="shared" si="222"/>
        <v/>
      </c>
      <c r="W226" s="16" t="str">
        <f t="shared" si="222"/>
        <v/>
      </c>
      <c r="X226" s="16" t="str">
        <f t="shared" si="222"/>
        <v/>
      </c>
      <c r="Y226" s="16" t="str">
        <f t="shared" si="222"/>
        <v/>
      </c>
      <c r="Z226" s="16" t="str">
        <f t="shared" si="222"/>
        <v/>
      </c>
      <c r="AA226" s="16" t="str">
        <f t="shared" si="222"/>
        <v/>
      </c>
      <c r="AB226" s="16" t="str">
        <f t="shared" si="222"/>
        <v/>
      </c>
      <c r="AC226" s="16" t="str">
        <f t="shared" si="222"/>
        <v/>
      </c>
      <c r="AD226" s="16" t="str">
        <f t="shared" si="222"/>
        <v/>
      </c>
      <c r="AE226" s="16" t="str">
        <f t="shared" si="222"/>
        <v/>
      </c>
      <c r="AF226" s="16" t="str">
        <f t="shared" si="222"/>
        <v/>
      </c>
      <c r="AG226" s="16" t="str">
        <f t="shared" si="222"/>
        <v/>
      </c>
      <c r="AH226" s="16">
        <f t="shared" ref="AH226" si="223">COUNTIF(C226:AG226,"○")</f>
        <v>0</v>
      </c>
      <c r="AM226" s="2">
        <f>$AH226</f>
        <v>0</v>
      </c>
    </row>
    <row r="227" spans="1:92" ht="19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110" t="s">
        <v>26</v>
      </c>
      <c r="AE227" s="110"/>
      <c r="AF227" s="110"/>
      <c r="AG227" s="111">
        <f>IF(AH223=0,0,ROUNDDOWN(AH225/AH223,4))</f>
        <v>0</v>
      </c>
      <c r="AH227" s="111"/>
    </row>
    <row r="228" spans="1:92" ht="19.5" customHeight="1">
      <c r="A228" s="112" t="str">
        <f>IF(MAX(C221:AG221)=$AE$3,"",IF(MAX(C221:AG221)=0,"",MAX(C221:AG221)+1))</f>
        <v/>
      </c>
      <c r="B228" s="112"/>
    </row>
    <row r="229" spans="1:92" ht="19.5" customHeight="1">
      <c r="A229" s="113" t="s">
        <v>16</v>
      </c>
      <c r="B229" s="114"/>
      <c r="C229" s="9" t="str">
        <f>IF($AE$3&lt;A228,"",A228)</f>
        <v/>
      </c>
      <c r="D229" s="9" t="str">
        <f t="shared" ref="D229:G229" si="224">IF($AE$3&lt;=C229,"",IF(MONTH(C229+1)=MONTH(C229),(C229+1),""))</f>
        <v/>
      </c>
      <c r="E229" s="9" t="str">
        <f t="shared" si="224"/>
        <v/>
      </c>
      <c r="F229" s="9" t="str">
        <f t="shared" si="224"/>
        <v/>
      </c>
      <c r="G229" s="9" t="str">
        <f t="shared" si="224"/>
        <v/>
      </c>
      <c r="H229" s="9" t="str">
        <f>IF($AE$3&lt;=G229,"",IF(MONTH(G229+1)=MONTH(G229),(G229+1),""))</f>
        <v/>
      </c>
      <c r="I229" s="9" t="str">
        <f t="shared" ref="I229:AG229" si="225">IF($AE$3&lt;=H229,"",IF(MONTH(H229+1)=MONTH(H229),(H229+1),""))</f>
        <v/>
      </c>
      <c r="J229" s="9" t="str">
        <f t="shared" si="225"/>
        <v/>
      </c>
      <c r="K229" s="9" t="str">
        <f t="shared" si="225"/>
        <v/>
      </c>
      <c r="L229" s="9" t="str">
        <f t="shared" si="225"/>
        <v/>
      </c>
      <c r="M229" s="9" t="str">
        <f t="shared" si="225"/>
        <v/>
      </c>
      <c r="N229" s="9" t="str">
        <f t="shared" si="225"/>
        <v/>
      </c>
      <c r="O229" s="9" t="str">
        <f t="shared" si="225"/>
        <v/>
      </c>
      <c r="P229" s="9" t="str">
        <f t="shared" si="225"/>
        <v/>
      </c>
      <c r="Q229" s="9" t="str">
        <f t="shared" si="225"/>
        <v/>
      </c>
      <c r="R229" s="9" t="str">
        <f t="shared" si="225"/>
        <v/>
      </c>
      <c r="S229" s="9" t="str">
        <f t="shared" si="225"/>
        <v/>
      </c>
      <c r="T229" s="9" t="str">
        <f t="shared" si="225"/>
        <v/>
      </c>
      <c r="U229" s="9" t="str">
        <f t="shared" si="225"/>
        <v/>
      </c>
      <c r="V229" s="9" t="str">
        <f t="shared" si="225"/>
        <v/>
      </c>
      <c r="W229" s="9" t="str">
        <f t="shared" si="225"/>
        <v/>
      </c>
      <c r="X229" s="9" t="str">
        <f t="shared" si="225"/>
        <v/>
      </c>
      <c r="Y229" s="9" t="str">
        <f t="shared" si="225"/>
        <v/>
      </c>
      <c r="Z229" s="9" t="str">
        <f t="shared" si="225"/>
        <v/>
      </c>
      <c r="AA229" s="9" t="str">
        <f t="shared" si="225"/>
        <v/>
      </c>
      <c r="AB229" s="9" t="str">
        <f t="shared" si="225"/>
        <v/>
      </c>
      <c r="AC229" s="9" t="str">
        <f t="shared" si="225"/>
        <v/>
      </c>
      <c r="AD229" s="9" t="str">
        <f t="shared" si="225"/>
        <v/>
      </c>
      <c r="AE229" s="9" t="str">
        <f t="shared" si="225"/>
        <v/>
      </c>
      <c r="AF229" s="9" t="str">
        <f t="shared" si="225"/>
        <v/>
      </c>
      <c r="AG229" s="9" t="str">
        <f t="shared" si="225"/>
        <v/>
      </c>
      <c r="AH229" s="115" t="s">
        <v>22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23</v>
      </c>
      <c r="B230" s="114"/>
      <c r="C230" s="9" t="str">
        <f>IF(C229="","",TEXT(C229,"AAA"))</f>
        <v/>
      </c>
      <c r="D230" s="9" t="str">
        <f t="shared" ref="D230:AG230" si="226">IF(D229="","",TEXT(D229,"AAA"))</f>
        <v/>
      </c>
      <c r="E230" s="9" t="str">
        <f t="shared" si="226"/>
        <v/>
      </c>
      <c r="F230" s="9" t="str">
        <f t="shared" si="226"/>
        <v/>
      </c>
      <c r="G230" s="9" t="str">
        <f t="shared" si="226"/>
        <v/>
      </c>
      <c r="H230" s="9" t="str">
        <f t="shared" si="226"/>
        <v/>
      </c>
      <c r="I230" s="9" t="str">
        <f t="shared" si="226"/>
        <v/>
      </c>
      <c r="J230" s="9" t="str">
        <f t="shared" si="226"/>
        <v/>
      </c>
      <c r="K230" s="9" t="str">
        <f t="shared" si="226"/>
        <v/>
      </c>
      <c r="L230" s="9" t="str">
        <f t="shared" si="226"/>
        <v/>
      </c>
      <c r="M230" s="9" t="str">
        <f t="shared" si="226"/>
        <v/>
      </c>
      <c r="N230" s="9" t="str">
        <f t="shared" si="226"/>
        <v/>
      </c>
      <c r="O230" s="9" t="str">
        <f t="shared" si="226"/>
        <v/>
      </c>
      <c r="P230" s="9" t="str">
        <f t="shared" si="226"/>
        <v/>
      </c>
      <c r="Q230" s="9" t="str">
        <f t="shared" si="226"/>
        <v/>
      </c>
      <c r="R230" s="9" t="str">
        <f t="shared" si="226"/>
        <v/>
      </c>
      <c r="S230" s="9" t="str">
        <f t="shared" si="226"/>
        <v/>
      </c>
      <c r="T230" s="9" t="str">
        <f t="shared" si="226"/>
        <v/>
      </c>
      <c r="U230" s="9" t="str">
        <f t="shared" si="226"/>
        <v/>
      </c>
      <c r="V230" s="9" t="str">
        <f t="shared" si="226"/>
        <v/>
      </c>
      <c r="W230" s="9" t="str">
        <f t="shared" si="226"/>
        <v/>
      </c>
      <c r="X230" s="9" t="str">
        <f t="shared" si="226"/>
        <v/>
      </c>
      <c r="Y230" s="9" t="str">
        <f t="shared" si="226"/>
        <v/>
      </c>
      <c r="Z230" s="9" t="str">
        <f t="shared" si="226"/>
        <v/>
      </c>
      <c r="AA230" s="9" t="str">
        <f t="shared" si="226"/>
        <v/>
      </c>
      <c r="AB230" s="9" t="str">
        <f t="shared" si="226"/>
        <v/>
      </c>
      <c r="AC230" s="9" t="str">
        <f t="shared" si="226"/>
        <v/>
      </c>
      <c r="AD230" s="9" t="str">
        <f t="shared" si="226"/>
        <v/>
      </c>
      <c r="AE230" s="9" t="str">
        <f t="shared" si="226"/>
        <v/>
      </c>
      <c r="AF230" s="9" t="str">
        <f t="shared" si="226"/>
        <v/>
      </c>
      <c r="AG230" s="9" t="str">
        <f t="shared" si="226"/>
        <v/>
      </c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 t="str">
        <f>IF($C229&gt;$N$5,"",IF(MAX($C229:$AG229)&lt;$N$5,"",$N$5))</f>
        <v/>
      </c>
      <c r="AU230" s="13" t="str">
        <f>IF($C229&gt;$Q$5,"",IF(MAX($C229:$AG229)&lt;$Q$5,"",$Q$5))</f>
        <v/>
      </c>
      <c r="AV230" s="13" t="str">
        <f>IF($C229&gt;$T$5,"",IF(MAX($C229:$AG229)&lt;$T$5,"",$T$5))</f>
        <v/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7</v>
      </c>
      <c r="B231" s="120"/>
      <c r="C231" s="15" t="str">
        <f t="shared" ref="C231:AG231" si="227">IF(C229="","",IF($D$4&lt;=C229,IF($L$4&gt;=C229,IF(COUNT(MATCH(C229,$AQ230:$CN230,0))&gt;0,"","○"),""),""))</f>
        <v/>
      </c>
      <c r="D231" s="15" t="str">
        <f t="shared" si="227"/>
        <v/>
      </c>
      <c r="E231" s="15" t="str">
        <f t="shared" si="227"/>
        <v/>
      </c>
      <c r="F231" s="15" t="str">
        <f t="shared" si="227"/>
        <v/>
      </c>
      <c r="G231" s="15" t="str">
        <f t="shared" si="227"/>
        <v/>
      </c>
      <c r="H231" s="15" t="str">
        <f t="shared" si="227"/>
        <v/>
      </c>
      <c r="I231" s="15" t="str">
        <f t="shared" si="227"/>
        <v/>
      </c>
      <c r="J231" s="15" t="str">
        <f t="shared" si="227"/>
        <v/>
      </c>
      <c r="K231" s="15" t="str">
        <f t="shared" si="227"/>
        <v/>
      </c>
      <c r="L231" s="15" t="str">
        <f t="shared" si="227"/>
        <v/>
      </c>
      <c r="M231" s="15" t="str">
        <f t="shared" si="227"/>
        <v/>
      </c>
      <c r="N231" s="15" t="str">
        <f t="shared" si="227"/>
        <v/>
      </c>
      <c r="O231" s="15" t="str">
        <f t="shared" si="227"/>
        <v/>
      </c>
      <c r="P231" s="15" t="str">
        <f t="shared" si="227"/>
        <v/>
      </c>
      <c r="Q231" s="15" t="str">
        <f t="shared" si="227"/>
        <v/>
      </c>
      <c r="R231" s="15" t="str">
        <f t="shared" si="227"/>
        <v/>
      </c>
      <c r="S231" s="15" t="str">
        <f t="shared" si="227"/>
        <v/>
      </c>
      <c r="T231" s="15" t="str">
        <f t="shared" si="227"/>
        <v/>
      </c>
      <c r="U231" s="15" t="str">
        <f t="shared" si="227"/>
        <v/>
      </c>
      <c r="V231" s="15" t="str">
        <f t="shared" si="227"/>
        <v/>
      </c>
      <c r="W231" s="15" t="str">
        <f t="shared" si="227"/>
        <v/>
      </c>
      <c r="X231" s="15" t="str">
        <f t="shared" si="227"/>
        <v/>
      </c>
      <c r="Y231" s="15" t="str">
        <f t="shared" si="227"/>
        <v/>
      </c>
      <c r="Z231" s="15" t="str">
        <f t="shared" si="227"/>
        <v/>
      </c>
      <c r="AA231" s="15" t="str">
        <f t="shared" si="227"/>
        <v/>
      </c>
      <c r="AB231" s="15" t="str">
        <f t="shared" si="227"/>
        <v/>
      </c>
      <c r="AC231" s="15" t="str">
        <f t="shared" si="227"/>
        <v/>
      </c>
      <c r="AD231" s="15" t="str">
        <f t="shared" si="227"/>
        <v/>
      </c>
      <c r="AE231" s="15" t="str">
        <f t="shared" si="227"/>
        <v/>
      </c>
      <c r="AF231" s="15" t="str">
        <f t="shared" si="227"/>
        <v/>
      </c>
      <c r="AG231" s="15" t="str">
        <f t="shared" si="227"/>
        <v/>
      </c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24</v>
      </c>
      <c r="B232" s="16" t="s">
        <v>8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6">
        <f t="shared" ref="AH232" si="228">COUNTIF(C232:AG232,"○")</f>
        <v>0</v>
      </c>
      <c r="AI232" s="11"/>
      <c r="AK232" s="2">
        <f>$AH232</f>
        <v>0</v>
      </c>
    </row>
    <row r="233" spans="1:92" ht="19.5" customHeight="1">
      <c r="A233" s="108"/>
      <c r="B233" s="16" t="s">
        <v>9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6">
        <f>AH232+COUNTIF(C233:AG233,"○")-COUNTIF(C233:AG233,"✕")</f>
        <v>0</v>
      </c>
      <c r="AI233" s="11"/>
      <c r="AL233" s="2">
        <f>$AH233</f>
        <v>0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09"/>
      <c r="B234" s="16" t="s">
        <v>21</v>
      </c>
      <c r="C234" s="16" t="str">
        <f t="shared" ref="C234:P234" si="229">IF($AF$2="○",IF(C232="○",IF(C233="","○",""),IF(C233="○","○","")),"")</f>
        <v/>
      </c>
      <c r="D234" s="16" t="str">
        <f t="shared" si="229"/>
        <v/>
      </c>
      <c r="E234" s="16" t="str">
        <f t="shared" si="229"/>
        <v/>
      </c>
      <c r="F234" s="16" t="str">
        <f t="shared" si="229"/>
        <v/>
      </c>
      <c r="G234" s="16" t="str">
        <f t="shared" si="229"/>
        <v/>
      </c>
      <c r="H234" s="16" t="str">
        <f t="shared" si="229"/>
        <v/>
      </c>
      <c r="I234" s="16" t="str">
        <f t="shared" si="229"/>
        <v/>
      </c>
      <c r="J234" s="16" t="str">
        <f t="shared" si="229"/>
        <v/>
      </c>
      <c r="K234" s="16" t="str">
        <f t="shared" si="229"/>
        <v/>
      </c>
      <c r="L234" s="16" t="str">
        <f t="shared" si="229"/>
        <v/>
      </c>
      <c r="M234" s="16" t="str">
        <f t="shared" si="229"/>
        <v/>
      </c>
      <c r="N234" s="16" t="str">
        <f t="shared" si="229"/>
        <v/>
      </c>
      <c r="O234" s="16" t="str">
        <f t="shared" si="229"/>
        <v/>
      </c>
      <c r="P234" s="16" t="str">
        <f t="shared" si="229"/>
        <v/>
      </c>
      <c r="Q234" s="16" t="str">
        <f>IF($AF$2="○",IF(Q232="○",IF(Q233="","○",""),IF(Q233="○","○","")),"")</f>
        <v/>
      </c>
      <c r="R234" s="16" t="str">
        <f t="shared" ref="R234:AG234" si="230">IF($AF$2="○",IF(R232="○",IF(R233="","○",""),IF(R233="○","○","")),"")</f>
        <v/>
      </c>
      <c r="S234" s="16" t="str">
        <f t="shared" si="230"/>
        <v/>
      </c>
      <c r="T234" s="16" t="str">
        <f t="shared" si="230"/>
        <v/>
      </c>
      <c r="U234" s="16" t="str">
        <f t="shared" si="230"/>
        <v/>
      </c>
      <c r="V234" s="16" t="str">
        <f t="shared" si="230"/>
        <v/>
      </c>
      <c r="W234" s="16" t="str">
        <f t="shared" si="230"/>
        <v/>
      </c>
      <c r="X234" s="16" t="str">
        <f t="shared" si="230"/>
        <v/>
      </c>
      <c r="Y234" s="16" t="str">
        <f t="shared" si="230"/>
        <v/>
      </c>
      <c r="Z234" s="16" t="str">
        <f t="shared" si="230"/>
        <v/>
      </c>
      <c r="AA234" s="16" t="str">
        <f t="shared" si="230"/>
        <v/>
      </c>
      <c r="AB234" s="16" t="str">
        <f t="shared" si="230"/>
        <v/>
      </c>
      <c r="AC234" s="16" t="str">
        <f t="shared" si="230"/>
        <v/>
      </c>
      <c r="AD234" s="16" t="str">
        <f t="shared" si="230"/>
        <v/>
      </c>
      <c r="AE234" s="16" t="str">
        <f t="shared" si="230"/>
        <v/>
      </c>
      <c r="AF234" s="16" t="str">
        <f t="shared" si="230"/>
        <v/>
      </c>
      <c r="AG234" s="16" t="str">
        <f t="shared" si="230"/>
        <v/>
      </c>
      <c r="AH234" s="16">
        <f t="shared" ref="AH234" si="231">COUNTIF(C234:AG234,"○")</f>
        <v>0</v>
      </c>
      <c r="AM234" s="2">
        <f>$AH234</f>
        <v>0</v>
      </c>
    </row>
    <row r="235" spans="1:92" ht="19.5" customHeight="1">
      <c r="AD235" s="110" t="s">
        <v>26</v>
      </c>
      <c r="AE235" s="110"/>
      <c r="AF235" s="110"/>
      <c r="AG235" s="111">
        <f>IF(AH231=0,0,ROUNDDOWN(AH233/AH231,4))</f>
        <v>0</v>
      </c>
      <c r="AH235" s="111"/>
    </row>
    <row r="236" spans="1:92" ht="19.5" customHeight="1">
      <c r="A236" s="112" t="str">
        <f>IF(MAX(C229:AG229)=$AE$3,"",IF(MAX(C229:AG229)=0,"",MAX(C229:AG229)+1))</f>
        <v/>
      </c>
      <c r="B236" s="112"/>
    </row>
    <row r="237" spans="1:92" ht="19.5" customHeight="1">
      <c r="A237" s="113" t="s">
        <v>16</v>
      </c>
      <c r="B237" s="114"/>
      <c r="C237" s="9" t="str">
        <f>IF($AE$3&lt;A236,"",A236)</f>
        <v/>
      </c>
      <c r="D237" s="9" t="str">
        <f t="shared" ref="D237:G237" si="232">IF($AE$3&lt;=C237,"",IF(MONTH(C237+1)=MONTH(C237),(C237+1),""))</f>
        <v/>
      </c>
      <c r="E237" s="9" t="str">
        <f t="shared" si="232"/>
        <v/>
      </c>
      <c r="F237" s="9" t="str">
        <f t="shared" si="232"/>
        <v/>
      </c>
      <c r="G237" s="9" t="str">
        <f t="shared" si="232"/>
        <v/>
      </c>
      <c r="H237" s="9" t="str">
        <f>IF($AE$3&lt;=G237,"",IF(MONTH(G237+1)=MONTH(G237),(G237+1),""))</f>
        <v/>
      </c>
      <c r="I237" s="9" t="str">
        <f t="shared" ref="I237:AG237" si="233">IF($AE$3&lt;=H237,"",IF(MONTH(H237+1)=MONTH(H237),(H237+1),""))</f>
        <v/>
      </c>
      <c r="J237" s="9" t="str">
        <f t="shared" si="233"/>
        <v/>
      </c>
      <c r="K237" s="9" t="str">
        <f t="shared" si="233"/>
        <v/>
      </c>
      <c r="L237" s="9" t="str">
        <f t="shared" si="233"/>
        <v/>
      </c>
      <c r="M237" s="9" t="str">
        <f t="shared" si="233"/>
        <v/>
      </c>
      <c r="N237" s="9" t="str">
        <f t="shared" si="233"/>
        <v/>
      </c>
      <c r="O237" s="9" t="str">
        <f t="shared" si="233"/>
        <v/>
      </c>
      <c r="P237" s="9" t="str">
        <f t="shared" si="233"/>
        <v/>
      </c>
      <c r="Q237" s="9" t="str">
        <f t="shared" si="233"/>
        <v/>
      </c>
      <c r="R237" s="9" t="str">
        <f t="shared" si="233"/>
        <v/>
      </c>
      <c r="S237" s="9" t="str">
        <f t="shared" si="233"/>
        <v/>
      </c>
      <c r="T237" s="9" t="str">
        <f t="shared" si="233"/>
        <v/>
      </c>
      <c r="U237" s="9" t="str">
        <f t="shared" si="233"/>
        <v/>
      </c>
      <c r="V237" s="9" t="str">
        <f t="shared" si="233"/>
        <v/>
      </c>
      <c r="W237" s="9" t="str">
        <f t="shared" si="233"/>
        <v/>
      </c>
      <c r="X237" s="9" t="str">
        <f t="shared" si="233"/>
        <v/>
      </c>
      <c r="Y237" s="9" t="str">
        <f t="shared" si="233"/>
        <v/>
      </c>
      <c r="Z237" s="9" t="str">
        <f t="shared" si="233"/>
        <v/>
      </c>
      <c r="AA237" s="9" t="str">
        <f t="shared" si="233"/>
        <v/>
      </c>
      <c r="AB237" s="9" t="str">
        <f t="shared" si="233"/>
        <v/>
      </c>
      <c r="AC237" s="9" t="str">
        <f t="shared" si="233"/>
        <v/>
      </c>
      <c r="AD237" s="9" t="str">
        <f t="shared" si="233"/>
        <v/>
      </c>
      <c r="AE237" s="9" t="str">
        <f t="shared" si="233"/>
        <v/>
      </c>
      <c r="AF237" s="9" t="str">
        <f t="shared" si="233"/>
        <v/>
      </c>
      <c r="AG237" s="9" t="str">
        <f t="shared" si="233"/>
        <v/>
      </c>
      <c r="AH237" s="115" t="s">
        <v>22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23</v>
      </c>
      <c r="B238" s="114"/>
      <c r="C238" s="9" t="str">
        <f>IF(C237="","",TEXT(C237,"AAA"))</f>
        <v/>
      </c>
      <c r="D238" s="9" t="str">
        <f t="shared" ref="D238:AG238" si="234">IF(D237="","",TEXT(D237,"AAA"))</f>
        <v/>
      </c>
      <c r="E238" s="9" t="str">
        <f t="shared" si="234"/>
        <v/>
      </c>
      <c r="F238" s="9" t="str">
        <f t="shared" si="234"/>
        <v/>
      </c>
      <c r="G238" s="9" t="str">
        <f t="shared" si="234"/>
        <v/>
      </c>
      <c r="H238" s="9" t="str">
        <f t="shared" si="234"/>
        <v/>
      </c>
      <c r="I238" s="9" t="str">
        <f t="shared" si="234"/>
        <v/>
      </c>
      <c r="J238" s="9" t="str">
        <f t="shared" si="234"/>
        <v/>
      </c>
      <c r="K238" s="9" t="str">
        <f t="shared" si="234"/>
        <v/>
      </c>
      <c r="L238" s="9" t="str">
        <f t="shared" si="234"/>
        <v/>
      </c>
      <c r="M238" s="9" t="str">
        <f t="shared" si="234"/>
        <v/>
      </c>
      <c r="N238" s="9" t="str">
        <f t="shared" si="234"/>
        <v/>
      </c>
      <c r="O238" s="9" t="str">
        <f t="shared" si="234"/>
        <v/>
      </c>
      <c r="P238" s="9" t="str">
        <f t="shared" si="234"/>
        <v/>
      </c>
      <c r="Q238" s="9" t="str">
        <f t="shared" si="234"/>
        <v/>
      </c>
      <c r="R238" s="9" t="str">
        <f t="shared" si="234"/>
        <v/>
      </c>
      <c r="S238" s="9" t="str">
        <f t="shared" si="234"/>
        <v/>
      </c>
      <c r="T238" s="9" t="str">
        <f t="shared" si="234"/>
        <v/>
      </c>
      <c r="U238" s="9" t="str">
        <f t="shared" si="234"/>
        <v/>
      </c>
      <c r="V238" s="9" t="str">
        <f t="shared" si="234"/>
        <v/>
      </c>
      <c r="W238" s="9" t="str">
        <f t="shared" si="234"/>
        <v/>
      </c>
      <c r="X238" s="9" t="str">
        <f t="shared" si="234"/>
        <v/>
      </c>
      <c r="Y238" s="9" t="str">
        <f t="shared" si="234"/>
        <v/>
      </c>
      <c r="Z238" s="9" t="str">
        <f t="shared" si="234"/>
        <v/>
      </c>
      <c r="AA238" s="9" t="str">
        <f t="shared" si="234"/>
        <v/>
      </c>
      <c r="AB238" s="9" t="str">
        <f t="shared" si="234"/>
        <v/>
      </c>
      <c r="AC238" s="9" t="str">
        <f t="shared" si="234"/>
        <v/>
      </c>
      <c r="AD238" s="9" t="str">
        <f t="shared" si="234"/>
        <v/>
      </c>
      <c r="AE238" s="9" t="str">
        <f t="shared" si="234"/>
        <v/>
      </c>
      <c r="AF238" s="9" t="str">
        <f t="shared" si="234"/>
        <v/>
      </c>
      <c r="AG238" s="9" t="str">
        <f t="shared" si="234"/>
        <v/>
      </c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 t="str">
        <f>IF($C237&gt;$N$5,"",IF(MAX($C237:$AG237)&lt;$N$5,"",$N$5))</f>
        <v/>
      </c>
      <c r="AU238" s="13" t="str">
        <f>IF($C237&gt;$Q$5,"",IF(MAX($C237:$AG237)&lt;$Q$5,"",$Q$5))</f>
        <v/>
      </c>
      <c r="AV238" s="13" t="str">
        <f>IF($C237&gt;$T$5,"",IF(MAX($C237:$AG237)&lt;$T$5,"",$T$5))</f>
        <v/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7</v>
      </c>
      <c r="B239" s="120"/>
      <c r="C239" s="15" t="str">
        <f t="shared" ref="C239:AG239" si="235">IF(C237="","",IF($D$4&lt;=C237,IF($L$4&gt;=C237,IF(COUNT(MATCH(C237,$AQ238:$CN238,0))&gt;0,"","○"),""),""))</f>
        <v/>
      </c>
      <c r="D239" s="15" t="str">
        <f t="shared" si="235"/>
        <v/>
      </c>
      <c r="E239" s="15" t="str">
        <f t="shared" si="235"/>
        <v/>
      </c>
      <c r="F239" s="15" t="str">
        <f t="shared" si="235"/>
        <v/>
      </c>
      <c r="G239" s="15" t="str">
        <f t="shared" si="235"/>
        <v/>
      </c>
      <c r="H239" s="15" t="str">
        <f t="shared" si="235"/>
        <v/>
      </c>
      <c r="I239" s="15" t="str">
        <f t="shared" si="235"/>
        <v/>
      </c>
      <c r="J239" s="15" t="str">
        <f t="shared" si="235"/>
        <v/>
      </c>
      <c r="K239" s="15" t="str">
        <f t="shared" si="235"/>
        <v/>
      </c>
      <c r="L239" s="15" t="str">
        <f t="shared" si="235"/>
        <v/>
      </c>
      <c r="M239" s="15" t="str">
        <f t="shared" si="235"/>
        <v/>
      </c>
      <c r="N239" s="15" t="str">
        <f t="shared" si="235"/>
        <v/>
      </c>
      <c r="O239" s="15" t="str">
        <f t="shared" si="235"/>
        <v/>
      </c>
      <c r="P239" s="15" t="str">
        <f t="shared" si="235"/>
        <v/>
      </c>
      <c r="Q239" s="15" t="str">
        <f t="shared" si="235"/>
        <v/>
      </c>
      <c r="R239" s="15" t="str">
        <f t="shared" si="235"/>
        <v/>
      </c>
      <c r="S239" s="15" t="str">
        <f t="shared" si="235"/>
        <v/>
      </c>
      <c r="T239" s="15" t="str">
        <f t="shared" si="235"/>
        <v/>
      </c>
      <c r="U239" s="15" t="str">
        <f t="shared" si="235"/>
        <v/>
      </c>
      <c r="V239" s="15" t="str">
        <f t="shared" si="235"/>
        <v/>
      </c>
      <c r="W239" s="15" t="str">
        <f t="shared" si="235"/>
        <v/>
      </c>
      <c r="X239" s="15" t="str">
        <f t="shared" si="235"/>
        <v/>
      </c>
      <c r="Y239" s="15" t="str">
        <f t="shared" si="235"/>
        <v/>
      </c>
      <c r="Z239" s="15" t="str">
        <f t="shared" si="235"/>
        <v/>
      </c>
      <c r="AA239" s="15" t="str">
        <f t="shared" si="235"/>
        <v/>
      </c>
      <c r="AB239" s="15" t="str">
        <f t="shared" si="235"/>
        <v/>
      </c>
      <c r="AC239" s="15" t="str">
        <f t="shared" si="235"/>
        <v/>
      </c>
      <c r="AD239" s="15" t="str">
        <f t="shared" si="235"/>
        <v/>
      </c>
      <c r="AE239" s="15" t="str">
        <f t="shared" si="235"/>
        <v/>
      </c>
      <c r="AF239" s="15" t="str">
        <f t="shared" si="235"/>
        <v/>
      </c>
      <c r="AG239" s="15" t="str">
        <f t="shared" si="235"/>
        <v/>
      </c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24</v>
      </c>
      <c r="B240" s="16" t="s">
        <v>8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6">
        <f t="shared" ref="AH240" si="236">COUNTIF(C240:AG240,"○")</f>
        <v>0</v>
      </c>
      <c r="AI240" s="11"/>
      <c r="AK240" s="2">
        <f>$AH240</f>
        <v>0</v>
      </c>
    </row>
    <row r="241" spans="1:92" ht="19.5" customHeight="1">
      <c r="A241" s="108"/>
      <c r="B241" s="16" t="s">
        <v>9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6">
        <f>AH240+COUNTIF(C241:AG241,"○")-COUNTIF(C241:AG241,"✕")</f>
        <v>0</v>
      </c>
      <c r="AI241" s="11"/>
      <c r="AL241" s="2">
        <f>$AH241</f>
        <v>0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09"/>
      <c r="B242" s="16" t="s">
        <v>21</v>
      </c>
      <c r="C242" s="16" t="str">
        <f t="shared" ref="C242:P242" si="237">IF($AF$2="○",IF(C240="○",IF(C241="","○",""),IF(C241="○","○","")),"")</f>
        <v/>
      </c>
      <c r="D242" s="16" t="str">
        <f t="shared" si="237"/>
        <v/>
      </c>
      <c r="E242" s="16" t="str">
        <f t="shared" si="237"/>
        <v/>
      </c>
      <c r="F242" s="16" t="str">
        <f t="shared" si="237"/>
        <v/>
      </c>
      <c r="G242" s="16" t="str">
        <f t="shared" si="237"/>
        <v/>
      </c>
      <c r="H242" s="16" t="str">
        <f t="shared" si="237"/>
        <v/>
      </c>
      <c r="I242" s="16" t="str">
        <f t="shared" si="237"/>
        <v/>
      </c>
      <c r="J242" s="16" t="str">
        <f t="shared" si="237"/>
        <v/>
      </c>
      <c r="K242" s="16" t="str">
        <f t="shared" si="237"/>
        <v/>
      </c>
      <c r="L242" s="16" t="str">
        <f t="shared" si="237"/>
        <v/>
      </c>
      <c r="M242" s="16" t="str">
        <f t="shared" si="237"/>
        <v/>
      </c>
      <c r="N242" s="16" t="str">
        <f t="shared" si="237"/>
        <v/>
      </c>
      <c r="O242" s="16" t="str">
        <f t="shared" si="237"/>
        <v/>
      </c>
      <c r="P242" s="16" t="str">
        <f t="shared" si="237"/>
        <v/>
      </c>
      <c r="Q242" s="16" t="str">
        <f>IF($AF$2="○",IF(Q240="○",IF(Q241="","○",""),IF(Q241="○","○","")),"")</f>
        <v/>
      </c>
      <c r="R242" s="16" t="str">
        <f t="shared" ref="R242:AG242" si="238">IF($AF$2="○",IF(R240="○",IF(R241="","○",""),IF(R241="○","○","")),"")</f>
        <v/>
      </c>
      <c r="S242" s="16" t="str">
        <f t="shared" si="238"/>
        <v/>
      </c>
      <c r="T242" s="16" t="str">
        <f t="shared" si="238"/>
        <v/>
      </c>
      <c r="U242" s="16" t="str">
        <f t="shared" si="238"/>
        <v/>
      </c>
      <c r="V242" s="16" t="str">
        <f t="shared" si="238"/>
        <v/>
      </c>
      <c r="W242" s="16" t="str">
        <f t="shared" si="238"/>
        <v/>
      </c>
      <c r="X242" s="16" t="str">
        <f t="shared" si="238"/>
        <v/>
      </c>
      <c r="Y242" s="16" t="str">
        <f t="shared" si="238"/>
        <v/>
      </c>
      <c r="Z242" s="16" t="str">
        <f t="shared" si="238"/>
        <v/>
      </c>
      <c r="AA242" s="16" t="str">
        <f t="shared" si="238"/>
        <v/>
      </c>
      <c r="AB242" s="16" t="str">
        <f t="shared" si="238"/>
        <v/>
      </c>
      <c r="AC242" s="16" t="str">
        <f t="shared" si="238"/>
        <v/>
      </c>
      <c r="AD242" s="16" t="str">
        <f t="shared" si="238"/>
        <v/>
      </c>
      <c r="AE242" s="16" t="str">
        <f t="shared" si="238"/>
        <v/>
      </c>
      <c r="AF242" s="16" t="str">
        <f t="shared" si="238"/>
        <v/>
      </c>
      <c r="AG242" s="16" t="str">
        <f t="shared" si="238"/>
        <v/>
      </c>
      <c r="AH242" s="16">
        <f t="shared" ref="AH242" si="239">COUNTIF(C242:AG242,"○")</f>
        <v>0</v>
      </c>
      <c r="AM242" s="2">
        <f>$AH242</f>
        <v>0</v>
      </c>
    </row>
    <row r="243" spans="1:92" ht="19.5" customHeight="1">
      <c r="AD243" s="110" t="s">
        <v>26</v>
      </c>
      <c r="AE243" s="110"/>
      <c r="AF243" s="110"/>
      <c r="AG243" s="111">
        <f>IF(AH239=0,0,ROUNDDOWN(AH241/AH239,4))</f>
        <v>0</v>
      </c>
      <c r="AH243" s="111"/>
    </row>
    <row r="244" spans="1:92" ht="19.5" customHeight="1">
      <c r="A244" s="112" t="str">
        <f>IF(MAX(C237:AG237)=$AE$3,"",IF(MAX(C237:AG237)=0,"",MAX(C237:AG237)+1))</f>
        <v/>
      </c>
      <c r="B244" s="112"/>
    </row>
    <row r="245" spans="1:92" ht="19.5" customHeight="1">
      <c r="A245" s="113" t="s">
        <v>16</v>
      </c>
      <c r="B245" s="114"/>
      <c r="C245" s="9" t="str">
        <f>IF($AE$3&lt;A244,"",A244)</f>
        <v/>
      </c>
      <c r="D245" s="9" t="str">
        <f t="shared" ref="D245:G245" si="240">IF($AE$3&lt;=C245,"",IF(MONTH(C245+1)=MONTH(C245),(C245+1),""))</f>
        <v/>
      </c>
      <c r="E245" s="9" t="str">
        <f t="shared" si="240"/>
        <v/>
      </c>
      <c r="F245" s="9" t="str">
        <f t="shared" si="240"/>
        <v/>
      </c>
      <c r="G245" s="9" t="str">
        <f t="shared" si="240"/>
        <v/>
      </c>
      <c r="H245" s="9" t="str">
        <f>IF($AE$3&lt;=G245,"",IF(MONTH(G245+1)=MONTH(G245),(G245+1),""))</f>
        <v/>
      </c>
      <c r="I245" s="9" t="str">
        <f t="shared" ref="I245:AG245" si="241">IF($AE$3&lt;=H245,"",IF(MONTH(H245+1)=MONTH(H245),(H245+1),""))</f>
        <v/>
      </c>
      <c r="J245" s="9" t="str">
        <f t="shared" si="241"/>
        <v/>
      </c>
      <c r="K245" s="9" t="str">
        <f t="shared" si="241"/>
        <v/>
      </c>
      <c r="L245" s="9" t="str">
        <f t="shared" si="241"/>
        <v/>
      </c>
      <c r="M245" s="9" t="str">
        <f t="shared" si="241"/>
        <v/>
      </c>
      <c r="N245" s="9" t="str">
        <f t="shared" si="241"/>
        <v/>
      </c>
      <c r="O245" s="9" t="str">
        <f t="shared" si="241"/>
        <v/>
      </c>
      <c r="P245" s="9" t="str">
        <f t="shared" si="241"/>
        <v/>
      </c>
      <c r="Q245" s="9" t="str">
        <f t="shared" si="241"/>
        <v/>
      </c>
      <c r="R245" s="9" t="str">
        <f t="shared" si="241"/>
        <v/>
      </c>
      <c r="S245" s="9" t="str">
        <f t="shared" si="241"/>
        <v/>
      </c>
      <c r="T245" s="9" t="str">
        <f t="shared" si="241"/>
        <v/>
      </c>
      <c r="U245" s="9" t="str">
        <f t="shared" si="241"/>
        <v/>
      </c>
      <c r="V245" s="9" t="str">
        <f t="shared" si="241"/>
        <v/>
      </c>
      <c r="W245" s="9" t="str">
        <f t="shared" si="241"/>
        <v/>
      </c>
      <c r="X245" s="9" t="str">
        <f t="shared" si="241"/>
        <v/>
      </c>
      <c r="Y245" s="9" t="str">
        <f t="shared" si="241"/>
        <v/>
      </c>
      <c r="Z245" s="9" t="str">
        <f t="shared" si="241"/>
        <v/>
      </c>
      <c r="AA245" s="9" t="str">
        <f t="shared" si="241"/>
        <v/>
      </c>
      <c r="AB245" s="9" t="str">
        <f t="shared" si="241"/>
        <v/>
      </c>
      <c r="AC245" s="9" t="str">
        <f t="shared" si="241"/>
        <v/>
      </c>
      <c r="AD245" s="9" t="str">
        <f t="shared" si="241"/>
        <v/>
      </c>
      <c r="AE245" s="9" t="str">
        <f t="shared" si="241"/>
        <v/>
      </c>
      <c r="AF245" s="9" t="str">
        <f t="shared" si="241"/>
        <v/>
      </c>
      <c r="AG245" s="9" t="str">
        <f t="shared" si="241"/>
        <v/>
      </c>
      <c r="AH245" s="115" t="s">
        <v>22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23</v>
      </c>
      <c r="B246" s="114"/>
      <c r="C246" s="9" t="str">
        <f>IF(C245="","",TEXT(C245,"AAA"))</f>
        <v/>
      </c>
      <c r="D246" s="9" t="str">
        <f t="shared" ref="D246:AG246" si="242">IF(D245="","",TEXT(D245,"AAA"))</f>
        <v/>
      </c>
      <c r="E246" s="9" t="str">
        <f t="shared" si="242"/>
        <v/>
      </c>
      <c r="F246" s="9" t="str">
        <f t="shared" si="242"/>
        <v/>
      </c>
      <c r="G246" s="9" t="str">
        <f t="shared" si="242"/>
        <v/>
      </c>
      <c r="H246" s="9" t="str">
        <f t="shared" si="242"/>
        <v/>
      </c>
      <c r="I246" s="9" t="str">
        <f t="shared" si="242"/>
        <v/>
      </c>
      <c r="J246" s="9" t="str">
        <f t="shared" si="242"/>
        <v/>
      </c>
      <c r="K246" s="9" t="str">
        <f t="shared" si="242"/>
        <v/>
      </c>
      <c r="L246" s="9" t="str">
        <f t="shared" si="242"/>
        <v/>
      </c>
      <c r="M246" s="9" t="str">
        <f t="shared" si="242"/>
        <v/>
      </c>
      <c r="N246" s="9" t="str">
        <f t="shared" si="242"/>
        <v/>
      </c>
      <c r="O246" s="9" t="str">
        <f t="shared" si="242"/>
        <v/>
      </c>
      <c r="P246" s="9" t="str">
        <f t="shared" si="242"/>
        <v/>
      </c>
      <c r="Q246" s="9" t="str">
        <f t="shared" si="242"/>
        <v/>
      </c>
      <c r="R246" s="9" t="str">
        <f t="shared" si="242"/>
        <v/>
      </c>
      <c r="S246" s="9" t="str">
        <f t="shared" si="242"/>
        <v/>
      </c>
      <c r="T246" s="9" t="str">
        <f t="shared" si="242"/>
        <v/>
      </c>
      <c r="U246" s="9" t="str">
        <f t="shared" si="242"/>
        <v/>
      </c>
      <c r="V246" s="9" t="str">
        <f t="shared" si="242"/>
        <v/>
      </c>
      <c r="W246" s="9" t="str">
        <f t="shared" si="242"/>
        <v/>
      </c>
      <c r="X246" s="9" t="str">
        <f t="shared" si="242"/>
        <v/>
      </c>
      <c r="Y246" s="9" t="str">
        <f t="shared" si="242"/>
        <v/>
      </c>
      <c r="Z246" s="9" t="str">
        <f t="shared" si="242"/>
        <v/>
      </c>
      <c r="AA246" s="9" t="str">
        <f t="shared" si="242"/>
        <v/>
      </c>
      <c r="AB246" s="9" t="str">
        <f t="shared" si="242"/>
        <v/>
      </c>
      <c r="AC246" s="9" t="str">
        <f t="shared" si="242"/>
        <v/>
      </c>
      <c r="AD246" s="9" t="str">
        <f t="shared" si="242"/>
        <v/>
      </c>
      <c r="AE246" s="9" t="str">
        <f t="shared" si="242"/>
        <v/>
      </c>
      <c r="AF246" s="9" t="str">
        <f t="shared" si="242"/>
        <v/>
      </c>
      <c r="AG246" s="9" t="str">
        <f t="shared" si="242"/>
        <v/>
      </c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 t="str">
        <f>IF($C245&gt;$N$5,"",IF(MAX($C245:$AG245)&lt;$N$5,"",$N$5))</f>
        <v/>
      </c>
      <c r="AU246" s="13" t="str">
        <f>IF($C245&gt;$Q$5,"",IF(MAX($C245:$AG245)&lt;$Q$5,"",$Q$5))</f>
        <v/>
      </c>
      <c r="AV246" s="13" t="str">
        <f>IF($C245&gt;$T$5,"",IF(MAX($C245:$AG245)&lt;$T$5,"",$T$5))</f>
        <v/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7</v>
      </c>
      <c r="B247" s="120"/>
      <c r="C247" s="15" t="str">
        <f t="shared" ref="C247:AG247" si="243">IF(C245="","",IF($D$4&lt;=C245,IF($L$4&gt;=C245,IF(COUNT(MATCH(C245,$AQ246:$CN246,0))&gt;0,"","○"),""),""))</f>
        <v/>
      </c>
      <c r="D247" s="15" t="str">
        <f t="shared" si="243"/>
        <v/>
      </c>
      <c r="E247" s="15" t="str">
        <f t="shared" si="243"/>
        <v/>
      </c>
      <c r="F247" s="15" t="str">
        <f t="shared" si="243"/>
        <v/>
      </c>
      <c r="G247" s="15" t="str">
        <f t="shared" si="243"/>
        <v/>
      </c>
      <c r="H247" s="15" t="str">
        <f t="shared" si="243"/>
        <v/>
      </c>
      <c r="I247" s="15" t="str">
        <f t="shared" si="243"/>
        <v/>
      </c>
      <c r="J247" s="15" t="str">
        <f t="shared" si="243"/>
        <v/>
      </c>
      <c r="K247" s="15" t="str">
        <f t="shared" si="243"/>
        <v/>
      </c>
      <c r="L247" s="15" t="str">
        <f t="shared" si="243"/>
        <v/>
      </c>
      <c r="M247" s="15" t="str">
        <f t="shared" si="243"/>
        <v/>
      </c>
      <c r="N247" s="15" t="str">
        <f t="shared" si="243"/>
        <v/>
      </c>
      <c r="O247" s="15" t="str">
        <f t="shared" si="243"/>
        <v/>
      </c>
      <c r="P247" s="15" t="str">
        <f t="shared" si="243"/>
        <v/>
      </c>
      <c r="Q247" s="15" t="str">
        <f t="shared" si="243"/>
        <v/>
      </c>
      <c r="R247" s="15" t="str">
        <f t="shared" si="243"/>
        <v/>
      </c>
      <c r="S247" s="15" t="str">
        <f t="shared" si="243"/>
        <v/>
      </c>
      <c r="T247" s="15" t="str">
        <f t="shared" si="243"/>
        <v/>
      </c>
      <c r="U247" s="15" t="str">
        <f t="shared" si="243"/>
        <v/>
      </c>
      <c r="V247" s="15" t="str">
        <f t="shared" si="243"/>
        <v/>
      </c>
      <c r="W247" s="15" t="str">
        <f t="shared" si="243"/>
        <v/>
      </c>
      <c r="X247" s="15" t="str">
        <f t="shared" si="243"/>
        <v/>
      </c>
      <c r="Y247" s="15" t="str">
        <f t="shared" si="243"/>
        <v/>
      </c>
      <c r="Z247" s="15" t="str">
        <f t="shared" si="243"/>
        <v/>
      </c>
      <c r="AA247" s="15" t="str">
        <f t="shared" si="243"/>
        <v/>
      </c>
      <c r="AB247" s="15" t="str">
        <f t="shared" si="243"/>
        <v/>
      </c>
      <c r="AC247" s="15" t="str">
        <f t="shared" si="243"/>
        <v/>
      </c>
      <c r="AD247" s="15" t="str">
        <f t="shared" si="243"/>
        <v/>
      </c>
      <c r="AE247" s="15" t="str">
        <f t="shared" si="243"/>
        <v/>
      </c>
      <c r="AF247" s="15" t="str">
        <f t="shared" si="243"/>
        <v/>
      </c>
      <c r="AG247" s="15" t="str">
        <f t="shared" si="243"/>
        <v/>
      </c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24</v>
      </c>
      <c r="B248" s="16" t="s">
        <v>8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6">
        <f t="shared" ref="AH248" si="244">COUNTIF(C248:AG248,"○")</f>
        <v>0</v>
      </c>
      <c r="AI248" s="11"/>
      <c r="AK248" s="2">
        <f>$AH248</f>
        <v>0</v>
      </c>
    </row>
    <row r="249" spans="1:92" ht="19.5" customHeight="1">
      <c r="A249" s="108"/>
      <c r="B249" s="16" t="s">
        <v>9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6">
        <f>AH248+COUNTIF(C249:AG249,"○")-COUNTIF(C249:AG249,"✕")</f>
        <v>0</v>
      </c>
      <c r="AI249" s="11"/>
      <c r="AL249" s="2">
        <f>$AH249</f>
        <v>0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09"/>
      <c r="B250" s="16" t="s">
        <v>21</v>
      </c>
      <c r="C250" s="16" t="str">
        <f t="shared" ref="C250:E250" si="245">IF($AF$2="○",IF(C248="○",IF(C249="","○",""),IF(C249="○","○","")),"")</f>
        <v/>
      </c>
      <c r="D250" s="16" t="str">
        <f t="shared" si="245"/>
        <v/>
      </c>
      <c r="E250" s="16" t="str">
        <f t="shared" si="245"/>
        <v/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 t="str">
        <f t="shared" ref="AC250:AG250" si="246">IF($AF$2="○",IF(AC248="○",IF(AC249="","○",""),IF(AC249="○","○","")),"")</f>
        <v/>
      </c>
      <c r="AD250" s="16" t="str">
        <f t="shared" si="246"/>
        <v/>
      </c>
      <c r="AE250" s="16" t="str">
        <f t="shared" si="246"/>
        <v/>
      </c>
      <c r="AF250" s="16" t="str">
        <f t="shared" si="246"/>
        <v/>
      </c>
      <c r="AG250" s="16" t="str">
        <f t="shared" si="246"/>
        <v/>
      </c>
      <c r="AH250" s="16">
        <f t="shared" ref="AH250" si="247">COUNTIF(C250:AG250,"○")</f>
        <v>0</v>
      </c>
      <c r="AM250" s="2">
        <f>$AH250</f>
        <v>0</v>
      </c>
    </row>
    <row r="251" spans="1:92" ht="19.5" customHeight="1">
      <c r="AD251" s="110" t="s">
        <v>29</v>
      </c>
      <c r="AE251" s="110"/>
      <c r="AF251" s="110"/>
      <c r="AG251" s="111">
        <f>IF(AH247=0,0,ROUNDDOWN(AH249/AH247,4))</f>
        <v>0</v>
      </c>
      <c r="AH251" s="111"/>
    </row>
    <row r="252" spans="1:92" ht="19.5" customHeight="1">
      <c r="A252" s="112" t="str">
        <f>IF(MAX(C245:AG245)=$AE$3,"",IF(MAX(C245:AG245)=0,"",MAX(C245:AG245)+1))</f>
        <v/>
      </c>
      <c r="B252" s="112"/>
    </row>
    <row r="253" spans="1:92" ht="19.5" customHeight="1">
      <c r="A253" s="113" t="s">
        <v>16</v>
      </c>
      <c r="B253" s="114"/>
      <c r="C253" s="9" t="str">
        <f>IF($AE$3&lt;A252,"",A252)</f>
        <v/>
      </c>
      <c r="D253" s="9" t="str">
        <f t="shared" ref="D253:G253" si="248">IF($AE$3&lt;=C253,"",IF(MONTH(C253+1)=MONTH(C253),(C253+1),""))</f>
        <v/>
      </c>
      <c r="E253" s="9" t="str">
        <f t="shared" si="248"/>
        <v/>
      </c>
      <c r="F253" s="9" t="str">
        <f t="shared" si="248"/>
        <v/>
      </c>
      <c r="G253" s="9" t="str">
        <f t="shared" si="248"/>
        <v/>
      </c>
      <c r="H253" s="9" t="str">
        <f>IF($AE$3&lt;=G253,"",IF(MONTH(G253+1)=MONTH(G253),(G253+1),""))</f>
        <v/>
      </c>
      <c r="I253" s="9" t="str">
        <f t="shared" ref="I253:AG253" si="249">IF($AE$3&lt;=H253,"",IF(MONTH(H253+1)=MONTH(H253),(H253+1),""))</f>
        <v/>
      </c>
      <c r="J253" s="9" t="str">
        <f t="shared" si="249"/>
        <v/>
      </c>
      <c r="K253" s="9" t="str">
        <f t="shared" si="249"/>
        <v/>
      </c>
      <c r="L253" s="9" t="str">
        <f t="shared" si="249"/>
        <v/>
      </c>
      <c r="M253" s="9" t="str">
        <f t="shared" si="249"/>
        <v/>
      </c>
      <c r="N253" s="9" t="str">
        <f t="shared" si="249"/>
        <v/>
      </c>
      <c r="O253" s="9" t="str">
        <f t="shared" si="249"/>
        <v/>
      </c>
      <c r="P253" s="9" t="str">
        <f t="shared" si="249"/>
        <v/>
      </c>
      <c r="Q253" s="9" t="str">
        <f t="shared" si="249"/>
        <v/>
      </c>
      <c r="R253" s="9" t="str">
        <f t="shared" si="249"/>
        <v/>
      </c>
      <c r="S253" s="9" t="str">
        <f t="shared" si="249"/>
        <v/>
      </c>
      <c r="T253" s="9" t="str">
        <f t="shared" si="249"/>
        <v/>
      </c>
      <c r="U253" s="9" t="str">
        <f t="shared" si="249"/>
        <v/>
      </c>
      <c r="V253" s="9" t="str">
        <f t="shared" si="249"/>
        <v/>
      </c>
      <c r="W253" s="9" t="str">
        <f t="shared" si="249"/>
        <v/>
      </c>
      <c r="X253" s="9" t="str">
        <f t="shared" si="249"/>
        <v/>
      </c>
      <c r="Y253" s="9" t="str">
        <f t="shared" si="249"/>
        <v/>
      </c>
      <c r="Z253" s="9" t="str">
        <f t="shared" si="249"/>
        <v/>
      </c>
      <c r="AA253" s="9" t="str">
        <f t="shared" si="249"/>
        <v/>
      </c>
      <c r="AB253" s="9" t="str">
        <f t="shared" si="249"/>
        <v/>
      </c>
      <c r="AC253" s="9" t="str">
        <f t="shared" si="249"/>
        <v/>
      </c>
      <c r="AD253" s="9" t="str">
        <f t="shared" si="249"/>
        <v/>
      </c>
      <c r="AE253" s="9" t="str">
        <f t="shared" si="249"/>
        <v/>
      </c>
      <c r="AF253" s="9" t="str">
        <f t="shared" si="249"/>
        <v/>
      </c>
      <c r="AG253" s="9" t="str">
        <f t="shared" si="249"/>
        <v/>
      </c>
      <c r="AH253" s="115" t="s">
        <v>22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23</v>
      </c>
      <c r="B254" s="114"/>
      <c r="C254" s="9" t="str">
        <f>IF(C253="","",TEXT(C253,"AAA"))</f>
        <v/>
      </c>
      <c r="D254" s="9" t="str">
        <f t="shared" ref="D254:AG254" si="250">IF(D253="","",TEXT(D253,"AAA"))</f>
        <v/>
      </c>
      <c r="E254" s="9" t="str">
        <f t="shared" si="250"/>
        <v/>
      </c>
      <c r="F254" s="9" t="str">
        <f t="shared" si="250"/>
        <v/>
      </c>
      <c r="G254" s="9" t="str">
        <f t="shared" si="250"/>
        <v/>
      </c>
      <c r="H254" s="9" t="str">
        <f t="shared" si="250"/>
        <v/>
      </c>
      <c r="I254" s="9" t="str">
        <f t="shared" si="250"/>
        <v/>
      </c>
      <c r="J254" s="9" t="str">
        <f t="shared" si="250"/>
        <v/>
      </c>
      <c r="K254" s="9" t="str">
        <f t="shared" si="250"/>
        <v/>
      </c>
      <c r="L254" s="9" t="str">
        <f t="shared" si="250"/>
        <v/>
      </c>
      <c r="M254" s="9" t="str">
        <f t="shared" si="250"/>
        <v/>
      </c>
      <c r="N254" s="9" t="str">
        <f t="shared" si="250"/>
        <v/>
      </c>
      <c r="O254" s="9" t="str">
        <f t="shared" si="250"/>
        <v/>
      </c>
      <c r="P254" s="9" t="str">
        <f t="shared" si="250"/>
        <v/>
      </c>
      <c r="Q254" s="9" t="str">
        <f t="shared" si="250"/>
        <v/>
      </c>
      <c r="R254" s="9" t="str">
        <f t="shared" si="250"/>
        <v/>
      </c>
      <c r="S254" s="9" t="str">
        <f t="shared" si="250"/>
        <v/>
      </c>
      <c r="T254" s="9" t="str">
        <f t="shared" si="250"/>
        <v/>
      </c>
      <c r="U254" s="9" t="str">
        <f t="shared" si="250"/>
        <v/>
      </c>
      <c r="V254" s="9" t="str">
        <f t="shared" si="250"/>
        <v/>
      </c>
      <c r="W254" s="9" t="str">
        <f t="shared" si="250"/>
        <v/>
      </c>
      <c r="X254" s="9" t="str">
        <f t="shared" si="250"/>
        <v/>
      </c>
      <c r="Y254" s="9" t="str">
        <f t="shared" si="250"/>
        <v/>
      </c>
      <c r="Z254" s="9" t="str">
        <f t="shared" si="250"/>
        <v/>
      </c>
      <c r="AA254" s="9" t="str">
        <f t="shared" si="250"/>
        <v/>
      </c>
      <c r="AB254" s="9" t="str">
        <f t="shared" si="250"/>
        <v/>
      </c>
      <c r="AC254" s="9" t="str">
        <f t="shared" si="250"/>
        <v/>
      </c>
      <c r="AD254" s="9" t="str">
        <f t="shared" si="250"/>
        <v/>
      </c>
      <c r="AE254" s="9" t="str">
        <f t="shared" si="250"/>
        <v/>
      </c>
      <c r="AF254" s="9" t="str">
        <f t="shared" si="250"/>
        <v/>
      </c>
      <c r="AG254" s="9" t="str">
        <f t="shared" si="250"/>
        <v/>
      </c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 t="str">
        <f>IF($C253&gt;$N$5,"",IF(MAX($C253:$AG253)&lt;$N$5,"",$N$5))</f>
        <v/>
      </c>
      <c r="AU254" s="13" t="str">
        <f>IF($C253&gt;$Q$5,"",IF(MAX($C253:$AG253)&lt;$Q$5,"",$Q$5))</f>
        <v/>
      </c>
      <c r="AV254" s="13" t="str">
        <f>IF($C253&gt;$T$5,"",IF(MAX($C253:$AG253)&lt;$T$5,"",$T$5))</f>
        <v/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7</v>
      </c>
      <c r="B255" s="120"/>
      <c r="C255" s="15" t="str">
        <f t="shared" ref="C255:AG255" si="251">IF(C253="","",IF($D$4&lt;=C253,IF($L$4&gt;=C253,IF(COUNT(MATCH(C253,$AQ254:$CN254,0))&gt;0,"","○"),""),""))</f>
        <v/>
      </c>
      <c r="D255" s="15" t="str">
        <f t="shared" si="251"/>
        <v/>
      </c>
      <c r="E255" s="15" t="str">
        <f t="shared" si="251"/>
        <v/>
      </c>
      <c r="F255" s="15" t="str">
        <f t="shared" si="251"/>
        <v/>
      </c>
      <c r="G255" s="15" t="str">
        <f t="shared" si="251"/>
        <v/>
      </c>
      <c r="H255" s="15" t="str">
        <f t="shared" si="251"/>
        <v/>
      </c>
      <c r="I255" s="15" t="str">
        <f t="shared" si="251"/>
        <v/>
      </c>
      <c r="J255" s="15" t="str">
        <f t="shared" si="251"/>
        <v/>
      </c>
      <c r="K255" s="15" t="str">
        <f t="shared" si="251"/>
        <v/>
      </c>
      <c r="L255" s="15" t="str">
        <f t="shared" si="251"/>
        <v/>
      </c>
      <c r="M255" s="15" t="str">
        <f t="shared" si="251"/>
        <v/>
      </c>
      <c r="N255" s="15" t="str">
        <f t="shared" si="251"/>
        <v/>
      </c>
      <c r="O255" s="15" t="str">
        <f t="shared" si="251"/>
        <v/>
      </c>
      <c r="P255" s="15" t="str">
        <f t="shared" si="251"/>
        <v/>
      </c>
      <c r="Q255" s="15" t="str">
        <f t="shared" si="251"/>
        <v/>
      </c>
      <c r="R255" s="15" t="str">
        <f t="shared" si="251"/>
        <v/>
      </c>
      <c r="S255" s="15" t="str">
        <f t="shared" si="251"/>
        <v/>
      </c>
      <c r="T255" s="15" t="str">
        <f t="shared" si="251"/>
        <v/>
      </c>
      <c r="U255" s="15" t="str">
        <f t="shared" si="251"/>
        <v/>
      </c>
      <c r="V255" s="15" t="str">
        <f t="shared" si="251"/>
        <v/>
      </c>
      <c r="W255" s="15" t="str">
        <f t="shared" si="251"/>
        <v/>
      </c>
      <c r="X255" s="15" t="str">
        <f t="shared" si="251"/>
        <v/>
      </c>
      <c r="Y255" s="15" t="str">
        <f t="shared" si="251"/>
        <v/>
      </c>
      <c r="Z255" s="15" t="str">
        <f t="shared" si="251"/>
        <v/>
      </c>
      <c r="AA255" s="15" t="str">
        <f t="shared" si="251"/>
        <v/>
      </c>
      <c r="AB255" s="15" t="str">
        <f t="shared" si="251"/>
        <v/>
      </c>
      <c r="AC255" s="15" t="str">
        <f t="shared" si="251"/>
        <v/>
      </c>
      <c r="AD255" s="15" t="str">
        <f t="shared" si="251"/>
        <v/>
      </c>
      <c r="AE255" s="15" t="str">
        <f t="shared" si="251"/>
        <v/>
      </c>
      <c r="AF255" s="15" t="str">
        <f t="shared" si="251"/>
        <v/>
      </c>
      <c r="AG255" s="15" t="str">
        <f t="shared" si="251"/>
        <v/>
      </c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24</v>
      </c>
      <c r="B256" s="16" t="s">
        <v>8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6">
        <f t="shared" ref="AH256" si="252">COUNTIF(C256:AG256,"○")</f>
        <v>0</v>
      </c>
      <c r="AI256" s="11"/>
      <c r="AK256" s="2">
        <f>$AH256</f>
        <v>0</v>
      </c>
    </row>
    <row r="257" spans="1:92" ht="19.5" customHeight="1">
      <c r="A257" s="108"/>
      <c r="B257" s="16" t="s">
        <v>9</v>
      </c>
      <c r="C257" s="16" t="str">
        <f t="shared" ref="C257:P258" si="253">IF($AF$2="○",IF(C255="○",IF(C256="","○",""),IF(C256="○","○","")),"")</f>
        <v/>
      </c>
      <c r="D257" s="16"/>
      <c r="E257" s="16"/>
      <c r="F257" s="16" t="str">
        <f t="shared" ref="F257:P257" si="254">IF($AF$2="○",IF(F255="○",IF(F256="","○",""),IF(F256="○","○","")),"")</f>
        <v/>
      </c>
      <c r="G257" s="16" t="str">
        <f t="shared" si="254"/>
        <v/>
      </c>
      <c r="H257" s="16" t="str">
        <f t="shared" si="254"/>
        <v/>
      </c>
      <c r="I257" s="16" t="str">
        <f t="shared" si="254"/>
        <v/>
      </c>
      <c r="J257" s="16" t="str">
        <f t="shared" si="254"/>
        <v/>
      </c>
      <c r="K257" s="16" t="str">
        <f t="shared" si="254"/>
        <v/>
      </c>
      <c r="L257" s="16" t="str">
        <f t="shared" si="254"/>
        <v/>
      </c>
      <c r="M257" s="16" t="str">
        <f t="shared" si="254"/>
        <v/>
      </c>
      <c r="N257" s="16" t="str">
        <f t="shared" si="254"/>
        <v/>
      </c>
      <c r="O257" s="16" t="str">
        <f t="shared" si="254"/>
        <v/>
      </c>
      <c r="P257" s="16" t="str">
        <f t="shared" si="254"/>
        <v/>
      </c>
      <c r="Q257" s="16" t="str">
        <f>IF($AF$2="○",IF(Q255="○",IF(Q256="","○",""),IF(Q256="○","○","")),"")</f>
        <v/>
      </c>
      <c r="R257" s="16" t="str">
        <f t="shared" ref="R257:AG258" si="255">IF($AF$2="○",IF(R255="○",IF(R256="","○",""),IF(R256="○","○","")),"")</f>
        <v/>
      </c>
      <c r="S257" s="16" t="str">
        <f t="shared" si="255"/>
        <v/>
      </c>
      <c r="T257" s="16" t="str">
        <f t="shared" si="255"/>
        <v/>
      </c>
      <c r="U257" s="16" t="str">
        <f t="shared" si="255"/>
        <v/>
      </c>
      <c r="V257" s="16" t="str">
        <f t="shared" si="255"/>
        <v/>
      </c>
      <c r="W257" s="16" t="str">
        <f t="shared" si="255"/>
        <v/>
      </c>
      <c r="X257" s="16" t="str">
        <f t="shared" si="255"/>
        <v/>
      </c>
      <c r="Y257" s="16" t="str">
        <f t="shared" si="255"/>
        <v/>
      </c>
      <c r="Z257" s="16" t="str">
        <f t="shared" si="255"/>
        <v/>
      </c>
      <c r="AA257" s="16" t="str">
        <f t="shared" si="255"/>
        <v/>
      </c>
      <c r="AB257" s="16" t="str">
        <f t="shared" si="255"/>
        <v/>
      </c>
      <c r="AC257" s="16" t="str">
        <f t="shared" si="255"/>
        <v/>
      </c>
      <c r="AD257" s="16" t="str">
        <f t="shared" si="255"/>
        <v/>
      </c>
      <c r="AE257" s="16" t="str">
        <f t="shared" si="255"/>
        <v/>
      </c>
      <c r="AF257" s="16" t="str">
        <f t="shared" si="255"/>
        <v/>
      </c>
      <c r="AG257" s="16" t="str">
        <f t="shared" si="255"/>
        <v/>
      </c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09"/>
      <c r="B258" s="16" t="s">
        <v>21</v>
      </c>
      <c r="C258" s="16" t="str">
        <f t="shared" si="253"/>
        <v/>
      </c>
      <c r="D258" s="16" t="str">
        <f t="shared" si="253"/>
        <v/>
      </c>
      <c r="E258" s="16" t="str">
        <f t="shared" si="253"/>
        <v/>
      </c>
      <c r="F258" s="16" t="str">
        <f t="shared" si="253"/>
        <v/>
      </c>
      <c r="G258" s="16" t="str">
        <f t="shared" si="253"/>
        <v/>
      </c>
      <c r="H258" s="16" t="str">
        <f t="shared" si="253"/>
        <v/>
      </c>
      <c r="I258" s="16" t="str">
        <f t="shared" si="253"/>
        <v/>
      </c>
      <c r="J258" s="16" t="str">
        <f t="shared" si="253"/>
        <v/>
      </c>
      <c r="K258" s="16" t="str">
        <f t="shared" si="253"/>
        <v/>
      </c>
      <c r="L258" s="16" t="str">
        <f t="shared" si="253"/>
        <v/>
      </c>
      <c r="M258" s="16" t="str">
        <f t="shared" si="253"/>
        <v/>
      </c>
      <c r="N258" s="16" t="str">
        <f t="shared" si="253"/>
        <v/>
      </c>
      <c r="O258" s="16" t="str">
        <f t="shared" si="253"/>
        <v/>
      </c>
      <c r="P258" s="16" t="str">
        <f t="shared" si="253"/>
        <v/>
      </c>
      <c r="Q258" s="16" t="str">
        <f>IF($AF$2="○",IF(Q256="○",IF(Q257="","○",""),IF(Q257="○","○","")),"")</f>
        <v/>
      </c>
      <c r="R258" s="16" t="str">
        <f t="shared" si="255"/>
        <v/>
      </c>
      <c r="S258" s="16" t="str">
        <f t="shared" si="255"/>
        <v/>
      </c>
      <c r="T258" s="16" t="str">
        <f t="shared" si="255"/>
        <v/>
      </c>
      <c r="U258" s="16" t="str">
        <f t="shared" si="255"/>
        <v/>
      </c>
      <c r="V258" s="16" t="str">
        <f t="shared" si="255"/>
        <v/>
      </c>
      <c r="W258" s="16" t="str">
        <f t="shared" si="255"/>
        <v/>
      </c>
      <c r="X258" s="16" t="str">
        <f t="shared" si="255"/>
        <v/>
      </c>
      <c r="Y258" s="16" t="str">
        <f t="shared" si="255"/>
        <v/>
      </c>
      <c r="Z258" s="16" t="str">
        <f t="shared" si="255"/>
        <v/>
      </c>
      <c r="AA258" s="16" t="str">
        <f t="shared" si="255"/>
        <v/>
      </c>
      <c r="AB258" s="16" t="str">
        <f t="shared" si="255"/>
        <v/>
      </c>
      <c r="AC258" s="16" t="str">
        <f t="shared" si="255"/>
        <v/>
      </c>
      <c r="AD258" s="16" t="str">
        <f t="shared" si="255"/>
        <v/>
      </c>
      <c r="AE258" s="16" t="str">
        <f t="shared" si="255"/>
        <v/>
      </c>
      <c r="AF258" s="16" t="str">
        <f t="shared" si="255"/>
        <v/>
      </c>
      <c r="AG258" s="16" t="str">
        <f t="shared" si="255"/>
        <v/>
      </c>
      <c r="AH258" s="16">
        <f t="shared" ref="AH258" si="256">COUNTIF(C258:AG258,"○")</f>
        <v>0</v>
      </c>
      <c r="AM258" s="2">
        <f>$AH258</f>
        <v>0</v>
      </c>
    </row>
    <row r="259" spans="1:92" ht="19.5" customHeight="1">
      <c r="AD259" s="110" t="s">
        <v>29</v>
      </c>
      <c r="AE259" s="110"/>
      <c r="AF259" s="110"/>
      <c r="AG259" s="111">
        <f>IF(AH255=0,0,ROUNDDOWN(AH257/AH255,4))</f>
        <v>0</v>
      </c>
      <c r="AH259" s="111"/>
    </row>
    <row r="260" spans="1:92" ht="19.5" customHeight="1">
      <c r="A260" s="112" t="str">
        <f>IF(MAX(C253:AG253)=$AE$3,"",IF(MAX(C253:AG253)=0,"",MAX(C253:AG253)+1))</f>
        <v/>
      </c>
      <c r="B260" s="112"/>
    </row>
    <row r="261" spans="1:92" ht="19.5" customHeight="1">
      <c r="A261" s="113" t="s">
        <v>16</v>
      </c>
      <c r="B261" s="114"/>
      <c r="C261" s="9" t="str">
        <f>IF($AE$3&lt;A260,"",A260)</f>
        <v/>
      </c>
      <c r="D261" s="9" t="str">
        <f t="shared" ref="D261:G261" si="257">IF($AE$3&lt;=C261,"",IF(MONTH(C261+1)=MONTH(C261),(C261+1),""))</f>
        <v/>
      </c>
      <c r="E261" s="9" t="str">
        <f t="shared" si="257"/>
        <v/>
      </c>
      <c r="F261" s="9" t="str">
        <f t="shared" si="257"/>
        <v/>
      </c>
      <c r="G261" s="9" t="str">
        <f t="shared" si="257"/>
        <v/>
      </c>
      <c r="H261" s="9" t="str">
        <f>IF($AE$3&lt;=G261,"",IF(MONTH(G261+1)=MONTH(G261),(G261+1),""))</f>
        <v/>
      </c>
      <c r="I261" s="9" t="str">
        <f t="shared" ref="I261:AG261" si="258">IF($AE$3&lt;=H261,"",IF(MONTH(H261+1)=MONTH(H261),(H261+1),""))</f>
        <v/>
      </c>
      <c r="J261" s="9" t="str">
        <f t="shared" si="258"/>
        <v/>
      </c>
      <c r="K261" s="9" t="str">
        <f t="shared" si="258"/>
        <v/>
      </c>
      <c r="L261" s="9" t="str">
        <f t="shared" si="258"/>
        <v/>
      </c>
      <c r="M261" s="9" t="str">
        <f t="shared" si="258"/>
        <v/>
      </c>
      <c r="N261" s="9" t="str">
        <f t="shared" si="258"/>
        <v/>
      </c>
      <c r="O261" s="9" t="str">
        <f t="shared" si="258"/>
        <v/>
      </c>
      <c r="P261" s="9" t="str">
        <f t="shared" si="258"/>
        <v/>
      </c>
      <c r="Q261" s="9" t="str">
        <f t="shared" si="258"/>
        <v/>
      </c>
      <c r="R261" s="9" t="str">
        <f t="shared" si="258"/>
        <v/>
      </c>
      <c r="S261" s="9" t="str">
        <f t="shared" si="258"/>
        <v/>
      </c>
      <c r="T261" s="9" t="str">
        <f t="shared" si="258"/>
        <v/>
      </c>
      <c r="U261" s="9" t="str">
        <f t="shared" si="258"/>
        <v/>
      </c>
      <c r="V261" s="9" t="str">
        <f t="shared" si="258"/>
        <v/>
      </c>
      <c r="W261" s="9" t="str">
        <f t="shared" si="258"/>
        <v/>
      </c>
      <c r="X261" s="9" t="str">
        <f t="shared" si="258"/>
        <v/>
      </c>
      <c r="Y261" s="9" t="str">
        <f t="shared" si="258"/>
        <v/>
      </c>
      <c r="Z261" s="9" t="str">
        <f t="shared" si="258"/>
        <v/>
      </c>
      <c r="AA261" s="9" t="str">
        <f t="shared" si="258"/>
        <v/>
      </c>
      <c r="AB261" s="9" t="str">
        <f t="shared" si="258"/>
        <v/>
      </c>
      <c r="AC261" s="9" t="str">
        <f t="shared" si="258"/>
        <v/>
      </c>
      <c r="AD261" s="9" t="str">
        <f t="shared" si="258"/>
        <v/>
      </c>
      <c r="AE261" s="9" t="str">
        <f t="shared" si="258"/>
        <v/>
      </c>
      <c r="AF261" s="9" t="str">
        <f t="shared" si="258"/>
        <v/>
      </c>
      <c r="AG261" s="9" t="str">
        <f t="shared" si="258"/>
        <v/>
      </c>
      <c r="AH261" s="115" t="s">
        <v>22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23</v>
      </c>
      <c r="B262" s="114"/>
      <c r="C262" s="9" t="str">
        <f>IF(C261="","",TEXT(C261,"AAA"))</f>
        <v/>
      </c>
      <c r="D262" s="9" t="str">
        <f t="shared" ref="D262:AG262" si="259">IF(D261="","",TEXT(D261,"AAA"))</f>
        <v/>
      </c>
      <c r="E262" s="9" t="str">
        <f t="shared" si="259"/>
        <v/>
      </c>
      <c r="F262" s="9" t="str">
        <f t="shared" si="259"/>
        <v/>
      </c>
      <c r="G262" s="9" t="str">
        <f t="shared" si="259"/>
        <v/>
      </c>
      <c r="H262" s="9" t="str">
        <f t="shared" si="259"/>
        <v/>
      </c>
      <c r="I262" s="9" t="str">
        <f t="shared" si="259"/>
        <v/>
      </c>
      <c r="J262" s="9" t="str">
        <f t="shared" si="259"/>
        <v/>
      </c>
      <c r="K262" s="9" t="str">
        <f t="shared" si="259"/>
        <v/>
      </c>
      <c r="L262" s="9" t="str">
        <f t="shared" si="259"/>
        <v/>
      </c>
      <c r="M262" s="9" t="str">
        <f t="shared" si="259"/>
        <v/>
      </c>
      <c r="N262" s="9" t="str">
        <f t="shared" si="259"/>
        <v/>
      </c>
      <c r="O262" s="9" t="str">
        <f t="shared" si="259"/>
        <v/>
      </c>
      <c r="P262" s="9" t="str">
        <f t="shared" si="259"/>
        <v/>
      </c>
      <c r="Q262" s="9" t="str">
        <f t="shared" si="259"/>
        <v/>
      </c>
      <c r="R262" s="9" t="str">
        <f t="shared" si="259"/>
        <v/>
      </c>
      <c r="S262" s="9" t="str">
        <f t="shared" si="259"/>
        <v/>
      </c>
      <c r="T262" s="9" t="str">
        <f t="shared" si="259"/>
        <v/>
      </c>
      <c r="U262" s="9" t="str">
        <f t="shared" si="259"/>
        <v/>
      </c>
      <c r="V262" s="9" t="str">
        <f t="shared" si="259"/>
        <v/>
      </c>
      <c r="W262" s="9" t="str">
        <f t="shared" si="259"/>
        <v/>
      </c>
      <c r="X262" s="9" t="str">
        <f t="shared" si="259"/>
        <v/>
      </c>
      <c r="Y262" s="9" t="str">
        <f t="shared" si="259"/>
        <v/>
      </c>
      <c r="Z262" s="9" t="str">
        <f t="shared" si="259"/>
        <v/>
      </c>
      <c r="AA262" s="9" t="str">
        <f t="shared" si="259"/>
        <v/>
      </c>
      <c r="AB262" s="9" t="str">
        <f t="shared" si="259"/>
        <v/>
      </c>
      <c r="AC262" s="9" t="str">
        <f t="shared" si="259"/>
        <v/>
      </c>
      <c r="AD262" s="9" t="str">
        <f t="shared" si="259"/>
        <v/>
      </c>
      <c r="AE262" s="9" t="str">
        <f t="shared" si="259"/>
        <v/>
      </c>
      <c r="AF262" s="9" t="str">
        <f t="shared" si="259"/>
        <v/>
      </c>
      <c r="AG262" s="9" t="str">
        <f t="shared" si="259"/>
        <v/>
      </c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 t="str">
        <f>IF($C261&gt;$N$5,"",IF(MAX($C261:$AG261)&lt;$N$5,"",$N$5))</f>
        <v/>
      </c>
      <c r="AU262" s="13" t="str">
        <f>IF($C261&gt;$Q$5,"",IF(MAX($C261:$AG261)&lt;$Q$5,"",$Q$5))</f>
        <v/>
      </c>
      <c r="AV262" s="13" t="str">
        <f>IF($C261&gt;$T$5,"",IF(MAX($C261:$AG261)&lt;$T$5,"",$T$5))</f>
        <v/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7</v>
      </c>
      <c r="B263" s="120"/>
      <c r="C263" s="15" t="str">
        <f t="shared" ref="C263:AG263" si="260">IF(C261="","",IF($D$4&lt;=C261,IF($L$4&gt;=C261,IF(COUNT(MATCH(C261,$AQ262:$CN262,0))&gt;0,"","○"),""),""))</f>
        <v/>
      </c>
      <c r="D263" s="15" t="str">
        <f t="shared" si="260"/>
        <v/>
      </c>
      <c r="E263" s="15" t="str">
        <f t="shared" si="260"/>
        <v/>
      </c>
      <c r="F263" s="15" t="str">
        <f t="shared" si="260"/>
        <v/>
      </c>
      <c r="G263" s="15" t="str">
        <f t="shared" si="260"/>
        <v/>
      </c>
      <c r="H263" s="15" t="str">
        <f t="shared" si="260"/>
        <v/>
      </c>
      <c r="I263" s="15" t="str">
        <f t="shared" si="260"/>
        <v/>
      </c>
      <c r="J263" s="15" t="str">
        <f t="shared" si="260"/>
        <v/>
      </c>
      <c r="K263" s="15" t="str">
        <f t="shared" si="260"/>
        <v/>
      </c>
      <c r="L263" s="15" t="str">
        <f t="shared" si="260"/>
        <v/>
      </c>
      <c r="M263" s="15" t="str">
        <f t="shared" si="260"/>
        <v/>
      </c>
      <c r="N263" s="15" t="str">
        <f t="shared" si="260"/>
        <v/>
      </c>
      <c r="O263" s="15" t="str">
        <f t="shared" si="260"/>
        <v/>
      </c>
      <c r="P263" s="15" t="str">
        <f t="shared" si="260"/>
        <v/>
      </c>
      <c r="Q263" s="15" t="str">
        <f t="shared" si="260"/>
        <v/>
      </c>
      <c r="R263" s="15" t="str">
        <f t="shared" si="260"/>
        <v/>
      </c>
      <c r="S263" s="15" t="str">
        <f t="shared" si="260"/>
        <v/>
      </c>
      <c r="T263" s="15" t="str">
        <f t="shared" si="260"/>
        <v/>
      </c>
      <c r="U263" s="15" t="str">
        <f t="shared" si="260"/>
        <v/>
      </c>
      <c r="V263" s="15" t="str">
        <f t="shared" si="260"/>
        <v/>
      </c>
      <c r="W263" s="15" t="str">
        <f t="shared" si="260"/>
        <v/>
      </c>
      <c r="X263" s="15" t="str">
        <f t="shared" si="260"/>
        <v/>
      </c>
      <c r="Y263" s="15" t="str">
        <f t="shared" si="260"/>
        <v/>
      </c>
      <c r="Z263" s="15" t="str">
        <f t="shared" si="260"/>
        <v/>
      </c>
      <c r="AA263" s="15" t="str">
        <f t="shared" si="260"/>
        <v/>
      </c>
      <c r="AB263" s="15" t="str">
        <f t="shared" si="260"/>
        <v/>
      </c>
      <c r="AC263" s="15" t="str">
        <f t="shared" si="260"/>
        <v/>
      </c>
      <c r="AD263" s="15" t="str">
        <f t="shared" si="260"/>
        <v/>
      </c>
      <c r="AE263" s="15" t="str">
        <f t="shared" si="260"/>
        <v/>
      </c>
      <c r="AF263" s="15" t="str">
        <f t="shared" si="260"/>
        <v/>
      </c>
      <c r="AG263" s="15" t="str">
        <f t="shared" si="260"/>
        <v/>
      </c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24</v>
      </c>
      <c r="B264" s="16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6">
        <f t="shared" ref="AH264" si="261">COUNTIF(C264:AG264,"○")</f>
        <v>0</v>
      </c>
      <c r="AI264" s="11"/>
      <c r="AK264" s="2">
        <f>$AH264</f>
        <v>0</v>
      </c>
    </row>
    <row r="265" spans="1:92" ht="19.5" customHeight="1">
      <c r="A265" s="108"/>
      <c r="B265" s="16" t="s">
        <v>9</v>
      </c>
      <c r="C265" s="16" t="str">
        <f t="shared" ref="C265:P266" si="262">IF($AF$2="○",IF(C263="○",IF(C264="","○",""),IF(C264="○","○","")),"")</f>
        <v/>
      </c>
      <c r="D265" s="16"/>
      <c r="E265" s="16"/>
      <c r="F265" s="16" t="str">
        <f t="shared" ref="F265:P265" si="263">IF($AF$2="○",IF(F263="○",IF(F264="","○",""),IF(F264="○","○","")),"")</f>
        <v/>
      </c>
      <c r="G265" s="16" t="str">
        <f t="shared" si="263"/>
        <v/>
      </c>
      <c r="H265" s="16" t="str">
        <f t="shared" si="263"/>
        <v/>
      </c>
      <c r="I265" s="16" t="str">
        <f t="shared" si="263"/>
        <v/>
      </c>
      <c r="J265" s="16" t="str">
        <f t="shared" si="263"/>
        <v/>
      </c>
      <c r="K265" s="16" t="str">
        <f t="shared" si="263"/>
        <v/>
      </c>
      <c r="L265" s="16" t="str">
        <f t="shared" si="263"/>
        <v/>
      </c>
      <c r="M265" s="16" t="str">
        <f t="shared" si="263"/>
        <v/>
      </c>
      <c r="N265" s="16" t="str">
        <f t="shared" si="263"/>
        <v/>
      </c>
      <c r="O265" s="16" t="str">
        <f t="shared" si="263"/>
        <v/>
      </c>
      <c r="P265" s="16" t="str">
        <f t="shared" si="263"/>
        <v/>
      </c>
      <c r="Q265" s="16" t="str">
        <f>IF($AF$2="○",IF(Q263="○",IF(Q264="","○",""),IF(Q264="○","○","")),"")</f>
        <v/>
      </c>
      <c r="R265" s="16" t="str">
        <f t="shared" ref="R265:AG266" si="264">IF($AF$2="○",IF(R263="○",IF(R264="","○",""),IF(R264="○","○","")),"")</f>
        <v/>
      </c>
      <c r="S265" s="16" t="str">
        <f t="shared" si="264"/>
        <v/>
      </c>
      <c r="T265" s="16" t="str">
        <f t="shared" si="264"/>
        <v/>
      </c>
      <c r="U265" s="16" t="str">
        <f t="shared" si="264"/>
        <v/>
      </c>
      <c r="V265" s="16" t="str">
        <f t="shared" si="264"/>
        <v/>
      </c>
      <c r="W265" s="16" t="str">
        <f t="shared" si="264"/>
        <v/>
      </c>
      <c r="X265" s="16" t="str">
        <f t="shared" si="264"/>
        <v/>
      </c>
      <c r="Y265" s="16" t="str">
        <f t="shared" si="264"/>
        <v/>
      </c>
      <c r="Z265" s="16" t="str">
        <f t="shared" si="264"/>
        <v/>
      </c>
      <c r="AA265" s="16" t="str">
        <f t="shared" si="264"/>
        <v/>
      </c>
      <c r="AB265" s="16" t="str">
        <f t="shared" si="264"/>
        <v/>
      </c>
      <c r="AC265" s="16" t="str">
        <f t="shared" si="264"/>
        <v/>
      </c>
      <c r="AD265" s="16" t="str">
        <f t="shared" si="264"/>
        <v/>
      </c>
      <c r="AE265" s="16" t="str">
        <f t="shared" si="264"/>
        <v/>
      </c>
      <c r="AF265" s="16" t="str">
        <f t="shared" si="264"/>
        <v/>
      </c>
      <c r="AG265" s="16" t="str">
        <f t="shared" si="264"/>
        <v/>
      </c>
      <c r="AH265" s="16">
        <f>AH264+COUNTIF(C265:AG265,"○")-COUNTIF(C265:AG265,"✕")</f>
        <v>0</v>
      </c>
      <c r="AI265" s="11"/>
      <c r="AL265" s="2">
        <f>$AH265</f>
        <v>0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09"/>
      <c r="B266" s="16" t="s">
        <v>21</v>
      </c>
      <c r="C266" s="16" t="str">
        <f t="shared" si="262"/>
        <v/>
      </c>
      <c r="D266" s="16" t="str">
        <f t="shared" si="262"/>
        <v/>
      </c>
      <c r="E266" s="16" t="str">
        <f t="shared" si="262"/>
        <v/>
      </c>
      <c r="F266" s="16" t="str">
        <f t="shared" si="262"/>
        <v/>
      </c>
      <c r="G266" s="16" t="str">
        <f t="shared" si="262"/>
        <v/>
      </c>
      <c r="H266" s="16" t="str">
        <f t="shared" si="262"/>
        <v/>
      </c>
      <c r="I266" s="16" t="str">
        <f t="shared" si="262"/>
        <v/>
      </c>
      <c r="J266" s="16" t="str">
        <f t="shared" si="262"/>
        <v/>
      </c>
      <c r="K266" s="16" t="str">
        <f t="shared" si="262"/>
        <v/>
      </c>
      <c r="L266" s="16" t="str">
        <f t="shared" si="262"/>
        <v/>
      </c>
      <c r="M266" s="16" t="str">
        <f t="shared" si="262"/>
        <v/>
      </c>
      <c r="N266" s="16" t="str">
        <f t="shared" si="262"/>
        <v/>
      </c>
      <c r="O266" s="16" t="str">
        <f t="shared" si="262"/>
        <v/>
      </c>
      <c r="P266" s="16" t="str">
        <f t="shared" si="262"/>
        <v/>
      </c>
      <c r="Q266" s="16" t="str">
        <f>IF($AF$2="○",IF(Q264="○",IF(Q265="","○",""),IF(Q265="○","○","")),"")</f>
        <v/>
      </c>
      <c r="R266" s="16" t="str">
        <f t="shared" si="264"/>
        <v/>
      </c>
      <c r="S266" s="16" t="str">
        <f t="shared" si="264"/>
        <v/>
      </c>
      <c r="T266" s="16" t="str">
        <f t="shared" si="264"/>
        <v/>
      </c>
      <c r="U266" s="16" t="str">
        <f t="shared" si="264"/>
        <v/>
      </c>
      <c r="V266" s="16" t="str">
        <f t="shared" si="264"/>
        <v/>
      </c>
      <c r="W266" s="16" t="str">
        <f t="shared" si="264"/>
        <v/>
      </c>
      <c r="X266" s="16" t="str">
        <f t="shared" si="264"/>
        <v/>
      </c>
      <c r="Y266" s="16" t="str">
        <f t="shared" si="264"/>
        <v/>
      </c>
      <c r="Z266" s="16" t="str">
        <f t="shared" si="264"/>
        <v/>
      </c>
      <c r="AA266" s="16" t="str">
        <f t="shared" si="264"/>
        <v/>
      </c>
      <c r="AB266" s="16" t="str">
        <f t="shared" si="264"/>
        <v/>
      </c>
      <c r="AC266" s="16" t="str">
        <f t="shared" si="264"/>
        <v/>
      </c>
      <c r="AD266" s="16" t="str">
        <f t="shared" si="264"/>
        <v/>
      </c>
      <c r="AE266" s="16" t="str">
        <f t="shared" si="264"/>
        <v/>
      </c>
      <c r="AF266" s="16" t="str">
        <f t="shared" si="264"/>
        <v/>
      </c>
      <c r="AG266" s="16" t="str">
        <f t="shared" si="264"/>
        <v/>
      </c>
      <c r="AH266" s="16">
        <f t="shared" ref="AH266" si="265">COUNTIF(C266:AG266,"○")</f>
        <v>0</v>
      </c>
      <c r="AM266" s="2">
        <f>$AH266</f>
        <v>0</v>
      </c>
    </row>
    <row r="267" spans="1:92" ht="19.5" customHeight="1">
      <c r="AD267" s="110" t="s">
        <v>29</v>
      </c>
      <c r="AE267" s="110"/>
      <c r="AF267" s="110"/>
      <c r="AG267" s="111">
        <f>IF(AH263=0,0,ROUNDDOWN(AH265/AH263,4))</f>
        <v>0</v>
      </c>
      <c r="AH267" s="111"/>
    </row>
    <row r="268" spans="1:92" ht="19.5" customHeight="1">
      <c r="A268" s="112" t="str">
        <f>IF(MAX(C261:AG261)=$AE$3,"",IF(MAX(C261:AG261)=0,"",MAX(C261:AG261)+1))</f>
        <v/>
      </c>
      <c r="B268" s="112"/>
    </row>
    <row r="269" spans="1:92" ht="19.5" customHeight="1">
      <c r="A269" s="113" t="s">
        <v>16</v>
      </c>
      <c r="B269" s="114"/>
      <c r="C269" s="9" t="str">
        <f>IF($AE$3&lt;A268,"",A268)</f>
        <v/>
      </c>
      <c r="D269" s="9" t="str">
        <f t="shared" ref="D269:G269" si="266">IF($AE$3&lt;=C269,"",IF(MONTH(C269+1)=MONTH(C269),(C269+1),""))</f>
        <v/>
      </c>
      <c r="E269" s="9" t="str">
        <f t="shared" si="266"/>
        <v/>
      </c>
      <c r="F269" s="9" t="str">
        <f t="shared" si="266"/>
        <v/>
      </c>
      <c r="G269" s="9" t="str">
        <f t="shared" si="266"/>
        <v/>
      </c>
      <c r="H269" s="9" t="str">
        <f>IF($AE$3&lt;=G269,"",IF(MONTH(G269+1)=MONTH(G269),(G269+1),""))</f>
        <v/>
      </c>
      <c r="I269" s="9" t="str">
        <f t="shared" ref="I269:AG269" si="267">IF($AE$3&lt;=H269,"",IF(MONTH(H269+1)=MONTH(H269),(H269+1),""))</f>
        <v/>
      </c>
      <c r="J269" s="9" t="str">
        <f t="shared" si="267"/>
        <v/>
      </c>
      <c r="K269" s="9" t="str">
        <f t="shared" si="267"/>
        <v/>
      </c>
      <c r="L269" s="9" t="str">
        <f t="shared" si="267"/>
        <v/>
      </c>
      <c r="M269" s="9" t="str">
        <f t="shared" si="267"/>
        <v/>
      </c>
      <c r="N269" s="9" t="str">
        <f t="shared" si="267"/>
        <v/>
      </c>
      <c r="O269" s="9" t="str">
        <f t="shared" si="267"/>
        <v/>
      </c>
      <c r="P269" s="9" t="str">
        <f t="shared" si="267"/>
        <v/>
      </c>
      <c r="Q269" s="9" t="str">
        <f t="shared" si="267"/>
        <v/>
      </c>
      <c r="R269" s="9" t="str">
        <f t="shared" si="267"/>
        <v/>
      </c>
      <c r="S269" s="9" t="str">
        <f t="shared" si="267"/>
        <v/>
      </c>
      <c r="T269" s="9" t="str">
        <f t="shared" si="267"/>
        <v/>
      </c>
      <c r="U269" s="9" t="str">
        <f t="shared" si="267"/>
        <v/>
      </c>
      <c r="V269" s="9" t="str">
        <f t="shared" si="267"/>
        <v/>
      </c>
      <c r="W269" s="9" t="str">
        <f t="shared" si="267"/>
        <v/>
      </c>
      <c r="X269" s="9" t="str">
        <f t="shared" si="267"/>
        <v/>
      </c>
      <c r="Y269" s="9" t="str">
        <f t="shared" si="267"/>
        <v/>
      </c>
      <c r="Z269" s="9" t="str">
        <f t="shared" si="267"/>
        <v/>
      </c>
      <c r="AA269" s="9" t="str">
        <f t="shared" si="267"/>
        <v/>
      </c>
      <c r="AB269" s="9" t="str">
        <f t="shared" si="267"/>
        <v/>
      </c>
      <c r="AC269" s="9" t="str">
        <f t="shared" si="267"/>
        <v/>
      </c>
      <c r="AD269" s="9" t="str">
        <f t="shared" si="267"/>
        <v/>
      </c>
      <c r="AE269" s="9" t="str">
        <f t="shared" si="267"/>
        <v/>
      </c>
      <c r="AF269" s="9" t="str">
        <f t="shared" si="267"/>
        <v/>
      </c>
      <c r="AG269" s="9" t="str">
        <f t="shared" si="267"/>
        <v/>
      </c>
      <c r="AH269" s="115" t="s">
        <v>22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23</v>
      </c>
      <c r="B270" s="114"/>
      <c r="C270" s="9" t="str">
        <f>IF(C269="","",TEXT(C269,"AAA"))</f>
        <v/>
      </c>
      <c r="D270" s="9" t="str">
        <f t="shared" ref="D270:AG270" si="268">IF(D269="","",TEXT(D269,"AAA"))</f>
        <v/>
      </c>
      <c r="E270" s="9" t="str">
        <f t="shared" si="268"/>
        <v/>
      </c>
      <c r="F270" s="9" t="str">
        <f t="shared" si="268"/>
        <v/>
      </c>
      <c r="G270" s="9" t="str">
        <f t="shared" si="268"/>
        <v/>
      </c>
      <c r="H270" s="9" t="str">
        <f t="shared" si="268"/>
        <v/>
      </c>
      <c r="I270" s="9" t="str">
        <f t="shared" si="268"/>
        <v/>
      </c>
      <c r="J270" s="9" t="str">
        <f t="shared" si="268"/>
        <v/>
      </c>
      <c r="K270" s="9" t="str">
        <f t="shared" si="268"/>
        <v/>
      </c>
      <c r="L270" s="9" t="str">
        <f t="shared" si="268"/>
        <v/>
      </c>
      <c r="M270" s="9" t="str">
        <f t="shared" si="268"/>
        <v/>
      </c>
      <c r="N270" s="9" t="str">
        <f t="shared" si="268"/>
        <v/>
      </c>
      <c r="O270" s="9" t="str">
        <f t="shared" si="268"/>
        <v/>
      </c>
      <c r="P270" s="9" t="str">
        <f t="shared" si="268"/>
        <v/>
      </c>
      <c r="Q270" s="9" t="str">
        <f t="shared" si="268"/>
        <v/>
      </c>
      <c r="R270" s="9" t="str">
        <f t="shared" si="268"/>
        <v/>
      </c>
      <c r="S270" s="9" t="str">
        <f t="shared" si="268"/>
        <v/>
      </c>
      <c r="T270" s="9" t="str">
        <f t="shared" si="268"/>
        <v/>
      </c>
      <c r="U270" s="9" t="str">
        <f t="shared" si="268"/>
        <v/>
      </c>
      <c r="V270" s="9" t="str">
        <f t="shared" si="268"/>
        <v/>
      </c>
      <c r="W270" s="9" t="str">
        <f t="shared" si="268"/>
        <v/>
      </c>
      <c r="X270" s="9" t="str">
        <f t="shared" si="268"/>
        <v/>
      </c>
      <c r="Y270" s="9" t="str">
        <f t="shared" si="268"/>
        <v/>
      </c>
      <c r="Z270" s="9" t="str">
        <f t="shared" si="268"/>
        <v/>
      </c>
      <c r="AA270" s="9" t="str">
        <f t="shared" si="268"/>
        <v/>
      </c>
      <c r="AB270" s="9" t="str">
        <f t="shared" si="268"/>
        <v/>
      </c>
      <c r="AC270" s="9" t="str">
        <f t="shared" si="268"/>
        <v/>
      </c>
      <c r="AD270" s="9" t="str">
        <f t="shared" si="268"/>
        <v/>
      </c>
      <c r="AE270" s="9" t="str">
        <f t="shared" si="268"/>
        <v/>
      </c>
      <c r="AF270" s="9" t="str">
        <f t="shared" si="268"/>
        <v/>
      </c>
      <c r="AG270" s="9" t="str">
        <f t="shared" si="268"/>
        <v/>
      </c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 t="str">
        <f>IF($C269&gt;$N$5,"",IF(MAX($C269:$AG269)&lt;$N$5,"",$N$5))</f>
        <v/>
      </c>
      <c r="AU270" s="13" t="str">
        <f>IF($C269&gt;$Q$5,"",IF(MAX($C269:$AG269)&lt;$Q$5,"",$Q$5))</f>
        <v/>
      </c>
      <c r="AV270" s="13" t="str">
        <f>IF($C269&gt;$T$5,"",IF(MAX($C269:$AG269)&lt;$T$5,"",$T$5))</f>
        <v/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7</v>
      </c>
      <c r="B271" s="120"/>
      <c r="C271" s="15" t="str">
        <f t="shared" ref="C271:AG271" si="269">IF(C269="","",IF($D$4&lt;=C269,IF($L$4&gt;=C269,IF(COUNT(MATCH(C269,$AQ270:$CN270,0))&gt;0,"","○"),""),""))</f>
        <v/>
      </c>
      <c r="D271" s="15" t="str">
        <f t="shared" si="269"/>
        <v/>
      </c>
      <c r="E271" s="15" t="str">
        <f t="shared" si="269"/>
        <v/>
      </c>
      <c r="F271" s="15" t="str">
        <f t="shared" si="269"/>
        <v/>
      </c>
      <c r="G271" s="15" t="str">
        <f t="shared" si="269"/>
        <v/>
      </c>
      <c r="H271" s="15" t="str">
        <f t="shared" si="269"/>
        <v/>
      </c>
      <c r="I271" s="15" t="str">
        <f t="shared" si="269"/>
        <v/>
      </c>
      <c r="J271" s="15" t="str">
        <f t="shared" si="269"/>
        <v/>
      </c>
      <c r="K271" s="15" t="str">
        <f t="shared" si="269"/>
        <v/>
      </c>
      <c r="L271" s="15" t="str">
        <f t="shared" si="269"/>
        <v/>
      </c>
      <c r="M271" s="15" t="str">
        <f t="shared" si="269"/>
        <v/>
      </c>
      <c r="N271" s="15" t="str">
        <f t="shared" si="269"/>
        <v/>
      </c>
      <c r="O271" s="15" t="str">
        <f t="shared" si="269"/>
        <v/>
      </c>
      <c r="P271" s="15" t="str">
        <f t="shared" si="269"/>
        <v/>
      </c>
      <c r="Q271" s="15" t="str">
        <f t="shared" si="269"/>
        <v/>
      </c>
      <c r="R271" s="15" t="str">
        <f t="shared" si="269"/>
        <v/>
      </c>
      <c r="S271" s="15" t="str">
        <f t="shared" si="269"/>
        <v/>
      </c>
      <c r="T271" s="15" t="str">
        <f t="shared" si="269"/>
        <v/>
      </c>
      <c r="U271" s="15" t="str">
        <f t="shared" si="269"/>
        <v/>
      </c>
      <c r="V271" s="15" t="str">
        <f t="shared" si="269"/>
        <v/>
      </c>
      <c r="W271" s="15" t="str">
        <f t="shared" si="269"/>
        <v/>
      </c>
      <c r="X271" s="15" t="str">
        <f t="shared" si="269"/>
        <v/>
      </c>
      <c r="Y271" s="15" t="str">
        <f t="shared" si="269"/>
        <v/>
      </c>
      <c r="Z271" s="15" t="str">
        <f t="shared" si="269"/>
        <v/>
      </c>
      <c r="AA271" s="15" t="str">
        <f t="shared" si="269"/>
        <v/>
      </c>
      <c r="AB271" s="15" t="str">
        <f t="shared" si="269"/>
        <v/>
      </c>
      <c r="AC271" s="15" t="str">
        <f t="shared" si="269"/>
        <v/>
      </c>
      <c r="AD271" s="15" t="str">
        <f t="shared" si="269"/>
        <v/>
      </c>
      <c r="AE271" s="15" t="str">
        <f t="shared" si="269"/>
        <v/>
      </c>
      <c r="AF271" s="15" t="str">
        <f t="shared" si="269"/>
        <v/>
      </c>
      <c r="AG271" s="15" t="str">
        <f t="shared" si="269"/>
        <v/>
      </c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24</v>
      </c>
      <c r="B272" s="16" t="s">
        <v>8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6">
        <f t="shared" ref="AH272" si="270">COUNTIF(C272:AG272,"○")</f>
        <v>0</v>
      </c>
      <c r="AI272" s="11"/>
      <c r="AK272" s="2">
        <f>$AH272</f>
        <v>0</v>
      </c>
    </row>
    <row r="273" spans="1:92" ht="19.5" customHeight="1">
      <c r="A273" s="108"/>
      <c r="B273" s="16" t="s">
        <v>9</v>
      </c>
      <c r="C273" s="16" t="str">
        <f t="shared" ref="C273:P274" si="271">IF($AF$2="○",IF(C271="○",IF(C272="","○",""),IF(C272="○","○","")),"")</f>
        <v/>
      </c>
      <c r="D273" s="16"/>
      <c r="E273" s="16"/>
      <c r="F273" s="16" t="str">
        <f t="shared" ref="F273:P273" si="272">IF($AF$2="○",IF(F271="○",IF(F272="","○",""),IF(F272="○","○","")),"")</f>
        <v/>
      </c>
      <c r="G273" s="16" t="str">
        <f t="shared" si="272"/>
        <v/>
      </c>
      <c r="H273" s="16" t="str">
        <f t="shared" si="272"/>
        <v/>
      </c>
      <c r="I273" s="16" t="str">
        <f t="shared" si="272"/>
        <v/>
      </c>
      <c r="J273" s="16" t="str">
        <f t="shared" si="272"/>
        <v/>
      </c>
      <c r="K273" s="16" t="str">
        <f t="shared" si="272"/>
        <v/>
      </c>
      <c r="L273" s="16" t="str">
        <f t="shared" si="272"/>
        <v/>
      </c>
      <c r="M273" s="16" t="str">
        <f t="shared" si="272"/>
        <v/>
      </c>
      <c r="N273" s="16" t="str">
        <f t="shared" si="272"/>
        <v/>
      </c>
      <c r="O273" s="16" t="str">
        <f t="shared" si="272"/>
        <v/>
      </c>
      <c r="P273" s="16" t="str">
        <f t="shared" si="272"/>
        <v/>
      </c>
      <c r="Q273" s="16" t="str">
        <f>IF($AF$2="○",IF(Q271="○",IF(Q272="","○",""),IF(Q272="○","○","")),"")</f>
        <v/>
      </c>
      <c r="R273" s="16" t="str">
        <f t="shared" ref="R273:AG274" si="273">IF($AF$2="○",IF(R271="○",IF(R272="","○",""),IF(R272="○","○","")),"")</f>
        <v/>
      </c>
      <c r="S273" s="16" t="str">
        <f t="shared" si="273"/>
        <v/>
      </c>
      <c r="T273" s="16" t="str">
        <f t="shared" si="273"/>
        <v/>
      </c>
      <c r="U273" s="16" t="str">
        <f t="shared" si="273"/>
        <v/>
      </c>
      <c r="V273" s="16" t="str">
        <f t="shared" si="273"/>
        <v/>
      </c>
      <c r="W273" s="16" t="str">
        <f t="shared" si="273"/>
        <v/>
      </c>
      <c r="X273" s="16" t="str">
        <f t="shared" si="273"/>
        <v/>
      </c>
      <c r="Y273" s="16" t="str">
        <f t="shared" si="273"/>
        <v/>
      </c>
      <c r="Z273" s="16" t="str">
        <f t="shared" si="273"/>
        <v/>
      </c>
      <c r="AA273" s="16" t="str">
        <f t="shared" si="273"/>
        <v/>
      </c>
      <c r="AB273" s="16" t="str">
        <f t="shared" si="273"/>
        <v/>
      </c>
      <c r="AC273" s="16" t="str">
        <f t="shared" si="273"/>
        <v/>
      </c>
      <c r="AD273" s="16" t="str">
        <f t="shared" si="273"/>
        <v/>
      </c>
      <c r="AE273" s="16" t="str">
        <f t="shared" si="273"/>
        <v/>
      </c>
      <c r="AF273" s="16" t="str">
        <f t="shared" si="273"/>
        <v/>
      </c>
      <c r="AG273" s="16" t="str">
        <f t="shared" si="273"/>
        <v/>
      </c>
      <c r="AH273" s="16">
        <f>AH272+COUNTIF(C273:AG273,"○")-COUNTIF(C273:AG273,"✕")</f>
        <v>0</v>
      </c>
      <c r="AI273" s="11"/>
      <c r="AL273" s="2">
        <f>$AH273</f>
        <v>0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09"/>
      <c r="B274" s="16" t="s">
        <v>21</v>
      </c>
      <c r="C274" s="16" t="str">
        <f t="shared" si="271"/>
        <v/>
      </c>
      <c r="D274" s="16" t="str">
        <f t="shared" si="271"/>
        <v/>
      </c>
      <c r="E274" s="16" t="str">
        <f t="shared" si="271"/>
        <v/>
      </c>
      <c r="F274" s="16" t="str">
        <f t="shared" si="271"/>
        <v/>
      </c>
      <c r="G274" s="16" t="str">
        <f t="shared" si="271"/>
        <v/>
      </c>
      <c r="H274" s="16" t="str">
        <f t="shared" si="271"/>
        <v/>
      </c>
      <c r="I274" s="16" t="str">
        <f t="shared" si="271"/>
        <v/>
      </c>
      <c r="J274" s="16" t="str">
        <f t="shared" si="271"/>
        <v/>
      </c>
      <c r="K274" s="16" t="str">
        <f t="shared" si="271"/>
        <v/>
      </c>
      <c r="L274" s="16" t="str">
        <f t="shared" si="271"/>
        <v/>
      </c>
      <c r="M274" s="16" t="str">
        <f t="shared" si="271"/>
        <v/>
      </c>
      <c r="N274" s="16" t="str">
        <f t="shared" si="271"/>
        <v/>
      </c>
      <c r="O274" s="16" t="str">
        <f t="shared" si="271"/>
        <v/>
      </c>
      <c r="P274" s="16" t="str">
        <f t="shared" si="271"/>
        <v/>
      </c>
      <c r="Q274" s="16" t="str">
        <f>IF($AF$2="○",IF(Q272="○",IF(Q273="","○",""),IF(Q273="○","○","")),"")</f>
        <v/>
      </c>
      <c r="R274" s="16" t="str">
        <f t="shared" si="273"/>
        <v/>
      </c>
      <c r="S274" s="16" t="str">
        <f t="shared" si="273"/>
        <v/>
      </c>
      <c r="T274" s="16" t="str">
        <f t="shared" si="273"/>
        <v/>
      </c>
      <c r="U274" s="16" t="str">
        <f t="shared" si="273"/>
        <v/>
      </c>
      <c r="V274" s="16" t="str">
        <f t="shared" si="273"/>
        <v/>
      </c>
      <c r="W274" s="16" t="str">
        <f t="shared" si="273"/>
        <v/>
      </c>
      <c r="X274" s="16" t="str">
        <f t="shared" si="273"/>
        <v/>
      </c>
      <c r="Y274" s="16" t="str">
        <f t="shared" si="273"/>
        <v/>
      </c>
      <c r="Z274" s="16" t="str">
        <f t="shared" si="273"/>
        <v/>
      </c>
      <c r="AA274" s="16" t="str">
        <f t="shared" si="273"/>
        <v/>
      </c>
      <c r="AB274" s="16" t="str">
        <f t="shared" si="273"/>
        <v/>
      </c>
      <c r="AC274" s="16" t="str">
        <f t="shared" si="273"/>
        <v/>
      </c>
      <c r="AD274" s="16" t="str">
        <f t="shared" si="273"/>
        <v/>
      </c>
      <c r="AE274" s="16" t="str">
        <f t="shared" si="273"/>
        <v/>
      </c>
      <c r="AF274" s="16" t="str">
        <f t="shared" si="273"/>
        <v/>
      </c>
      <c r="AG274" s="16" t="str">
        <f t="shared" si="273"/>
        <v/>
      </c>
      <c r="AH274" s="16">
        <f t="shared" ref="AH274" si="274">COUNTIF(C274:AG274,"○")</f>
        <v>0</v>
      </c>
      <c r="AM274" s="2">
        <f>$AH274</f>
        <v>0</v>
      </c>
    </row>
    <row r="275" spans="1:92" ht="19.5" customHeight="1">
      <c r="AD275" s="110" t="s">
        <v>29</v>
      </c>
      <c r="AE275" s="110"/>
      <c r="AF275" s="110"/>
      <c r="AG275" s="111">
        <f>IF(AH271=0,0,ROUNDDOWN(AH273/AH271,4))</f>
        <v>0</v>
      </c>
      <c r="AH275" s="111"/>
    </row>
    <row r="276" spans="1:92" ht="19.5" customHeight="1">
      <c r="A276" s="112" t="str">
        <f>IF(MAX(C269:AG269)=$AE$3,"",IF(MAX(C269:AG269)=0,"",MAX(C269:AG269)+1))</f>
        <v/>
      </c>
      <c r="B276" s="112"/>
    </row>
    <row r="277" spans="1:92" ht="19.5" customHeight="1">
      <c r="A277" s="113" t="s">
        <v>16</v>
      </c>
      <c r="B277" s="114"/>
      <c r="C277" s="9" t="str">
        <f>IF($AE$3&lt;A276,"",A276)</f>
        <v/>
      </c>
      <c r="D277" s="9" t="str">
        <f t="shared" ref="D277:G277" si="275">IF($AE$3&lt;=C277,"",IF(MONTH(C277+1)=MONTH(C277),(C277+1),""))</f>
        <v/>
      </c>
      <c r="E277" s="9" t="str">
        <f t="shared" si="275"/>
        <v/>
      </c>
      <c r="F277" s="9" t="str">
        <f t="shared" si="275"/>
        <v/>
      </c>
      <c r="G277" s="9" t="str">
        <f t="shared" si="275"/>
        <v/>
      </c>
      <c r="H277" s="9" t="str">
        <f>IF($AE$3&lt;=G277,"",IF(MONTH(G277+1)=MONTH(G277),(G277+1),""))</f>
        <v/>
      </c>
      <c r="I277" s="9" t="str">
        <f t="shared" ref="I277:AG277" si="276">IF($AE$3&lt;=H277,"",IF(MONTH(H277+1)=MONTH(H277),(H277+1),""))</f>
        <v/>
      </c>
      <c r="J277" s="9" t="str">
        <f t="shared" si="276"/>
        <v/>
      </c>
      <c r="K277" s="9" t="str">
        <f t="shared" si="276"/>
        <v/>
      </c>
      <c r="L277" s="9" t="str">
        <f t="shared" si="276"/>
        <v/>
      </c>
      <c r="M277" s="9" t="str">
        <f t="shared" si="276"/>
        <v/>
      </c>
      <c r="N277" s="9" t="str">
        <f t="shared" si="276"/>
        <v/>
      </c>
      <c r="O277" s="9" t="str">
        <f t="shared" si="276"/>
        <v/>
      </c>
      <c r="P277" s="9" t="str">
        <f t="shared" si="276"/>
        <v/>
      </c>
      <c r="Q277" s="9" t="str">
        <f t="shared" si="276"/>
        <v/>
      </c>
      <c r="R277" s="9" t="str">
        <f t="shared" si="276"/>
        <v/>
      </c>
      <c r="S277" s="9" t="str">
        <f t="shared" si="276"/>
        <v/>
      </c>
      <c r="T277" s="9" t="str">
        <f t="shared" si="276"/>
        <v/>
      </c>
      <c r="U277" s="9" t="str">
        <f t="shared" si="276"/>
        <v/>
      </c>
      <c r="V277" s="9" t="str">
        <f t="shared" si="276"/>
        <v/>
      </c>
      <c r="W277" s="9" t="str">
        <f t="shared" si="276"/>
        <v/>
      </c>
      <c r="X277" s="9" t="str">
        <f t="shared" si="276"/>
        <v/>
      </c>
      <c r="Y277" s="9" t="str">
        <f t="shared" si="276"/>
        <v/>
      </c>
      <c r="Z277" s="9" t="str">
        <f t="shared" si="276"/>
        <v/>
      </c>
      <c r="AA277" s="9" t="str">
        <f t="shared" si="276"/>
        <v/>
      </c>
      <c r="AB277" s="9" t="str">
        <f t="shared" si="276"/>
        <v/>
      </c>
      <c r="AC277" s="9" t="str">
        <f t="shared" si="276"/>
        <v/>
      </c>
      <c r="AD277" s="9" t="str">
        <f t="shared" si="276"/>
        <v/>
      </c>
      <c r="AE277" s="9" t="str">
        <f t="shared" si="276"/>
        <v/>
      </c>
      <c r="AF277" s="9" t="str">
        <f t="shared" si="276"/>
        <v/>
      </c>
      <c r="AG277" s="9" t="str">
        <f t="shared" si="276"/>
        <v/>
      </c>
      <c r="AH277" s="115" t="s">
        <v>22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23</v>
      </c>
      <c r="B278" s="114"/>
      <c r="C278" s="9" t="str">
        <f>IF(C277="","",TEXT(C277,"AAA"))</f>
        <v/>
      </c>
      <c r="D278" s="9" t="str">
        <f t="shared" ref="D278:AG278" si="277">IF(D277="","",TEXT(D277,"AAA"))</f>
        <v/>
      </c>
      <c r="E278" s="9" t="str">
        <f t="shared" si="277"/>
        <v/>
      </c>
      <c r="F278" s="9" t="str">
        <f t="shared" si="277"/>
        <v/>
      </c>
      <c r="G278" s="9" t="str">
        <f t="shared" si="277"/>
        <v/>
      </c>
      <c r="H278" s="9" t="str">
        <f t="shared" si="277"/>
        <v/>
      </c>
      <c r="I278" s="9" t="str">
        <f t="shared" si="277"/>
        <v/>
      </c>
      <c r="J278" s="9" t="str">
        <f t="shared" si="277"/>
        <v/>
      </c>
      <c r="K278" s="9" t="str">
        <f t="shared" si="277"/>
        <v/>
      </c>
      <c r="L278" s="9" t="str">
        <f t="shared" si="277"/>
        <v/>
      </c>
      <c r="M278" s="9" t="str">
        <f t="shared" si="277"/>
        <v/>
      </c>
      <c r="N278" s="9" t="str">
        <f t="shared" si="277"/>
        <v/>
      </c>
      <c r="O278" s="9" t="str">
        <f t="shared" si="277"/>
        <v/>
      </c>
      <c r="P278" s="9" t="str">
        <f t="shared" si="277"/>
        <v/>
      </c>
      <c r="Q278" s="9" t="str">
        <f t="shared" si="277"/>
        <v/>
      </c>
      <c r="R278" s="9" t="str">
        <f t="shared" si="277"/>
        <v/>
      </c>
      <c r="S278" s="9" t="str">
        <f t="shared" si="277"/>
        <v/>
      </c>
      <c r="T278" s="9" t="str">
        <f t="shared" si="277"/>
        <v/>
      </c>
      <c r="U278" s="9" t="str">
        <f t="shared" si="277"/>
        <v/>
      </c>
      <c r="V278" s="9" t="str">
        <f t="shared" si="277"/>
        <v/>
      </c>
      <c r="W278" s="9" t="str">
        <f t="shared" si="277"/>
        <v/>
      </c>
      <c r="X278" s="9" t="str">
        <f t="shared" si="277"/>
        <v/>
      </c>
      <c r="Y278" s="9" t="str">
        <f t="shared" si="277"/>
        <v/>
      </c>
      <c r="Z278" s="9" t="str">
        <f t="shared" si="277"/>
        <v/>
      </c>
      <c r="AA278" s="9" t="str">
        <f t="shared" si="277"/>
        <v/>
      </c>
      <c r="AB278" s="9" t="str">
        <f t="shared" si="277"/>
        <v/>
      </c>
      <c r="AC278" s="9" t="str">
        <f t="shared" si="277"/>
        <v/>
      </c>
      <c r="AD278" s="9" t="str">
        <f t="shared" si="277"/>
        <v/>
      </c>
      <c r="AE278" s="9" t="str">
        <f t="shared" si="277"/>
        <v/>
      </c>
      <c r="AF278" s="9" t="str">
        <f t="shared" si="277"/>
        <v/>
      </c>
      <c r="AG278" s="9" t="str">
        <f t="shared" si="277"/>
        <v/>
      </c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 t="str">
        <f>IF($C277&gt;$N$5,"",IF(MAX($C277:$AG277)&lt;$N$5,"",$N$5))</f>
        <v/>
      </c>
      <c r="AU278" s="13" t="str">
        <f>IF($C277&gt;$Q$5,"",IF(MAX($C277:$AG277)&lt;$Q$5,"",$Q$5))</f>
        <v/>
      </c>
      <c r="AV278" s="13" t="str">
        <f>IF($C277&gt;$T$5,"",IF(MAX($C277:$AG277)&lt;$T$5,"",$T$5))</f>
        <v/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7</v>
      </c>
      <c r="B279" s="120"/>
      <c r="C279" s="15" t="str">
        <f t="shared" ref="C279:AG279" si="278">IF(C277="","",IF($D$4&lt;=C277,IF($L$4&gt;=C277,IF(COUNT(MATCH(C277,$AQ278:$CN278,0))&gt;0,"","○"),""),""))</f>
        <v/>
      </c>
      <c r="D279" s="15" t="str">
        <f t="shared" si="278"/>
        <v/>
      </c>
      <c r="E279" s="15" t="str">
        <f t="shared" si="278"/>
        <v/>
      </c>
      <c r="F279" s="15" t="str">
        <f t="shared" si="278"/>
        <v/>
      </c>
      <c r="G279" s="15" t="str">
        <f t="shared" si="278"/>
        <v/>
      </c>
      <c r="H279" s="15" t="str">
        <f t="shared" si="278"/>
        <v/>
      </c>
      <c r="I279" s="15" t="str">
        <f t="shared" si="278"/>
        <v/>
      </c>
      <c r="J279" s="15" t="str">
        <f t="shared" si="278"/>
        <v/>
      </c>
      <c r="K279" s="15" t="str">
        <f t="shared" si="278"/>
        <v/>
      </c>
      <c r="L279" s="15" t="str">
        <f t="shared" si="278"/>
        <v/>
      </c>
      <c r="M279" s="15" t="str">
        <f t="shared" si="278"/>
        <v/>
      </c>
      <c r="N279" s="15" t="str">
        <f t="shared" si="278"/>
        <v/>
      </c>
      <c r="O279" s="15" t="str">
        <f t="shared" si="278"/>
        <v/>
      </c>
      <c r="P279" s="15" t="str">
        <f t="shared" si="278"/>
        <v/>
      </c>
      <c r="Q279" s="15" t="str">
        <f t="shared" si="278"/>
        <v/>
      </c>
      <c r="R279" s="15" t="str">
        <f t="shared" si="278"/>
        <v/>
      </c>
      <c r="S279" s="15" t="str">
        <f t="shared" si="278"/>
        <v/>
      </c>
      <c r="T279" s="15" t="str">
        <f t="shared" si="278"/>
        <v/>
      </c>
      <c r="U279" s="15" t="str">
        <f t="shared" si="278"/>
        <v/>
      </c>
      <c r="V279" s="15" t="str">
        <f t="shared" si="278"/>
        <v/>
      </c>
      <c r="W279" s="15" t="str">
        <f t="shared" si="278"/>
        <v/>
      </c>
      <c r="X279" s="15" t="str">
        <f t="shared" si="278"/>
        <v/>
      </c>
      <c r="Y279" s="15" t="str">
        <f t="shared" si="278"/>
        <v/>
      </c>
      <c r="Z279" s="15" t="str">
        <f t="shared" si="278"/>
        <v/>
      </c>
      <c r="AA279" s="15" t="str">
        <f t="shared" si="278"/>
        <v/>
      </c>
      <c r="AB279" s="15" t="str">
        <f t="shared" si="278"/>
        <v/>
      </c>
      <c r="AC279" s="15" t="str">
        <f t="shared" si="278"/>
        <v/>
      </c>
      <c r="AD279" s="15" t="str">
        <f t="shared" si="278"/>
        <v/>
      </c>
      <c r="AE279" s="15" t="str">
        <f t="shared" si="278"/>
        <v/>
      </c>
      <c r="AF279" s="15" t="str">
        <f t="shared" si="278"/>
        <v/>
      </c>
      <c r="AG279" s="15" t="str">
        <f t="shared" si="278"/>
        <v/>
      </c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24</v>
      </c>
      <c r="B280" s="16" t="s">
        <v>8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6">
        <f t="shared" ref="AH280" si="279">COUNTIF(C280:AG280,"○")</f>
        <v>0</v>
      </c>
      <c r="AI280" s="11"/>
      <c r="AK280" s="2">
        <f>$AH280</f>
        <v>0</v>
      </c>
    </row>
    <row r="281" spans="1:92" ht="19.5" customHeight="1">
      <c r="A281" s="108"/>
      <c r="B281" s="16" t="s">
        <v>9</v>
      </c>
      <c r="C281" s="16" t="str">
        <f t="shared" ref="C281:P282" si="280">IF($AF$2="○",IF(C279="○",IF(C280="","○",""),IF(C280="○","○","")),"")</f>
        <v/>
      </c>
      <c r="D281" s="16"/>
      <c r="E281" s="16"/>
      <c r="F281" s="16" t="str">
        <f t="shared" ref="F281:P281" si="281">IF($AF$2="○",IF(F279="○",IF(F280="","○",""),IF(F280="○","○","")),"")</f>
        <v/>
      </c>
      <c r="G281" s="16" t="str">
        <f t="shared" si="281"/>
        <v/>
      </c>
      <c r="H281" s="16" t="str">
        <f t="shared" si="281"/>
        <v/>
      </c>
      <c r="I281" s="16" t="str">
        <f t="shared" si="281"/>
        <v/>
      </c>
      <c r="J281" s="16" t="str">
        <f t="shared" si="281"/>
        <v/>
      </c>
      <c r="K281" s="16" t="str">
        <f t="shared" si="281"/>
        <v/>
      </c>
      <c r="L281" s="16" t="str">
        <f t="shared" si="281"/>
        <v/>
      </c>
      <c r="M281" s="16" t="str">
        <f t="shared" si="281"/>
        <v/>
      </c>
      <c r="N281" s="16" t="str">
        <f t="shared" si="281"/>
        <v/>
      </c>
      <c r="O281" s="16" t="str">
        <f t="shared" si="281"/>
        <v/>
      </c>
      <c r="P281" s="16" t="str">
        <f t="shared" si="281"/>
        <v/>
      </c>
      <c r="Q281" s="16" t="str">
        <f>IF($AF$2="○",IF(Q279="○",IF(Q280="","○",""),IF(Q280="○","○","")),"")</f>
        <v/>
      </c>
      <c r="R281" s="16" t="str">
        <f t="shared" ref="R281:AG282" si="282">IF($AF$2="○",IF(R279="○",IF(R280="","○",""),IF(R280="○","○","")),"")</f>
        <v/>
      </c>
      <c r="S281" s="16" t="str">
        <f t="shared" si="282"/>
        <v/>
      </c>
      <c r="T281" s="16" t="str">
        <f t="shared" si="282"/>
        <v/>
      </c>
      <c r="U281" s="16" t="str">
        <f t="shared" si="282"/>
        <v/>
      </c>
      <c r="V281" s="16" t="str">
        <f t="shared" si="282"/>
        <v/>
      </c>
      <c r="W281" s="16" t="str">
        <f t="shared" si="282"/>
        <v/>
      </c>
      <c r="X281" s="16" t="str">
        <f t="shared" si="282"/>
        <v/>
      </c>
      <c r="Y281" s="16" t="str">
        <f t="shared" si="282"/>
        <v/>
      </c>
      <c r="Z281" s="16" t="str">
        <f t="shared" si="282"/>
        <v/>
      </c>
      <c r="AA281" s="16" t="str">
        <f t="shared" si="282"/>
        <v/>
      </c>
      <c r="AB281" s="16" t="str">
        <f t="shared" si="282"/>
        <v/>
      </c>
      <c r="AC281" s="16" t="str">
        <f t="shared" si="282"/>
        <v/>
      </c>
      <c r="AD281" s="16" t="str">
        <f t="shared" si="282"/>
        <v/>
      </c>
      <c r="AE281" s="16" t="str">
        <f t="shared" si="282"/>
        <v/>
      </c>
      <c r="AF281" s="16" t="str">
        <f t="shared" si="282"/>
        <v/>
      </c>
      <c r="AG281" s="16" t="str">
        <f t="shared" si="282"/>
        <v/>
      </c>
      <c r="AH281" s="16">
        <f>AH280+COUNTIF(C281:AG281,"○")-COUNTIF(C281:AG281,"✕")</f>
        <v>0</v>
      </c>
      <c r="AI281" s="11"/>
      <c r="AL281" s="2">
        <f>$AH281</f>
        <v>0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09"/>
      <c r="B282" s="16" t="s">
        <v>21</v>
      </c>
      <c r="C282" s="16" t="str">
        <f t="shared" si="280"/>
        <v/>
      </c>
      <c r="D282" s="16" t="str">
        <f t="shared" si="280"/>
        <v/>
      </c>
      <c r="E282" s="16" t="str">
        <f t="shared" si="280"/>
        <v/>
      </c>
      <c r="F282" s="16" t="str">
        <f t="shared" si="280"/>
        <v/>
      </c>
      <c r="G282" s="16" t="str">
        <f t="shared" si="280"/>
        <v/>
      </c>
      <c r="H282" s="16" t="str">
        <f t="shared" si="280"/>
        <v/>
      </c>
      <c r="I282" s="16" t="str">
        <f t="shared" si="280"/>
        <v/>
      </c>
      <c r="J282" s="16" t="str">
        <f t="shared" si="280"/>
        <v/>
      </c>
      <c r="K282" s="16" t="str">
        <f t="shared" si="280"/>
        <v/>
      </c>
      <c r="L282" s="16" t="str">
        <f t="shared" si="280"/>
        <v/>
      </c>
      <c r="M282" s="16" t="str">
        <f t="shared" si="280"/>
        <v/>
      </c>
      <c r="N282" s="16" t="str">
        <f t="shared" si="280"/>
        <v/>
      </c>
      <c r="O282" s="16" t="str">
        <f t="shared" si="280"/>
        <v/>
      </c>
      <c r="P282" s="16" t="str">
        <f t="shared" si="280"/>
        <v/>
      </c>
      <c r="Q282" s="16" t="str">
        <f>IF($AF$2="○",IF(Q280="○",IF(Q281="","○",""),IF(Q281="○","○","")),"")</f>
        <v/>
      </c>
      <c r="R282" s="16" t="str">
        <f t="shared" si="282"/>
        <v/>
      </c>
      <c r="S282" s="16" t="str">
        <f t="shared" si="282"/>
        <v/>
      </c>
      <c r="T282" s="16" t="str">
        <f t="shared" si="282"/>
        <v/>
      </c>
      <c r="U282" s="16" t="str">
        <f t="shared" si="282"/>
        <v/>
      </c>
      <c r="V282" s="16" t="str">
        <f t="shared" si="282"/>
        <v/>
      </c>
      <c r="W282" s="16" t="str">
        <f t="shared" si="282"/>
        <v/>
      </c>
      <c r="X282" s="16" t="str">
        <f t="shared" si="282"/>
        <v/>
      </c>
      <c r="Y282" s="16" t="str">
        <f t="shared" si="282"/>
        <v/>
      </c>
      <c r="Z282" s="16" t="str">
        <f t="shared" si="282"/>
        <v/>
      </c>
      <c r="AA282" s="16" t="str">
        <f t="shared" si="282"/>
        <v/>
      </c>
      <c r="AB282" s="16" t="str">
        <f t="shared" si="282"/>
        <v/>
      </c>
      <c r="AC282" s="16" t="str">
        <f t="shared" si="282"/>
        <v/>
      </c>
      <c r="AD282" s="16" t="str">
        <f t="shared" si="282"/>
        <v/>
      </c>
      <c r="AE282" s="16" t="str">
        <f t="shared" si="282"/>
        <v/>
      </c>
      <c r="AF282" s="16" t="str">
        <f t="shared" si="282"/>
        <v/>
      </c>
      <c r="AG282" s="16" t="str">
        <f t="shared" si="282"/>
        <v/>
      </c>
      <c r="AH282" s="16">
        <f t="shared" ref="AH282" si="283">COUNTIF(C282:AG282,"○")</f>
        <v>0</v>
      </c>
      <c r="AM282" s="2">
        <f>$AH282</f>
        <v>0</v>
      </c>
    </row>
    <row r="283" spans="1:92" ht="19.5" customHeight="1">
      <c r="AD283" s="110" t="s">
        <v>29</v>
      </c>
      <c r="AE283" s="110"/>
      <c r="AF283" s="110"/>
      <c r="AG283" s="111">
        <f>IF(AH279=0,0,ROUNDDOWN(AH281/AH279,4))</f>
        <v>0</v>
      </c>
      <c r="AH283" s="111"/>
    </row>
    <row r="284" spans="1:92" ht="19.5" customHeight="1">
      <c r="A284" s="112" t="str">
        <f>IF(MAX(C277:AG277)=$AE$3,"",IF(MAX(C277:AG277)=0,"",MAX(C277:AG277)+1))</f>
        <v/>
      </c>
      <c r="B284" s="112"/>
    </row>
    <row r="285" spans="1:92" ht="19.5" customHeight="1">
      <c r="A285" s="113" t="s">
        <v>16</v>
      </c>
      <c r="B285" s="114"/>
      <c r="C285" s="9" t="str">
        <f>IF($AE$3&lt;A284,"",A284)</f>
        <v/>
      </c>
      <c r="D285" s="9" t="str">
        <f t="shared" ref="D285:G285" si="284">IF($AE$3&lt;=C285,"",IF(MONTH(C285+1)=MONTH(C285),(C285+1),""))</f>
        <v/>
      </c>
      <c r="E285" s="9" t="str">
        <f t="shared" si="284"/>
        <v/>
      </c>
      <c r="F285" s="9" t="str">
        <f t="shared" si="284"/>
        <v/>
      </c>
      <c r="G285" s="9" t="str">
        <f t="shared" si="284"/>
        <v/>
      </c>
      <c r="H285" s="9" t="str">
        <f>IF($AE$3&lt;=G285,"",IF(MONTH(G285+1)=MONTH(G285),(G285+1),""))</f>
        <v/>
      </c>
      <c r="I285" s="9" t="str">
        <f t="shared" ref="I285:AG285" si="285">IF($AE$3&lt;=H285,"",IF(MONTH(H285+1)=MONTH(H285),(H285+1),""))</f>
        <v/>
      </c>
      <c r="J285" s="9" t="str">
        <f t="shared" si="285"/>
        <v/>
      </c>
      <c r="K285" s="9" t="str">
        <f t="shared" si="285"/>
        <v/>
      </c>
      <c r="L285" s="9" t="str">
        <f t="shared" si="285"/>
        <v/>
      </c>
      <c r="M285" s="9" t="str">
        <f t="shared" si="285"/>
        <v/>
      </c>
      <c r="N285" s="9" t="str">
        <f t="shared" si="285"/>
        <v/>
      </c>
      <c r="O285" s="9" t="str">
        <f t="shared" si="285"/>
        <v/>
      </c>
      <c r="P285" s="9" t="str">
        <f t="shared" si="285"/>
        <v/>
      </c>
      <c r="Q285" s="9" t="str">
        <f t="shared" si="285"/>
        <v/>
      </c>
      <c r="R285" s="9" t="str">
        <f t="shared" si="285"/>
        <v/>
      </c>
      <c r="S285" s="9" t="str">
        <f t="shared" si="285"/>
        <v/>
      </c>
      <c r="T285" s="9" t="str">
        <f t="shared" si="285"/>
        <v/>
      </c>
      <c r="U285" s="9" t="str">
        <f t="shared" si="285"/>
        <v/>
      </c>
      <c r="V285" s="9" t="str">
        <f t="shared" si="285"/>
        <v/>
      </c>
      <c r="W285" s="9" t="str">
        <f t="shared" si="285"/>
        <v/>
      </c>
      <c r="X285" s="9" t="str">
        <f t="shared" si="285"/>
        <v/>
      </c>
      <c r="Y285" s="9" t="str">
        <f t="shared" si="285"/>
        <v/>
      </c>
      <c r="Z285" s="9" t="str">
        <f t="shared" si="285"/>
        <v/>
      </c>
      <c r="AA285" s="9" t="str">
        <f t="shared" si="285"/>
        <v/>
      </c>
      <c r="AB285" s="9" t="str">
        <f t="shared" si="285"/>
        <v/>
      </c>
      <c r="AC285" s="9" t="str">
        <f t="shared" si="285"/>
        <v/>
      </c>
      <c r="AD285" s="9" t="str">
        <f t="shared" si="285"/>
        <v/>
      </c>
      <c r="AE285" s="9" t="str">
        <f t="shared" si="285"/>
        <v/>
      </c>
      <c r="AF285" s="9" t="str">
        <f t="shared" si="285"/>
        <v/>
      </c>
      <c r="AG285" s="9" t="str">
        <f t="shared" si="285"/>
        <v/>
      </c>
      <c r="AH285" s="115" t="s">
        <v>22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23</v>
      </c>
      <c r="B286" s="114"/>
      <c r="C286" s="9" t="str">
        <f>IF(C285="","",TEXT(C285,"AAA"))</f>
        <v/>
      </c>
      <c r="D286" s="9" t="str">
        <f t="shared" ref="D286:AG286" si="286">IF(D285="","",TEXT(D285,"AAA"))</f>
        <v/>
      </c>
      <c r="E286" s="9" t="str">
        <f t="shared" si="286"/>
        <v/>
      </c>
      <c r="F286" s="9" t="str">
        <f t="shared" si="286"/>
        <v/>
      </c>
      <c r="G286" s="9" t="str">
        <f t="shared" si="286"/>
        <v/>
      </c>
      <c r="H286" s="9" t="str">
        <f t="shared" si="286"/>
        <v/>
      </c>
      <c r="I286" s="9" t="str">
        <f t="shared" si="286"/>
        <v/>
      </c>
      <c r="J286" s="9" t="str">
        <f t="shared" si="286"/>
        <v/>
      </c>
      <c r="K286" s="9" t="str">
        <f t="shared" si="286"/>
        <v/>
      </c>
      <c r="L286" s="9" t="str">
        <f t="shared" si="286"/>
        <v/>
      </c>
      <c r="M286" s="9" t="str">
        <f t="shared" si="286"/>
        <v/>
      </c>
      <c r="N286" s="9" t="str">
        <f t="shared" si="286"/>
        <v/>
      </c>
      <c r="O286" s="9" t="str">
        <f t="shared" si="286"/>
        <v/>
      </c>
      <c r="P286" s="9" t="str">
        <f t="shared" si="286"/>
        <v/>
      </c>
      <c r="Q286" s="9" t="str">
        <f t="shared" si="286"/>
        <v/>
      </c>
      <c r="R286" s="9" t="str">
        <f t="shared" si="286"/>
        <v/>
      </c>
      <c r="S286" s="9" t="str">
        <f t="shared" si="286"/>
        <v/>
      </c>
      <c r="T286" s="9" t="str">
        <f t="shared" si="286"/>
        <v/>
      </c>
      <c r="U286" s="9" t="str">
        <f t="shared" si="286"/>
        <v/>
      </c>
      <c r="V286" s="9" t="str">
        <f t="shared" si="286"/>
        <v/>
      </c>
      <c r="W286" s="9" t="str">
        <f t="shared" si="286"/>
        <v/>
      </c>
      <c r="X286" s="9" t="str">
        <f t="shared" si="286"/>
        <v/>
      </c>
      <c r="Y286" s="9" t="str">
        <f t="shared" si="286"/>
        <v/>
      </c>
      <c r="Z286" s="9" t="str">
        <f t="shared" si="286"/>
        <v/>
      </c>
      <c r="AA286" s="9" t="str">
        <f t="shared" si="286"/>
        <v/>
      </c>
      <c r="AB286" s="9" t="str">
        <f t="shared" si="286"/>
        <v/>
      </c>
      <c r="AC286" s="9" t="str">
        <f t="shared" si="286"/>
        <v/>
      </c>
      <c r="AD286" s="9" t="str">
        <f t="shared" si="286"/>
        <v/>
      </c>
      <c r="AE286" s="9" t="str">
        <f t="shared" si="286"/>
        <v/>
      </c>
      <c r="AF286" s="9" t="str">
        <f t="shared" si="286"/>
        <v/>
      </c>
      <c r="AG286" s="9" t="str">
        <f t="shared" si="286"/>
        <v/>
      </c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 t="str">
        <f>IF($C285&gt;$N$5,"",IF(MAX($C285:$AG285)&lt;$N$5,"",$N$5))</f>
        <v/>
      </c>
      <c r="AU286" s="13" t="str">
        <f>IF($C285&gt;$Q$5,"",IF(MAX($C285:$AG285)&lt;$Q$5,"",$Q$5))</f>
        <v/>
      </c>
      <c r="AV286" s="13" t="str">
        <f>IF($C285&gt;$T$5,"",IF(MAX($C285:$AG285)&lt;$T$5,"",$T$5))</f>
        <v/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7</v>
      </c>
      <c r="B287" s="120"/>
      <c r="C287" s="15" t="str">
        <f t="shared" ref="C287:AG287" si="287">IF(C285="","",IF($D$4&lt;=C285,IF($L$4&gt;=C285,IF(COUNT(MATCH(C285,$AQ286:$CN286,0))&gt;0,"","○"),""),""))</f>
        <v/>
      </c>
      <c r="D287" s="15" t="str">
        <f t="shared" si="287"/>
        <v/>
      </c>
      <c r="E287" s="15" t="str">
        <f t="shared" si="287"/>
        <v/>
      </c>
      <c r="F287" s="15" t="str">
        <f t="shared" si="287"/>
        <v/>
      </c>
      <c r="G287" s="15" t="str">
        <f t="shared" si="287"/>
        <v/>
      </c>
      <c r="H287" s="15" t="str">
        <f t="shared" si="287"/>
        <v/>
      </c>
      <c r="I287" s="15" t="str">
        <f t="shared" si="287"/>
        <v/>
      </c>
      <c r="J287" s="15" t="str">
        <f t="shared" si="287"/>
        <v/>
      </c>
      <c r="K287" s="15" t="str">
        <f t="shared" si="287"/>
        <v/>
      </c>
      <c r="L287" s="15" t="str">
        <f t="shared" si="287"/>
        <v/>
      </c>
      <c r="M287" s="15" t="str">
        <f t="shared" si="287"/>
        <v/>
      </c>
      <c r="N287" s="15" t="str">
        <f t="shared" si="287"/>
        <v/>
      </c>
      <c r="O287" s="15" t="str">
        <f t="shared" si="287"/>
        <v/>
      </c>
      <c r="P287" s="15" t="str">
        <f t="shared" si="287"/>
        <v/>
      </c>
      <c r="Q287" s="15" t="str">
        <f t="shared" si="287"/>
        <v/>
      </c>
      <c r="R287" s="15" t="str">
        <f t="shared" si="287"/>
        <v/>
      </c>
      <c r="S287" s="15" t="str">
        <f t="shared" si="287"/>
        <v/>
      </c>
      <c r="T287" s="15" t="str">
        <f t="shared" si="287"/>
        <v/>
      </c>
      <c r="U287" s="15" t="str">
        <f t="shared" si="287"/>
        <v/>
      </c>
      <c r="V287" s="15" t="str">
        <f t="shared" si="287"/>
        <v/>
      </c>
      <c r="W287" s="15" t="str">
        <f t="shared" si="287"/>
        <v/>
      </c>
      <c r="X287" s="15" t="str">
        <f t="shared" si="287"/>
        <v/>
      </c>
      <c r="Y287" s="15" t="str">
        <f t="shared" si="287"/>
        <v/>
      </c>
      <c r="Z287" s="15" t="str">
        <f t="shared" si="287"/>
        <v/>
      </c>
      <c r="AA287" s="15" t="str">
        <f t="shared" si="287"/>
        <v/>
      </c>
      <c r="AB287" s="15" t="str">
        <f t="shared" si="287"/>
        <v/>
      </c>
      <c r="AC287" s="15" t="str">
        <f t="shared" si="287"/>
        <v/>
      </c>
      <c r="AD287" s="15" t="str">
        <f t="shared" si="287"/>
        <v/>
      </c>
      <c r="AE287" s="15" t="str">
        <f t="shared" si="287"/>
        <v/>
      </c>
      <c r="AF287" s="15" t="str">
        <f t="shared" si="287"/>
        <v/>
      </c>
      <c r="AG287" s="15" t="str">
        <f t="shared" si="287"/>
        <v/>
      </c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24</v>
      </c>
      <c r="B288" s="16" t="s">
        <v>8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6">
        <f t="shared" ref="AH288" si="288">COUNTIF(C288:AG288,"○")</f>
        <v>0</v>
      </c>
      <c r="AI288" s="11"/>
      <c r="AK288" s="2">
        <f>$AH288</f>
        <v>0</v>
      </c>
    </row>
    <row r="289" spans="1:92" ht="19.5" customHeight="1">
      <c r="A289" s="108"/>
      <c r="B289" s="16" t="s">
        <v>9</v>
      </c>
      <c r="C289" s="16" t="str">
        <f t="shared" ref="C289:P290" si="289">IF($AF$2="○",IF(C287="○",IF(C288="","○",""),IF(C288="○","○","")),"")</f>
        <v/>
      </c>
      <c r="D289" s="16"/>
      <c r="E289" s="16"/>
      <c r="F289" s="16" t="str">
        <f t="shared" ref="F289:P289" si="290">IF($AF$2="○",IF(F287="○",IF(F288="","○",""),IF(F288="○","○","")),"")</f>
        <v/>
      </c>
      <c r="G289" s="16" t="str">
        <f t="shared" si="290"/>
        <v/>
      </c>
      <c r="H289" s="16" t="str">
        <f t="shared" si="290"/>
        <v/>
      </c>
      <c r="I289" s="16" t="str">
        <f t="shared" si="290"/>
        <v/>
      </c>
      <c r="J289" s="16" t="str">
        <f t="shared" si="290"/>
        <v/>
      </c>
      <c r="K289" s="16" t="str">
        <f t="shared" si="290"/>
        <v/>
      </c>
      <c r="L289" s="16" t="str">
        <f t="shared" si="290"/>
        <v/>
      </c>
      <c r="M289" s="16" t="str">
        <f t="shared" si="290"/>
        <v/>
      </c>
      <c r="N289" s="16" t="str">
        <f t="shared" si="290"/>
        <v/>
      </c>
      <c r="O289" s="16" t="str">
        <f t="shared" si="290"/>
        <v/>
      </c>
      <c r="P289" s="16" t="str">
        <f t="shared" si="290"/>
        <v/>
      </c>
      <c r="Q289" s="16" t="str">
        <f>IF($AF$2="○",IF(Q287="○",IF(Q288="","○",""),IF(Q288="○","○","")),"")</f>
        <v/>
      </c>
      <c r="R289" s="16" t="str">
        <f t="shared" ref="R289:AG290" si="291">IF($AF$2="○",IF(R287="○",IF(R288="","○",""),IF(R288="○","○","")),"")</f>
        <v/>
      </c>
      <c r="S289" s="16" t="str">
        <f t="shared" si="291"/>
        <v/>
      </c>
      <c r="T289" s="16" t="str">
        <f t="shared" si="291"/>
        <v/>
      </c>
      <c r="U289" s="16" t="str">
        <f t="shared" si="291"/>
        <v/>
      </c>
      <c r="V289" s="16" t="str">
        <f t="shared" si="291"/>
        <v/>
      </c>
      <c r="W289" s="16" t="str">
        <f t="shared" si="291"/>
        <v/>
      </c>
      <c r="X289" s="16" t="str">
        <f t="shared" si="291"/>
        <v/>
      </c>
      <c r="Y289" s="16" t="str">
        <f t="shared" si="291"/>
        <v/>
      </c>
      <c r="Z289" s="16" t="str">
        <f t="shared" si="291"/>
        <v/>
      </c>
      <c r="AA289" s="16" t="str">
        <f t="shared" si="291"/>
        <v/>
      </c>
      <c r="AB289" s="16" t="str">
        <f t="shared" si="291"/>
        <v/>
      </c>
      <c r="AC289" s="16" t="str">
        <f t="shared" si="291"/>
        <v/>
      </c>
      <c r="AD289" s="16" t="str">
        <f t="shared" si="291"/>
        <v/>
      </c>
      <c r="AE289" s="16" t="str">
        <f t="shared" si="291"/>
        <v/>
      </c>
      <c r="AF289" s="16" t="str">
        <f t="shared" si="291"/>
        <v/>
      </c>
      <c r="AG289" s="16" t="str">
        <f t="shared" si="291"/>
        <v/>
      </c>
      <c r="AH289" s="16">
        <f>AH288+COUNTIF(C289:AG289,"○")-COUNTIF(C289:AG289,"✕")</f>
        <v>0</v>
      </c>
      <c r="AI289" s="11"/>
      <c r="AL289" s="2">
        <f>$AH289</f>
        <v>0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09"/>
      <c r="B290" s="16" t="s">
        <v>21</v>
      </c>
      <c r="C290" s="16" t="str">
        <f t="shared" si="289"/>
        <v/>
      </c>
      <c r="D290" s="16" t="str">
        <f t="shared" si="289"/>
        <v/>
      </c>
      <c r="E290" s="16" t="str">
        <f t="shared" si="289"/>
        <v/>
      </c>
      <c r="F290" s="16" t="str">
        <f t="shared" si="289"/>
        <v/>
      </c>
      <c r="G290" s="16" t="str">
        <f t="shared" si="289"/>
        <v/>
      </c>
      <c r="H290" s="16" t="str">
        <f t="shared" si="289"/>
        <v/>
      </c>
      <c r="I290" s="16" t="str">
        <f t="shared" si="289"/>
        <v/>
      </c>
      <c r="J290" s="16" t="str">
        <f t="shared" si="289"/>
        <v/>
      </c>
      <c r="K290" s="16" t="str">
        <f t="shared" si="289"/>
        <v/>
      </c>
      <c r="L290" s="16" t="str">
        <f t="shared" si="289"/>
        <v/>
      </c>
      <c r="M290" s="16" t="str">
        <f t="shared" si="289"/>
        <v/>
      </c>
      <c r="N290" s="16" t="str">
        <f t="shared" si="289"/>
        <v/>
      </c>
      <c r="O290" s="16" t="str">
        <f t="shared" si="289"/>
        <v/>
      </c>
      <c r="P290" s="16" t="str">
        <f t="shared" si="289"/>
        <v/>
      </c>
      <c r="Q290" s="16" t="str">
        <f>IF($AF$2="○",IF(Q288="○",IF(Q289="","○",""),IF(Q289="○","○","")),"")</f>
        <v/>
      </c>
      <c r="R290" s="16" t="str">
        <f t="shared" si="291"/>
        <v/>
      </c>
      <c r="S290" s="16" t="str">
        <f t="shared" si="291"/>
        <v/>
      </c>
      <c r="T290" s="16" t="str">
        <f t="shared" si="291"/>
        <v/>
      </c>
      <c r="U290" s="16" t="str">
        <f t="shared" si="291"/>
        <v/>
      </c>
      <c r="V290" s="16" t="str">
        <f t="shared" si="291"/>
        <v/>
      </c>
      <c r="W290" s="16" t="str">
        <f t="shared" si="291"/>
        <v/>
      </c>
      <c r="X290" s="16" t="str">
        <f t="shared" si="291"/>
        <v/>
      </c>
      <c r="Y290" s="16" t="str">
        <f t="shared" si="291"/>
        <v/>
      </c>
      <c r="Z290" s="16" t="str">
        <f t="shared" si="291"/>
        <v/>
      </c>
      <c r="AA290" s="16" t="str">
        <f t="shared" si="291"/>
        <v/>
      </c>
      <c r="AB290" s="16" t="str">
        <f t="shared" si="291"/>
        <v/>
      </c>
      <c r="AC290" s="16" t="str">
        <f t="shared" si="291"/>
        <v/>
      </c>
      <c r="AD290" s="16" t="str">
        <f t="shared" si="291"/>
        <v/>
      </c>
      <c r="AE290" s="16" t="str">
        <f t="shared" si="291"/>
        <v/>
      </c>
      <c r="AF290" s="16" t="str">
        <f t="shared" si="291"/>
        <v/>
      </c>
      <c r="AG290" s="16" t="str">
        <f t="shared" si="291"/>
        <v/>
      </c>
      <c r="AH290" s="16">
        <f t="shared" ref="AH290" si="292">COUNTIF(C290:AG290,"○")</f>
        <v>0</v>
      </c>
      <c r="AM290" s="2">
        <f>$AH290</f>
        <v>0</v>
      </c>
    </row>
    <row r="291" spans="1:92" ht="19.5" customHeight="1">
      <c r="AD291" s="110" t="s">
        <v>29</v>
      </c>
      <c r="AE291" s="110"/>
      <c r="AF291" s="110"/>
      <c r="AG291" s="111">
        <f>IF(AH287=0,0,ROUNDDOWN(AH289/AH287,4))</f>
        <v>0</v>
      </c>
      <c r="AH291" s="111"/>
    </row>
    <row r="292" spans="1:92" ht="19.5" customHeight="1">
      <c r="A292" s="112" t="str">
        <f>IF(MAX(C285:AG285)=$AE$3,"",IF(MAX(C285:AG285)=0,"",MAX(C285:AG285)+1))</f>
        <v/>
      </c>
      <c r="B292" s="112"/>
    </row>
    <row r="293" spans="1:92" ht="19.5" customHeight="1">
      <c r="A293" s="113" t="s">
        <v>16</v>
      </c>
      <c r="B293" s="114"/>
      <c r="C293" s="9" t="str">
        <f>IF($AE$3&lt;A292,"",A292)</f>
        <v/>
      </c>
      <c r="D293" s="9" t="str">
        <f t="shared" ref="D293:G293" si="293">IF($AE$3&lt;=C293,"",IF(MONTH(C293+1)=MONTH(C293),(C293+1),""))</f>
        <v/>
      </c>
      <c r="E293" s="9" t="str">
        <f t="shared" si="293"/>
        <v/>
      </c>
      <c r="F293" s="9" t="str">
        <f t="shared" si="293"/>
        <v/>
      </c>
      <c r="G293" s="9" t="str">
        <f t="shared" si="293"/>
        <v/>
      </c>
      <c r="H293" s="9" t="str">
        <f>IF($AE$3&lt;=G293,"",IF(MONTH(G293+1)=MONTH(G293),(G293+1),""))</f>
        <v/>
      </c>
      <c r="I293" s="9" t="str">
        <f t="shared" ref="I293:AG293" si="294">IF($AE$3&lt;=H293,"",IF(MONTH(H293+1)=MONTH(H293),(H293+1),""))</f>
        <v/>
      </c>
      <c r="J293" s="9" t="str">
        <f t="shared" si="294"/>
        <v/>
      </c>
      <c r="K293" s="9" t="str">
        <f t="shared" si="294"/>
        <v/>
      </c>
      <c r="L293" s="9" t="str">
        <f t="shared" si="294"/>
        <v/>
      </c>
      <c r="M293" s="9" t="str">
        <f t="shared" si="294"/>
        <v/>
      </c>
      <c r="N293" s="9" t="str">
        <f t="shared" si="294"/>
        <v/>
      </c>
      <c r="O293" s="9" t="str">
        <f t="shared" si="294"/>
        <v/>
      </c>
      <c r="P293" s="9" t="str">
        <f t="shared" si="294"/>
        <v/>
      </c>
      <c r="Q293" s="9" t="str">
        <f t="shared" si="294"/>
        <v/>
      </c>
      <c r="R293" s="9" t="str">
        <f t="shared" si="294"/>
        <v/>
      </c>
      <c r="S293" s="9" t="str">
        <f t="shared" si="294"/>
        <v/>
      </c>
      <c r="T293" s="9" t="str">
        <f t="shared" si="294"/>
        <v/>
      </c>
      <c r="U293" s="9" t="str">
        <f t="shared" si="294"/>
        <v/>
      </c>
      <c r="V293" s="9" t="str">
        <f t="shared" si="294"/>
        <v/>
      </c>
      <c r="W293" s="9" t="str">
        <f t="shared" si="294"/>
        <v/>
      </c>
      <c r="X293" s="9" t="str">
        <f t="shared" si="294"/>
        <v/>
      </c>
      <c r="Y293" s="9" t="str">
        <f t="shared" si="294"/>
        <v/>
      </c>
      <c r="Z293" s="9" t="str">
        <f t="shared" si="294"/>
        <v/>
      </c>
      <c r="AA293" s="9" t="str">
        <f t="shared" si="294"/>
        <v/>
      </c>
      <c r="AB293" s="9" t="str">
        <f t="shared" si="294"/>
        <v/>
      </c>
      <c r="AC293" s="9" t="str">
        <f t="shared" si="294"/>
        <v/>
      </c>
      <c r="AD293" s="9" t="str">
        <f t="shared" si="294"/>
        <v/>
      </c>
      <c r="AE293" s="9" t="str">
        <f t="shared" si="294"/>
        <v/>
      </c>
      <c r="AF293" s="9" t="str">
        <f t="shared" si="294"/>
        <v/>
      </c>
      <c r="AG293" s="9" t="str">
        <f t="shared" si="294"/>
        <v/>
      </c>
      <c r="AH293" s="115" t="s">
        <v>22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23</v>
      </c>
      <c r="B294" s="114"/>
      <c r="C294" s="9" t="str">
        <f>IF(C293="","",TEXT(C293,"AAA"))</f>
        <v/>
      </c>
      <c r="D294" s="9" t="str">
        <f t="shared" ref="D294:AG294" si="295">IF(D293="","",TEXT(D293,"AAA"))</f>
        <v/>
      </c>
      <c r="E294" s="9" t="str">
        <f t="shared" si="295"/>
        <v/>
      </c>
      <c r="F294" s="9" t="str">
        <f t="shared" si="295"/>
        <v/>
      </c>
      <c r="G294" s="9" t="str">
        <f t="shared" si="295"/>
        <v/>
      </c>
      <c r="H294" s="9" t="str">
        <f t="shared" si="295"/>
        <v/>
      </c>
      <c r="I294" s="9" t="str">
        <f t="shared" si="295"/>
        <v/>
      </c>
      <c r="J294" s="9" t="str">
        <f t="shared" si="295"/>
        <v/>
      </c>
      <c r="K294" s="9" t="str">
        <f t="shared" si="295"/>
        <v/>
      </c>
      <c r="L294" s="9" t="str">
        <f t="shared" si="295"/>
        <v/>
      </c>
      <c r="M294" s="9" t="str">
        <f t="shared" si="295"/>
        <v/>
      </c>
      <c r="N294" s="9" t="str">
        <f t="shared" si="295"/>
        <v/>
      </c>
      <c r="O294" s="9" t="str">
        <f t="shared" si="295"/>
        <v/>
      </c>
      <c r="P294" s="9" t="str">
        <f t="shared" si="295"/>
        <v/>
      </c>
      <c r="Q294" s="9" t="str">
        <f t="shared" si="295"/>
        <v/>
      </c>
      <c r="R294" s="9" t="str">
        <f t="shared" si="295"/>
        <v/>
      </c>
      <c r="S294" s="9" t="str">
        <f t="shared" si="295"/>
        <v/>
      </c>
      <c r="T294" s="9" t="str">
        <f t="shared" si="295"/>
        <v/>
      </c>
      <c r="U294" s="9" t="str">
        <f t="shared" si="295"/>
        <v/>
      </c>
      <c r="V294" s="9" t="str">
        <f t="shared" si="295"/>
        <v/>
      </c>
      <c r="W294" s="9" t="str">
        <f t="shared" si="295"/>
        <v/>
      </c>
      <c r="X294" s="9" t="str">
        <f t="shared" si="295"/>
        <v/>
      </c>
      <c r="Y294" s="9" t="str">
        <f t="shared" si="295"/>
        <v/>
      </c>
      <c r="Z294" s="9" t="str">
        <f t="shared" si="295"/>
        <v/>
      </c>
      <c r="AA294" s="9" t="str">
        <f t="shared" si="295"/>
        <v/>
      </c>
      <c r="AB294" s="9" t="str">
        <f t="shared" si="295"/>
        <v/>
      </c>
      <c r="AC294" s="9" t="str">
        <f t="shared" si="295"/>
        <v/>
      </c>
      <c r="AD294" s="9" t="str">
        <f t="shared" si="295"/>
        <v/>
      </c>
      <c r="AE294" s="9" t="str">
        <f t="shared" si="295"/>
        <v/>
      </c>
      <c r="AF294" s="9" t="str">
        <f t="shared" si="295"/>
        <v/>
      </c>
      <c r="AG294" s="9" t="str">
        <f t="shared" si="295"/>
        <v/>
      </c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 t="str">
        <f>IF($C293&gt;$N$5,"",IF(MAX($C293:$AG293)&lt;$N$5,"",$N$5))</f>
        <v/>
      </c>
      <c r="AU294" s="13" t="str">
        <f>IF($C293&gt;$Q$5,"",IF(MAX($C293:$AG293)&lt;$Q$5,"",$Q$5))</f>
        <v/>
      </c>
      <c r="AV294" s="13" t="str">
        <f>IF($C293&gt;$T$5,"",IF(MAX($C293:$AG293)&lt;$T$5,"",$T$5))</f>
        <v/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7</v>
      </c>
      <c r="B295" s="120"/>
      <c r="C295" s="15" t="str">
        <f t="shared" ref="C295:AG295" si="296">IF(C293="","",IF($D$4&lt;=C293,IF($L$4&gt;=C293,IF(COUNT(MATCH(C293,$AQ294:$CN294,0))&gt;0,"","○"),""),""))</f>
        <v/>
      </c>
      <c r="D295" s="15" t="str">
        <f t="shared" si="296"/>
        <v/>
      </c>
      <c r="E295" s="15" t="str">
        <f t="shared" si="296"/>
        <v/>
      </c>
      <c r="F295" s="15" t="str">
        <f t="shared" si="296"/>
        <v/>
      </c>
      <c r="G295" s="15" t="str">
        <f t="shared" si="296"/>
        <v/>
      </c>
      <c r="H295" s="15" t="str">
        <f t="shared" si="296"/>
        <v/>
      </c>
      <c r="I295" s="15" t="str">
        <f t="shared" si="296"/>
        <v/>
      </c>
      <c r="J295" s="15" t="str">
        <f t="shared" si="296"/>
        <v/>
      </c>
      <c r="K295" s="15" t="str">
        <f t="shared" si="296"/>
        <v/>
      </c>
      <c r="L295" s="15" t="str">
        <f t="shared" si="296"/>
        <v/>
      </c>
      <c r="M295" s="15" t="str">
        <f t="shared" si="296"/>
        <v/>
      </c>
      <c r="N295" s="15" t="str">
        <f t="shared" si="296"/>
        <v/>
      </c>
      <c r="O295" s="15" t="str">
        <f t="shared" si="296"/>
        <v/>
      </c>
      <c r="P295" s="15" t="str">
        <f t="shared" si="296"/>
        <v/>
      </c>
      <c r="Q295" s="15" t="str">
        <f t="shared" si="296"/>
        <v/>
      </c>
      <c r="R295" s="15" t="str">
        <f t="shared" si="296"/>
        <v/>
      </c>
      <c r="S295" s="15" t="str">
        <f t="shared" si="296"/>
        <v/>
      </c>
      <c r="T295" s="15" t="str">
        <f t="shared" si="296"/>
        <v/>
      </c>
      <c r="U295" s="15" t="str">
        <f t="shared" si="296"/>
        <v/>
      </c>
      <c r="V295" s="15" t="str">
        <f t="shared" si="296"/>
        <v/>
      </c>
      <c r="W295" s="15" t="str">
        <f t="shared" si="296"/>
        <v/>
      </c>
      <c r="X295" s="15" t="str">
        <f t="shared" si="296"/>
        <v/>
      </c>
      <c r="Y295" s="15" t="str">
        <f t="shared" si="296"/>
        <v/>
      </c>
      <c r="Z295" s="15" t="str">
        <f t="shared" si="296"/>
        <v/>
      </c>
      <c r="AA295" s="15" t="str">
        <f t="shared" si="296"/>
        <v/>
      </c>
      <c r="AB295" s="15" t="str">
        <f t="shared" si="296"/>
        <v/>
      </c>
      <c r="AC295" s="15" t="str">
        <f t="shared" si="296"/>
        <v/>
      </c>
      <c r="AD295" s="15" t="str">
        <f t="shared" si="296"/>
        <v/>
      </c>
      <c r="AE295" s="15" t="str">
        <f t="shared" si="296"/>
        <v/>
      </c>
      <c r="AF295" s="15" t="str">
        <f t="shared" si="296"/>
        <v/>
      </c>
      <c r="AG295" s="15" t="str">
        <f t="shared" si="296"/>
        <v/>
      </c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24</v>
      </c>
      <c r="B296" s="16" t="s">
        <v>8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6">
        <f t="shared" ref="AH296" si="297">COUNTIF(C296:AG296,"○")</f>
        <v>0</v>
      </c>
      <c r="AI296" s="11"/>
      <c r="AK296" s="2">
        <f>$AH296</f>
        <v>0</v>
      </c>
    </row>
    <row r="297" spans="1:92" ht="19.5" customHeight="1">
      <c r="A297" s="108"/>
      <c r="B297" s="16" t="s">
        <v>9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6">
        <f>AH296+COUNTIF(C297:AG297,"○")-COUNTIF(C297:AG297,"✕")</f>
        <v>0</v>
      </c>
      <c r="AI297" s="11"/>
      <c r="AL297" s="2">
        <f>$AH297</f>
        <v>0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09"/>
      <c r="B298" s="16" t="s">
        <v>21</v>
      </c>
      <c r="C298" s="16" t="str">
        <f t="shared" ref="C298:P298" si="298">IF($AF$2="○",IF(C296="○",IF(C297="","○",""),IF(C297="○","○","")),"")</f>
        <v/>
      </c>
      <c r="D298" s="16" t="str">
        <f t="shared" si="298"/>
        <v/>
      </c>
      <c r="E298" s="16" t="str">
        <f t="shared" si="298"/>
        <v/>
      </c>
      <c r="F298" s="16" t="str">
        <f t="shared" si="298"/>
        <v/>
      </c>
      <c r="G298" s="16" t="str">
        <f t="shared" si="298"/>
        <v/>
      </c>
      <c r="H298" s="16" t="str">
        <f t="shared" si="298"/>
        <v/>
      </c>
      <c r="I298" s="16" t="str">
        <f t="shared" si="298"/>
        <v/>
      </c>
      <c r="J298" s="16" t="str">
        <f t="shared" si="298"/>
        <v/>
      </c>
      <c r="K298" s="16" t="str">
        <f t="shared" si="298"/>
        <v/>
      </c>
      <c r="L298" s="16" t="str">
        <f t="shared" si="298"/>
        <v/>
      </c>
      <c r="M298" s="16" t="str">
        <f t="shared" si="298"/>
        <v/>
      </c>
      <c r="N298" s="16" t="str">
        <f t="shared" si="298"/>
        <v/>
      </c>
      <c r="O298" s="16" t="str">
        <f t="shared" si="298"/>
        <v/>
      </c>
      <c r="P298" s="16" t="str">
        <f t="shared" si="298"/>
        <v/>
      </c>
      <c r="Q298" s="16" t="str">
        <f>IF($AF$2="○",IF(Q296="○",IF(Q297="","○",""),IF(Q297="○","○","")),"")</f>
        <v/>
      </c>
      <c r="R298" s="16" t="str">
        <f t="shared" ref="R298:AG298" si="299">IF($AF$2="○",IF(R296="○",IF(R297="","○",""),IF(R297="○","○","")),"")</f>
        <v/>
      </c>
      <c r="S298" s="16" t="str">
        <f t="shared" si="299"/>
        <v/>
      </c>
      <c r="T298" s="16" t="str">
        <f t="shared" si="299"/>
        <v/>
      </c>
      <c r="U298" s="16" t="str">
        <f t="shared" si="299"/>
        <v/>
      </c>
      <c r="V298" s="16" t="str">
        <f t="shared" si="299"/>
        <v/>
      </c>
      <c r="W298" s="16" t="str">
        <f t="shared" si="299"/>
        <v/>
      </c>
      <c r="X298" s="16" t="str">
        <f t="shared" si="299"/>
        <v/>
      </c>
      <c r="Y298" s="16" t="str">
        <f t="shared" si="299"/>
        <v/>
      </c>
      <c r="Z298" s="16" t="str">
        <f t="shared" si="299"/>
        <v/>
      </c>
      <c r="AA298" s="16" t="str">
        <f t="shared" si="299"/>
        <v/>
      </c>
      <c r="AB298" s="16" t="str">
        <f t="shared" si="299"/>
        <v/>
      </c>
      <c r="AC298" s="16" t="str">
        <f t="shared" si="299"/>
        <v/>
      </c>
      <c r="AD298" s="16" t="str">
        <f t="shared" si="299"/>
        <v/>
      </c>
      <c r="AE298" s="16" t="str">
        <f t="shared" si="299"/>
        <v/>
      </c>
      <c r="AF298" s="16" t="str">
        <f t="shared" si="299"/>
        <v/>
      </c>
      <c r="AG298" s="16" t="str">
        <f t="shared" si="299"/>
        <v/>
      </c>
      <c r="AH298" s="16">
        <f t="shared" ref="AH298" si="300">COUNTIF(C298:AG298,"○")</f>
        <v>0</v>
      </c>
      <c r="AM298" s="2">
        <f>$AH298</f>
        <v>0</v>
      </c>
    </row>
    <row r="299" spans="1:92" ht="19.5" customHeight="1">
      <c r="AD299" s="110" t="s">
        <v>29</v>
      </c>
      <c r="AE299" s="110"/>
      <c r="AF299" s="110"/>
      <c r="AG299" s="111">
        <f>IF(AH295=0,0,ROUNDDOWN(AH297/AH295,4))</f>
        <v>0</v>
      </c>
      <c r="AH299" s="111"/>
    </row>
    <row r="300" spans="1:92" ht="19.5" customHeight="1">
      <c r="A300" s="112" t="str">
        <f>IF(MAX(C293:AG293)=$AE$3,"",IF(MAX(C293:AG293)=0,"",MAX(C293:AG293)+1))</f>
        <v/>
      </c>
      <c r="B300" s="112"/>
    </row>
    <row r="301" spans="1:92" ht="19.5" customHeight="1">
      <c r="A301" s="113" t="s">
        <v>16</v>
      </c>
      <c r="B301" s="114"/>
      <c r="C301" s="9" t="str">
        <f>IF($AE$3&lt;A300,"",A300)</f>
        <v/>
      </c>
      <c r="D301" s="9" t="str">
        <f t="shared" ref="D301:G301" si="301">IF($AE$3&lt;=C301,"",IF(MONTH(C301+1)=MONTH(C301),(C301+1),""))</f>
        <v/>
      </c>
      <c r="E301" s="9" t="str">
        <f t="shared" si="301"/>
        <v/>
      </c>
      <c r="F301" s="9" t="str">
        <f t="shared" si="301"/>
        <v/>
      </c>
      <c r="G301" s="9" t="str">
        <f t="shared" si="301"/>
        <v/>
      </c>
      <c r="H301" s="9" t="str">
        <f>IF($AE$3&lt;=G301,"",IF(MONTH(G301+1)=MONTH(G301),(G301+1),""))</f>
        <v/>
      </c>
      <c r="I301" s="9" t="str">
        <f t="shared" ref="I301:AG301" si="302">IF($AE$3&lt;=H301,"",IF(MONTH(H301+1)=MONTH(H301),(H301+1),""))</f>
        <v/>
      </c>
      <c r="J301" s="9" t="str">
        <f t="shared" si="302"/>
        <v/>
      </c>
      <c r="K301" s="9" t="str">
        <f t="shared" si="302"/>
        <v/>
      </c>
      <c r="L301" s="9" t="str">
        <f t="shared" si="302"/>
        <v/>
      </c>
      <c r="M301" s="9" t="str">
        <f t="shared" si="302"/>
        <v/>
      </c>
      <c r="N301" s="9" t="str">
        <f t="shared" si="302"/>
        <v/>
      </c>
      <c r="O301" s="9" t="str">
        <f t="shared" si="302"/>
        <v/>
      </c>
      <c r="P301" s="9" t="str">
        <f t="shared" si="302"/>
        <v/>
      </c>
      <c r="Q301" s="9" t="str">
        <f t="shared" si="302"/>
        <v/>
      </c>
      <c r="R301" s="9" t="str">
        <f t="shared" si="302"/>
        <v/>
      </c>
      <c r="S301" s="9" t="str">
        <f t="shared" si="302"/>
        <v/>
      </c>
      <c r="T301" s="9" t="str">
        <f t="shared" si="302"/>
        <v/>
      </c>
      <c r="U301" s="9" t="str">
        <f t="shared" si="302"/>
        <v/>
      </c>
      <c r="V301" s="9" t="str">
        <f t="shared" si="302"/>
        <v/>
      </c>
      <c r="W301" s="9" t="str">
        <f t="shared" si="302"/>
        <v/>
      </c>
      <c r="X301" s="9" t="str">
        <f t="shared" si="302"/>
        <v/>
      </c>
      <c r="Y301" s="9" t="str">
        <f t="shared" si="302"/>
        <v/>
      </c>
      <c r="Z301" s="9" t="str">
        <f t="shared" si="302"/>
        <v/>
      </c>
      <c r="AA301" s="9" t="str">
        <f t="shared" si="302"/>
        <v/>
      </c>
      <c r="AB301" s="9" t="str">
        <f t="shared" si="302"/>
        <v/>
      </c>
      <c r="AC301" s="9" t="str">
        <f t="shared" si="302"/>
        <v/>
      </c>
      <c r="AD301" s="9" t="str">
        <f t="shared" si="302"/>
        <v/>
      </c>
      <c r="AE301" s="9" t="str">
        <f t="shared" si="302"/>
        <v/>
      </c>
      <c r="AF301" s="9" t="str">
        <f t="shared" si="302"/>
        <v/>
      </c>
      <c r="AG301" s="9" t="str">
        <f t="shared" si="302"/>
        <v/>
      </c>
      <c r="AH301" s="115" t="s">
        <v>22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23</v>
      </c>
      <c r="B302" s="114"/>
      <c r="C302" s="9" t="str">
        <f>IF(C301="","",TEXT(C301,"AAA"))</f>
        <v/>
      </c>
      <c r="D302" s="9" t="str">
        <f t="shared" ref="D302:AG302" si="303">IF(D301="","",TEXT(D301,"AAA"))</f>
        <v/>
      </c>
      <c r="E302" s="9" t="str">
        <f t="shared" si="303"/>
        <v/>
      </c>
      <c r="F302" s="9" t="str">
        <f t="shared" si="303"/>
        <v/>
      </c>
      <c r="G302" s="9" t="str">
        <f t="shared" si="303"/>
        <v/>
      </c>
      <c r="H302" s="9" t="str">
        <f t="shared" si="303"/>
        <v/>
      </c>
      <c r="I302" s="9" t="str">
        <f t="shared" si="303"/>
        <v/>
      </c>
      <c r="J302" s="9" t="str">
        <f t="shared" si="303"/>
        <v/>
      </c>
      <c r="K302" s="9" t="str">
        <f t="shared" si="303"/>
        <v/>
      </c>
      <c r="L302" s="9" t="str">
        <f t="shared" si="303"/>
        <v/>
      </c>
      <c r="M302" s="9" t="str">
        <f t="shared" si="303"/>
        <v/>
      </c>
      <c r="N302" s="9" t="str">
        <f t="shared" si="303"/>
        <v/>
      </c>
      <c r="O302" s="9" t="str">
        <f t="shared" si="303"/>
        <v/>
      </c>
      <c r="P302" s="9" t="str">
        <f t="shared" si="303"/>
        <v/>
      </c>
      <c r="Q302" s="9" t="str">
        <f t="shared" si="303"/>
        <v/>
      </c>
      <c r="R302" s="9" t="str">
        <f t="shared" si="303"/>
        <v/>
      </c>
      <c r="S302" s="9" t="str">
        <f t="shared" si="303"/>
        <v/>
      </c>
      <c r="T302" s="9" t="str">
        <f t="shared" si="303"/>
        <v/>
      </c>
      <c r="U302" s="9" t="str">
        <f t="shared" si="303"/>
        <v/>
      </c>
      <c r="V302" s="9" t="str">
        <f t="shared" si="303"/>
        <v/>
      </c>
      <c r="W302" s="9" t="str">
        <f t="shared" si="303"/>
        <v/>
      </c>
      <c r="X302" s="9" t="str">
        <f t="shared" si="303"/>
        <v/>
      </c>
      <c r="Y302" s="9" t="str">
        <f t="shared" si="303"/>
        <v/>
      </c>
      <c r="Z302" s="9" t="str">
        <f t="shared" si="303"/>
        <v/>
      </c>
      <c r="AA302" s="9" t="str">
        <f t="shared" si="303"/>
        <v/>
      </c>
      <c r="AB302" s="9" t="str">
        <f t="shared" si="303"/>
        <v/>
      </c>
      <c r="AC302" s="9" t="str">
        <f t="shared" si="303"/>
        <v/>
      </c>
      <c r="AD302" s="9" t="str">
        <f t="shared" si="303"/>
        <v/>
      </c>
      <c r="AE302" s="9" t="str">
        <f t="shared" si="303"/>
        <v/>
      </c>
      <c r="AF302" s="9" t="str">
        <f t="shared" si="303"/>
        <v/>
      </c>
      <c r="AG302" s="9" t="str">
        <f t="shared" si="303"/>
        <v/>
      </c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 t="str">
        <f>IF($C301&gt;$N$5,"",IF(MAX($C301:$AG301)&lt;$N$5,"",$N$5))</f>
        <v/>
      </c>
      <c r="AU302" s="13" t="str">
        <f>IF($C301&gt;$Q$5,"",IF(MAX($C301:$AG301)&lt;$Q$5,"",$Q$5))</f>
        <v/>
      </c>
      <c r="AV302" s="13" t="str">
        <f>IF($C301&gt;$T$5,"",IF(MAX($C301:$AG301)&lt;$T$5,"",$T$5))</f>
        <v/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7</v>
      </c>
      <c r="B303" s="120"/>
      <c r="C303" s="15" t="str">
        <f t="shared" ref="C303:AG303" si="304">IF(C301="","",IF($D$4&lt;=C301,IF($L$4&gt;=C301,IF(COUNT(MATCH(C301,$AQ302:$CN302,0))&gt;0,"","○"),""),""))</f>
        <v/>
      </c>
      <c r="D303" s="15" t="str">
        <f t="shared" si="304"/>
        <v/>
      </c>
      <c r="E303" s="15" t="str">
        <f t="shared" si="304"/>
        <v/>
      </c>
      <c r="F303" s="15" t="str">
        <f t="shared" si="304"/>
        <v/>
      </c>
      <c r="G303" s="15" t="str">
        <f t="shared" si="304"/>
        <v/>
      </c>
      <c r="H303" s="15" t="str">
        <f t="shared" si="304"/>
        <v/>
      </c>
      <c r="I303" s="15" t="str">
        <f t="shared" si="304"/>
        <v/>
      </c>
      <c r="J303" s="15" t="str">
        <f t="shared" si="304"/>
        <v/>
      </c>
      <c r="K303" s="15" t="str">
        <f t="shared" si="304"/>
        <v/>
      </c>
      <c r="L303" s="15" t="str">
        <f t="shared" si="304"/>
        <v/>
      </c>
      <c r="M303" s="15" t="str">
        <f t="shared" si="304"/>
        <v/>
      </c>
      <c r="N303" s="15" t="str">
        <f t="shared" si="304"/>
        <v/>
      </c>
      <c r="O303" s="15" t="str">
        <f t="shared" si="304"/>
        <v/>
      </c>
      <c r="P303" s="15" t="str">
        <f t="shared" si="304"/>
        <v/>
      </c>
      <c r="Q303" s="15" t="str">
        <f t="shared" si="304"/>
        <v/>
      </c>
      <c r="R303" s="15" t="str">
        <f t="shared" si="304"/>
        <v/>
      </c>
      <c r="S303" s="15" t="str">
        <f t="shared" si="304"/>
        <v/>
      </c>
      <c r="T303" s="15" t="str">
        <f t="shared" si="304"/>
        <v/>
      </c>
      <c r="U303" s="15" t="str">
        <f t="shared" si="304"/>
        <v/>
      </c>
      <c r="V303" s="15" t="str">
        <f t="shared" si="304"/>
        <v/>
      </c>
      <c r="W303" s="15" t="str">
        <f t="shared" si="304"/>
        <v/>
      </c>
      <c r="X303" s="15" t="str">
        <f t="shared" si="304"/>
        <v/>
      </c>
      <c r="Y303" s="15" t="str">
        <f t="shared" si="304"/>
        <v/>
      </c>
      <c r="Z303" s="15" t="str">
        <f t="shared" si="304"/>
        <v/>
      </c>
      <c r="AA303" s="15" t="str">
        <f t="shared" si="304"/>
        <v/>
      </c>
      <c r="AB303" s="15" t="str">
        <f t="shared" si="304"/>
        <v/>
      </c>
      <c r="AC303" s="15" t="str">
        <f t="shared" si="304"/>
        <v/>
      </c>
      <c r="AD303" s="15" t="str">
        <f t="shared" si="304"/>
        <v/>
      </c>
      <c r="AE303" s="15" t="str">
        <f t="shared" si="304"/>
        <v/>
      </c>
      <c r="AF303" s="15" t="str">
        <f t="shared" si="304"/>
        <v/>
      </c>
      <c r="AG303" s="15" t="str">
        <f t="shared" si="304"/>
        <v/>
      </c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24</v>
      </c>
      <c r="B304" s="16" t="s">
        <v>8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6">
        <f t="shared" ref="AH304" si="305">COUNTIF(C304:AG304,"○")</f>
        <v>0</v>
      </c>
      <c r="AI304" s="11"/>
      <c r="AK304" s="2">
        <f>$AH304</f>
        <v>0</v>
      </c>
    </row>
    <row r="305" spans="1:92" ht="19.5" customHeight="1">
      <c r="A305" s="108"/>
      <c r="B305" s="16" t="s">
        <v>9</v>
      </c>
      <c r="C305" s="16" t="str">
        <f t="shared" ref="C305:P306" si="306">IF($AF$2="○",IF(C303="○",IF(C304="","○",""),IF(C304="○","○","")),"")</f>
        <v/>
      </c>
      <c r="D305" s="16"/>
      <c r="E305" s="16"/>
      <c r="F305" s="16" t="str">
        <f t="shared" ref="F305:P305" si="307">IF($AF$2="○",IF(F303="○",IF(F304="","○",""),IF(F304="○","○","")),"")</f>
        <v/>
      </c>
      <c r="G305" s="16" t="str">
        <f t="shared" si="307"/>
        <v/>
      </c>
      <c r="H305" s="16" t="str">
        <f t="shared" si="307"/>
        <v/>
      </c>
      <c r="I305" s="16" t="str">
        <f t="shared" si="307"/>
        <v/>
      </c>
      <c r="J305" s="16" t="str">
        <f t="shared" si="307"/>
        <v/>
      </c>
      <c r="K305" s="16" t="str">
        <f t="shared" si="307"/>
        <v/>
      </c>
      <c r="L305" s="16" t="str">
        <f t="shared" si="307"/>
        <v/>
      </c>
      <c r="M305" s="16" t="str">
        <f t="shared" si="307"/>
        <v/>
      </c>
      <c r="N305" s="16" t="str">
        <f t="shared" si="307"/>
        <v/>
      </c>
      <c r="O305" s="16" t="str">
        <f t="shared" si="307"/>
        <v/>
      </c>
      <c r="P305" s="16" t="str">
        <f t="shared" si="307"/>
        <v/>
      </c>
      <c r="Q305" s="16" t="str">
        <f>IF($AF$2="○",IF(Q303="○",IF(Q304="","○",""),IF(Q304="○","○","")),"")</f>
        <v/>
      </c>
      <c r="R305" s="16" t="str">
        <f t="shared" ref="R305:AG306" si="308">IF($AF$2="○",IF(R303="○",IF(R304="","○",""),IF(R304="○","○","")),"")</f>
        <v/>
      </c>
      <c r="S305" s="16" t="str">
        <f t="shared" si="308"/>
        <v/>
      </c>
      <c r="T305" s="16" t="str">
        <f t="shared" si="308"/>
        <v/>
      </c>
      <c r="U305" s="16" t="str">
        <f t="shared" si="308"/>
        <v/>
      </c>
      <c r="V305" s="16" t="str">
        <f t="shared" si="308"/>
        <v/>
      </c>
      <c r="W305" s="16" t="str">
        <f t="shared" si="308"/>
        <v/>
      </c>
      <c r="X305" s="16" t="str">
        <f t="shared" si="308"/>
        <v/>
      </c>
      <c r="Y305" s="16" t="str">
        <f t="shared" si="308"/>
        <v/>
      </c>
      <c r="Z305" s="16" t="str">
        <f t="shared" si="308"/>
        <v/>
      </c>
      <c r="AA305" s="16" t="str">
        <f t="shared" si="308"/>
        <v/>
      </c>
      <c r="AB305" s="16" t="str">
        <f t="shared" si="308"/>
        <v/>
      </c>
      <c r="AC305" s="16" t="str">
        <f t="shared" si="308"/>
        <v/>
      </c>
      <c r="AD305" s="16" t="str">
        <f t="shared" si="308"/>
        <v/>
      </c>
      <c r="AE305" s="16" t="str">
        <f t="shared" si="308"/>
        <v/>
      </c>
      <c r="AF305" s="16" t="str">
        <f t="shared" si="308"/>
        <v/>
      </c>
      <c r="AG305" s="16" t="str">
        <f t="shared" si="308"/>
        <v/>
      </c>
      <c r="AH305" s="16">
        <f>AH304+COUNTIF(C305:AG305,"○")-COUNTIF(C305:AG305,"✕")</f>
        <v>0</v>
      </c>
      <c r="AI305" s="11"/>
      <c r="AL305" s="2">
        <f>$AH305</f>
        <v>0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09"/>
      <c r="B306" s="16" t="s">
        <v>21</v>
      </c>
      <c r="C306" s="16" t="str">
        <f t="shared" si="306"/>
        <v/>
      </c>
      <c r="D306" s="16" t="str">
        <f t="shared" si="306"/>
        <v/>
      </c>
      <c r="E306" s="16" t="str">
        <f t="shared" si="306"/>
        <v/>
      </c>
      <c r="F306" s="16" t="str">
        <f t="shared" si="306"/>
        <v/>
      </c>
      <c r="G306" s="16" t="str">
        <f t="shared" si="306"/>
        <v/>
      </c>
      <c r="H306" s="16" t="str">
        <f t="shared" si="306"/>
        <v/>
      </c>
      <c r="I306" s="16" t="str">
        <f t="shared" si="306"/>
        <v/>
      </c>
      <c r="J306" s="16" t="str">
        <f t="shared" si="306"/>
        <v/>
      </c>
      <c r="K306" s="16" t="str">
        <f t="shared" si="306"/>
        <v/>
      </c>
      <c r="L306" s="16" t="str">
        <f t="shared" si="306"/>
        <v/>
      </c>
      <c r="M306" s="16" t="str">
        <f t="shared" si="306"/>
        <v/>
      </c>
      <c r="N306" s="16" t="str">
        <f t="shared" si="306"/>
        <v/>
      </c>
      <c r="O306" s="16" t="str">
        <f t="shared" si="306"/>
        <v/>
      </c>
      <c r="P306" s="16" t="str">
        <f t="shared" si="306"/>
        <v/>
      </c>
      <c r="Q306" s="16" t="str">
        <f>IF($AF$2="○",IF(Q304="○",IF(Q305="","○",""),IF(Q305="○","○","")),"")</f>
        <v/>
      </c>
      <c r="R306" s="16" t="str">
        <f t="shared" si="308"/>
        <v/>
      </c>
      <c r="S306" s="16" t="str">
        <f t="shared" si="308"/>
        <v/>
      </c>
      <c r="T306" s="16" t="str">
        <f t="shared" si="308"/>
        <v/>
      </c>
      <c r="U306" s="16" t="str">
        <f t="shared" si="308"/>
        <v/>
      </c>
      <c r="V306" s="16" t="str">
        <f t="shared" si="308"/>
        <v/>
      </c>
      <c r="W306" s="16" t="str">
        <f t="shared" si="308"/>
        <v/>
      </c>
      <c r="X306" s="16" t="str">
        <f t="shared" si="308"/>
        <v/>
      </c>
      <c r="Y306" s="16" t="str">
        <f t="shared" si="308"/>
        <v/>
      </c>
      <c r="Z306" s="16" t="str">
        <f t="shared" si="308"/>
        <v/>
      </c>
      <c r="AA306" s="16" t="str">
        <f t="shared" si="308"/>
        <v/>
      </c>
      <c r="AB306" s="16" t="str">
        <f t="shared" si="308"/>
        <v/>
      </c>
      <c r="AC306" s="16" t="str">
        <f t="shared" si="308"/>
        <v/>
      </c>
      <c r="AD306" s="16" t="str">
        <f t="shared" si="308"/>
        <v/>
      </c>
      <c r="AE306" s="16" t="str">
        <f t="shared" si="308"/>
        <v/>
      </c>
      <c r="AF306" s="16" t="str">
        <f t="shared" si="308"/>
        <v/>
      </c>
      <c r="AG306" s="16" t="str">
        <f t="shared" si="308"/>
        <v/>
      </c>
      <c r="AH306" s="16">
        <f t="shared" ref="AH306" si="309">COUNTIF(C306:AG306,"○")</f>
        <v>0</v>
      </c>
      <c r="AM306" s="2">
        <f>$AH306</f>
        <v>0</v>
      </c>
    </row>
    <row r="307" spans="1:92" ht="19.5" customHeight="1">
      <c r="AD307" s="110" t="s">
        <v>29</v>
      </c>
      <c r="AE307" s="110"/>
      <c r="AF307" s="110"/>
      <c r="AG307" s="111">
        <f>IF(AH303=0,0,ROUNDDOWN(AH305/AH303,4))</f>
        <v>0</v>
      </c>
      <c r="AH307" s="111"/>
    </row>
    <row r="308" spans="1:92" ht="19.5" customHeight="1">
      <c r="A308" s="112" t="str">
        <f>IF(MAX(C301:AG301)=$AE$3,"",IF(MAX(C301:AG301)=0,"",MAX(C301:AG301)+1))</f>
        <v/>
      </c>
      <c r="B308" s="112"/>
      <c r="N308" s="20"/>
      <c r="O308" s="20"/>
      <c r="P308" s="20"/>
      <c r="Q308" s="20"/>
      <c r="R308" s="20"/>
      <c r="S308" s="20"/>
      <c r="T308" s="20"/>
    </row>
    <row r="309" spans="1:92" ht="19.5" customHeight="1">
      <c r="A309" s="113" t="s">
        <v>16</v>
      </c>
      <c r="B309" s="114"/>
      <c r="C309" s="9" t="str">
        <f>IF($AE$3&lt;A308,"",A308)</f>
        <v/>
      </c>
      <c r="D309" s="9" t="str">
        <f t="shared" ref="D309:G309" si="310">IF($AE$3&lt;=C309,"",IF(MONTH(C309+1)=MONTH(C309),(C309+1),""))</f>
        <v/>
      </c>
      <c r="E309" s="9" t="str">
        <f t="shared" si="310"/>
        <v/>
      </c>
      <c r="F309" s="9" t="str">
        <f t="shared" si="310"/>
        <v/>
      </c>
      <c r="G309" s="9" t="str">
        <f t="shared" si="310"/>
        <v/>
      </c>
      <c r="H309" s="9" t="str">
        <f>IF($AE$3&lt;=G309,"",IF(MONTH(G309+1)=MONTH(G309),(G309+1),""))</f>
        <v/>
      </c>
      <c r="I309" s="9" t="str">
        <f t="shared" ref="I309:AG309" si="311">IF($AE$3&lt;=H309,"",IF(MONTH(H309+1)=MONTH(H309),(H309+1),""))</f>
        <v/>
      </c>
      <c r="J309" s="9" t="str">
        <f t="shared" si="311"/>
        <v/>
      </c>
      <c r="K309" s="9" t="str">
        <f t="shared" si="311"/>
        <v/>
      </c>
      <c r="L309" s="9" t="str">
        <f t="shared" si="311"/>
        <v/>
      </c>
      <c r="M309" s="9" t="str">
        <f t="shared" si="311"/>
        <v/>
      </c>
      <c r="N309" s="9" t="str">
        <f t="shared" si="311"/>
        <v/>
      </c>
      <c r="O309" s="9" t="str">
        <f t="shared" si="311"/>
        <v/>
      </c>
      <c r="P309" s="9" t="str">
        <f t="shared" si="311"/>
        <v/>
      </c>
      <c r="Q309" s="9" t="str">
        <f t="shared" si="311"/>
        <v/>
      </c>
      <c r="R309" s="9" t="str">
        <f t="shared" si="311"/>
        <v/>
      </c>
      <c r="S309" s="9" t="str">
        <f t="shared" si="311"/>
        <v/>
      </c>
      <c r="T309" s="9" t="str">
        <f t="shared" si="311"/>
        <v/>
      </c>
      <c r="U309" s="9" t="str">
        <f t="shared" si="311"/>
        <v/>
      </c>
      <c r="V309" s="9" t="str">
        <f t="shared" si="311"/>
        <v/>
      </c>
      <c r="W309" s="9" t="str">
        <f t="shared" si="311"/>
        <v/>
      </c>
      <c r="X309" s="9" t="str">
        <f t="shared" si="311"/>
        <v/>
      </c>
      <c r="Y309" s="9" t="str">
        <f t="shared" si="311"/>
        <v/>
      </c>
      <c r="Z309" s="9" t="str">
        <f t="shared" si="311"/>
        <v/>
      </c>
      <c r="AA309" s="9" t="str">
        <f t="shared" si="311"/>
        <v/>
      </c>
      <c r="AB309" s="9" t="str">
        <f t="shared" si="311"/>
        <v/>
      </c>
      <c r="AC309" s="9" t="str">
        <f t="shared" si="311"/>
        <v/>
      </c>
      <c r="AD309" s="9" t="str">
        <f t="shared" si="311"/>
        <v/>
      </c>
      <c r="AE309" s="9" t="str">
        <f t="shared" si="311"/>
        <v/>
      </c>
      <c r="AF309" s="9" t="str">
        <f t="shared" si="311"/>
        <v/>
      </c>
      <c r="AG309" s="9" t="str">
        <f t="shared" si="311"/>
        <v/>
      </c>
      <c r="AH309" s="115" t="s">
        <v>22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23</v>
      </c>
      <c r="B310" s="114"/>
      <c r="C310" s="9" t="str">
        <f>IF(C309="","",TEXT(C309,"AAA"))</f>
        <v/>
      </c>
      <c r="D310" s="9" t="str">
        <f t="shared" ref="D310:AG310" si="312">IF(D309="","",TEXT(D309,"AAA"))</f>
        <v/>
      </c>
      <c r="E310" s="9" t="str">
        <f t="shared" si="312"/>
        <v/>
      </c>
      <c r="F310" s="9" t="str">
        <f t="shared" si="312"/>
        <v/>
      </c>
      <c r="G310" s="9" t="str">
        <f t="shared" si="312"/>
        <v/>
      </c>
      <c r="H310" s="9" t="str">
        <f t="shared" si="312"/>
        <v/>
      </c>
      <c r="I310" s="9" t="str">
        <f t="shared" si="312"/>
        <v/>
      </c>
      <c r="J310" s="9" t="str">
        <f t="shared" si="312"/>
        <v/>
      </c>
      <c r="K310" s="9" t="str">
        <f t="shared" si="312"/>
        <v/>
      </c>
      <c r="L310" s="9" t="str">
        <f t="shared" si="312"/>
        <v/>
      </c>
      <c r="M310" s="9" t="str">
        <f t="shared" si="312"/>
        <v/>
      </c>
      <c r="N310" s="9" t="str">
        <f t="shared" si="312"/>
        <v/>
      </c>
      <c r="O310" s="9" t="str">
        <f t="shared" si="312"/>
        <v/>
      </c>
      <c r="P310" s="9" t="str">
        <f t="shared" si="312"/>
        <v/>
      </c>
      <c r="Q310" s="9" t="str">
        <f t="shared" si="312"/>
        <v/>
      </c>
      <c r="R310" s="9" t="str">
        <f t="shared" si="312"/>
        <v/>
      </c>
      <c r="S310" s="9" t="str">
        <f t="shared" si="312"/>
        <v/>
      </c>
      <c r="T310" s="9" t="str">
        <f t="shared" si="312"/>
        <v/>
      </c>
      <c r="U310" s="9" t="str">
        <f t="shared" si="312"/>
        <v/>
      </c>
      <c r="V310" s="9" t="str">
        <f t="shared" si="312"/>
        <v/>
      </c>
      <c r="W310" s="9" t="str">
        <f t="shared" si="312"/>
        <v/>
      </c>
      <c r="X310" s="9" t="str">
        <f t="shared" si="312"/>
        <v/>
      </c>
      <c r="Y310" s="9" t="str">
        <f t="shared" si="312"/>
        <v/>
      </c>
      <c r="Z310" s="9" t="str">
        <f t="shared" si="312"/>
        <v/>
      </c>
      <c r="AA310" s="9" t="str">
        <f t="shared" si="312"/>
        <v/>
      </c>
      <c r="AB310" s="9" t="str">
        <f t="shared" si="312"/>
        <v/>
      </c>
      <c r="AC310" s="9" t="str">
        <f t="shared" si="312"/>
        <v/>
      </c>
      <c r="AD310" s="9" t="str">
        <f t="shared" si="312"/>
        <v/>
      </c>
      <c r="AE310" s="9" t="str">
        <f t="shared" si="312"/>
        <v/>
      </c>
      <c r="AF310" s="9" t="str">
        <f t="shared" si="312"/>
        <v/>
      </c>
      <c r="AG310" s="9" t="str">
        <f t="shared" si="312"/>
        <v/>
      </c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 t="str">
        <f>IF($C309&gt;$N$5,"",IF(MAX($C309:$AG309)&lt;$N$5,"",$N$5))</f>
        <v/>
      </c>
      <c r="AU310" s="13" t="str">
        <f>IF($C309&gt;$Q$5,"",IF(MAX($C309:$AG309)&lt;$Q$5,"",$Q$5))</f>
        <v/>
      </c>
      <c r="AV310" s="13" t="str">
        <f>IF($C309&gt;$T$5,"",IF(MAX($C309:$AG309)&lt;$T$5,"",$T$5))</f>
        <v/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7</v>
      </c>
      <c r="B311" s="120"/>
      <c r="C311" s="15" t="str">
        <f t="shared" ref="C311:AG311" si="313">IF(C309="","",IF($D$4&lt;=C309,IF($L$4&gt;=C309,IF(COUNT(MATCH(C309,$AQ310:$CN310,0))&gt;0,"","○"),""),""))</f>
        <v/>
      </c>
      <c r="D311" s="15" t="str">
        <f t="shared" si="313"/>
        <v/>
      </c>
      <c r="E311" s="15" t="str">
        <f t="shared" si="313"/>
        <v/>
      </c>
      <c r="F311" s="15" t="str">
        <f t="shared" si="313"/>
        <v/>
      </c>
      <c r="G311" s="15" t="str">
        <f t="shared" si="313"/>
        <v/>
      </c>
      <c r="H311" s="15" t="str">
        <f t="shared" si="313"/>
        <v/>
      </c>
      <c r="I311" s="15" t="str">
        <f t="shared" si="313"/>
        <v/>
      </c>
      <c r="J311" s="15" t="str">
        <f t="shared" si="313"/>
        <v/>
      </c>
      <c r="K311" s="15" t="str">
        <f t="shared" si="313"/>
        <v/>
      </c>
      <c r="L311" s="15" t="str">
        <f t="shared" si="313"/>
        <v/>
      </c>
      <c r="M311" s="15" t="str">
        <f t="shared" si="313"/>
        <v/>
      </c>
      <c r="N311" s="15" t="str">
        <f t="shared" si="313"/>
        <v/>
      </c>
      <c r="O311" s="15" t="str">
        <f t="shared" si="313"/>
        <v/>
      </c>
      <c r="P311" s="15" t="str">
        <f t="shared" si="313"/>
        <v/>
      </c>
      <c r="Q311" s="15" t="str">
        <f t="shared" si="313"/>
        <v/>
      </c>
      <c r="R311" s="15" t="str">
        <f t="shared" si="313"/>
        <v/>
      </c>
      <c r="S311" s="15" t="str">
        <f t="shared" si="313"/>
        <v/>
      </c>
      <c r="T311" s="15" t="str">
        <f t="shared" si="313"/>
        <v/>
      </c>
      <c r="U311" s="15" t="str">
        <f t="shared" si="313"/>
        <v/>
      </c>
      <c r="V311" s="15" t="str">
        <f t="shared" si="313"/>
        <v/>
      </c>
      <c r="W311" s="15" t="str">
        <f t="shared" si="313"/>
        <v/>
      </c>
      <c r="X311" s="15" t="str">
        <f t="shared" si="313"/>
        <v/>
      </c>
      <c r="Y311" s="15" t="str">
        <f t="shared" si="313"/>
        <v/>
      </c>
      <c r="Z311" s="15" t="str">
        <f t="shared" si="313"/>
        <v/>
      </c>
      <c r="AA311" s="15" t="str">
        <f t="shared" si="313"/>
        <v/>
      </c>
      <c r="AB311" s="15" t="str">
        <f t="shared" si="313"/>
        <v/>
      </c>
      <c r="AC311" s="15" t="str">
        <f t="shared" si="313"/>
        <v/>
      </c>
      <c r="AD311" s="15" t="str">
        <f t="shared" si="313"/>
        <v/>
      </c>
      <c r="AE311" s="15" t="str">
        <f t="shared" si="313"/>
        <v/>
      </c>
      <c r="AF311" s="15" t="str">
        <f t="shared" si="313"/>
        <v/>
      </c>
      <c r="AG311" s="15" t="str">
        <f t="shared" si="313"/>
        <v/>
      </c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24</v>
      </c>
      <c r="B312" s="16" t="s">
        <v>8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6">
        <f t="shared" ref="AH312" si="314">COUNTIF(C312:AG312,"○")</f>
        <v>0</v>
      </c>
      <c r="AI312" s="11"/>
      <c r="AK312" s="2">
        <f>$AH312</f>
        <v>0</v>
      </c>
    </row>
    <row r="313" spans="1:92" ht="19.5" customHeight="1">
      <c r="A313" s="108"/>
      <c r="B313" s="16" t="s">
        <v>9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6">
        <f>AH312+COUNTIF(C313:AG313,"○")-COUNTIF(C313:AG313,"✕")</f>
        <v>0</v>
      </c>
      <c r="AI313" s="11"/>
      <c r="AL313" s="2">
        <f>$AH313</f>
        <v>0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09"/>
      <c r="B314" s="16" t="s">
        <v>21</v>
      </c>
      <c r="C314" s="16" t="str">
        <f t="shared" ref="C314:P314" si="315">IF($AF$2="○",IF(C312="○",IF(C313="","○",""),IF(C313="○","○","")),"")</f>
        <v/>
      </c>
      <c r="D314" s="16" t="str">
        <f t="shared" si="315"/>
        <v/>
      </c>
      <c r="E314" s="16" t="str">
        <f t="shared" si="315"/>
        <v/>
      </c>
      <c r="F314" s="16" t="str">
        <f t="shared" si="315"/>
        <v/>
      </c>
      <c r="G314" s="16" t="str">
        <f t="shared" si="315"/>
        <v/>
      </c>
      <c r="H314" s="16" t="str">
        <f t="shared" si="315"/>
        <v/>
      </c>
      <c r="I314" s="16" t="str">
        <f t="shared" si="315"/>
        <v/>
      </c>
      <c r="J314" s="16" t="str">
        <f t="shared" si="315"/>
        <v/>
      </c>
      <c r="K314" s="16" t="str">
        <f t="shared" si="315"/>
        <v/>
      </c>
      <c r="L314" s="16" t="str">
        <f t="shared" si="315"/>
        <v/>
      </c>
      <c r="M314" s="16" t="str">
        <f t="shared" si="315"/>
        <v/>
      </c>
      <c r="N314" s="16" t="str">
        <f t="shared" si="315"/>
        <v/>
      </c>
      <c r="O314" s="16" t="str">
        <f t="shared" si="315"/>
        <v/>
      </c>
      <c r="P314" s="16" t="str">
        <f t="shared" si="315"/>
        <v/>
      </c>
      <c r="Q314" s="16" t="str">
        <f>IF($AF$2="○",IF(Q312="○",IF(Q313="","○",""),IF(Q313="○","○","")),"")</f>
        <v/>
      </c>
      <c r="R314" s="16" t="str">
        <f t="shared" ref="R314:AG314" si="316">IF($AF$2="○",IF(R312="○",IF(R313="","○",""),IF(R313="○","○","")),"")</f>
        <v/>
      </c>
      <c r="S314" s="16" t="str">
        <f t="shared" si="316"/>
        <v/>
      </c>
      <c r="T314" s="16" t="str">
        <f t="shared" si="316"/>
        <v/>
      </c>
      <c r="U314" s="16" t="str">
        <f t="shared" si="316"/>
        <v/>
      </c>
      <c r="V314" s="16" t="str">
        <f t="shared" si="316"/>
        <v/>
      </c>
      <c r="W314" s="16" t="str">
        <f t="shared" si="316"/>
        <v/>
      </c>
      <c r="X314" s="16" t="str">
        <f t="shared" si="316"/>
        <v/>
      </c>
      <c r="Y314" s="16" t="str">
        <f t="shared" si="316"/>
        <v/>
      </c>
      <c r="Z314" s="16" t="str">
        <f t="shared" si="316"/>
        <v/>
      </c>
      <c r="AA314" s="16" t="str">
        <f t="shared" si="316"/>
        <v/>
      </c>
      <c r="AB314" s="16" t="str">
        <f t="shared" si="316"/>
        <v/>
      </c>
      <c r="AC314" s="16" t="str">
        <f t="shared" si="316"/>
        <v/>
      </c>
      <c r="AD314" s="16" t="str">
        <f t="shared" si="316"/>
        <v/>
      </c>
      <c r="AE314" s="16" t="str">
        <f t="shared" si="316"/>
        <v/>
      </c>
      <c r="AF314" s="16" t="str">
        <f t="shared" si="316"/>
        <v/>
      </c>
      <c r="AG314" s="16" t="str">
        <f t="shared" si="316"/>
        <v/>
      </c>
      <c r="AH314" s="16">
        <f t="shared" ref="AH314" si="317">COUNTIF(C314:AG314,"○")</f>
        <v>0</v>
      </c>
      <c r="AM314" s="2">
        <f>$AH314</f>
        <v>0</v>
      </c>
    </row>
    <row r="315" spans="1:92" ht="19.5" customHeight="1">
      <c r="AD315" s="110" t="s">
        <v>26</v>
      </c>
      <c r="AE315" s="110"/>
      <c r="AF315" s="110"/>
      <c r="AG315" s="111">
        <f>IF(AH311=0,0,ROUNDDOWN(AH313/AH311,4))</f>
        <v>0</v>
      </c>
      <c r="AH315" s="111"/>
      <c r="AM315" s="2">
        <f>$AH315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</row>
    <row r="317" spans="1:92" ht="19.5" customHeight="1">
      <c r="A317" s="113" t="s">
        <v>16</v>
      </c>
      <c r="B317" s="114"/>
      <c r="C317" s="9" t="str">
        <f>IF($AE$3&lt;A316,"",A316)</f>
        <v/>
      </c>
      <c r="D317" s="9" t="str">
        <f t="shared" ref="D317:G317" si="318">IF($AE$3&lt;=C317,"",IF(MONTH(C317+1)=MONTH(C317),(C317+1),""))</f>
        <v/>
      </c>
      <c r="E317" s="9" t="str">
        <f t="shared" si="318"/>
        <v/>
      </c>
      <c r="F317" s="9" t="str">
        <f t="shared" si="318"/>
        <v/>
      </c>
      <c r="G317" s="9" t="str">
        <f t="shared" si="318"/>
        <v/>
      </c>
      <c r="H317" s="9" t="str">
        <f>IF($AE$3&lt;=G317,"",IF(MONTH(G317+1)=MONTH(G317),(G317+1),""))</f>
        <v/>
      </c>
      <c r="I317" s="9" t="str">
        <f t="shared" ref="I317:AG317" si="319">IF($AE$3&lt;=H317,"",IF(MONTH(H317+1)=MONTH(H317),(H317+1),""))</f>
        <v/>
      </c>
      <c r="J317" s="9" t="str">
        <f t="shared" si="319"/>
        <v/>
      </c>
      <c r="K317" s="9" t="str">
        <f t="shared" si="319"/>
        <v/>
      </c>
      <c r="L317" s="9" t="str">
        <f t="shared" si="319"/>
        <v/>
      </c>
      <c r="M317" s="9" t="str">
        <f t="shared" si="319"/>
        <v/>
      </c>
      <c r="N317" s="9" t="str">
        <f t="shared" si="319"/>
        <v/>
      </c>
      <c r="O317" s="9" t="str">
        <f t="shared" si="319"/>
        <v/>
      </c>
      <c r="P317" s="9" t="str">
        <f t="shared" si="319"/>
        <v/>
      </c>
      <c r="Q317" s="9" t="str">
        <f t="shared" si="319"/>
        <v/>
      </c>
      <c r="R317" s="9" t="str">
        <f t="shared" si="319"/>
        <v/>
      </c>
      <c r="S317" s="9" t="str">
        <f t="shared" si="319"/>
        <v/>
      </c>
      <c r="T317" s="9" t="str">
        <f t="shared" si="319"/>
        <v/>
      </c>
      <c r="U317" s="9" t="str">
        <f t="shared" si="319"/>
        <v/>
      </c>
      <c r="V317" s="9" t="str">
        <f t="shared" si="319"/>
        <v/>
      </c>
      <c r="W317" s="9" t="str">
        <f t="shared" si="319"/>
        <v/>
      </c>
      <c r="X317" s="9" t="str">
        <f t="shared" si="319"/>
        <v/>
      </c>
      <c r="Y317" s="9" t="str">
        <f t="shared" si="319"/>
        <v/>
      </c>
      <c r="Z317" s="9" t="str">
        <f t="shared" si="319"/>
        <v/>
      </c>
      <c r="AA317" s="9" t="str">
        <f t="shared" si="319"/>
        <v/>
      </c>
      <c r="AB317" s="9" t="str">
        <f t="shared" si="319"/>
        <v/>
      </c>
      <c r="AC317" s="9" t="str">
        <f t="shared" si="319"/>
        <v/>
      </c>
      <c r="AD317" s="9" t="str">
        <f t="shared" si="319"/>
        <v/>
      </c>
      <c r="AE317" s="9" t="str">
        <f t="shared" si="319"/>
        <v/>
      </c>
      <c r="AF317" s="9" t="str">
        <f t="shared" si="319"/>
        <v/>
      </c>
      <c r="AG317" s="9" t="str">
        <f t="shared" si="319"/>
        <v/>
      </c>
      <c r="AH317" s="115" t="s">
        <v>22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23</v>
      </c>
      <c r="B318" s="114"/>
      <c r="C318" s="9" t="str">
        <f>IF(C317="","",TEXT(C317,"AAA"))</f>
        <v/>
      </c>
      <c r="D318" s="9" t="str">
        <f t="shared" ref="D318:AG318" si="320">IF(D317="","",TEXT(D317,"AAA"))</f>
        <v/>
      </c>
      <c r="E318" s="9" t="str">
        <f t="shared" si="320"/>
        <v/>
      </c>
      <c r="F318" s="9" t="str">
        <f t="shared" si="320"/>
        <v/>
      </c>
      <c r="G318" s="9" t="str">
        <f t="shared" si="320"/>
        <v/>
      </c>
      <c r="H318" s="9" t="str">
        <f t="shared" si="320"/>
        <v/>
      </c>
      <c r="I318" s="9" t="str">
        <f t="shared" si="320"/>
        <v/>
      </c>
      <c r="J318" s="9" t="str">
        <f t="shared" si="320"/>
        <v/>
      </c>
      <c r="K318" s="9" t="str">
        <f t="shared" si="320"/>
        <v/>
      </c>
      <c r="L318" s="9" t="str">
        <f t="shared" si="320"/>
        <v/>
      </c>
      <c r="M318" s="9" t="str">
        <f t="shared" si="320"/>
        <v/>
      </c>
      <c r="N318" s="9" t="str">
        <f t="shared" si="320"/>
        <v/>
      </c>
      <c r="O318" s="9" t="str">
        <f t="shared" si="320"/>
        <v/>
      </c>
      <c r="P318" s="9" t="str">
        <f t="shared" si="320"/>
        <v/>
      </c>
      <c r="Q318" s="9" t="str">
        <f t="shared" si="320"/>
        <v/>
      </c>
      <c r="R318" s="9" t="str">
        <f t="shared" si="320"/>
        <v/>
      </c>
      <c r="S318" s="9" t="str">
        <f t="shared" si="320"/>
        <v/>
      </c>
      <c r="T318" s="9" t="str">
        <f t="shared" si="320"/>
        <v/>
      </c>
      <c r="U318" s="9" t="str">
        <f t="shared" si="320"/>
        <v/>
      </c>
      <c r="V318" s="9" t="str">
        <f t="shared" si="320"/>
        <v/>
      </c>
      <c r="W318" s="9" t="str">
        <f t="shared" si="320"/>
        <v/>
      </c>
      <c r="X318" s="9" t="str">
        <f t="shared" si="320"/>
        <v/>
      </c>
      <c r="Y318" s="9" t="str">
        <f t="shared" si="320"/>
        <v/>
      </c>
      <c r="Z318" s="9" t="str">
        <f t="shared" si="320"/>
        <v/>
      </c>
      <c r="AA318" s="9" t="str">
        <f t="shared" si="320"/>
        <v/>
      </c>
      <c r="AB318" s="9" t="str">
        <f t="shared" si="320"/>
        <v/>
      </c>
      <c r="AC318" s="9" t="str">
        <f t="shared" si="320"/>
        <v/>
      </c>
      <c r="AD318" s="9" t="str">
        <f t="shared" si="320"/>
        <v/>
      </c>
      <c r="AE318" s="9" t="str">
        <f t="shared" si="320"/>
        <v/>
      </c>
      <c r="AF318" s="9" t="str">
        <f t="shared" si="320"/>
        <v/>
      </c>
      <c r="AG318" s="9" t="str">
        <f t="shared" si="320"/>
        <v/>
      </c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 t="str">
        <f>IF($C317&gt;$N$5,"",IF(MAX($C317:$AG317)&lt;$N$5,"",$N$5))</f>
        <v/>
      </c>
      <c r="AU318" s="13" t="str">
        <f>IF($C317&gt;$Q$5,"",IF(MAX($C317:$AG317)&lt;$Q$5,"",$Q$5))</f>
        <v/>
      </c>
      <c r="AV318" s="13" t="str">
        <f>IF($C317&gt;$T$5,"",IF(MAX($C317:$AG317)&lt;$T$5,"",$T$5))</f>
        <v/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7</v>
      </c>
      <c r="B319" s="120"/>
      <c r="C319" s="15" t="str">
        <f t="shared" ref="C319:AG319" si="321">IF(C317="","",IF($D$4&lt;=C317,IF($L$4&gt;=C317,IF(COUNT(MATCH(C317,$AQ318:$CN318,0))&gt;0,"","○"),""),""))</f>
        <v/>
      </c>
      <c r="D319" s="15" t="str">
        <f t="shared" si="321"/>
        <v/>
      </c>
      <c r="E319" s="15" t="str">
        <f t="shared" si="321"/>
        <v/>
      </c>
      <c r="F319" s="15" t="str">
        <f t="shared" si="321"/>
        <v/>
      </c>
      <c r="G319" s="15" t="str">
        <f t="shared" si="321"/>
        <v/>
      </c>
      <c r="H319" s="15" t="str">
        <f t="shared" si="321"/>
        <v/>
      </c>
      <c r="I319" s="15" t="str">
        <f t="shared" si="321"/>
        <v/>
      </c>
      <c r="J319" s="15" t="str">
        <f t="shared" si="321"/>
        <v/>
      </c>
      <c r="K319" s="15" t="str">
        <f t="shared" si="321"/>
        <v/>
      </c>
      <c r="L319" s="15" t="str">
        <f t="shared" si="321"/>
        <v/>
      </c>
      <c r="M319" s="15" t="str">
        <f t="shared" si="321"/>
        <v/>
      </c>
      <c r="N319" s="15" t="str">
        <f t="shared" si="321"/>
        <v/>
      </c>
      <c r="O319" s="15" t="str">
        <f t="shared" si="321"/>
        <v/>
      </c>
      <c r="P319" s="15" t="str">
        <f t="shared" si="321"/>
        <v/>
      </c>
      <c r="Q319" s="15" t="str">
        <f t="shared" si="321"/>
        <v/>
      </c>
      <c r="R319" s="15" t="str">
        <f t="shared" si="321"/>
        <v/>
      </c>
      <c r="S319" s="15" t="str">
        <f t="shared" si="321"/>
        <v/>
      </c>
      <c r="T319" s="15" t="str">
        <f t="shared" si="321"/>
        <v/>
      </c>
      <c r="U319" s="15" t="str">
        <f t="shared" si="321"/>
        <v/>
      </c>
      <c r="V319" s="15" t="str">
        <f t="shared" si="321"/>
        <v/>
      </c>
      <c r="W319" s="15" t="str">
        <f t="shared" si="321"/>
        <v/>
      </c>
      <c r="X319" s="15" t="str">
        <f t="shared" si="321"/>
        <v/>
      </c>
      <c r="Y319" s="15" t="str">
        <f t="shared" si="321"/>
        <v/>
      </c>
      <c r="Z319" s="15" t="str">
        <f t="shared" si="321"/>
        <v/>
      </c>
      <c r="AA319" s="15" t="str">
        <f t="shared" si="321"/>
        <v/>
      </c>
      <c r="AB319" s="15" t="str">
        <f t="shared" si="321"/>
        <v/>
      </c>
      <c r="AC319" s="15" t="str">
        <f t="shared" si="321"/>
        <v/>
      </c>
      <c r="AD319" s="15" t="str">
        <f t="shared" si="321"/>
        <v/>
      </c>
      <c r="AE319" s="15" t="str">
        <f t="shared" si="321"/>
        <v/>
      </c>
      <c r="AF319" s="15" t="str">
        <f t="shared" si="321"/>
        <v/>
      </c>
      <c r="AG319" s="15" t="str">
        <f t="shared" si="321"/>
        <v/>
      </c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24</v>
      </c>
      <c r="B320" s="16" t="s">
        <v>8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6">
        <f t="shared" ref="AH320" si="322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108"/>
      <c r="B321" s="16" t="s">
        <v>9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09"/>
      <c r="B322" s="16" t="s">
        <v>21</v>
      </c>
      <c r="C322" s="16" t="str">
        <f t="shared" ref="C322:P322" si="323">IF($AF$2="○",IF(C320="○",IF(C321="","○",""),IF(C321="○","○","")),"")</f>
        <v/>
      </c>
      <c r="D322" s="16" t="str">
        <f t="shared" si="323"/>
        <v/>
      </c>
      <c r="E322" s="16" t="str">
        <f t="shared" si="323"/>
        <v/>
      </c>
      <c r="F322" s="16" t="str">
        <f t="shared" si="323"/>
        <v/>
      </c>
      <c r="G322" s="16" t="str">
        <f t="shared" si="323"/>
        <v/>
      </c>
      <c r="H322" s="16" t="str">
        <f t="shared" si="323"/>
        <v/>
      </c>
      <c r="I322" s="16" t="str">
        <f t="shared" si="323"/>
        <v/>
      </c>
      <c r="J322" s="16" t="str">
        <f t="shared" si="323"/>
        <v/>
      </c>
      <c r="K322" s="16" t="str">
        <f t="shared" si="323"/>
        <v/>
      </c>
      <c r="L322" s="16" t="str">
        <f t="shared" si="323"/>
        <v/>
      </c>
      <c r="M322" s="16" t="str">
        <f t="shared" si="323"/>
        <v/>
      </c>
      <c r="N322" s="16" t="str">
        <f t="shared" si="323"/>
        <v/>
      </c>
      <c r="O322" s="16" t="str">
        <f t="shared" si="323"/>
        <v/>
      </c>
      <c r="P322" s="16" t="str">
        <f t="shared" si="323"/>
        <v/>
      </c>
      <c r="Q322" s="16" t="str">
        <f>IF($AF$2="○",IF(Q320="○",IF(Q321="","○",""),IF(Q321="○","○","")),"")</f>
        <v/>
      </c>
      <c r="R322" s="16" t="str">
        <f t="shared" ref="R322:AG322" si="324">IF($AF$2="○",IF(R320="○",IF(R321="","○",""),IF(R321="○","○","")),"")</f>
        <v/>
      </c>
      <c r="S322" s="16" t="str">
        <f t="shared" si="324"/>
        <v/>
      </c>
      <c r="T322" s="16" t="str">
        <f t="shared" si="324"/>
        <v/>
      </c>
      <c r="U322" s="16" t="str">
        <f t="shared" si="324"/>
        <v/>
      </c>
      <c r="V322" s="16" t="str">
        <f t="shared" si="324"/>
        <v/>
      </c>
      <c r="W322" s="16" t="str">
        <f t="shared" si="324"/>
        <v/>
      </c>
      <c r="X322" s="16" t="str">
        <f t="shared" si="324"/>
        <v/>
      </c>
      <c r="Y322" s="16" t="str">
        <f t="shared" si="324"/>
        <v/>
      </c>
      <c r="Z322" s="16" t="str">
        <f t="shared" si="324"/>
        <v/>
      </c>
      <c r="AA322" s="16" t="str">
        <f t="shared" si="324"/>
        <v/>
      </c>
      <c r="AB322" s="16" t="str">
        <f t="shared" si="324"/>
        <v/>
      </c>
      <c r="AC322" s="16" t="str">
        <f t="shared" si="324"/>
        <v/>
      </c>
      <c r="AD322" s="16" t="str">
        <f t="shared" si="324"/>
        <v/>
      </c>
      <c r="AE322" s="16" t="str">
        <f t="shared" si="324"/>
        <v/>
      </c>
      <c r="AF322" s="16" t="str">
        <f t="shared" si="324"/>
        <v/>
      </c>
      <c r="AG322" s="16" t="str">
        <f t="shared" si="324"/>
        <v/>
      </c>
      <c r="AH322" s="16">
        <f t="shared" ref="AH322" si="325">COUNTIF(C322:AG322,"○")</f>
        <v>0</v>
      </c>
      <c r="AM322" s="2">
        <f>$AH322</f>
        <v>0</v>
      </c>
    </row>
    <row r="323" spans="1:92" ht="19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110" t="s">
        <v>26</v>
      </c>
      <c r="AE323" s="110"/>
      <c r="AF323" s="110"/>
      <c r="AG323" s="111">
        <f>IF(AH319=0,0,ROUNDDOWN(AH321/AH319,4))</f>
        <v>0</v>
      </c>
      <c r="AH323" s="111"/>
    </row>
    <row r="324" spans="1:92" ht="19.5" customHeight="1">
      <c r="A324" s="112" t="str">
        <f>IF(MAX(C317:AG317)=$AE$3,"",IF(MAX(C317:AG317)=0,"",MAX(C317:AG317)+1))</f>
        <v/>
      </c>
      <c r="B324" s="112"/>
    </row>
    <row r="325" spans="1:92" ht="19.5" customHeight="1">
      <c r="A325" s="113" t="s">
        <v>16</v>
      </c>
      <c r="B325" s="114"/>
      <c r="C325" s="9" t="str">
        <f>IF($AE$3&lt;A324,"",A324)</f>
        <v/>
      </c>
      <c r="D325" s="9" t="str">
        <f t="shared" ref="D325:G325" si="326">IF($AE$3&lt;=C325,"",IF(MONTH(C325+1)=MONTH(C325),(C325+1),""))</f>
        <v/>
      </c>
      <c r="E325" s="9" t="str">
        <f t="shared" si="326"/>
        <v/>
      </c>
      <c r="F325" s="9" t="str">
        <f t="shared" si="326"/>
        <v/>
      </c>
      <c r="G325" s="9" t="str">
        <f t="shared" si="326"/>
        <v/>
      </c>
      <c r="H325" s="9" t="str">
        <f>IF($AE$3&lt;=G325,"",IF(MONTH(G325+1)=MONTH(G325),(G325+1),""))</f>
        <v/>
      </c>
      <c r="I325" s="9" t="str">
        <f t="shared" ref="I325:AG325" si="327">IF($AE$3&lt;=H325,"",IF(MONTH(H325+1)=MONTH(H325),(H325+1),""))</f>
        <v/>
      </c>
      <c r="J325" s="9" t="str">
        <f t="shared" si="327"/>
        <v/>
      </c>
      <c r="K325" s="9" t="str">
        <f t="shared" si="327"/>
        <v/>
      </c>
      <c r="L325" s="9" t="str">
        <f t="shared" si="327"/>
        <v/>
      </c>
      <c r="M325" s="9" t="str">
        <f t="shared" si="327"/>
        <v/>
      </c>
      <c r="N325" s="9" t="str">
        <f t="shared" si="327"/>
        <v/>
      </c>
      <c r="O325" s="9" t="str">
        <f t="shared" si="327"/>
        <v/>
      </c>
      <c r="P325" s="9" t="str">
        <f t="shared" si="327"/>
        <v/>
      </c>
      <c r="Q325" s="9" t="str">
        <f t="shared" si="327"/>
        <v/>
      </c>
      <c r="R325" s="9" t="str">
        <f t="shared" si="327"/>
        <v/>
      </c>
      <c r="S325" s="9" t="str">
        <f t="shared" si="327"/>
        <v/>
      </c>
      <c r="T325" s="9" t="str">
        <f t="shared" si="327"/>
        <v/>
      </c>
      <c r="U325" s="9" t="str">
        <f t="shared" si="327"/>
        <v/>
      </c>
      <c r="V325" s="9" t="str">
        <f t="shared" si="327"/>
        <v/>
      </c>
      <c r="W325" s="9" t="str">
        <f t="shared" si="327"/>
        <v/>
      </c>
      <c r="X325" s="9" t="str">
        <f t="shared" si="327"/>
        <v/>
      </c>
      <c r="Y325" s="9" t="str">
        <f t="shared" si="327"/>
        <v/>
      </c>
      <c r="Z325" s="9" t="str">
        <f t="shared" si="327"/>
        <v/>
      </c>
      <c r="AA325" s="9" t="str">
        <f t="shared" si="327"/>
        <v/>
      </c>
      <c r="AB325" s="9" t="str">
        <f t="shared" si="327"/>
        <v/>
      </c>
      <c r="AC325" s="9" t="str">
        <f t="shared" si="327"/>
        <v/>
      </c>
      <c r="AD325" s="9" t="str">
        <f t="shared" si="327"/>
        <v/>
      </c>
      <c r="AE325" s="9" t="str">
        <f t="shared" si="327"/>
        <v/>
      </c>
      <c r="AF325" s="9" t="str">
        <f t="shared" si="327"/>
        <v/>
      </c>
      <c r="AG325" s="9" t="str">
        <f t="shared" si="327"/>
        <v/>
      </c>
      <c r="AH325" s="115" t="s">
        <v>22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23</v>
      </c>
      <c r="B326" s="114"/>
      <c r="C326" s="9" t="str">
        <f>IF(C325="","",TEXT(C325,"AAA"))</f>
        <v/>
      </c>
      <c r="D326" s="9" t="str">
        <f t="shared" ref="D326:AG326" si="328">IF(D325="","",TEXT(D325,"AAA"))</f>
        <v/>
      </c>
      <c r="E326" s="9" t="str">
        <f t="shared" si="328"/>
        <v/>
      </c>
      <c r="F326" s="9" t="str">
        <f t="shared" si="328"/>
        <v/>
      </c>
      <c r="G326" s="9" t="str">
        <f t="shared" si="328"/>
        <v/>
      </c>
      <c r="H326" s="9" t="str">
        <f t="shared" si="328"/>
        <v/>
      </c>
      <c r="I326" s="9" t="str">
        <f t="shared" si="328"/>
        <v/>
      </c>
      <c r="J326" s="9" t="str">
        <f t="shared" si="328"/>
        <v/>
      </c>
      <c r="K326" s="9" t="str">
        <f t="shared" si="328"/>
        <v/>
      </c>
      <c r="L326" s="9" t="str">
        <f t="shared" si="328"/>
        <v/>
      </c>
      <c r="M326" s="9" t="str">
        <f t="shared" si="328"/>
        <v/>
      </c>
      <c r="N326" s="9" t="str">
        <f t="shared" si="328"/>
        <v/>
      </c>
      <c r="O326" s="9" t="str">
        <f t="shared" si="328"/>
        <v/>
      </c>
      <c r="P326" s="9" t="str">
        <f t="shared" si="328"/>
        <v/>
      </c>
      <c r="Q326" s="9" t="str">
        <f t="shared" si="328"/>
        <v/>
      </c>
      <c r="R326" s="9" t="str">
        <f t="shared" si="328"/>
        <v/>
      </c>
      <c r="S326" s="9" t="str">
        <f t="shared" si="328"/>
        <v/>
      </c>
      <c r="T326" s="9" t="str">
        <f t="shared" si="328"/>
        <v/>
      </c>
      <c r="U326" s="9" t="str">
        <f t="shared" si="328"/>
        <v/>
      </c>
      <c r="V326" s="9" t="str">
        <f t="shared" si="328"/>
        <v/>
      </c>
      <c r="W326" s="9" t="str">
        <f t="shared" si="328"/>
        <v/>
      </c>
      <c r="X326" s="9" t="str">
        <f t="shared" si="328"/>
        <v/>
      </c>
      <c r="Y326" s="9" t="str">
        <f t="shared" si="328"/>
        <v/>
      </c>
      <c r="Z326" s="9" t="str">
        <f t="shared" si="328"/>
        <v/>
      </c>
      <c r="AA326" s="9" t="str">
        <f t="shared" si="328"/>
        <v/>
      </c>
      <c r="AB326" s="9" t="str">
        <f t="shared" si="328"/>
        <v/>
      </c>
      <c r="AC326" s="9" t="str">
        <f t="shared" si="328"/>
        <v/>
      </c>
      <c r="AD326" s="9" t="str">
        <f t="shared" si="328"/>
        <v/>
      </c>
      <c r="AE326" s="9" t="str">
        <f t="shared" si="328"/>
        <v/>
      </c>
      <c r="AF326" s="9" t="str">
        <f t="shared" si="328"/>
        <v/>
      </c>
      <c r="AG326" s="9" t="str">
        <f t="shared" si="328"/>
        <v/>
      </c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 t="str">
        <f>IF($C325&gt;$N$5,"",IF(MAX($C325:$AG325)&lt;$N$5,"",$N$5))</f>
        <v/>
      </c>
      <c r="AU326" s="13" t="str">
        <f>IF($C325&gt;$Q$5,"",IF(MAX($C325:$AG325)&lt;$Q$5,"",$Q$5))</f>
        <v/>
      </c>
      <c r="AV326" s="13" t="str">
        <f>IF($C325&gt;$T$5,"",IF(MAX($C325:$AG325)&lt;$T$5,"",$T$5))</f>
        <v/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7</v>
      </c>
      <c r="B327" s="120"/>
      <c r="C327" s="15" t="str">
        <f t="shared" ref="C327:AG327" si="329">IF(C325="","",IF($D$4&lt;=C325,IF($L$4&gt;=C325,IF(COUNT(MATCH(C325,$AQ326:$CN326,0))&gt;0,"","○"),""),""))</f>
        <v/>
      </c>
      <c r="D327" s="15" t="str">
        <f t="shared" si="329"/>
        <v/>
      </c>
      <c r="E327" s="15" t="str">
        <f t="shared" si="329"/>
        <v/>
      </c>
      <c r="F327" s="15" t="str">
        <f t="shared" si="329"/>
        <v/>
      </c>
      <c r="G327" s="15" t="str">
        <f t="shared" si="329"/>
        <v/>
      </c>
      <c r="H327" s="15" t="str">
        <f t="shared" si="329"/>
        <v/>
      </c>
      <c r="I327" s="15" t="str">
        <f t="shared" si="329"/>
        <v/>
      </c>
      <c r="J327" s="15" t="str">
        <f t="shared" si="329"/>
        <v/>
      </c>
      <c r="K327" s="15" t="str">
        <f t="shared" si="329"/>
        <v/>
      </c>
      <c r="L327" s="15" t="str">
        <f t="shared" si="329"/>
        <v/>
      </c>
      <c r="M327" s="15" t="str">
        <f t="shared" si="329"/>
        <v/>
      </c>
      <c r="N327" s="15" t="str">
        <f t="shared" si="329"/>
        <v/>
      </c>
      <c r="O327" s="15" t="str">
        <f t="shared" si="329"/>
        <v/>
      </c>
      <c r="P327" s="15" t="str">
        <f t="shared" si="329"/>
        <v/>
      </c>
      <c r="Q327" s="15" t="str">
        <f t="shared" si="329"/>
        <v/>
      </c>
      <c r="R327" s="15" t="str">
        <f t="shared" si="329"/>
        <v/>
      </c>
      <c r="S327" s="15" t="str">
        <f t="shared" si="329"/>
        <v/>
      </c>
      <c r="T327" s="15" t="str">
        <f t="shared" si="329"/>
        <v/>
      </c>
      <c r="U327" s="15" t="str">
        <f t="shared" si="329"/>
        <v/>
      </c>
      <c r="V327" s="15" t="str">
        <f t="shared" si="329"/>
        <v/>
      </c>
      <c r="W327" s="15" t="str">
        <f t="shared" si="329"/>
        <v/>
      </c>
      <c r="X327" s="15" t="str">
        <f t="shared" si="329"/>
        <v/>
      </c>
      <c r="Y327" s="15" t="str">
        <f t="shared" si="329"/>
        <v/>
      </c>
      <c r="Z327" s="15" t="str">
        <f t="shared" si="329"/>
        <v/>
      </c>
      <c r="AA327" s="15" t="str">
        <f t="shared" si="329"/>
        <v/>
      </c>
      <c r="AB327" s="15" t="str">
        <f t="shared" si="329"/>
        <v/>
      </c>
      <c r="AC327" s="15" t="str">
        <f t="shared" si="329"/>
        <v/>
      </c>
      <c r="AD327" s="15" t="str">
        <f t="shared" si="329"/>
        <v/>
      </c>
      <c r="AE327" s="15" t="str">
        <f t="shared" si="329"/>
        <v/>
      </c>
      <c r="AF327" s="15" t="str">
        <f t="shared" si="329"/>
        <v/>
      </c>
      <c r="AG327" s="15" t="str">
        <f t="shared" si="329"/>
        <v/>
      </c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24</v>
      </c>
      <c r="B328" s="16" t="s">
        <v>8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6">
        <f t="shared" ref="AH328" si="330">COUNTIF(C328:AG328,"○")</f>
        <v>0</v>
      </c>
      <c r="AI328" s="11"/>
      <c r="AK328" s="2">
        <f>$AH328</f>
        <v>0</v>
      </c>
    </row>
    <row r="329" spans="1:92" ht="19.5" customHeight="1">
      <c r="A329" s="108"/>
      <c r="B329" s="16" t="s">
        <v>9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6">
        <f>AH328+COUNTIF(C329:AG329,"○")-COUNTIF(C329:AG329,"✕")</f>
        <v>0</v>
      </c>
      <c r="AI329" s="11"/>
      <c r="AL329" s="2">
        <f>$AH329</f>
        <v>0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09"/>
      <c r="B330" s="16" t="s">
        <v>21</v>
      </c>
      <c r="C330" s="16" t="str">
        <f t="shared" ref="C330:P330" si="331">IF($AF$2="○",IF(C328="○",IF(C329="","○",""),IF(C329="○","○","")),"")</f>
        <v/>
      </c>
      <c r="D330" s="16" t="str">
        <f t="shared" si="331"/>
        <v/>
      </c>
      <c r="E330" s="16" t="str">
        <f t="shared" si="331"/>
        <v/>
      </c>
      <c r="F330" s="16" t="str">
        <f t="shared" si="331"/>
        <v/>
      </c>
      <c r="G330" s="16" t="str">
        <f t="shared" si="331"/>
        <v/>
      </c>
      <c r="H330" s="16" t="str">
        <f t="shared" si="331"/>
        <v/>
      </c>
      <c r="I330" s="16" t="str">
        <f t="shared" si="331"/>
        <v/>
      </c>
      <c r="J330" s="16" t="str">
        <f t="shared" si="331"/>
        <v/>
      </c>
      <c r="K330" s="16" t="str">
        <f t="shared" si="331"/>
        <v/>
      </c>
      <c r="L330" s="16" t="str">
        <f t="shared" si="331"/>
        <v/>
      </c>
      <c r="M330" s="16" t="str">
        <f t="shared" si="331"/>
        <v/>
      </c>
      <c r="N330" s="16" t="str">
        <f t="shared" si="331"/>
        <v/>
      </c>
      <c r="O330" s="16" t="str">
        <f t="shared" si="331"/>
        <v/>
      </c>
      <c r="P330" s="16" t="str">
        <f t="shared" si="331"/>
        <v/>
      </c>
      <c r="Q330" s="16" t="str">
        <f>IF($AF$2="○",IF(Q328="○",IF(Q329="","○",""),IF(Q329="○","○","")),"")</f>
        <v/>
      </c>
      <c r="R330" s="16" t="str">
        <f t="shared" ref="R330:AG330" si="332">IF($AF$2="○",IF(R328="○",IF(R329="","○",""),IF(R329="○","○","")),"")</f>
        <v/>
      </c>
      <c r="S330" s="16" t="str">
        <f t="shared" si="332"/>
        <v/>
      </c>
      <c r="T330" s="16" t="str">
        <f t="shared" si="332"/>
        <v/>
      </c>
      <c r="U330" s="16" t="str">
        <f t="shared" si="332"/>
        <v/>
      </c>
      <c r="V330" s="16" t="str">
        <f t="shared" si="332"/>
        <v/>
      </c>
      <c r="W330" s="16" t="str">
        <f t="shared" si="332"/>
        <v/>
      </c>
      <c r="X330" s="16" t="str">
        <f t="shared" si="332"/>
        <v/>
      </c>
      <c r="Y330" s="16" t="str">
        <f t="shared" si="332"/>
        <v/>
      </c>
      <c r="Z330" s="16" t="str">
        <f t="shared" si="332"/>
        <v/>
      </c>
      <c r="AA330" s="16" t="str">
        <f t="shared" si="332"/>
        <v/>
      </c>
      <c r="AB330" s="16" t="str">
        <f t="shared" si="332"/>
        <v/>
      </c>
      <c r="AC330" s="16" t="str">
        <f t="shared" si="332"/>
        <v/>
      </c>
      <c r="AD330" s="16" t="str">
        <f t="shared" si="332"/>
        <v/>
      </c>
      <c r="AE330" s="16" t="str">
        <f t="shared" si="332"/>
        <v/>
      </c>
      <c r="AF330" s="16" t="str">
        <f t="shared" si="332"/>
        <v/>
      </c>
      <c r="AG330" s="16" t="str">
        <f t="shared" si="332"/>
        <v/>
      </c>
      <c r="AH330" s="16">
        <f t="shared" ref="AH330" si="333">COUNTIF(C330:AG330,"○")</f>
        <v>0</v>
      </c>
      <c r="AM330" s="2">
        <f>$AH330</f>
        <v>0</v>
      </c>
    </row>
    <row r="331" spans="1:92" ht="19.5" customHeight="1">
      <c r="AD331" s="110" t="s">
        <v>26</v>
      </c>
      <c r="AE331" s="110"/>
      <c r="AF331" s="110"/>
      <c r="AG331" s="111">
        <f>IF(AH327=0,0,ROUNDDOWN(AH329/AH327,4))</f>
        <v>0</v>
      </c>
      <c r="AH331" s="111"/>
    </row>
    <row r="332" spans="1:92" ht="19.5" customHeight="1">
      <c r="A332" s="112" t="str">
        <f>IF(MAX(C325:AG325)=$AE$3,"",IF(MAX(C325:AG325)=0,"",MAX(C325:AG325)+1))</f>
        <v/>
      </c>
      <c r="B332" s="112"/>
    </row>
    <row r="333" spans="1:92" ht="19.5" customHeight="1">
      <c r="A333" s="113" t="s">
        <v>16</v>
      </c>
      <c r="B333" s="114"/>
      <c r="C333" s="9" t="str">
        <f>IF($AE$3&lt;A332,"",A332)</f>
        <v/>
      </c>
      <c r="D333" s="9" t="str">
        <f t="shared" ref="D333:G333" si="334">IF($AE$3&lt;=C333,"",IF(MONTH(C333+1)=MONTH(C333),(C333+1),""))</f>
        <v/>
      </c>
      <c r="E333" s="9" t="str">
        <f t="shared" si="334"/>
        <v/>
      </c>
      <c r="F333" s="9" t="str">
        <f t="shared" si="334"/>
        <v/>
      </c>
      <c r="G333" s="9" t="str">
        <f t="shared" si="334"/>
        <v/>
      </c>
      <c r="H333" s="9" t="str">
        <f>IF($AE$3&lt;=G333,"",IF(MONTH(G333+1)=MONTH(G333),(G333+1),""))</f>
        <v/>
      </c>
      <c r="I333" s="9" t="str">
        <f t="shared" ref="I333:AG333" si="335">IF($AE$3&lt;=H333,"",IF(MONTH(H333+1)=MONTH(H333),(H333+1),""))</f>
        <v/>
      </c>
      <c r="J333" s="9" t="str">
        <f t="shared" si="335"/>
        <v/>
      </c>
      <c r="K333" s="9" t="str">
        <f t="shared" si="335"/>
        <v/>
      </c>
      <c r="L333" s="9" t="str">
        <f t="shared" si="335"/>
        <v/>
      </c>
      <c r="M333" s="9" t="str">
        <f t="shared" si="335"/>
        <v/>
      </c>
      <c r="N333" s="9" t="str">
        <f t="shared" si="335"/>
        <v/>
      </c>
      <c r="O333" s="9" t="str">
        <f t="shared" si="335"/>
        <v/>
      </c>
      <c r="P333" s="9" t="str">
        <f t="shared" si="335"/>
        <v/>
      </c>
      <c r="Q333" s="9" t="str">
        <f t="shared" si="335"/>
        <v/>
      </c>
      <c r="R333" s="9" t="str">
        <f t="shared" si="335"/>
        <v/>
      </c>
      <c r="S333" s="9" t="str">
        <f t="shared" si="335"/>
        <v/>
      </c>
      <c r="T333" s="9" t="str">
        <f t="shared" si="335"/>
        <v/>
      </c>
      <c r="U333" s="9" t="str">
        <f t="shared" si="335"/>
        <v/>
      </c>
      <c r="V333" s="9" t="str">
        <f t="shared" si="335"/>
        <v/>
      </c>
      <c r="W333" s="9" t="str">
        <f t="shared" si="335"/>
        <v/>
      </c>
      <c r="X333" s="9" t="str">
        <f t="shared" si="335"/>
        <v/>
      </c>
      <c r="Y333" s="9" t="str">
        <f t="shared" si="335"/>
        <v/>
      </c>
      <c r="Z333" s="9" t="str">
        <f t="shared" si="335"/>
        <v/>
      </c>
      <c r="AA333" s="9" t="str">
        <f t="shared" si="335"/>
        <v/>
      </c>
      <c r="AB333" s="9" t="str">
        <f t="shared" si="335"/>
        <v/>
      </c>
      <c r="AC333" s="9" t="str">
        <f t="shared" si="335"/>
        <v/>
      </c>
      <c r="AD333" s="9" t="str">
        <f t="shared" si="335"/>
        <v/>
      </c>
      <c r="AE333" s="9" t="str">
        <f t="shared" si="335"/>
        <v/>
      </c>
      <c r="AF333" s="9" t="str">
        <f t="shared" si="335"/>
        <v/>
      </c>
      <c r="AG333" s="9" t="str">
        <f t="shared" si="335"/>
        <v/>
      </c>
      <c r="AH333" s="115" t="s">
        <v>22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23</v>
      </c>
      <c r="B334" s="114"/>
      <c r="C334" s="9" t="str">
        <f>IF(C333="","",TEXT(C333,"AAA"))</f>
        <v/>
      </c>
      <c r="D334" s="9" t="str">
        <f t="shared" ref="D334:AG334" si="336">IF(D333="","",TEXT(D333,"AAA"))</f>
        <v/>
      </c>
      <c r="E334" s="9" t="str">
        <f t="shared" si="336"/>
        <v/>
      </c>
      <c r="F334" s="9" t="str">
        <f t="shared" si="336"/>
        <v/>
      </c>
      <c r="G334" s="9" t="str">
        <f t="shared" si="336"/>
        <v/>
      </c>
      <c r="H334" s="9" t="str">
        <f t="shared" si="336"/>
        <v/>
      </c>
      <c r="I334" s="9" t="str">
        <f t="shared" si="336"/>
        <v/>
      </c>
      <c r="J334" s="9" t="str">
        <f t="shared" si="336"/>
        <v/>
      </c>
      <c r="K334" s="9" t="str">
        <f t="shared" si="336"/>
        <v/>
      </c>
      <c r="L334" s="9" t="str">
        <f t="shared" si="336"/>
        <v/>
      </c>
      <c r="M334" s="9" t="str">
        <f t="shared" si="336"/>
        <v/>
      </c>
      <c r="N334" s="9" t="str">
        <f t="shared" si="336"/>
        <v/>
      </c>
      <c r="O334" s="9" t="str">
        <f t="shared" si="336"/>
        <v/>
      </c>
      <c r="P334" s="9" t="str">
        <f t="shared" si="336"/>
        <v/>
      </c>
      <c r="Q334" s="9" t="str">
        <f t="shared" si="336"/>
        <v/>
      </c>
      <c r="R334" s="9" t="str">
        <f t="shared" si="336"/>
        <v/>
      </c>
      <c r="S334" s="9" t="str">
        <f t="shared" si="336"/>
        <v/>
      </c>
      <c r="T334" s="9" t="str">
        <f t="shared" si="336"/>
        <v/>
      </c>
      <c r="U334" s="9" t="str">
        <f t="shared" si="336"/>
        <v/>
      </c>
      <c r="V334" s="9" t="str">
        <f t="shared" si="336"/>
        <v/>
      </c>
      <c r="W334" s="9" t="str">
        <f t="shared" si="336"/>
        <v/>
      </c>
      <c r="X334" s="9" t="str">
        <f t="shared" si="336"/>
        <v/>
      </c>
      <c r="Y334" s="9" t="str">
        <f t="shared" si="336"/>
        <v/>
      </c>
      <c r="Z334" s="9" t="str">
        <f t="shared" si="336"/>
        <v/>
      </c>
      <c r="AA334" s="9" t="str">
        <f t="shared" si="336"/>
        <v/>
      </c>
      <c r="AB334" s="9" t="str">
        <f t="shared" si="336"/>
        <v/>
      </c>
      <c r="AC334" s="9" t="str">
        <f t="shared" si="336"/>
        <v/>
      </c>
      <c r="AD334" s="9" t="str">
        <f t="shared" si="336"/>
        <v/>
      </c>
      <c r="AE334" s="9" t="str">
        <f t="shared" si="336"/>
        <v/>
      </c>
      <c r="AF334" s="9" t="str">
        <f t="shared" si="336"/>
        <v/>
      </c>
      <c r="AG334" s="9" t="str">
        <f t="shared" si="336"/>
        <v/>
      </c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 t="str">
        <f>IF($C333&gt;$N$5,"",IF(MAX($C333:$AG333)&lt;$N$5,"",$N$5))</f>
        <v/>
      </c>
      <c r="AU334" s="13" t="str">
        <f>IF($C333&gt;$Q$5,"",IF(MAX($C333:$AG333)&lt;$Q$5,"",$Q$5))</f>
        <v/>
      </c>
      <c r="AV334" s="13" t="str">
        <f>IF($C333&gt;$T$5,"",IF(MAX($C333:$AG333)&lt;$T$5,"",$T$5))</f>
        <v/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7</v>
      </c>
      <c r="B335" s="120"/>
      <c r="C335" s="15" t="str">
        <f t="shared" ref="C335:AG335" si="337">IF(C333="","",IF($D$4&lt;=C333,IF($L$4&gt;=C333,IF(COUNT(MATCH(C333,$AQ334:$CN334,0))&gt;0,"","○"),""),""))</f>
        <v/>
      </c>
      <c r="D335" s="15" t="str">
        <f t="shared" si="337"/>
        <v/>
      </c>
      <c r="E335" s="15" t="str">
        <f t="shared" si="337"/>
        <v/>
      </c>
      <c r="F335" s="15" t="str">
        <f t="shared" si="337"/>
        <v/>
      </c>
      <c r="G335" s="15" t="str">
        <f t="shared" si="337"/>
        <v/>
      </c>
      <c r="H335" s="15" t="str">
        <f t="shared" si="337"/>
        <v/>
      </c>
      <c r="I335" s="15" t="str">
        <f t="shared" si="337"/>
        <v/>
      </c>
      <c r="J335" s="15" t="str">
        <f t="shared" si="337"/>
        <v/>
      </c>
      <c r="K335" s="15" t="str">
        <f t="shared" si="337"/>
        <v/>
      </c>
      <c r="L335" s="15" t="str">
        <f t="shared" si="337"/>
        <v/>
      </c>
      <c r="M335" s="15" t="str">
        <f t="shared" si="337"/>
        <v/>
      </c>
      <c r="N335" s="15" t="str">
        <f t="shared" si="337"/>
        <v/>
      </c>
      <c r="O335" s="15" t="str">
        <f t="shared" si="337"/>
        <v/>
      </c>
      <c r="P335" s="15" t="str">
        <f t="shared" si="337"/>
        <v/>
      </c>
      <c r="Q335" s="15" t="str">
        <f t="shared" si="337"/>
        <v/>
      </c>
      <c r="R335" s="15" t="str">
        <f t="shared" si="337"/>
        <v/>
      </c>
      <c r="S335" s="15" t="str">
        <f t="shared" si="337"/>
        <v/>
      </c>
      <c r="T335" s="15" t="str">
        <f t="shared" si="337"/>
        <v/>
      </c>
      <c r="U335" s="15" t="str">
        <f t="shared" si="337"/>
        <v/>
      </c>
      <c r="V335" s="15" t="str">
        <f t="shared" si="337"/>
        <v/>
      </c>
      <c r="W335" s="15" t="str">
        <f t="shared" si="337"/>
        <v/>
      </c>
      <c r="X335" s="15" t="str">
        <f t="shared" si="337"/>
        <v/>
      </c>
      <c r="Y335" s="15" t="str">
        <f t="shared" si="337"/>
        <v/>
      </c>
      <c r="Z335" s="15" t="str">
        <f t="shared" si="337"/>
        <v/>
      </c>
      <c r="AA335" s="15" t="str">
        <f t="shared" si="337"/>
        <v/>
      </c>
      <c r="AB335" s="15" t="str">
        <f t="shared" si="337"/>
        <v/>
      </c>
      <c r="AC335" s="15" t="str">
        <f t="shared" si="337"/>
        <v/>
      </c>
      <c r="AD335" s="15" t="str">
        <f t="shared" si="337"/>
        <v/>
      </c>
      <c r="AE335" s="15" t="str">
        <f t="shared" si="337"/>
        <v/>
      </c>
      <c r="AF335" s="15" t="str">
        <f t="shared" si="337"/>
        <v/>
      </c>
      <c r="AG335" s="15" t="str">
        <f t="shared" si="337"/>
        <v/>
      </c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24</v>
      </c>
      <c r="B336" s="16" t="s">
        <v>8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6">
        <f t="shared" ref="AH336" si="338">COUNTIF(C336:AG336,"○")</f>
        <v>0</v>
      </c>
      <c r="AI336" s="11"/>
      <c r="AK336" s="2">
        <f>$AH336</f>
        <v>0</v>
      </c>
    </row>
    <row r="337" spans="1:92" ht="19.5" customHeight="1">
      <c r="A337" s="108"/>
      <c r="B337" s="16" t="s">
        <v>9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6">
        <f>AH336+COUNTIF(C337:AG337,"○")-COUNTIF(C337:AG337,"✕")</f>
        <v>0</v>
      </c>
      <c r="AI337" s="11"/>
      <c r="AL337" s="2">
        <f>$AH337</f>
        <v>0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09"/>
      <c r="B338" s="16" t="s">
        <v>21</v>
      </c>
      <c r="C338" s="16" t="str">
        <f t="shared" ref="C338:P338" si="339">IF($AF$2="○",IF(C336="○",IF(C337="","○",""),IF(C337="○","○","")),"")</f>
        <v/>
      </c>
      <c r="D338" s="16" t="str">
        <f t="shared" si="339"/>
        <v/>
      </c>
      <c r="E338" s="16" t="str">
        <f t="shared" si="339"/>
        <v/>
      </c>
      <c r="F338" s="16" t="str">
        <f t="shared" si="339"/>
        <v/>
      </c>
      <c r="G338" s="16" t="str">
        <f t="shared" si="339"/>
        <v/>
      </c>
      <c r="H338" s="16" t="str">
        <f t="shared" si="339"/>
        <v/>
      </c>
      <c r="I338" s="16" t="str">
        <f t="shared" si="339"/>
        <v/>
      </c>
      <c r="J338" s="16" t="str">
        <f t="shared" si="339"/>
        <v/>
      </c>
      <c r="K338" s="16" t="str">
        <f t="shared" si="339"/>
        <v/>
      </c>
      <c r="L338" s="16" t="str">
        <f t="shared" si="339"/>
        <v/>
      </c>
      <c r="M338" s="16" t="str">
        <f t="shared" si="339"/>
        <v/>
      </c>
      <c r="N338" s="16" t="str">
        <f t="shared" si="339"/>
        <v/>
      </c>
      <c r="O338" s="16" t="str">
        <f t="shared" si="339"/>
        <v/>
      </c>
      <c r="P338" s="16" t="str">
        <f t="shared" si="339"/>
        <v/>
      </c>
      <c r="Q338" s="16" t="str">
        <f>IF($AF$2="○",IF(Q336="○",IF(Q337="","○",""),IF(Q337="○","○","")),"")</f>
        <v/>
      </c>
      <c r="R338" s="16" t="str">
        <f t="shared" ref="R338:AG338" si="340">IF($AF$2="○",IF(R336="○",IF(R337="","○",""),IF(R337="○","○","")),"")</f>
        <v/>
      </c>
      <c r="S338" s="16" t="str">
        <f t="shared" si="340"/>
        <v/>
      </c>
      <c r="T338" s="16" t="str">
        <f t="shared" si="340"/>
        <v/>
      </c>
      <c r="U338" s="16" t="str">
        <f t="shared" si="340"/>
        <v/>
      </c>
      <c r="V338" s="16" t="str">
        <f t="shared" si="340"/>
        <v/>
      </c>
      <c r="W338" s="16" t="str">
        <f t="shared" si="340"/>
        <v/>
      </c>
      <c r="X338" s="16" t="str">
        <f t="shared" si="340"/>
        <v/>
      </c>
      <c r="Y338" s="16" t="str">
        <f t="shared" si="340"/>
        <v/>
      </c>
      <c r="Z338" s="16" t="str">
        <f t="shared" si="340"/>
        <v/>
      </c>
      <c r="AA338" s="16" t="str">
        <f t="shared" si="340"/>
        <v/>
      </c>
      <c r="AB338" s="16" t="str">
        <f t="shared" si="340"/>
        <v/>
      </c>
      <c r="AC338" s="16" t="str">
        <f t="shared" si="340"/>
        <v/>
      </c>
      <c r="AD338" s="16" t="str">
        <f t="shared" si="340"/>
        <v/>
      </c>
      <c r="AE338" s="16" t="str">
        <f t="shared" si="340"/>
        <v/>
      </c>
      <c r="AF338" s="16" t="str">
        <f t="shared" si="340"/>
        <v/>
      </c>
      <c r="AG338" s="16" t="str">
        <f t="shared" si="340"/>
        <v/>
      </c>
      <c r="AH338" s="16">
        <f t="shared" ref="AH338" si="341">COUNTIF(C338:AG338,"○")</f>
        <v>0</v>
      </c>
      <c r="AM338" s="2">
        <f>$AH338</f>
        <v>0</v>
      </c>
    </row>
    <row r="339" spans="1:92" ht="19.5" customHeight="1">
      <c r="AD339" s="110" t="s">
        <v>26</v>
      </c>
      <c r="AE339" s="110"/>
      <c r="AF339" s="110"/>
      <c r="AG339" s="111">
        <f>IF(AH335=0,0,ROUNDDOWN(AH337/AH335,4))</f>
        <v>0</v>
      </c>
      <c r="AH339" s="111"/>
    </row>
    <row r="340" spans="1:92" ht="19.5" customHeight="1">
      <c r="A340" s="112" t="str">
        <f>IF(MAX(C333:AG333)=$AE$3,"",IF(MAX(C333:AG333)=0,"",MAX(C333:AG333)+1))</f>
        <v/>
      </c>
      <c r="B340" s="112"/>
    </row>
    <row r="341" spans="1:92" ht="19.5" customHeight="1">
      <c r="A341" s="113" t="s">
        <v>16</v>
      </c>
      <c r="B341" s="114"/>
      <c r="C341" s="9" t="str">
        <f>IF($AE$3&lt;A340,"",A340)</f>
        <v/>
      </c>
      <c r="D341" s="9" t="str">
        <f t="shared" ref="D341:G341" si="342">IF($AE$3&lt;=C341,"",IF(MONTH(C341+1)=MONTH(C341),(C341+1),""))</f>
        <v/>
      </c>
      <c r="E341" s="9" t="str">
        <f t="shared" si="342"/>
        <v/>
      </c>
      <c r="F341" s="9" t="str">
        <f t="shared" si="342"/>
        <v/>
      </c>
      <c r="G341" s="9" t="str">
        <f t="shared" si="342"/>
        <v/>
      </c>
      <c r="H341" s="9" t="str">
        <f>IF($AE$3&lt;=G341,"",IF(MONTH(G341+1)=MONTH(G341),(G341+1),""))</f>
        <v/>
      </c>
      <c r="I341" s="9" t="str">
        <f t="shared" ref="I341:AG341" si="343">IF($AE$3&lt;=H341,"",IF(MONTH(H341+1)=MONTH(H341),(H341+1),""))</f>
        <v/>
      </c>
      <c r="J341" s="9" t="str">
        <f t="shared" si="343"/>
        <v/>
      </c>
      <c r="K341" s="9" t="str">
        <f t="shared" si="343"/>
        <v/>
      </c>
      <c r="L341" s="9" t="str">
        <f t="shared" si="343"/>
        <v/>
      </c>
      <c r="M341" s="9" t="str">
        <f t="shared" si="343"/>
        <v/>
      </c>
      <c r="N341" s="9" t="str">
        <f t="shared" si="343"/>
        <v/>
      </c>
      <c r="O341" s="9" t="str">
        <f t="shared" si="343"/>
        <v/>
      </c>
      <c r="P341" s="9" t="str">
        <f t="shared" si="343"/>
        <v/>
      </c>
      <c r="Q341" s="9" t="str">
        <f t="shared" si="343"/>
        <v/>
      </c>
      <c r="R341" s="9" t="str">
        <f t="shared" si="343"/>
        <v/>
      </c>
      <c r="S341" s="9" t="str">
        <f t="shared" si="343"/>
        <v/>
      </c>
      <c r="T341" s="9" t="str">
        <f t="shared" si="343"/>
        <v/>
      </c>
      <c r="U341" s="9" t="str">
        <f t="shared" si="343"/>
        <v/>
      </c>
      <c r="V341" s="9" t="str">
        <f t="shared" si="343"/>
        <v/>
      </c>
      <c r="W341" s="9" t="str">
        <f t="shared" si="343"/>
        <v/>
      </c>
      <c r="X341" s="9" t="str">
        <f t="shared" si="343"/>
        <v/>
      </c>
      <c r="Y341" s="9" t="str">
        <f t="shared" si="343"/>
        <v/>
      </c>
      <c r="Z341" s="9" t="str">
        <f t="shared" si="343"/>
        <v/>
      </c>
      <c r="AA341" s="9" t="str">
        <f t="shared" si="343"/>
        <v/>
      </c>
      <c r="AB341" s="9" t="str">
        <f t="shared" si="343"/>
        <v/>
      </c>
      <c r="AC341" s="9" t="str">
        <f t="shared" si="343"/>
        <v/>
      </c>
      <c r="AD341" s="9" t="str">
        <f t="shared" si="343"/>
        <v/>
      </c>
      <c r="AE341" s="9" t="str">
        <f t="shared" si="343"/>
        <v/>
      </c>
      <c r="AF341" s="9" t="str">
        <f t="shared" si="343"/>
        <v/>
      </c>
      <c r="AG341" s="9" t="str">
        <f t="shared" si="343"/>
        <v/>
      </c>
      <c r="AH341" s="115" t="s">
        <v>22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23</v>
      </c>
      <c r="B342" s="114"/>
      <c r="C342" s="9" t="str">
        <f>IF(C341="","",TEXT(C341,"AAA"))</f>
        <v/>
      </c>
      <c r="D342" s="9" t="str">
        <f t="shared" ref="D342:AG342" si="344">IF(D341="","",TEXT(D341,"AAA"))</f>
        <v/>
      </c>
      <c r="E342" s="9" t="str">
        <f t="shared" si="344"/>
        <v/>
      </c>
      <c r="F342" s="9" t="str">
        <f t="shared" si="344"/>
        <v/>
      </c>
      <c r="G342" s="9" t="str">
        <f t="shared" si="344"/>
        <v/>
      </c>
      <c r="H342" s="9" t="str">
        <f t="shared" si="344"/>
        <v/>
      </c>
      <c r="I342" s="9" t="str">
        <f t="shared" si="344"/>
        <v/>
      </c>
      <c r="J342" s="9" t="str">
        <f t="shared" si="344"/>
        <v/>
      </c>
      <c r="K342" s="9" t="str">
        <f t="shared" si="344"/>
        <v/>
      </c>
      <c r="L342" s="9" t="str">
        <f t="shared" si="344"/>
        <v/>
      </c>
      <c r="M342" s="9" t="str">
        <f t="shared" si="344"/>
        <v/>
      </c>
      <c r="N342" s="9" t="str">
        <f t="shared" si="344"/>
        <v/>
      </c>
      <c r="O342" s="9" t="str">
        <f t="shared" si="344"/>
        <v/>
      </c>
      <c r="P342" s="9" t="str">
        <f t="shared" si="344"/>
        <v/>
      </c>
      <c r="Q342" s="9" t="str">
        <f t="shared" si="344"/>
        <v/>
      </c>
      <c r="R342" s="9" t="str">
        <f t="shared" si="344"/>
        <v/>
      </c>
      <c r="S342" s="9" t="str">
        <f t="shared" si="344"/>
        <v/>
      </c>
      <c r="T342" s="9" t="str">
        <f t="shared" si="344"/>
        <v/>
      </c>
      <c r="U342" s="9" t="str">
        <f t="shared" si="344"/>
        <v/>
      </c>
      <c r="V342" s="9" t="str">
        <f t="shared" si="344"/>
        <v/>
      </c>
      <c r="W342" s="9" t="str">
        <f t="shared" si="344"/>
        <v/>
      </c>
      <c r="X342" s="9" t="str">
        <f t="shared" si="344"/>
        <v/>
      </c>
      <c r="Y342" s="9" t="str">
        <f t="shared" si="344"/>
        <v/>
      </c>
      <c r="Z342" s="9" t="str">
        <f t="shared" si="344"/>
        <v/>
      </c>
      <c r="AA342" s="9" t="str">
        <f t="shared" si="344"/>
        <v/>
      </c>
      <c r="AB342" s="9" t="str">
        <f t="shared" si="344"/>
        <v/>
      </c>
      <c r="AC342" s="9" t="str">
        <f t="shared" si="344"/>
        <v/>
      </c>
      <c r="AD342" s="9" t="str">
        <f t="shared" si="344"/>
        <v/>
      </c>
      <c r="AE342" s="9" t="str">
        <f t="shared" si="344"/>
        <v/>
      </c>
      <c r="AF342" s="9" t="str">
        <f t="shared" si="344"/>
        <v/>
      </c>
      <c r="AG342" s="9" t="str">
        <f t="shared" si="344"/>
        <v/>
      </c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 t="str">
        <f>IF($C341&gt;$N$5,"",IF(MAX($C341:$AG341)&lt;$N$5,"",$N$5))</f>
        <v/>
      </c>
      <c r="AU342" s="13" t="str">
        <f>IF($C341&gt;$Q$5,"",IF(MAX($C341:$AG341)&lt;$Q$5,"",$Q$5))</f>
        <v/>
      </c>
      <c r="AV342" s="13" t="str">
        <f>IF($C341&gt;$T$5,"",IF(MAX($C341:$AG341)&lt;$T$5,"",$T$5))</f>
        <v/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7</v>
      </c>
      <c r="B343" s="120"/>
      <c r="C343" s="15" t="str">
        <f t="shared" ref="C343:AG343" si="345">IF(C341="","",IF($D$4&lt;=C341,IF($L$4&gt;=C341,IF(COUNT(MATCH(C341,$AQ342:$CN342,0))&gt;0,"","○"),""),""))</f>
        <v/>
      </c>
      <c r="D343" s="15" t="str">
        <f t="shared" si="345"/>
        <v/>
      </c>
      <c r="E343" s="15" t="str">
        <f t="shared" si="345"/>
        <v/>
      </c>
      <c r="F343" s="15" t="str">
        <f t="shared" si="345"/>
        <v/>
      </c>
      <c r="G343" s="15" t="str">
        <f t="shared" si="345"/>
        <v/>
      </c>
      <c r="H343" s="15" t="str">
        <f t="shared" si="345"/>
        <v/>
      </c>
      <c r="I343" s="15" t="str">
        <f t="shared" si="345"/>
        <v/>
      </c>
      <c r="J343" s="15" t="str">
        <f t="shared" si="345"/>
        <v/>
      </c>
      <c r="K343" s="15" t="str">
        <f t="shared" si="345"/>
        <v/>
      </c>
      <c r="L343" s="15" t="str">
        <f t="shared" si="345"/>
        <v/>
      </c>
      <c r="M343" s="15" t="str">
        <f t="shared" si="345"/>
        <v/>
      </c>
      <c r="N343" s="15" t="str">
        <f t="shared" si="345"/>
        <v/>
      </c>
      <c r="O343" s="15" t="str">
        <f t="shared" si="345"/>
        <v/>
      </c>
      <c r="P343" s="15" t="str">
        <f t="shared" si="345"/>
        <v/>
      </c>
      <c r="Q343" s="15" t="str">
        <f t="shared" si="345"/>
        <v/>
      </c>
      <c r="R343" s="15" t="str">
        <f t="shared" si="345"/>
        <v/>
      </c>
      <c r="S343" s="15" t="str">
        <f t="shared" si="345"/>
        <v/>
      </c>
      <c r="T343" s="15" t="str">
        <f t="shared" si="345"/>
        <v/>
      </c>
      <c r="U343" s="15" t="str">
        <f t="shared" si="345"/>
        <v/>
      </c>
      <c r="V343" s="15" t="str">
        <f t="shared" si="345"/>
        <v/>
      </c>
      <c r="W343" s="15" t="str">
        <f t="shared" si="345"/>
        <v/>
      </c>
      <c r="X343" s="15" t="str">
        <f t="shared" si="345"/>
        <v/>
      </c>
      <c r="Y343" s="15" t="str">
        <f t="shared" si="345"/>
        <v/>
      </c>
      <c r="Z343" s="15" t="str">
        <f t="shared" si="345"/>
        <v/>
      </c>
      <c r="AA343" s="15" t="str">
        <f t="shared" si="345"/>
        <v/>
      </c>
      <c r="AB343" s="15" t="str">
        <f t="shared" si="345"/>
        <v/>
      </c>
      <c r="AC343" s="15" t="str">
        <f t="shared" si="345"/>
        <v/>
      </c>
      <c r="AD343" s="15" t="str">
        <f t="shared" si="345"/>
        <v/>
      </c>
      <c r="AE343" s="15" t="str">
        <f t="shared" si="345"/>
        <v/>
      </c>
      <c r="AF343" s="15" t="str">
        <f t="shared" si="345"/>
        <v/>
      </c>
      <c r="AG343" s="15" t="str">
        <f t="shared" si="345"/>
        <v/>
      </c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24</v>
      </c>
      <c r="B344" s="16" t="s">
        <v>8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6">
        <f t="shared" ref="AH344" si="346">COUNTIF(C344:AG344,"○")</f>
        <v>0</v>
      </c>
      <c r="AI344" s="11"/>
      <c r="AK344" s="2">
        <f>$AH344</f>
        <v>0</v>
      </c>
    </row>
    <row r="345" spans="1:92" ht="19.5" customHeight="1">
      <c r="A345" s="108"/>
      <c r="B345" s="16" t="s">
        <v>9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6">
        <f>AH344+COUNTIF(C345:AG345,"○")-COUNTIF(C345:AG345,"✕")</f>
        <v>0</v>
      </c>
      <c r="AI345" s="11"/>
      <c r="AL345" s="2">
        <f>$AH345</f>
        <v>0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09"/>
      <c r="B346" s="16" t="s">
        <v>21</v>
      </c>
      <c r="C346" s="16" t="str">
        <f t="shared" ref="C346:E346" si="347">IF($AF$2="○",IF(C344="○",IF(C345="","○",""),IF(C345="○","○","")),"")</f>
        <v/>
      </c>
      <c r="D346" s="16" t="str">
        <f t="shared" si="347"/>
        <v/>
      </c>
      <c r="E346" s="16" t="str">
        <f t="shared" si="347"/>
        <v/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 t="str">
        <f t="shared" ref="AC346:AG346" si="348">IF($AF$2="○",IF(AC344="○",IF(AC345="","○",""),IF(AC345="○","○","")),"")</f>
        <v/>
      </c>
      <c r="AD346" s="16" t="str">
        <f t="shared" si="348"/>
        <v/>
      </c>
      <c r="AE346" s="16" t="str">
        <f t="shared" si="348"/>
        <v/>
      </c>
      <c r="AF346" s="16" t="str">
        <f t="shared" si="348"/>
        <v/>
      </c>
      <c r="AG346" s="16" t="str">
        <f t="shared" si="348"/>
        <v/>
      </c>
      <c r="AH346" s="16">
        <f t="shared" ref="AH346" si="349">COUNTIF(C346:AG346,"○")</f>
        <v>0</v>
      </c>
      <c r="AM346" s="2">
        <f>$AH346</f>
        <v>0</v>
      </c>
    </row>
    <row r="347" spans="1:92" ht="19.5" customHeight="1">
      <c r="AD347" s="110" t="s">
        <v>29</v>
      </c>
      <c r="AE347" s="110"/>
      <c r="AF347" s="110"/>
      <c r="AG347" s="111">
        <f>IF(AH343=0,0,ROUNDDOWN(AH345/AH343,4))</f>
        <v>0</v>
      </c>
      <c r="AH347" s="111"/>
    </row>
    <row r="348" spans="1:92" ht="19.5" customHeight="1">
      <c r="A348" s="112" t="str">
        <f>IF(MAX(C341:AG341)=$AE$3,"",IF(MAX(C341:AG341)=0,"",MAX(C341:AG341)+1))</f>
        <v/>
      </c>
      <c r="B348" s="112"/>
    </row>
    <row r="349" spans="1:92" ht="19.5" customHeight="1">
      <c r="A349" s="113" t="s">
        <v>16</v>
      </c>
      <c r="B349" s="114"/>
      <c r="C349" s="9" t="str">
        <f>IF($AE$3&lt;A348,"",A348)</f>
        <v/>
      </c>
      <c r="D349" s="9" t="str">
        <f t="shared" ref="D349:G349" si="350">IF($AE$3&lt;=C349,"",IF(MONTH(C349+1)=MONTH(C349),(C349+1),""))</f>
        <v/>
      </c>
      <c r="E349" s="9" t="str">
        <f t="shared" si="350"/>
        <v/>
      </c>
      <c r="F349" s="9" t="str">
        <f t="shared" si="350"/>
        <v/>
      </c>
      <c r="G349" s="9" t="str">
        <f t="shared" si="350"/>
        <v/>
      </c>
      <c r="H349" s="9" t="str">
        <f>IF($AE$3&lt;=G349,"",IF(MONTH(G349+1)=MONTH(G349),(G349+1),""))</f>
        <v/>
      </c>
      <c r="I349" s="9" t="str">
        <f t="shared" ref="I349:AG349" si="351">IF($AE$3&lt;=H349,"",IF(MONTH(H349+1)=MONTH(H349),(H349+1),""))</f>
        <v/>
      </c>
      <c r="J349" s="9" t="str">
        <f t="shared" si="351"/>
        <v/>
      </c>
      <c r="K349" s="9" t="str">
        <f t="shared" si="351"/>
        <v/>
      </c>
      <c r="L349" s="9" t="str">
        <f t="shared" si="351"/>
        <v/>
      </c>
      <c r="M349" s="9" t="str">
        <f t="shared" si="351"/>
        <v/>
      </c>
      <c r="N349" s="9" t="str">
        <f t="shared" si="351"/>
        <v/>
      </c>
      <c r="O349" s="9" t="str">
        <f t="shared" si="351"/>
        <v/>
      </c>
      <c r="P349" s="9" t="str">
        <f t="shared" si="351"/>
        <v/>
      </c>
      <c r="Q349" s="9" t="str">
        <f t="shared" si="351"/>
        <v/>
      </c>
      <c r="R349" s="9" t="str">
        <f t="shared" si="351"/>
        <v/>
      </c>
      <c r="S349" s="9" t="str">
        <f t="shared" si="351"/>
        <v/>
      </c>
      <c r="T349" s="9" t="str">
        <f t="shared" si="351"/>
        <v/>
      </c>
      <c r="U349" s="9" t="str">
        <f t="shared" si="351"/>
        <v/>
      </c>
      <c r="V349" s="9" t="str">
        <f t="shared" si="351"/>
        <v/>
      </c>
      <c r="W349" s="9" t="str">
        <f t="shared" si="351"/>
        <v/>
      </c>
      <c r="X349" s="9" t="str">
        <f t="shared" si="351"/>
        <v/>
      </c>
      <c r="Y349" s="9" t="str">
        <f t="shared" si="351"/>
        <v/>
      </c>
      <c r="Z349" s="9" t="str">
        <f t="shared" si="351"/>
        <v/>
      </c>
      <c r="AA349" s="9" t="str">
        <f t="shared" si="351"/>
        <v/>
      </c>
      <c r="AB349" s="9" t="str">
        <f t="shared" si="351"/>
        <v/>
      </c>
      <c r="AC349" s="9" t="str">
        <f t="shared" si="351"/>
        <v/>
      </c>
      <c r="AD349" s="9" t="str">
        <f t="shared" si="351"/>
        <v/>
      </c>
      <c r="AE349" s="9" t="str">
        <f t="shared" si="351"/>
        <v/>
      </c>
      <c r="AF349" s="9" t="str">
        <f t="shared" si="351"/>
        <v/>
      </c>
      <c r="AG349" s="9" t="str">
        <f t="shared" si="351"/>
        <v/>
      </c>
      <c r="AH349" s="115" t="s">
        <v>22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23</v>
      </c>
      <c r="B350" s="114"/>
      <c r="C350" s="9" t="str">
        <f>IF(C349="","",TEXT(C349,"AAA"))</f>
        <v/>
      </c>
      <c r="D350" s="9" t="str">
        <f t="shared" ref="D350:AG350" si="352">IF(D349="","",TEXT(D349,"AAA"))</f>
        <v/>
      </c>
      <c r="E350" s="9" t="str">
        <f t="shared" si="352"/>
        <v/>
      </c>
      <c r="F350" s="9" t="str">
        <f t="shared" si="352"/>
        <v/>
      </c>
      <c r="G350" s="9" t="str">
        <f t="shared" si="352"/>
        <v/>
      </c>
      <c r="H350" s="9" t="str">
        <f t="shared" si="352"/>
        <v/>
      </c>
      <c r="I350" s="9" t="str">
        <f t="shared" si="352"/>
        <v/>
      </c>
      <c r="J350" s="9" t="str">
        <f t="shared" si="352"/>
        <v/>
      </c>
      <c r="K350" s="9" t="str">
        <f t="shared" si="352"/>
        <v/>
      </c>
      <c r="L350" s="9" t="str">
        <f t="shared" si="352"/>
        <v/>
      </c>
      <c r="M350" s="9" t="str">
        <f t="shared" si="352"/>
        <v/>
      </c>
      <c r="N350" s="9" t="str">
        <f t="shared" si="352"/>
        <v/>
      </c>
      <c r="O350" s="9" t="str">
        <f t="shared" si="352"/>
        <v/>
      </c>
      <c r="P350" s="9" t="str">
        <f t="shared" si="352"/>
        <v/>
      </c>
      <c r="Q350" s="9" t="str">
        <f t="shared" si="352"/>
        <v/>
      </c>
      <c r="R350" s="9" t="str">
        <f t="shared" si="352"/>
        <v/>
      </c>
      <c r="S350" s="9" t="str">
        <f t="shared" si="352"/>
        <v/>
      </c>
      <c r="T350" s="9" t="str">
        <f t="shared" si="352"/>
        <v/>
      </c>
      <c r="U350" s="9" t="str">
        <f t="shared" si="352"/>
        <v/>
      </c>
      <c r="V350" s="9" t="str">
        <f t="shared" si="352"/>
        <v/>
      </c>
      <c r="W350" s="9" t="str">
        <f t="shared" si="352"/>
        <v/>
      </c>
      <c r="X350" s="9" t="str">
        <f t="shared" si="352"/>
        <v/>
      </c>
      <c r="Y350" s="9" t="str">
        <f t="shared" si="352"/>
        <v/>
      </c>
      <c r="Z350" s="9" t="str">
        <f t="shared" si="352"/>
        <v/>
      </c>
      <c r="AA350" s="9" t="str">
        <f t="shared" si="352"/>
        <v/>
      </c>
      <c r="AB350" s="9" t="str">
        <f t="shared" si="352"/>
        <v/>
      </c>
      <c r="AC350" s="9" t="str">
        <f t="shared" si="352"/>
        <v/>
      </c>
      <c r="AD350" s="9" t="str">
        <f t="shared" si="352"/>
        <v/>
      </c>
      <c r="AE350" s="9" t="str">
        <f t="shared" si="352"/>
        <v/>
      </c>
      <c r="AF350" s="9" t="str">
        <f t="shared" si="352"/>
        <v/>
      </c>
      <c r="AG350" s="9" t="str">
        <f t="shared" si="352"/>
        <v/>
      </c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 t="str">
        <f>IF($C349&gt;$N$5,"",IF(MAX($C349:$AG349)&lt;$N$5,"",$N$5))</f>
        <v/>
      </c>
      <c r="AU350" s="13" t="str">
        <f>IF($C349&gt;$Q$5,"",IF(MAX($C349:$AG349)&lt;$Q$5,"",$Q$5))</f>
        <v/>
      </c>
      <c r="AV350" s="13" t="str">
        <f>IF($C349&gt;$T$5,"",IF(MAX($C349:$AG349)&lt;$T$5,"",$T$5))</f>
        <v/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7</v>
      </c>
      <c r="B351" s="120"/>
      <c r="C351" s="15" t="str">
        <f t="shared" ref="C351:AG351" si="353">IF(C349="","",IF($D$4&lt;=C349,IF($L$4&gt;=C349,IF(COUNT(MATCH(C349,$AQ350:$CN350,0))&gt;0,"","○"),""),""))</f>
        <v/>
      </c>
      <c r="D351" s="15" t="str">
        <f t="shared" si="353"/>
        <v/>
      </c>
      <c r="E351" s="15" t="str">
        <f t="shared" si="353"/>
        <v/>
      </c>
      <c r="F351" s="15" t="str">
        <f t="shared" si="353"/>
        <v/>
      </c>
      <c r="G351" s="15" t="str">
        <f t="shared" si="353"/>
        <v/>
      </c>
      <c r="H351" s="15" t="str">
        <f t="shared" si="353"/>
        <v/>
      </c>
      <c r="I351" s="15" t="str">
        <f t="shared" si="353"/>
        <v/>
      </c>
      <c r="J351" s="15" t="str">
        <f t="shared" si="353"/>
        <v/>
      </c>
      <c r="K351" s="15" t="str">
        <f t="shared" si="353"/>
        <v/>
      </c>
      <c r="L351" s="15" t="str">
        <f t="shared" si="353"/>
        <v/>
      </c>
      <c r="M351" s="15" t="str">
        <f t="shared" si="353"/>
        <v/>
      </c>
      <c r="N351" s="15" t="str">
        <f t="shared" si="353"/>
        <v/>
      </c>
      <c r="O351" s="15" t="str">
        <f t="shared" si="353"/>
        <v/>
      </c>
      <c r="P351" s="15" t="str">
        <f t="shared" si="353"/>
        <v/>
      </c>
      <c r="Q351" s="15" t="str">
        <f t="shared" si="353"/>
        <v/>
      </c>
      <c r="R351" s="15" t="str">
        <f t="shared" si="353"/>
        <v/>
      </c>
      <c r="S351" s="15" t="str">
        <f t="shared" si="353"/>
        <v/>
      </c>
      <c r="T351" s="15" t="str">
        <f t="shared" si="353"/>
        <v/>
      </c>
      <c r="U351" s="15" t="str">
        <f t="shared" si="353"/>
        <v/>
      </c>
      <c r="V351" s="15" t="str">
        <f t="shared" si="353"/>
        <v/>
      </c>
      <c r="W351" s="15" t="str">
        <f t="shared" si="353"/>
        <v/>
      </c>
      <c r="X351" s="15" t="str">
        <f t="shared" si="353"/>
        <v/>
      </c>
      <c r="Y351" s="15" t="str">
        <f t="shared" si="353"/>
        <v/>
      </c>
      <c r="Z351" s="15" t="str">
        <f t="shared" si="353"/>
        <v/>
      </c>
      <c r="AA351" s="15" t="str">
        <f t="shared" si="353"/>
        <v/>
      </c>
      <c r="AB351" s="15" t="str">
        <f t="shared" si="353"/>
        <v/>
      </c>
      <c r="AC351" s="15" t="str">
        <f t="shared" si="353"/>
        <v/>
      </c>
      <c r="AD351" s="15" t="str">
        <f t="shared" si="353"/>
        <v/>
      </c>
      <c r="AE351" s="15" t="str">
        <f t="shared" si="353"/>
        <v/>
      </c>
      <c r="AF351" s="15" t="str">
        <f t="shared" si="353"/>
        <v/>
      </c>
      <c r="AG351" s="15" t="str">
        <f t="shared" si="353"/>
        <v/>
      </c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24</v>
      </c>
      <c r="B352" s="16" t="s">
        <v>8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6">
        <f t="shared" ref="AH352" si="354">COUNTIF(C352:AG352,"○")</f>
        <v>0</v>
      </c>
      <c r="AI352" s="11"/>
      <c r="AK352" s="2">
        <f>$AH352</f>
        <v>0</v>
      </c>
    </row>
    <row r="353" spans="1:92" ht="19.5" customHeight="1">
      <c r="A353" s="108"/>
      <c r="B353" s="16" t="s">
        <v>9</v>
      </c>
      <c r="C353" s="16" t="str">
        <f t="shared" ref="C353:P354" si="355">IF($AF$2="○",IF(C351="○",IF(C352="","○",""),IF(C352="○","○","")),"")</f>
        <v/>
      </c>
      <c r="D353" s="16"/>
      <c r="E353" s="16"/>
      <c r="F353" s="16" t="str">
        <f t="shared" ref="F353:P353" si="356">IF($AF$2="○",IF(F351="○",IF(F352="","○",""),IF(F352="○","○","")),"")</f>
        <v/>
      </c>
      <c r="G353" s="16" t="str">
        <f t="shared" si="356"/>
        <v/>
      </c>
      <c r="H353" s="16" t="str">
        <f t="shared" si="356"/>
        <v/>
      </c>
      <c r="I353" s="16" t="str">
        <f t="shared" si="356"/>
        <v/>
      </c>
      <c r="J353" s="16" t="str">
        <f t="shared" si="356"/>
        <v/>
      </c>
      <c r="K353" s="16" t="str">
        <f t="shared" si="356"/>
        <v/>
      </c>
      <c r="L353" s="16" t="str">
        <f t="shared" si="356"/>
        <v/>
      </c>
      <c r="M353" s="16" t="str">
        <f t="shared" si="356"/>
        <v/>
      </c>
      <c r="N353" s="16" t="str">
        <f t="shared" si="356"/>
        <v/>
      </c>
      <c r="O353" s="16" t="str">
        <f t="shared" si="356"/>
        <v/>
      </c>
      <c r="P353" s="16" t="str">
        <f t="shared" si="356"/>
        <v/>
      </c>
      <c r="Q353" s="16" t="str">
        <f>IF($AF$2="○",IF(Q351="○",IF(Q352="","○",""),IF(Q352="○","○","")),"")</f>
        <v/>
      </c>
      <c r="R353" s="16" t="str">
        <f t="shared" ref="R353:AG354" si="357">IF($AF$2="○",IF(R351="○",IF(R352="","○",""),IF(R352="○","○","")),"")</f>
        <v/>
      </c>
      <c r="S353" s="16" t="str">
        <f t="shared" si="357"/>
        <v/>
      </c>
      <c r="T353" s="16" t="str">
        <f t="shared" si="357"/>
        <v/>
      </c>
      <c r="U353" s="16" t="str">
        <f t="shared" si="357"/>
        <v/>
      </c>
      <c r="V353" s="16" t="str">
        <f t="shared" si="357"/>
        <v/>
      </c>
      <c r="W353" s="16" t="str">
        <f t="shared" si="357"/>
        <v/>
      </c>
      <c r="X353" s="16" t="str">
        <f t="shared" si="357"/>
        <v/>
      </c>
      <c r="Y353" s="16" t="str">
        <f t="shared" si="357"/>
        <v/>
      </c>
      <c r="Z353" s="16" t="str">
        <f t="shared" si="357"/>
        <v/>
      </c>
      <c r="AA353" s="16" t="str">
        <f t="shared" si="357"/>
        <v/>
      </c>
      <c r="AB353" s="16" t="str">
        <f t="shared" si="357"/>
        <v/>
      </c>
      <c r="AC353" s="16" t="str">
        <f t="shared" si="357"/>
        <v/>
      </c>
      <c r="AD353" s="16" t="str">
        <f t="shared" si="357"/>
        <v/>
      </c>
      <c r="AE353" s="16" t="str">
        <f t="shared" si="357"/>
        <v/>
      </c>
      <c r="AF353" s="16" t="str">
        <f t="shared" si="357"/>
        <v/>
      </c>
      <c r="AG353" s="16" t="str">
        <f t="shared" si="357"/>
        <v/>
      </c>
      <c r="AH353" s="16">
        <f>AH352+COUNTIF(C353:AG353,"○")-COUNTIF(C353:AG353,"✕")</f>
        <v>0</v>
      </c>
      <c r="AI353" s="11"/>
      <c r="AL353" s="2">
        <f>$AH353</f>
        <v>0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09"/>
      <c r="B354" s="16" t="s">
        <v>21</v>
      </c>
      <c r="C354" s="16" t="str">
        <f t="shared" si="355"/>
        <v/>
      </c>
      <c r="D354" s="16" t="str">
        <f t="shared" si="355"/>
        <v/>
      </c>
      <c r="E354" s="16" t="str">
        <f t="shared" si="355"/>
        <v/>
      </c>
      <c r="F354" s="16" t="str">
        <f t="shared" si="355"/>
        <v/>
      </c>
      <c r="G354" s="16" t="str">
        <f t="shared" si="355"/>
        <v/>
      </c>
      <c r="H354" s="16" t="str">
        <f t="shared" si="355"/>
        <v/>
      </c>
      <c r="I354" s="16" t="str">
        <f t="shared" si="355"/>
        <v/>
      </c>
      <c r="J354" s="16" t="str">
        <f t="shared" si="355"/>
        <v/>
      </c>
      <c r="K354" s="16" t="str">
        <f t="shared" si="355"/>
        <v/>
      </c>
      <c r="L354" s="16" t="str">
        <f t="shared" si="355"/>
        <v/>
      </c>
      <c r="M354" s="16" t="str">
        <f t="shared" si="355"/>
        <v/>
      </c>
      <c r="N354" s="16" t="str">
        <f t="shared" si="355"/>
        <v/>
      </c>
      <c r="O354" s="16" t="str">
        <f t="shared" si="355"/>
        <v/>
      </c>
      <c r="P354" s="16" t="str">
        <f t="shared" si="355"/>
        <v/>
      </c>
      <c r="Q354" s="16" t="str">
        <f>IF($AF$2="○",IF(Q352="○",IF(Q353="","○",""),IF(Q353="○","○","")),"")</f>
        <v/>
      </c>
      <c r="R354" s="16" t="str">
        <f t="shared" si="357"/>
        <v/>
      </c>
      <c r="S354" s="16" t="str">
        <f t="shared" si="357"/>
        <v/>
      </c>
      <c r="T354" s="16" t="str">
        <f t="shared" si="357"/>
        <v/>
      </c>
      <c r="U354" s="16" t="str">
        <f t="shared" si="357"/>
        <v/>
      </c>
      <c r="V354" s="16" t="str">
        <f t="shared" si="357"/>
        <v/>
      </c>
      <c r="W354" s="16" t="str">
        <f t="shared" si="357"/>
        <v/>
      </c>
      <c r="X354" s="16" t="str">
        <f t="shared" si="357"/>
        <v/>
      </c>
      <c r="Y354" s="16" t="str">
        <f t="shared" si="357"/>
        <v/>
      </c>
      <c r="Z354" s="16" t="str">
        <f t="shared" si="357"/>
        <v/>
      </c>
      <c r="AA354" s="16" t="str">
        <f t="shared" si="357"/>
        <v/>
      </c>
      <c r="AB354" s="16" t="str">
        <f t="shared" si="357"/>
        <v/>
      </c>
      <c r="AC354" s="16" t="str">
        <f t="shared" si="357"/>
        <v/>
      </c>
      <c r="AD354" s="16" t="str">
        <f t="shared" si="357"/>
        <v/>
      </c>
      <c r="AE354" s="16" t="str">
        <f t="shared" si="357"/>
        <v/>
      </c>
      <c r="AF354" s="16" t="str">
        <f t="shared" si="357"/>
        <v/>
      </c>
      <c r="AG354" s="16" t="str">
        <f t="shared" si="357"/>
        <v/>
      </c>
      <c r="AH354" s="16">
        <f t="shared" ref="AH354" si="358">COUNTIF(C354:AG354,"○")</f>
        <v>0</v>
      </c>
      <c r="AM354" s="2">
        <f>$AH354</f>
        <v>0</v>
      </c>
    </row>
    <row r="355" spans="1:92" ht="19.5" customHeight="1">
      <c r="AD355" s="110" t="s">
        <v>29</v>
      </c>
      <c r="AE355" s="110"/>
      <c r="AF355" s="110"/>
      <c r="AG355" s="111">
        <f>IF(AH351=0,0,ROUNDDOWN(AH353/AH351,4))</f>
        <v>0</v>
      </c>
      <c r="AH355" s="111"/>
    </row>
    <row r="356" spans="1:92" ht="19.5" customHeight="1">
      <c r="A356" s="112" t="str">
        <f>IF(MAX(C349:AG349)=$AE$3,"",IF(MAX(C349:AG349)=0,"",MAX(C349:AG349)+1))</f>
        <v/>
      </c>
      <c r="B356" s="112"/>
    </row>
    <row r="357" spans="1:92" ht="19.5" customHeight="1">
      <c r="A357" s="113" t="s">
        <v>16</v>
      </c>
      <c r="B357" s="114"/>
      <c r="C357" s="9" t="str">
        <f>IF($AE$3&lt;A356,"",A356)</f>
        <v/>
      </c>
      <c r="D357" s="9" t="str">
        <f t="shared" ref="D357:G357" si="359">IF($AE$3&lt;=C357,"",IF(MONTH(C357+1)=MONTH(C357),(C357+1),""))</f>
        <v/>
      </c>
      <c r="E357" s="9" t="str">
        <f t="shared" si="359"/>
        <v/>
      </c>
      <c r="F357" s="9" t="str">
        <f t="shared" si="359"/>
        <v/>
      </c>
      <c r="G357" s="9" t="str">
        <f t="shared" si="359"/>
        <v/>
      </c>
      <c r="H357" s="9" t="str">
        <f>IF($AE$3&lt;=G357,"",IF(MONTH(G357+1)=MONTH(G357),(G357+1),""))</f>
        <v/>
      </c>
      <c r="I357" s="9" t="str">
        <f t="shared" ref="I357:AG357" si="360">IF($AE$3&lt;=H357,"",IF(MONTH(H357+1)=MONTH(H357),(H357+1),""))</f>
        <v/>
      </c>
      <c r="J357" s="9" t="str">
        <f t="shared" si="360"/>
        <v/>
      </c>
      <c r="K357" s="9" t="str">
        <f t="shared" si="360"/>
        <v/>
      </c>
      <c r="L357" s="9" t="str">
        <f t="shared" si="360"/>
        <v/>
      </c>
      <c r="M357" s="9" t="str">
        <f t="shared" si="360"/>
        <v/>
      </c>
      <c r="N357" s="9" t="str">
        <f t="shared" si="360"/>
        <v/>
      </c>
      <c r="O357" s="9" t="str">
        <f t="shared" si="360"/>
        <v/>
      </c>
      <c r="P357" s="9" t="str">
        <f t="shared" si="360"/>
        <v/>
      </c>
      <c r="Q357" s="9" t="str">
        <f t="shared" si="360"/>
        <v/>
      </c>
      <c r="R357" s="9" t="str">
        <f t="shared" si="360"/>
        <v/>
      </c>
      <c r="S357" s="9" t="str">
        <f t="shared" si="360"/>
        <v/>
      </c>
      <c r="T357" s="9" t="str">
        <f t="shared" si="360"/>
        <v/>
      </c>
      <c r="U357" s="9" t="str">
        <f t="shared" si="360"/>
        <v/>
      </c>
      <c r="V357" s="9" t="str">
        <f t="shared" si="360"/>
        <v/>
      </c>
      <c r="W357" s="9" t="str">
        <f t="shared" si="360"/>
        <v/>
      </c>
      <c r="X357" s="9" t="str">
        <f t="shared" si="360"/>
        <v/>
      </c>
      <c r="Y357" s="9" t="str">
        <f t="shared" si="360"/>
        <v/>
      </c>
      <c r="Z357" s="9" t="str">
        <f t="shared" si="360"/>
        <v/>
      </c>
      <c r="AA357" s="9" t="str">
        <f t="shared" si="360"/>
        <v/>
      </c>
      <c r="AB357" s="9" t="str">
        <f t="shared" si="360"/>
        <v/>
      </c>
      <c r="AC357" s="9" t="str">
        <f t="shared" si="360"/>
        <v/>
      </c>
      <c r="AD357" s="9" t="str">
        <f t="shared" si="360"/>
        <v/>
      </c>
      <c r="AE357" s="9" t="str">
        <f t="shared" si="360"/>
        <v/>
      </c>
      <c r="AF357" s="9" t="str">
        <f t="shared" si="360"/>
        <v/>
      </c>
      <c r="AG357" s="9" t="str">
        <f t="shared" si="360"/>
        <v/>
      </c>
      <c r="AH357" s="115" t="s">
        <v>22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23</v>
      </c>
      <c r="B358" s="114"/>
      <c r="C358" s="9" t="str">
        <f>IF(C357="","",TEXT(C357,"AAA"))</f>
        <v/>
      </c>
      <c r="D358" s="9" t="str">
        <f t="shared" ref="D358:AG358" si="361">IF(D357="","",TEXT(D357,"AAA"))</f>
        <v/>
      </c>
      <c r="E358" s="9" t="str">
        <f t="shared" si="361"/>
        <v/>
      </c>
      <c r="F358" s="9" t="str">
        <f t="shared" si="361"/>
        <v/>
      </c>
      <c r="G358" s="9" t="str">
        <f t="shared" si="361"/>
        <v/>
      </c>
      <c r="H358" s="9" t="str">
        <f t="shared" si="361"/>
        <v/>
      </c>
      <c r="I358" s="9" t="str">
        <f t="shared" si="361"/>
        <v/>
      </c>
      <c r="J358" s="9" t="str">
        <f t="shared" si="361"/>
        <v/>
      </c>
      <c r="K358" s="9" t="str">
        <f t="shared" si="361"/>
        <v/>
      </c>
      <c r="L358" s="9" t="str">
        <f t="shared" si="361"/>
        <v/>
      </c>
      <c r="M358" s="9" t="str">
        <f t="shared" si="361"/>
        <v/>
      </c>
      <c r="N358" s="9" t="str">
        <f t="shared" si="361"/>
        <v/>
      </c>
      <c r="O358" s="9" t="str">
        <f t="shared" si="361"/>
        <v/>
      </c>
      <c r="P358" s="9" t="str">
        <f t="shared" si="361"/>
        <v/>
      </c>
      <c r="Q358" s="9" t="str">
        <f t="shared" si="361"/>
        <v/>
      </c>
      <c r="R358" s="9" t="str">
        <f t="shared" si="361"/>
        <v/>
      </c>
      <c r="S358" s="9" t="str">
        <f t="shared" si="361"/>
        <v/>
      </c>
      <c r="T358" s="9" t="str">
        <f t="shared" si="361"/>
        <v/>
      </c>
      <c r="U358" s="9" t="str">
        <f t="shared" si="361"/>
        <v/>
      </c>
      <c r="V358" s="9" t="str">
        <f t="shared" si="361"/>
        <v/>
      </c>
      <c r="W358" s="9" t="str">
        <f t="shared" si="361"/>
        <v/>
      </c>
      <c r="X358" s="9" t="str">
        <f t="shared" si="361"/>
        <v/>
      </c>
      <c r="Y358" s="9" t="str">
        <f t="shared" si="361"/>
        <v/>
      </c>
      <c r="Z358" s="9" t="str">
        <f t="shared" si="361"/>
        <v/>
      </c>
      <c r="AA358" s="9" t="str">
        <f t="shared" si="361"/>
        <v/>
      </c>
      <c r="AB358" s="9" t="str">
        <f t="shared" si="361"/>
        <v/>
      </c>
      <c r="AC358" s="9" t="str">
        <f t="shared" si="361"/>
        <v/>
      </c>
      <c r="AD358" s="9" t="str">
        <f t="shared" si="361"/>
        <v/>
      </c>
      <c r="AE358" s="9" t="str">
        <f t="shared" si="361"/>
        <v/>
      </c>
      <c r="AF358" s="9" t="str">
        <f t="shared" si="361"/>
        <v/>
      </c>
      <c r="AG358" s="9" t="str">
        <f t="shared" si="361"/>
        <v/>
      </c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 t="str">
        <f>IF($C357&gt;$N$5,"",IF(MAX($C357:$AG357)&lt;$N$5,"",$N$5))</f>
        <v/>
      </c>
      <c r="AU358" s="13" t="str">
        <f>IF($C357&gt;$Q$5,"",IF(MAX($C357:$AG357)&lt;$Q$5,"",$Q$5))</f>
        <v/>
      </c>
      <c r="AV358" s="13" t="str">
        <f>IF($C357&gt;$T$5,"",IF(MAX($C357:$AG357)&lt;$T$5,"",$T$5))</f>
        <v/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7</v>
      </c>
      <c r="B359" s="120"/>
      <c r="C359" s="15" t="str">
        <f t="shared" ref="C359:AG359" si="362">IF(C357="","",IF($D$4&lt;=C357,IF($L$4&gt;=C357,IF(COUNT(MATCH(C357,$AQ358:$CN358,0))&gt;0,"","○"),""),""))</f>
        <v/>
      </c>
      <c r="D359" s="15" t="str">
        <f t="shared" si="362"/>
        <v/>
      </c>
      <c r="E359" s="15" t="str">
        <f t="shared" si="362"/>
        <v/>
      </c>
      <c r="F359" s="15" t="str">
        <f t="shared" si="362"/>
        <v/>
      </c>
      <c r="G359" s="15" t="str">
        <f t="shared" si="362"/>
        <v/>
      </c>
      <c r="H359" s="15" t="str">
        <f t="shared" si="362"/>
        <v/>
      </c>
      <c r="I359" s="15" t="str">
        <f t="shared" si="362"/>
        <v/>
      </c>
      <c r="J359" s="15" t="str">
        <f t="shared" si="362"/>
        <v/>
      </c>
      <c r="K359" s="15" t="str">
        <f t="shared" si="362"/>
        <v/>
      </c>
      <c r="L359" s="15" t="str">
        <f t="shared" si="362"/>
        <v/>
      </c>
      <c r="M359" s="15" t="str">
        <f t="shared" si="362"/>
        <v/>
      </c>
      <c r="N359" s="15" t="str">
        <f t="shared" si="362"/>
        <v/>
      </c>
      <c r="O359" s="15" t="str">
        <f t="shared" si="362"/>
        <v/>
      </c>
      <c r="P359" s="15" t="str">
        <f t="shared" si="362"/>
        <v/>
      </c>
      <c r="Q359" s="15" t="str">
        <f t="shared" si="362"/>
        <v/>
      </c>
      <c r="R359" s="15" t="str">
        <f t="shared" si="362"/>
        <v/>
      </c>
      <c r="S359" s="15" t="str">
        <f t="shared" si="362"/>
        <v/>
      </c>
      <c r="T359" s="15" t="str">
        <f t="shared" si="362"/>
        <v/>
      </c>
      <c r="U359" s="15" t="str">
        <f t="shared" si="362"/>
        <v/>
      </c>
      <c r="V359" s="15" t="str">
        <f t="shared" si="362"/>
        <v/>
      </c>
      <c r="W359" s="15" t="str">
        <f t="shared" si="362"/>
        <v/>
      </c>
      <c r="X359" s="15" t="str">
        <f t="shared" si="362"/>
        <v/>
      </c>
      <c r="Y359" s="15" t="str">
        <f t="shared" si="362"/>
        <v/>
      </c>
      <c r="Z359" s="15" t="str">
        <f t="shared" si="362"/>
        <v/>
      </c>
      <c r="AA359" s="15" t="str">
        <f t="shared" si="362"/>
        <v/>
      </c>
      <c r="AB359" s="15" t="str">
        <f t="shared" si="362"/>
        <v/>
      </c>
      <c r="AC359" s="15" t="str">
        <f t="shared" si="362"/>
        <v/>
      </c>
      <c r="AD359" s="15" t="str">
        <f t="shared" si="362"/>
        <v/>
      </c>
      <c r="AE359" s="15" t="str">
        <f t="shared" si="362"/>
        <v/>
      </c>
      <c r="AF359" s="15" t="str">
        <f t="shared" si="362"/>
        <v/>
      </c>
      <c r="AG359" s="15" t="str">
        <f t="shared" si="362"/>
        <v/>
      </c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24</v>
      </c>
      <c r="B360" s="16" t="s">
        <v>8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6">
        <f t="shared" ref="AH360" si="363">COUNTIF(C360:AG360,"○")</f>
        <v>0</v>
      </c>
      <c r="AI360" s="11"/>
      <c r="AK360" s="2">
        <f>$AH360</f>
        <v>0</v>
      </c>
    </row>
    <row r="361" spans="1:92" ht="19.5" customHeight="1">
      <c r="A361" s="108"/>
      <c r="B361" s="16" t="s">
        <v>9</v>
      </c>
      <c r="C361" s="16" t="str">
        <f t="shared" ref="C361:P362" si="364">IF($AF$2="○",IF(C359="○",IF(C360="","○",""),IF(C360="○","○","")),"")</f>
        <v/>
      </c>
      <c r="D361" s="16"/>
      <c r="E361" s="16"/>
      <c r="F361" s="16" t="str">
        <f t="shared" ref="F361:P361" si="365">IF($AF$2="○",IF(F359="○",IF(F360="","○",""),IF(F360="○","○","")),"")</f>
        <v/>
      </c>
      <c r="G361" s="16" t="str">
        <f t="shared" si="365"/>
        <v/>
      </c>
      <c r="H361" s="16" t="str">
        <f t="shared" si="365"/>
        <v/>
      </c>
      <c r="I361" s="16" t="str">
        <f t="shared" si="365"/>
        <v/>
      </c>
      <c r="J361" s="16" t="str">
        <f t="shared" si="365"/>
        <v/>
      </c>
      <c r="K361" s="16" t="str">
        <f t="shared" si="365"/>
        <v/>
      </c>
      <c r="L361" s="16" t="str">
        <f t="shared" si="365"/>
        <v/>
      </c>
      <c r="M361" s="16" t="str">
        <f t="shared" si="365"/>
        <v/>
      </c>
      <c r="N361" s="16" t="str">
        <f t="shared" si="365"/>
        <v/>
      </c>
      <c r="O361" s="16" t="str">
        <f t="shared" si="365"/>
        <v/>
      </c>
      <c r="P361" s="16" t="str">
        <f t="shared" si="365"/>
        <v/>
      </c>
      <c r="Q361" s="16" t="str">
        <f>IF($AF$2="○",IF(Q359="○",IF(Q360="","○",""),IF(Q360="○","○","")),"")</f>
        <v/>
      </c>
      <c r="R361" s="16" t="str">
        <f t="shared" ref="R361:AG362" si="366">IF($AF$2="○",IF(R359="○",IF(R360="","○",""),IF(R360="○","○","")),"")</f>
        <v/>
      </c>
      <c r="S361" s="16" t="str">
        <f t="shared" si="366"/>
        <v/>
      </c>
      <c r="T361" s="16" t="str">
        <f t="shared" si="366"/>
        <v/>
      </c>
      <c r="U361" s="16" t="str">
        <f t="shared" si="366"/>
        <v/>
      </c>
      <c r="V361" s="16" t="str">
        <f t="shared" si="366"/>
        <v/>
      </c>
      <c r="W361" s="16" t="str">
        <f t="shared" si="366"/>
        <v/>
      </c>
      <c r="X361" s="16" t="str">
        <f t="shared" si="366"/>
        <v/>
      </c>
      <c r="Y361" s="16" t="str">
        <f t="shared" si="366"/>
        <v/>
      </c>
      <c r="Z361" s="16" t="str">
        <f t="shared" si="366"/>
        <v/>
      </c>
      <c r="AA361" s="16" t="str">
        <f t="shared" si="366"/>
        <v/>
      </c>
      <c r="AB361" s="16" t="str">
        <f t="shared" si="366"/>
        <v/>
      </c>
      <c r="AC361" s="16" t="str">
        <f t="shared" si="366"/>
        <v/>
      </c>
      <c r="AD361" s="16" t="str">
        <f t="shared" si="366"/>
        <v/>
      </c>
      <c r="AE361" s="16" t="str">
        <f t="shared" si="366"/>
        <v/>
      </c>
      <c r="AF361" s="16" t="str">
        <f t="shared" si="366"/>
        <v/>
      </c>
      <c r="AG361" s="16" t="str">
        <f t="shared" si="366"/>
        <v/>
      </c>
      <c r="AH361" s="16">
        <f>AH360+COUNTIF(C361:AG361,"○")-COUNTIF(C361:AG361,"✕")</f>
        <v>0</v>
      </c>
      <c r="AI361" s="11"/>
      <c r="AL361" s="2">
        <f>$AH361</f>
        <v>0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09"/>
      <c r="B362" s="16" t="s">
        <v>21</v>
      </c>
      <c r="C362" s="16" t="str">
        <f t="shared" si="364"/>
        <v/>
      </c>
      <c r="D362" s="16" t="str">
        <f t="shared" si="364"/>
        <v/>
      </c>
      <c r="E362" s="16" t="str">
        <f t="shared" si="364"/>
        <v/>
      </c>
      <c r="F362" s="16" t="str">
        <f t="shared" si="364"/>
        <v/>
      </c>
      <c r="G362" s="16" t="str">
        <f t="shared" si="364"/>
        <v/>
      </c>
      <c r="H362" s="16" t="str">
        <f t="shared" si="364"/>
        <v/>
      </c>
      <c r="I362" s="16" t="str">
        <f t="shared" si="364"/>
        <v/>
      </c>
      <c r="J362" s="16" t="str">
        <f t="shared" si="364"/>
        <v/>
      </c>
      <c r="K362" s="16" t="str">
        <f t="shared" si="364"/>
        <v/>
      </c>
      <c r="L362" s="16" t="str">
        <f t="shared" si="364"/>
        <v/>
      </c>
      <c r="M362" s="16" t="str">
        <f t="shared" si="364"/>
        <v/>
      </c>
      <c r="N362" s="16" t="str">
        <f t="shared" si="364"/>
        <v/>
      </c>
      <c r="O362" s="16" t="str">
        <f t="shared" si="364"/>
        <v/>
      </c>
      <c r="P362" s="16" t="str">
        <f t="shared" si="364"/>
        <v/>
      </c>
      <c r="Q362" s="16" t="str">
        <f>IF($AF$2="○",IF(Q360="○",IF(Q361="","○",""),IF(Q361="○","○","")),"")</f>
        <v/>
      </c>
      <c r="R362" s="16" t="str">
        <f t="shared" si="366"/>
        <v/>
      </c>
      <c r="S362" s="16" t="str">
        <f t="shared" si="366"/>
        <v/>
      </c>
      <c r="T362" s="16" t="str">
        <f t="shared" si="366"/>
        <v/>
      </c>
      <c r="U362" s="16" t="str">
        <f t="shared" si="366"/>
        <v/>
      </c>
      <c r="V362" s="16" t="str">
        <f t="shared" si="366"/>
        <v/>
      </c>
      <c r="W362" s="16" t="str">
        <f t="shared" si="366"/>
        <v/>
      </c>
      <c r="X362" s="16" t="str">
        <f t="shared" si="366"/>
        <v/>
      </c>
      <c r="Y362" s="16" t="str">
        <f t="shared" si="366"/>
        <v/>
      </c>
      <c r="Z362" s="16" t="str">
        <f t="shared" si="366"/>
        <v/>
      </c>
      <c r="AA362" s="16" t="str">
        <f t="shared" si="366"/>
        <v/>
      </c>
      <c r="AB362" s="16" t="str">
        <f t="shared" si="366"/>
        <v/>
      </c>
      <c r="AC362" s="16" t="str">
        <f t="shared" si="366"/>
        <v/>
      </c>
      <c r="AD362" s="16" t="str">
        <f t="shared" si="366"/>
        <v/>
      </c>
      <c r="AE362" s="16" t="str">
        <f t="shared" si="366"/>
        <v/>
      </c>
      <c r="AF362" s="16" t="str">
        <f t="shared" si="366"/>
        <v/>
      </c>
      <c r="AG362" s="16" t="str">
        <f t="shared" si="366"/>
        <v/>
      </c>
      <c r="AH362" s="16">
        <f t="shared" ref="AH362" si="367">COUNTIF(C362:AG362,"○")</f>
        <v>0</v>
      </c>
      <c r="AM362" s="2">
        <f>$AH362</f>
        <v>0</v>
      </c>
    </row>
    <row r="363" spans="1:92" ht="19.5" customHeight="1">
      <c r="AD363" s="110" t="s">
        <v>29</v>
      </c>
      <c r="AE363" s="110"/>
      <c r="AF363" s="110"/>
      <c r="AG363" s="111">
        <f>IF(AH359=0,0,ROUNDDOWN(AH361/AH359,4))</f>
        <v>0</v>
      </c>
      <c r="AH363" s="111"/>
    </row>
    <row r="364" spans="1:92" ht="19.5" customHeight="1">
      <c r="A364" s="112" t="str">
        <f>IF(MAX(C357:AG357)=$AE$3,"",IF(MAX(C357:AG357)=0,"",MAX(C357:AG357)+1))</f>
        <v/>
      </c>
      <c r="B364" s="112"/>
    </row>
    <row r="365" spans="1:92" ht="19.5" customHeight="1">
      <c r="A365" s="113" t="s">
        <v>16</v>
      </c>
      <c r="B365" s="114"/>
      <c r="C365" s="9" t="str">
        <f>IF($AE$3&lt;A364,"",A364)</f>
        <v/>
      </c>
      <c r="D365" s="9" t="str">
        <f t="shared" ref="D365:G365" si="368">IF($AE$3&lt;=C365,"",IF(MONTH(C365+1)=MONTH(C365),(C365+1),""))</f>
        <v/>
      </c>
      <c r="E365" s="9" t="str">
        <f t="shared" si="368"/>
        <v/>
      </c>
      <c r="F365" s="9" t="str">
        <f t="shared" si="368"/>
        <v/>
      </c>
      <c r="G365" s="9" t="str">
        <f t="shared" si="368"/>
        <v/>
      </c>
      <c r="H365" s="9" t="str">
        <f>IF($AE$3&lt;=G365,"",IF(MONTH(G365+1)=MONTH(G365),(G365+1),""))</f>
        <v/>
      </c>
      <c r="I365" s="9" t="str">
        <f t="shared" ref="I365:AG365" si="369">IF($AE$3&lt;=H365,"",IF(MONTH(H365+1)=MONTH(H365),(H365+1),""))</f>
        <v/>
      </c>
      <c r="J365" s="9" t="str">
        <f t="shared" si="369"/>
        <v/>
      </c>
      <c r="K365" s="9" t="str">
        <f t="shared" si="369"/>
        <v/>
      </c>
      <c r="L365" s="9" t="str">
        <f t="shared" si="369"/>
        <v/>
      </c>
      <c r="M365" s="9" t="str">
        <f t="shared" si="369"/>
        <v/>
      </c>
      <c r="N365" s="9" t="str">
        <f t="shared" si="369"/>
        <v/>
      </c>
      <c r="O365" s="9" t="str">
        <f t="shared" si="369"/>
        <v/>
      </c>
      <c r="P365" s="9" t="str">
        <f t="shared" si="369"/>
        <v/>
      </c>
      <c r="Q365" s="9" t="str">
        <f t="shared" si="369"/>
        <v/>
      </c>
      <c r="R365" s="9" t="str">
        <f t="shared" si="369"/>
        <v/>
      </c>
      <c r="S365" s="9" t="str">
        <f t="shared" si="369"/>
        <v/>
      </c>
      <c r="T365" s="9" t="str">
        <f t="shared" si="369"/>
        <v/>
      </c>
      <c r="U365" s="9" t="str">
        <f t="shared" si="369"/>
        <v/>
      </c>
      <c r="V365" s="9" t="str">
        <f t="shared" si="369"/>
        <v/>
      </c>
      <c r="W365" s="9" t="str">
        <f t="shared" si="369"/>
        <v/>
      </c>
      <c r="X365" s="9" t="str">
        <f t="shared" si="369"/>
        <v/>
      </c>
      <c r="Y365" s="9" t="str">
        <f t="shared" si="369"/>
        <v/>
      </c>
      <c r="Z365" s="9" t="str">
        <f t="shared" si="369"/>
        <v/>
      </c>
      <c r="AA365" s="9" t="str">
        <f t="shared" si="369"/>
        <v/>
      </c>
      <c r="AB365" s="9" t="str">
        <f t="shared" si="369"/>
        <v/>
      </c>
      <c r="AC365" s="9" t="str">
        <f t="shared" si="369"/>
        <v/>
      </c>
      <c r="AD365" s="9" t="str">
        <f t="shared" si="369"/>
        <v/>
      </c>
      <c r="AE365" s="9" t="str">
        <f t="shared" si="369"/>
        <v/>
      </c>
      <c r="AF365" s="9" t="str">
        <f t="shared" si="369"/>
        <v/>
      </c>
      <c r="AG365" s="9" t="str">
        <f t="shared" si="369"/>
        <v/>
      </c>
      <c r="AH365" s="115" t="s">
        <v>22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23</v>
      </c>
      <c r="B366" s="114"/>
      <c r="C366" s="9" t="str">
        <f>IF(C365="","",TEXT(C365,"AAA"))</f>
        <v/>
      </c>
      <c r="D366" s="9" t="str">
        <f t="shared" ref="D366:AG366" si="370">IF(D365="","",TEXT(D365,"AAA"))</f>
        <v/>
      </c>
      <c r="E366" s="9" t="str">
        <f t="shared" si="370"/>
        <v/>
      </c>
      <c r="F366" s="9" t="str">
        <f t="shared" si="370"/>
        <v/>
      </c>
      <c r="G366" s="9" t="str">
        <f t="shared" si="370"/>
        <v/>
      </c>
      <c r="H366" s="9" t="str">
        <f t="shared" si="370"/>
        <v/>
      </c>
      <c r="I366" s="9" t="str">
        <f t="shared" si="370"/>
        <v/>
      </c>
      <c r="J366" s="9" t="str">
        <f t="shared" si="370"/>
        <v/>
      </c>
      <c r="K366" s="9" t="str">
        <f t="shared" si="370"/>
        <v/>
      </c>
      <c r="L366" s="9" t="str">
        <f t="shared" si="370"/>
        <v/>
      </c>
      <c r="M366" s="9" t="str">
        <f t="shared" si="370"/>
        <v/>
      </c>
      <c r="N366" s="9" t="str">
        <f t="shared" si="370"/>
        <v/>
      </c>
      <c r="O366" s="9" t="str">
        <f t="shared" si="370"/>
        <v/>
      </c>
      <c r="P366" s="9" t="str">
        <f t="shared" si="370"/>
        <v/>
      </c>
      <c r="Q366" s="9" t="str">
        <f t="shared" si="370"/>
        <v/>
      </c>
      <c r="R366" s="9" t="str">
        <f t="shared" si="370"/>
        <v/>
      </c>
      <c r="S366" s="9" t="str">
        <f t="shared" si="370"/>
        <v/>
      </c>
      <c r="T366" s="9" t="str">
        <f t="shared" si="370"/>
        <v/>
      </c>
      <c r="U366" s="9" t="str">
        <f t="shared" si="370"/>
        <v/>
      </c>
      <c r="V366" s="9" t="str">
        <f t="shared" si="370"/>
        <v/>
      </c>
      <c r="W366" s="9" t="str">
        <f t="shared" si="370"/>
        <v/>
      </c>
      <c r="X366" s="9" t="str">
        <f t="shared" si="370"/>
        <v/>
      </c>
      <c r="Y366" s="9" t="str">
        <f t="shared" si="370"/>
        <v/>
      </c>
      <c r="Z366" s="9" t="str">
        <f t="shared" si="370"/>
        <v/>
      </c>
      <c r="AA366" s="9" t="str">
        <f t="shared" si="370"/>
        <v/>
      </c>
      <c r="AB366" s="9" t="str">
        <f t="shared" si="370"/>
        <v/>
      </c>
      <c r="AC366" s="9" t="str">
        <f t="shared" si="370"/>
        <v/>
      </c>
      <c r="AD366" s="9" t="str">
        <f t="shared" si="370"/>
        <v/>
      </c>
      <c r="AE366" s="9" t="str">
        <f t="shared" si="370"/>
        <v/>
      </c>
      <c r="AF366" s="9" t="str">
        <f t="shared" si="370"/>
        <v/>
      </c>
      <c r="AG366" s="9" t="str">
        <f t="shared" si="370"/>
        <v/>
      </c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 t="str">
        <f>IF($C365&gt;$N$5,"",IF(MAX($C365:$AG365)&lt;$N$5,"",$N$5))</f>
        <v/>
      </c>
      <c r="AU366" s="13" t="str">
        <f>IF($C365&gt;$Q$5,"",IF(MAX($C365:$AG365)&lt;$Q$5,"",$Q$5))</f>
        <v/>
      </c>
      <c r="AV366" s="13" t="str">
        <f>IF($C365&gt;$T$5,"",IF(MAX($C365:$AG365)&lt;$T$5,"",$T$5))</f>
        <v/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7</v>
      </c>
      <c r="B367" s="120"/>
      <c r="C367" s="15" t="str">
        <f t="shared" ref="C367:AG367" si="371">IF(C365="","",IF($D$4&lt;=C365,IF($L$4&gt;=C365,IF(COUNT(MATCH(C365,$AQ366:$CN366,0))&gt;0,"","○"),""),""))</f>
        <v/>
      </c>
      <c r="D367" s="15" t="str">
        <f t="shared" si="371"/>
        <v/>
      </c>
      <c r="E367" s="15" t="str">
        <f t="shared" si="371"/>
        <v/>
      </c>
      <c r="F367" s="15" t="str">
        <f t="shared" si="371"/>
        <v/>
      </c>
      <c r="G367" s="15" t="str">
        <f t="shared" si="371"/>
        <v/>
      </c>
      <c r="H367" s="15" t="str">
        <f t="shared" si="371"/>
        <v/>
      </c>
      <c r="I367" s="15" t="str">
        <f t="shared" si="371"/>
        <v/>
      </c>
      <c r="J367" s="15" t="str">
        <f t="shared" si="371"/>
        <v/>
      </c>
      <c r="K367" s="15" t="str">
        <f t="shared" si="371"/>
        <v/>
      </c>
      <c r="L367" s="15" t="str">
        <f t="shared" si="371"/>
        <v/>
      </c>
      <c r="M367" s="15" t="str">
        <f t="shared" si="371"/>
        <v/>
      </c>
      <c r="N367" s="15" t="str">
        <f t="shared" si="371"/>
        <v/>
      </c>
      <c r="O367" s="15" t="str">
        <f t="shared" si="371"/>
        <v/>
      </c>
      <c r="P367" s="15" t="str">
        <f t="shared" si="371"/>
        <v/>
      </c>
      <c r="Q367" s="15" t="str">
        <f t="shared" si="371"/>
        <v/>
      </c>
      <c r="R367" s="15" t="str">
        <f t="shared" si="371"/>
        <v/>
      </c>
      <c r="S367" s="15" t="str">
        <f t="shared" si="371"/>
        <v/>
      </c>
      <c r="T367" s="15" t="str">
        <f t="shared" si="371"/>
        <v/>
      </c>
      <c r="U367" s="15" t="str">
        <f t="shared" si="371"/>
        <v/>
      </c>
      <c r="V367" s="15" t="str">
        <f t="shared" si="371"/>
        <v/>
      </c>
      <c r="W367" s="15" t="str">
        <f t="shared" si="371"/>
        <v/>
      </c>
      <c r="X367" s="15" t="str">
        <f t="shared" si="371"/>
        <v/>
      </c>
      <c r="Y367" s="15" t="str">
        <f t="shared" si="371"/>
        <v/>
      </c>
      <c r="Z367" s="15" t="str">
        <f t="shared" si="371"/>
        <v/>
      </c>
      <c r="AA367" s="15" t="str">
        <f t="shared" si="371"/>
        <v/>
      </c>
      <c r="AB367" s="15" t="str">
        <f t="shared" si="371"/>
        <v/>
      </c>
      <c r="AC367" s="15" t="str">
        <f t="shared" si="371"/>
        <v/>
      </c>
      <c r="AD367" s="15" t="str">
        <f t="shared" si="371"/>
        <v/>
      </c>
      <c r="AE367" s="15" t="str">
        <f t="shared" si="371"/>
        <v/>
      </c>
      <c r="AF367" s="15" t="str">
        <f t="shared" si="371"/>
        <v/>
      </c>
      <c r="AG367" s="15" t="str">
        <f t="shared" si="371"/>
        <v/>
      </c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24</v>
      </c>
      <c r="B368" s="16" t="s">
        <v>8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6">
        <f t="shared" ref="AH368" si="372">COUNTIF(C368:AG368,"○")</f>
        <v>0</v>
      </c>
      <c r="AI368" s="11"/>
      <c r="AK368" s="2">
        <f>$AH368</f>
        <v>0</v>
      </c>
    </row>
    <row r="369" spans="1:92" ht="19.5" customHeight="1">
      <c r="A369" s="108"/>
      <c r="B369" s="16" t="s">
        <v>9</v>
      </c>
      <c r="C369" s="16" t="str">
        <f t="shared" ref="C369:P370" si="373">IF($AF$2="○",IF(C367="○",IF(C368="","○",""),IF(C368="○","○","")),"")</f>
        <v/>
      </c>
      <c r="D369" s="16"/>
      <c r="E369" s="16"/>
      <c r="F369" s="16" t="str">
        <f t="shared" ref="F369:P369" si="374">IF($AF$2="○",IF(F367="○",IF(F368="","○",""),IF(F368="○","○","")),"")</f>
        <v/>
      </c>
      <c r="G369" s="16" t="str">
        <f t="shared" si="374"/>
        <v/>
      </c>
      <c r="H369" s="16" t="str">
        <f t="shared" si="374"/>
        <v/>
      </c>
      <c r="I369" s="16" t="str">
        <f t="shared" si="374"/>
        <v/>
      </c>
      <c r="J369" s="16" t="str">
        <f t="shared" si="374"/>
        <v/>
      </c>
      <c r="K369" s="16" t="str">
        <f t="shared" si="374"/>
        <v/>
      </c>
      <c r="L369" s="16" t="str">
        <f t="shared" si="374"/>
        <v/>
      </c>
      <c r="M369" s="16" t="str">
        <f t="shared" si="374"/>
        <v/>
      </c>
      <c r="N369" s="16" t="str">
        <f t="shared" si="374"/>
        <v/>
      </c>
      <c r="O369" s="16" t="str">
        <f t="shared" si="374"/>
        <v/>
      </c>
      <c r="P369" s="16" t="str">
        <f t="shared" si="374"/>
        <v/>
      </c>
      <c r="Q369" s="16" t="str">
        <f>IF($AF$2="○",IF(Q367="○",IF(Q368="","○",""),IF(Q368="○","○","")),"")</f>
        <v/>
      </c>
      <c r="R369" s="16" t="str">
        <f t="shared" ref="R369:AG370" si="375">IF($AF$2="○",IF(R367="○",IF(R368="","○",""),IF(R368="○","○","")),"")</f>
        <v/>
      </c>
      <c r="S369" s="16" t="str">
        <f t="shared" si="375"/>
        <v/>
      </c>
      <c r="T369" s="16" t="str">
        <f t="shared" si="375"/>
        <v/>
      </c>
      <c r="U369" s="16" t="str">
        <f t="shared" si="375"/>
        <v/>
      </c>
      <c r="V369" s="16" t="str">
        <f t="shared" si="375"/>
        <v/>
      </c>
      <c r="W369" s="16" t="str">
        <f t="shared" si="375"/>
        <v/>
      </c>
      <c r="X369" s="16" t="str">
        <f t="shared" si="375"/>
        <v/>
      </c>
      <c r="Y369" s="16" t="str">
        <f t="shared" si="375"/>
        <v/>
      </c>
      <c r="Z369" s="16" t="str">
        <f t="shared" si="375"/>
        <v/>
      </c>
      <c r="AA369" s="16" t="str">
        <f t="shared" si="375"/>
        <v/>
      </c>
      <c r="AB369" s="16" t="str">
        <f t="shared" si="375"/>
        <v/>
      </c>
      <c r="AC369" s="16" t="str">
        <f t="shared" si="375"/>
        <v/>
      </c>
      <c r="AD369" s="16" t="str">
        <f t="shared" si="375"/>
        <v/>
      </c>
      <c r="AE369" s="16" t="str">
        <f t="shared" si="375"/>
        <v/>
      </c>
      <c r="AF369" s="16" t="str">
        <f t="shared" si="375"/>
        <v/>
      </c>
      <c r="AG369" s="16" t="str">
        <f t="shared" si="375"/>
        <v/>
      </c>
      <c r="AH369" s="16">
        <f>AH368+COUNTIF(C369:AG369,"○")-COUNTIF(C369:AG369,"✕")</f>
        <v>0</v>
      </c>
      <c r="AI369" s="11"/>
      <c r="AL369" s="2">
        <f>$AH369</f>
        <v>0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09"/>
      <c r="B370" s="16" t="s">
        <v>21</v>
      </c>
      <c r="C370" s="16" t="str">
        <f t="shared" si="373"/>
        <v/>
      </c>
      <c r="D370" s="16" t="str">
        <f t="shared" si="373"/>
        <v/>
      </c>
      <c r="E370" s="16" t="str">
        <f t="shared" si="373"/>
        <v/>
      </c>
      <c r="F370" s="16" t="str">
        <f t="shared" si="373"/>
        <v/>
      </c>
      <c r="G370" s="16" t="str">
        <f t="shared" si="373"/>
        <v/>
      </c>
      <c r="H370" s="16" t="str">
        <f t="shared" si="373"/>
        <v/>
      </c>
      <c r="I370" s="16" t="str">
        <f t="shared" si="373"/>
        <v/>
      </c>
      <c r="J370" s="16" t="str">
        <f t="shared" si="373"/>
        <v/>
      </c>
      <c r="K370" s="16" t="str">
        <f t="shared" si="373"/>
        <v/>
      </c>
      <c r="L370" s="16" t="str">
        <f t="shared" si="373"/>
        <v/>
      </c>
      <c r="M370" s="16" t="str">
        <f t="shared" si="373"/>
        <v/>
      </c>
      <c r="N370" s="16" t="str">
        <f t="shared" si="373"/>
        <v/>
      </c>
      <c r="O370" s="16" t="str">
        <f t="shared" si="373"/>
        <v/>
      </c>
      <c r="P370" s="16" t="str">
        <f t="shared" si="373"/>
        <v/>
      </c>
      <c r="Q370" s="16" t="str">
        <f>IF($AF$2="○",IF(Q368="○",IF(Q369="","○",""),IF(Q369="○","○","")),"")</f>
        <v/>
      </c>
      <c r="R370" s="16" t="str">
        <f t="shared" si="375"/>
        <v/>
      </c>
      <c r="S370" s="16" t="str">
        <f t="shared" si="375"/>
        <v/>
      </c>
      <c r="T370" s="16" t="str">
        <f t="shared" si="375"/>
        <v/>
      </c>
      <c r="U370" s="16" t="str">
        <f t="shared" si="375"/>
        <v/>
      </c>
      <c r="V370" s="16" t="str">
        <f t="shared" si="375"/>
        <v/>
      </c>
      <c r="W370" s="16" t="str">
        <f t="shared" si="375"/>
        <v/>
      </c>
      <c r="X370" s="16" t="str">
        <f t="shared" si="375"/>
        <v/>
      </c>
      <c r="Y370" s="16" t="str">
        <f t="shared" si="375"/>
        <v/>
      </c>
      <c r="Z370" s="16" t="str">
        <f t="shared" si="375"/>
        <v/>
      </c>
      <c r="AA370" s="16" t="str">
        <f t="shared" si="375"/>
        <v/>
      </c>
      <c r="AB370" s="16" t="str">
        <f t="shared" si="375"/>
        <v/>
      </c>
      <c r="AC370" s="16" t="str">
        <f t="shared" si="375"/>
        <v/>
      </c>
      <c r="AD370" s="16" t="str">
        <f t="shared" si="375"/>
        <v/>
      </c>
      <c r="AE370" s="16" t="str">
        <f t="shared" si="375"/>
        <v/>
      </c>
      <c r="AF370" s="16" t="str">
        <f t="shared" si="375"/>
        <v/>
      </c>
      <c r="AG370" s="16" t="str">
        <f t="shared" si="375"/>
        <v/>
      </c>
      <c r="AH370" s="16">
        <f t="shared" ref="AH370" si="376">COUNTIF(C370:AG370,"○")</f>
        <v>0</v>
      </c>
      <c r="AM370" s="2">
        <f>$AH370</f>
        <v>0</v>
      </c>
    </row>
    <row r="371" spans="1:92" ht="19.5" customHeight="1">
      <c r="AD371" s="110" t="s">
        <v>29</v>
      </c>
      <c r="AE371" s="110"/>
      <c r="AF371" s="110"/>
      <c r="AG371" s="111">
        <f>IF(AH367=0,0,ROUNDDOWN(AH369/AH367,4))</f>
        <v>0</v>
      </c>
      <c r="AH371" s="111"/>
    </row>
    <row r="372" spans="1:92" ht="19.5" customHeight="1">
      <c r="A372" s="112" t="str">
        <f>IF(MAX(C365:AG365)=$AE$3,"",IF(MAX(C365:AG365)=0,"",MAX(C365:AG365)+1))</f>
        <v/>
      </c>
      <c r="B372" s="112"/>
    </row>
    <row r="373" spans="1:92" ht="19.5" customHeight="1">
      <c r="A373" s="113" t="s">
        <v>16</v>
      </c>
      <c r="B373" s="114"/>
      <c r="C373" s="9" t="str">
        <f>IF($AE$3&lt;A372,"",A372)</f>
        <v/>
      </c>
      <c r="D373" s="9" t="str">
        <f t="shared" ref="D373:G373" si="377">IF($AE$3&lt;=C373,"",IF(MONTH(C373+1)=MONTH(C373),(C373+1),""))</f>
        <v/>
      </c>
      <c r="E373" s="9" t="str">
        <f t="shared" si="377"/>
        <v/>
      </c>
      <c r="F373" s="9" t="str">
        <f t="shared" si="377"/>
        <v/>
      </c>
      <c r="G373" s="9" t="str">
        <f t="shared" si="377"/>
        <v/>
      </c>
      <c r="H373" s="9" t="str">
        <f>IF($AE$3&lt;=G373,"",IF(MONTH(G373+1)=MONTH(G373),(G373+1),""))</f>
        <v/>
      </c>
      <c r="I373" s="9" t="str">
        <f t="shared" ref="I373:AG373" si="378">IF($AE$3&lt;=H373,"",IF(MONTH(H373+1)=MONTH(H373),(H373+1),""))</f>
        <v/>
      </c>
      <c r="J373" s="9" t="str">
        <f t="shared" si="378"/>
        <v/>
      </c>
      <c r="K373" s="9" t="str">
        <f t="shared" si="378"/>
        <v/>
      </c>
      <c r="L373" s="9" t="str">
        <f t="shared" si="378"/>
        <v/>
      </c>
      <c r="M373" s="9" t="str">
        <f t="shared" si="378"/>
        <v/>
      </c>
      <c r="N373" s="9" t="str">
        <f t="shared" si="378"/>
        <v/>
      </c>
      <c r="O373" s="9" t="str">
        <f t="shared" si="378"/>
        <v/>
      </c>
      <c r="P373" s="9" t="str">
        <f t="shared" si="378"/>
        <v/>
      </c>
      <c r="Q373" s="9" t="str">
        <f t="shared" si="378"/>
        <v/>
      </c>
      <c r="R373" s="9" t="str">
        <f t="shared" si="378"/>
        <v/>
      </c>
      <c r="S373" s="9" t="str">
        <f t="shared" si="378"/>
        <v/>
      </c>
      <c r="T373" s="9" t="str">
        <f t="shared" si="378"/>
        <v/>
      </c>
      <c r="U373" s="9" t="str">
        <f t="shared" si="378"/>
        <v/>
      </c>
      <c r="V373" s="9" t="str">
        <f t="shared" si="378"/>
        <v/>
      </c>
      <c r="W373" s="9" t="str">
        <f t="shared" si="378"/>
        <v/>
      </c>
      <c r="X373" s="9" t="str">
        <f t="shared" si="378"/>
        <v/>
      </c>
      <c r="Y373" s="9" t="str">
        <f t="shared" si="378"/>
        <v/>
      </c>
      <c r="Z373" s="9" t="str">
        <f t="shared" si="378"/>
        <v/>
      </c>
      <c r="AA373" s="9" t="str">
        <f t="shared" si="378"/>
        <v/>
      </c>
      <c r="AB373" s="9" t="str">
        <f t="shared" si="378"/>
        <v/>
      </c>
      <c r="AC373" s="9" t="str">
        <f t="shared" si="378"/>
        <v/>
      </c>
      <c r="AD373" s="9" t="str">
        <f t="shared" si="378"/>
        <v/>
      </c>
      <c r="AE373" s="9" t="str">
        <f t="shared" si="378"/>
        <v/>
      </c>
      <c r="AF373" s="9" t="str">
        <f t="shared" si="378"/>
        <v/>
      </c>
      <c r="AG373" s="9" t="str">
        <f t="shared" si="378"/>
        <v/>
      </c>
      <c r="AH373" s="115" t="s">
        <v>22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23</v>
      </c>
      <c r="B374" s="114"/>
      <c r="C374" s="9" t="str">
        <f>IF(C373="","",TEXT(C373,"AAA"))</f>
        <v/>
      </c>
      <c r="D374" s="9" t="str">
        <f t="shared" ref="D374:AG374" si="379">IF(D373="","",TEXT(D373,"AAA"))</f>
        <v/>
      </c>
      <c r="E374" s="9" t="str">
        <f t="shared" si="379"/>
        <v/>
      </c>
      <c r="F374" s="9" t="str">
        <f t="shared" si="379"/>
        <v/>
      </c>
      <c r="G374" s="9" t="str">
        <f t="shared" si="379"/>
        <v/>
      </c>
      <c r="H374" s="9" t="str">
        <f t="shared" si="379"/>
        <v/>
      </c>
      <c r="I374" s="9" t="str">
        <f t="shared" si="379"/>
        <v/>
      </c>
      <c r="J374" s="9" t="str">
        <f t="shared" si="379"/>
        <v/>
      </c>
      <c r="K374" s="9" t="str">
        <f t="shared" si="379"/>
        <v/>
      </c>
      <c r="L374" s="9" t="str">
        <f t="shared" si="379"/>
        <v/>
      </c>
      <c r="M374" s="9" t="str">
        <f t="shared" si="379"/>
        <v/>
      </c>
      <c r="N374" s="9" t="str">
        <f t="shared" si="379"/>
        <v/>
      </c>
      <c r="O374" s="9" t="str">
        <f t="shared" si="379"/>
        <v/>
      </c>
      <c r="P374" s="9" t="str">
        <f t="shared" si="379"/>
        <v/>
      </c>
      <c r="Q374" s="9" t="str">
        <f t="shared" si="379"/>
        <v/>
      </c>
      <c r="R374" s="9" t="str">
        <f t="shared" si="379"/>
        <v/>
      </c>
      <c r="S374" s="9" t="str">
        <f t="shared" si="379"/>
        <v/>
      </c>
      <c r="T374" s="9" t="str">
        <f t="shared" si="379"/>
        <v/>
      </c>
      <c r="U374" s="9" t="str">
        <f t="shared" si="379"/>
        <v/>
      </c>
      <c r="V374" s="9" t="str">
        <f t="shared" si="379"/>
        <v/>
      </c>
      <c r="W374" s="9" t="str">
        <f t="shared" si="379"/>
        <v/>
      </c>
      <c r="X374" s="9" t="str">
        <f t="shared" si="379"/>
        <v/>
      </c>
      <c r="Y374" s="9" t="str">
        <f t="shared" si="379"/>
        <v/>
      </c>
      <c r="Z374" s="9" t="str">
        <f t="shared" si="379"/>
        <v/>
      </c>
      <c r="AA374" s="9" t="str">
        <f t="shared" si="379"/>
        <v/>
      </c>
      <c r="AB374" s="9" t="str">
        <f t="shared" si="379"/>
        <v/>
      </c>
      <c r="AC374" s="9" t="str">
        <f t="shared" si="379"/>
        <v/>
      </c>
      <c r="AD374" s="9" t="str">
        <f t="shared" si="379"/>
        <v/>
      </c>
      <c r="AE374" s="9" t="str">
        <f t="shared" si="379"/>
        <v/>
      </c>
      <c r="AF374" s="9" t="str">
        <f t="shared" si="379"/>
        <v/>
      </c>
      <c r="AG374" s="9" t="str">
        <f t="shared" si="379"/>
        <v/>
      </c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 t="str">
        <f>IF($C373&gt;$N$5,"",IF(MAX($C373:$AG373)&lt;$N$5,"",$N$5))</f>
        <v/>
      </c>
      <c r="AU374" s="13" t="str">
        <f>IF($C373&gt;$Q$5,"",IF(MAX($C373:$AG373)&lt;$Q$5,"",$Q$5))</f>
        <v/>
      </c>
      <c r="AV374" s="13" t="str">
        <f>IF($C373&gt;$T$5,"",IF(MAX($C373:$AG373)&lt;$T$5,"",$T$5))</f>
        <v/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7</v>
      </c>
      <c r="B375" s="120"/>
      <c r="C375" s="15" t="str">
        <f t="shared" ref="C375:AG375" si="380">IF(C373="","",IF($D$4&lt;=C373,IF($L$4&gt;=C373,IF(COUNT(MATCH(C373,$AQ374:$CN374,0))&gt;0,"","○"),""),""))</f>
        <v/>
      </c>
      <c r="D375" s="15" t="str">
        <f t="shared" si="380"/>
        <v/>
      </c>
      <c r="E375" s="15" t="str">
        <f t="shared" si="380"/>
        <v/>
      </c>
      <c r="F375" s="15" t="str">
        <f t="shared" si="380"/>
        <v/>
      </c>
      <c r="G375" s="15" t="str">
        <f t="shared" si="380"/>
        <v/>
      </c>
      <c r="H375" s="15" t="str">
        <f t="shared" si="380"/>
        <v/>
      </c>
      <c r="I375" s="15" t="str">
        <f t="shared" si="380"/>
        <v/>
      </c>
      <c r="J375" s="15" t="str">
        <f t="shared" si="380"/>
        <v/>
      </c>
      <c r="K375" s="15" t="str">
        <f t="shared" si="380"/>
        <v/>
      </c>
      <c r="L375" s="15" t="str">
        <f t="shared" si="380"/>
        <v/>
      </c>
      <c r="M375" s="15" t="str">
        <f t="shared" si="380"/>
        <v/>
      </c>
      <c r="N375" s="15" t="str">
        <f t="shared" si="380"/>
        <v/>
      </c>
      <c r="O375" s="15" t="str">
        <f t="shared" si="380"/>
        <v/>
      </c>
      <c r="P375" s="15" t="str">
        <f t="shared" si="380"/>
        <v/>
      </c>
      <c r="Q375" s="15" t="str">
        <f t="shared" si="380"/>
        <v/>
      </c>
      <c r="R375" s="15" t="str">
        <f t="shared" si="380"/>
        <v/>
      </c>
      <c r="S375" s="15" t="str">
        <f t="shared" si="380"/>
        <v/>
      </c>
      <c r="T375" s="15" t="str">
        <f t="shared" si="380"/>
        <v/>
      </c>
      <c r="U375" s="15" t="str">
        <f t="shared" si="380"/>
        <v/>
      </c>
      <c r="V375" s="15" t="str">
        <f t="shared" si="380"/>
        <v/>
      </c>
      <c r="W375" s="15" t="str">
        <f t="shared" si="380"/>
        <v/>
      </c>
      <c r="X375" s="15" t="str">
        <f t="shared" si="380"/>
        <v/>
      </c>
      <c r="Y375" s="15" t="str">
        <f t="shared" si="380"/>
        <v/>
      </c>
      <c r="Z375" s="15" t="str">
        <f t="shared" si="380"/>
        <v/>
      </c>
      <c r="AA375" s="15" t="str">
        <f t="shared" si="380"/>
        <v/>
      </c>
      <c r="AB375" s="15" t="str">
        <f t="shared" si="380"/>
        <v/>
      </c>
      <c r="AC375" s="15" t="str">
        <f t="shared" si="380"/>
        <v/>
      </c>
      <c r="AD375" s="15" t="str">
        <f t="shared" si="380"/>
        <v/>
      </c>
      <c r="AE375" s="15" t="str">
        <f t="shared" si="380"/>
        <v/>
      </c>
      <c r="AF375" s="15" t="str">
        <f t="shared" si="380"/>
        <v/>
      </c>
      <c r="AG375" s="15" t="str">
        <f t="shared" si="380"/>
        <v/>
      </c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24</v>
      </c>
      <c r="B376" s="16" t="s">
        <v>8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6">
        <f t="shared" ref="AH376" si="381">COUNTIF(C376:AG376,"○")</f>
        <v>0</v>
      </c>
      <c r="AI376" s="11"/>
      <c r="AK376" s="2">
        <f>$AH376</f>
        <v>0</v>
      </c>
    </row>
    <row r="377" spans="1:92" ht="19.5" customHeight="1">
      <c r="A377" s="108"/>
      <c r="B377" s="16" t="s">
        <v>9</v>
      </c>
      <c r="C377" s="16" t="str">
        <f t="shared" ref="C377:P378" si="382">IF($AF$2="○",IF(C375="○",IF(C376="","○",""),IF(C376="○","○","")),"")</f>
        <v/>
      </c>
      <c r="D377" s="16"/>
      <c r="E377" s="16"/>
      <c r="F377" s="16" t="str">
        <f t="shared" ref="F377:P377" si="383">IF($AF$2="○",IF(F375="○",IF(F376="","○",""),IF(F376="○","○","")),"")</f>
        <v/>
      </c>
      <c r="G377" s="16" t="str">
        <f t="shared" si="383"/>
        <v/>
      </c>
      <c r="H377" s="16" t="str">
        <f t="shared" si="383"/>
        <v/>
      </c>
      <c r="I377" s="16" t="str">
        <f t="shared" si="383"/>
        <v/>
      </c>
      <c r="J377" s="16" t="str">
        <f t="shared" si="383"/>
        <v/>
      </c>
      <c r="K377" s="16" t="str">
        <f t="shared" si="383"/>
        <v/>
      </c>
      <c r="L377" s="16" t="str">
        <f t="shared" si="383"/>
        <v/>
      </c>
      <c r="M377" s="16" t="str">
        <f t="shared" si="383"/>
        <v/>
      </c>
      <c r="N377" s="16" t="str">
        <f t="shared" si="383"/>
        <v/>
      </c>
      <c r="O377" s="16" t="str">
        <f t="shared" si="383"/>
        <v/>
      </c>
      <c r="P377" s="16" t="str">
        <f t="shared" si="383"/>
        <v/>
      </c>
      <c r="Q377" s="16" t="str">
        <f>IF($AF$2="○",IF(Q375="○",IF(Q376="","○",""),IF(Q376="○","○","")),"")</f>
        <v/>
      </c>
      <c r="R377" s="16" t="str">
        <f t="shared" ref="R377:AG378" si="384">IF($AF$2="○",IF(R375="○",IF(R376="","○",""),IF(R376="○","○","")),"")</f>
        <v/>
      </c>
      <c r="S377" s="16" t="str">
        <f t="shared" si="384"/>
        <v/>
      </c>
      <c r="T377" s="16" t="str">
        <f t="shared" si="384"/>
        <v/>
      </c>
      <c r="U377" s="16" t="str">
        <f t="shared" si="384"/>
        <v/>
      </c>
      <c r="V377" s="16" t="str">
        <f t="shared" si="384"/>
        <v/>
      </c>
      <c r="W377" s="16" t="str">
        <f t="shared" si="384"/>
        <v/>
      </c>
      <c r="X377" s="16" t="str">
        <f t="shared" si="384"/>
        <v/>
      </c>
      <c r="Y377" s="16" t="str">
        <f t="shared" si="384"/>
        <v/>
      </c>
      <c r="Z377" s="16" t="str">
        <f t="shared" si="384"/>
        <v/>
      </c>
      <c r="AA377" s="16" t="str">
        <f t="shared" si="384"/>
        <v/>
      </c>
      <c r="AB377" s="16" t="str">
        <f t="shared" si="384"/>
        <v/>
      </c>
      <c r="AC377" s="16" t="str">
        <f t="shared" si="384"/>
        <v/>
      </c>
      <c r="AD377" s="16" t="str">
        <f t="shared" si="384"/>
        <v/>
      </c>
      <c r="AE377" s="16" t="str">
        <f t="shared" si="384"/>
        <v/>
      </c>
      <c r="AF377" s="16" t="str">
        <f t="shared" si="384"/>
        <v/>
      </c>
      <c r="AG377" s="16" t="str">
        <f t="shared" si="384"/>
        <v/>
      </c>
      <c r="AH377" s="16">
        <f>AH376+COUNTIF(C377:AG377,"○")-COUNTIF(C377:AG377,"✕")</f>
        <v>0</v>
      </c>
      <c r="AI377" s="11"/>
      <c r="AL377" s="2">
        <f>$AH377</f>
        <v>0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09"/>
      <c r="B378" s="16" t="s">
        <v>21</v>
      </c>
      <c r="C378" s="16" t="str">
        <f t="shared" si="382"/>
        <v/>
      </c>
      <c r="D378" s="16" t="str">
        <f t="shared" si="382"/>
        <v/>
      </c>
      <c r="E378" s="16" t="str">
        <f t="shared" si="382"/>
        <v/>
      </c>
      <c r="F378" s="16" t="str">
        <f t="shared" si="382"/>
        <v/>
      </c>
      <c r="G378" s="16" t="str">
        <f t="shared" si="382"/>
        <v/>
      </c>
      <c r="H378" s="16" t="str">
        <f t="shared" si="382"/>
        <v/>
      </c>
      <c r="I378" s="16" t="str">
        <f t="shared" si="382"/>
        <v/>
      </c>
      <c r="J378" s="16" t="str">
        <f t="shared" si="382"/>
        <v/>
      </c>
      <c r="K378" s="16" t="str">
        <f t="shared" si="382"/>
        <v/>
      </c>
      <c r="L378" s="16" t="str">
        <f t="shared" si="382"/>
        <v/>
      </c>
      <c r="M378" s="16" t="str">
        <f t="shared" si="382"/>
        <v/>
      </c>
      <c r="N378" s="16" t="str">
        <f t="shared" si="382"/>
        <v/>
      </c>
      <c r="O378" s="16" t="str">
        <f t="shared" si="382"/>
        <v/>
      </c>
      <c r="P378" s="16" t="str">
        <f t="shared" si="382"/>
        <v/>
      </c>
      <c r="Q378" s="16" t="str">
        <f>IF($AF$2="○",IF(Q376="○",IF(Q377="","○",""),IF(Q377="○","○","")),"")</f>
        <v/>
      </c>
      <c r="R378" s="16" t="str">
        <f t="shared" si="384"/>
        <v/>
      </c>
      <c r="S378" s="16" t="str">
        <f t="shared" si="384"/>
        <v/>
      </c>
      <c r="T378" s="16" t="str">
        <f t="shared" si="384"/>
        <v/>
      </c>
      <c r="U378" s="16" t="str">
        <f t="shared" si="384"/>
        <v/>
      </c>
      <c r="V378" s="16" t="str">
        <f t="shared" si="384"/>
        <v/>
      </c>
      <c r="W378" s="16" t="str">
        <f t="shared" si="384"/>
        <v/>
      </c>
      <c r="X378" s="16" t="str">
        <f t="shared" si="384"/>
        <v/>
      </c>
      <c r="Y378" s="16" t="str">
        <f t="shared" si="384"/>
        <v/>
      </c>
      <c r="Z378" s="16" t="str">
        <f t="shared" si="384"/>
        <v/>
      </c>
      <c r="AA378" s="16" t="str">
        <f t="shared" si="384"/>
        <v/>
      </c>
      <c r="AB378" s="16" t="str">
        <f t="shared" si="384"/>
        <v/>
      </c>
      <c r="AC378" s="16" t="str">
        <f t="shared" si="384"/>
        <v/>
      </c>
      <c r="AD378" s="16" t="str">
        <f t="shared" si="384"/>
        <v/>
      </c>
      <c r="AE378" s="16" t="str">
        <f t="shared" si="384"/>
        <v/>
      </c>
      <c r="AF378" s="16" t="str">
        <f t="shared" si="384"/>
        <v/>
      </c>
      <c r="AG378" s="16" t="str">
        <f t="shared" si="384"/>
        <v/>
      </c>
      <c r="AH378" s="16">
        <f t="shared" ref="AH378" si="385">COUNTIF(C378:AG378,"○")</f>
        <v>0</v>
      </c>
      <c r="AM378" s="2">
        <f>$AH378</f>
        <v>0</v>
      </c>
    </row>
    <row r="379" spans="1:92" ht="19.5" customHeight="1">
      <c r="AD379" s="110" t="s">
        <v>29</v>
      </c>
      <c r="AE379" s="110"/>
      <c r="AF379" s="110"/>
      <c r="AG379" s="111">
        <f>IF(AH375=0,0,ROUNDDOWN(AH377/AH375,4))</f>
        <v>0</v>
      </c>
      <c r="AH379" s="111"/>
    </row>
    <row r="380" spans="1:92" ht="19.5" customHeight="1">
      <c r="A380" s="112" t="str">
        <f>IF(MAX(C373:AG373)=$AE$3,"",IF(MAX(C373:AG373)=0,"",MAX(C373:AG373)+1))</f>
        <v/>
      </c>
      <c r="B380" s="112"/>
    </row>
    <row r="381" spans="1:92" ht="19.5" customHeight="1">
      <c r="A381" s="113" t="s">
        <v>16</v>
      </c>
      <c r="B381" s="114"/>
      <c r="C381" s="9" t="str">
        <f>IF($AE$3&lt;A380,"",A380)</f>
        <v/>
      </c>
      <c r="D381" s="9" t="str">
        <f t="shared" ref="D381:G381" si="386">IF($AE$3&lt;=C381,"",IF(MONTH(C381+1)=MONTH(C381),(C381+1),""))</f>
        <v/>
      </c>
      <c r="E381" s="9" t="str">
        <f t="shared" si="386"/>
        <v/>
      </c>
      <c r="F381" s="9" t="str">
        <f t="shared" si="386"/>
        <v/>
      </c>
      <c r="G381" s="9" t="str">
        <f t="shared" si="386"/>
        <v/>
      </c>
      <c r="H381" s="9" t="str">
        <f>IF($AE$3&lt;=G381,"",IF(MONTH(G381+1)=MONTH(G381),(G381+1),""))</f>
        <v/>
      </c>
      <c r="I381" s="9" t="str">
        <f t="shared" ref="I381:AG381" si="387">IF($AE$3&lt;=H381,"",IF(MONTH(H381+1)=MONTH(H381),(H381+1),""))</f>
        <v/>
      </c>
      <c r="J381" s="9" t="str">
        <f t="shared" si="387"/>
        <v/>
      </c>
      <c r="K381" s="9" t="str">
        <f t="shared" si="387"/>
        <v/>
      </c>
      <c r="L381" s="9" t="str">
        <f t="shared" si="387"/>
        <v/>
      </c>
      <c r="M381" s="9" t="str">
        <f t="shared" si="387"/>
        <v/>
      </c>
      <c r="N381" s="9" t="str">
        <f t="shared" si="387"/>
        <v/>
      </c>
      <c r="O381" s="9" t="str">
        <f t="shared" si="387"/>
        <v/>
      </c>
      <c r="P381" s="9" t="str">
        <f t="shared" si="387"/>
        <v/>
      </c>
      <c r="Q381" s="9" t="str">
        <f t="shared" si="387"/>
        <v/>
      </c>
      <c r="R381" s="9" t="str">
        <f t="shared" si="387"/>
        <v/>
      </c>
      <c r="S381" s="9" t="str">
        <f t="shared" si="387"/>
        <v/>
      </c>
      <c r="T381" s="9" t="str">
        <f t="shared" si="387"/>
        <v/>
      </c>
      <c r="U381" s="9" t="str">
        <f t="shared" si="387"/>
        <v/>
      </c>
      <c r="V381" s="9" t="str">
        <f t="shared" si="387"/>
        <v/>
      </c>
      <c r="W381" s="9" t="str">
        <f t="shared" si="387"/>
        <v/>
      </c>
      <c r="X381" s="9" t="str">
        <f t="shared" si="387"/>
        <v/>
      </c>
      <c r="Y381" s="9" t="str">
        <f t="shared" si="387"/>
        <v/>
      </c>
      <c r="Z381" s="9" t="str">
        <f t="shared" si="387"/>
        <v/>
      </c>
      <c r="AA381" s="9" t="str">
        <f t="shared" si="387"/>
        <v/>
      </c>
      <c r="AB381" s="9" t="str">
        <f t="shared" si="387"/>
        <v/>
      </c>
      <c r="AC381" s="9" t="str">
        <f t="shared" si="387"/>
        <v/>
      </c>
      <c r="AD381" s="9" t="str">
        <f t="shared" si="387"/>
        <v/>
      </c>
      <c r="AE381" s="9" t="str">
        <f t="shared" si="387"/>
        <v/>
      </c>
      <c r="AF381" s="9" t="str">
        <f t="shared" si="387"/>
        <v/>
      </c>
      <c r="AG381" s="9" t="str">
        <f t="shared" si="387"/>
        <v/>
      </c>
      <c r="AH381" s="115" t="s">
        <v>22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23</v>
      </c>
      <c r="B382" s="114"/>
      <c r="C382" s="9" t="str">
        <f>IF(C381="","",TEXT(C381,"AAA"))</f>
        <v/>
      </c>
      <c r="D382" s="9" t="str">
        <f t="shared" ref="D382:AG382" si="388">IF(D381="","",TEXT(D381,"AAA"))</f>
        <v/>
      </c>
      <c r="E382" s="9" t="str">
        <f t="shared" si="388"/>
        <v/>
      </c>
      <c r="F382" s="9" t="str">
        <f t="shared" si="388"/>
        <v/>
      </c>
      <c r="G382" s="9" t="str">
        <f t="shared" si="388"/>
        <v/>
      </c>
      <c r="H382" s="9" t="str">
        <f t="shared" si="388"/>
        <v/>
      </c>
      <c r="I382" s="9" t="str">
        <f t="shared" si="388"/>
        <v/>
      </c>
      <c r="J382" s="9" t="str">
        <f t="shared" si="388"/>
        <v/>
      </c>
      <c r="K382" s="9" t="str">
        <f t="shared" si="388"/>
        <v/>
      </c>
      <c r="L382" s="9" t="str">
        <f t="shared" si="388"/>
        <v/>
      </c>
      <c r="M382" s="9" t="str">
        <f t="shared" si="388"/>
        <v/>
      </c>
      <c r="N382" s="9" t="str">
        <f t="shared" si="388"/>
        <v/>
      </c>
      <c r="O382" s="9" t="str">
        <f t="shared" si="388"/>
        <v/>
      </c>
      <c r="P382" s="9" t="str">
        <f t="shared" si="388"/>
        <v/>
      </c>
      <c r="Q382" s="9" t="str">
        <f t="shared" si="388"/>
        <v/>
      </c>
      <c r="R382" s="9" t="str">
        <f t="shared" si="388"/>
        <v/>
      </c>
      <c r="S382" s="9" t="str">
        <f t="shared" si="388"/>
        <v/>
      </c>
      <c r="T382" s="9" t="str">
        <f t="shared" si="388"/>
        <v/>
      </c>
      <c r="U382" s="9" t="str">
        <f t="shared" si="388"/>
        <v/>
      </c>
      <c r="V382" s="9" t="str">
        <f t="shared" si="388"/>
        <v/>
      </c>
      <c r="W382" s="9" t="str">
        <f t="shared" si="388"/>
        <v/>
      </c>
      <c r="X382" s="9" t="str">
        <f t="shared" si="388"/>
        <v/>
      </c>
      <c r="Y382" s="9" t="str">
        <f t="shared" si="388"/>
        <v/>
      </c>
      <c r="Z382" s="9" t="str">
        <f t="shared" si="388"/>
        <v/>
      </c>
      <c r="AA382" s="9" t="str">
        <f t="shared" si="388"/>
        <v/>
      </c>
      <c r="AB382" s="9" t="str">
        <f t="shared" si="388"/>
        <v/>
      </c>
      <c r="AC382" s="9" t="str">
        <f t="shared" si="388"/>
        <v/>
      </c>
      <c r="AD382" s="9" t="str">
        <f t="shared" si="388"/>
        <v/>
      </c>
      <c r="AE382" s="9" t="str">
        <f t="shared" si="388"/>
        <v/>
      </c>
      <c r="AF382" s="9" t="str">
        <f t="shared" si="388"/>
        <v/>
      </c>
      <c r="AG382" s="9" t="str">
        <f t="shared" si="388"/>
        <v/>
      </c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 t="str">
        <f>IF($C381&gt;$N$5,"",IF(MAX($C381:$AG381)&lt;$N$5,"",$N$5))</f>
        <v/>
      </c>
      <c r="AU382" s="13" t="str">
        <f>IF($C381&gt;$Q$5,"",IF(MAX($C381:$AG381)&lt;$Q$5,"",$Q$5))</f>
        <v/>
      </c>
      <c r="AV382" s="13" t="str">
        <f>IF($C381&gt;$T$5,"",IF(MAX($C381:$AG381)&lt;$T$5,"",$T$5))</f>
        <v/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7</v>
      </c>
      <c r="B383" s="120"/>
      <c r="C383" s="15" t="str">
        <f t="shared" ref="C383:AG383" si="389">IF(C381="","",IF($D$4&lt;=C381,IF($L$4&gt;=C381,IF(COUNT(MATCH(C381,$AQ382:$CN382,0))&gt;0,"","○"),""),""))</f>
        <v/>
      </c>
      <c r="D383" s="15" t="str">
        <f t="shared" si="389"/>
        <v/>
      </c>
      <c r="E383" s="15" t="str">
        <f t="shared" si="389"/>
        <v/>
      </c>
      <c r="F383" s="15" t="str">
        <f t="shared" si="389"/>
        <v/>
      </c>
      <c r="G383" s="15" t="str">
        <f t="shared" si="389"/>
        <v/>
      </c>
      <c r="H383" s="15" t="str">
        <f t="shared" si="389"/>
        <v/>
      </c>
      <c r="I383" s="15" t="str">
        <f t="shared" si="389"/>
        <v/>
      </c>
      <c r="J383" s="15" t="str">
        <f t="shared" si="389"/>
        <v/>
      </c>
      <c r="K383" s="15" t="str">
        <f t="shared" si="389"/>
        <v/>
      </c>
      <c r="L383" s="15" t="str">
        <f t="shared" si="389"/>
        <v/>
      </c>
      <c r="M383" s="15" t="str">
        <f t="shared" si="389"/>
        <v/>
      </c>
      <c r="N383" s="15" t="str">
        <f t="shared" si="389"/>
        <v/>
      </c>
      <c r="O383" s="15" t="str">
        <f t="shared" si="389"/>
        <v/>
      </c>
      <c r="P383" s="15" t="str">
        <f t="shared" si="389"/>
        <v/>
      </c>
      <c r="Q383" s="15" t="str">
        <f t="shared" si="389"/>
        <v/>
      </c>
      <c r="R383" s="15" t="str">
        <f t="shared" si="389"/>
        <v/>
      </c>
      <c r="S383" s="15" t="str">
        <f t="shared" si="389"/>
        <v/>
      </c>
      <c r="T383" s="15" t="str">
        <f t="shared" si="389"/>
        <v/>
      </c>
      <c r="U383" s="15" t="str">
        <f t="shared" si="389"/>
        <v/>
      </c>
      <c r="V383" s="15" t="str">
        <f t="shared" si="389"/>
        <v/>
      </c>
      <c r="W383" s="15" t="str">
        <f t="shared" si="389"/>
        <v/>
      </c>
      <c r="X383" s="15" t="str">
        <f t="shared" si="389"/>
        <v/>
      </c>
      <c r="Y383" s="15" t="str">
        <f t="shared" si="389"/>
        <v/>
      </c>
      <c r="Z383" s="15" t="str">
        <f t="shared" si="389"/>
        <v/>
      </c>
      <c r="AA383" s="15" t="str">
        <f t="shared" si="389"/>
        <v/>
      </c>
      <c r="AB383" s="15" t="str">
        <f t="shared" si="389"/>
        <v/>
      </c>
      <c r="AC383" s="15" t="str">
        <f t="shared" si="389"/>
        <v/>
      </c>
      <c r="AD383" s="15" t="str">
        <f t="shared" si="389"/>
        <v/>
      </c>
      <c r="AE383" s="15" t="str">
        <f t="shared" si="389"/>
        <v/>
      </c>
      <c r="AF383" s="15" t="str">
        <f t="shared" si="389"/>
        <v/>
      </c>
      <c r="AG383" s="15" t="str">
        <f t="shared" si="389"/>
        <v/>
      </c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24</v>
      </c>
      <c r="B384" s="16" t="s">
        <v>8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6">
        <f t="shared" ref="AH384" si="390">COUNTIF(C384:AG384,"○")</f>
        <v>0</v>
      </c>
      <c r="AI384" s="11"/>
      <c r="AK384" s="2">
        <f>$AH384</f>
        <v>0</v>
      </c>
    </row>
    <row r="385" spans="1:92" ht="19.5" customHeight="1">
      <c r="A385" s="108"/>
      <c r="B385" s="16" t="s">
        <v>9</v>
      </c>
      <c r="C385" s="16" t="str">
        <f t="shared" ref="C385:P386" si="391">IF($AF$2="○",IF(C383="○",IF(C384="","○",""),IF(C384="○","○","")),"")</f>
        <v/>
      </c>
      <c r="D385" s="16"/>
      <c r="E385" s="16"/>
      <c r="F385" s="16" t="str">
        <f t="shared" ref="F385:P385" si="392">IF($AF$2="○",IF(F383="○",IF(F384="","○",""),IF(F384="○","○","")),"")</f>
        <v/>
      </c>
      <c r="G385" s="16" t="str">
        <f t="shared" si="392"/>
        <v/>
      </c>
      <c r="H385" s="16" t="str">
        <f t="shared" si="392"/>
        <v/>
      </c>
      <c r="I385" s="16" t="str">
        <f t="shared" si="392"/>
        <v/>
      </c>
      <c r="J385" s="16" t="str">
        <f t="shared" si="392"/>
        <v/>
      </c>
      <c r="K385" s="16" t="str">
        <f t="shared" si="392"/>
        <v/>
      </c>
      <c r="L385" s="16" t="str">
        <f t="shared" si="392"/>
        <v/>
      </c>
      <c r="M385" s="16" t="str">
        <f t="shared" si="392"/>
        <v/>
      </c>
      <c r="N385" s="16" t="str">
        <f t="shared" si="392"/>
        <v/>
      </c>
      <c r="O385" s="16" t="str">
        <f t="shared" si="392"/>
        <v/>
      </c>
      <c r="P385" s="16" t="str">
        <f t="shared" si="392"/>
        <v/>
      </c>
      <c r="Q385" s="16" t="str">
        <f>IF($AF$2="○",IF(Q383="○",IF(Q384="","○",""),IF(Q384="○","○","")),"")</f>
        <v/>
      </c>
      <c r="R385" s="16" t="str">
        <f t="shared" ref="R385:AG386" si="393">IF($AF$2="○",IF(R383="○",IF(R384="","○",""),IF(R384="○","○","")),"")</f>
        <v/>
      </c>
      <c r="S385" s="16" t="str">
        <f t="shared" si="393"/>
        <v/>
      </c>
      <c r="T385" s="16" t="str">
        <f t="shared" si="393"/>
        <v/>
      </c>
      <c r="U385" s="16" t="str">
        <f t="shared" si="393"/>
        <v/>
      </c>
      <c r="V385" s="16" t="str">
        <f t="shared" si="393"/>
        <v/>
      </c>
      <c r="W385" s="16" t="str">
        <f t="shared" si="393"/>
        <v/>
      </c>
      <c r="X385" s="16" t="str">
        <f t="shared" si="393"/>
        <v/>
      </c>
      <c r="Y385" s="16" t="str">
        <f t="shared" si="393"/>
        <v/>
      </c>
      <c r="Z385" s="16" t="str">
        <f t="shared" si="393"/>
        <v/>
      </c>
      <c r="AA385" s="16" t="str">
        <f t="shared" si="393"/>
        <v/>
      </c>
      <c r="AB385" s="16" t="str">
        <f t="shared" si="393"/>
        <v/>
      </c>
      <c r="AC385" s="16" t="str">
        <f t="shared" si="393"/>
        <v/>
      </c>
      <c r="AD385" s="16" t="str">
        <f t="shared" si="393"/>
        <v/>
      </c>
      <c r="AE385" s="16" t="str">
        <f t="shared" si="393"/>
        <v/>
      </c>
      <c r="AF385" s="16" t="str">
        <f t="shared" si="393"/>
        <v/>
      </c>
      <c r="AG385" s="16" t="str">
        <f t="shared" si="393"/>
        <v/>
      </c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09"/>
      <c r="B386" s="16" t="s">
        <v>21</v>
      </c>
      <c r="C386" s="16" t="str">
        <f t="shared" si="391"/>
        <v/>
      </c>
      <c r="D386" s="16" t="str">
        <f t="shared" si="391"/>
        <v/>
      </c>
      <c r="E386" s="16" t="str">
        <f t="shared" si="391"/>
        <v/>
      </c>
      <c r="F386" s="16" t="str">
        <f t="shared" si="391"/>
        <v/>
      </c>
      <c r="G386" s="16" t="str">
        <f t="shared" si="391"/>
        <v/>
      </c>
      <c r="H386" s="16" t="str">
        <f t="shared" si="391"/>
        <v/>
      </c>
      <c r="I386" s="16" t="str">
        <f t="shared" si="391"/>
        <v/>
      </c>
      <c r="J386" s="16" t="str">
        <f t="shared" si="391"/>
        <v/>
      </c>
      <c r="K386" s="16" t="str">
        <f t="shared" si="391"/>
        <v/>
      </c>
      <c r="L386" s="16" t="str">
        <f t="shared" si="391"/>
        <v/>
      </c>
      <c r="M386" s="16" t="str">
        <f t="shared" si="391"/>
        <v/>
      </c>
      <c r="N386" s="16" t="str">
        <f t="shared" si="391"/>
        <v/>
      </c>
      <c r="O386" s="16" t="str">
        <f t="shared" si="391"/>
        <v/>
      </c>
      <c r="P386" s="16" t="str">
        <f t="shared" si="391"/>
        <v/>
      </c>
      <c r="Q386" s="16" t="str">
        <f>IF($AF$2="○",IF(Q384="○",IF(Q385="","○",""),IF(Q385="○","○","")),"")</f>
        <v/>
      </c>
      <c r="R386" s="16" t="str">
        <f t="shared" si="393"/>
        <v/>
      </c>
      <c r="S386" s="16" t="str">
        <f t="shared" si="393"/>
        <v/>
      </c>
      <c r="T386" s="16" t="str">
        <f t="shared" si="393"/>
        <v/>
      </c>
      <c r="U386" s="16" t="str">
        <f t="shared" si="393"/>
        <v/>
      </c>
      <c r="V386" s="16" t="str">
        <f t="shared" si="393"/>
        <v/>
      </c>
      <c r="W386" s="16" t="str">
        <f t="shared" si="393"/>
        <v/>
      </c>
      <c r="X386" s="16" t="str">
        <f t="shared" si="393"/>
        <v/>
      </c>
      <c r="Y386" s="16" t="str">
        <f t="shared" si="393"/>
        <v/>
      </c>
      <c r="Z386" s="16" t="str">
        <f t="shared" si="393"/>
        <v/>
      </c>
      <c r="AA386" s="16" t="str">
        <f t="shared" si="393"/>
        <v/>
      </c>
      <c r="AB386" s="16" t="str">
        <f t="shared" si="393"/>
        <v/>
      </c>
      <c r="AC386" s="16" t="str">
        <f t="shared" si="393"/>
        <v/>
      </c>
      <c r="AD386" s="16" t="str">
        <f t="shared" si="393"/>
        <v/>
      </c>
      <c r="AE386" s="16" t="str">
        <f t="shared" si="393"/>
        <v/>
      </c>
      <c r="AF386" s="16" t="str">
        <f t="shared" si="393"/>
        <v/>
      </c>
      <c r="AG386" s="16" t="str">
        <f t="shared" si="393"/>
        <v/>
      </c>
      <c r="AH386" s="16">
        <f t="shared" ref="AH386" si="394">COUNTIF(C386:AG386,"○")</f>
        <v>0</v>
      </c>
      <c r="AM386" s="2">
        <f>$AH386</f>
        <v>0</v>
      </c>
    </row>
    <row r="387" spans="1:92" ht="19.5" customHeight="1">
      <c r="AD387" s="110" t="s">
        <v>29</v>
      </c>
      <c r="AE387" s="110"/>
      <c r="AF387" s="110"/>
      <c r="AG387" s="111">
        <f>IF(AH383=0,0,ROUNDDOWN(AH385/AH383,4))</f>
        <v>0</v>
      </c>
      <c r="AH387" s="111"/>
    </row>
    <row r="388" spans="1:92" ht="19.5" customHeight="1">
      <c r="A388" s="112" t="str">
        <f>IF(MAX(C381:AG381)=$AE$3,"",IF(MAX(C381:AG381)=0,"",MAX(C381:AG381)+1))</f>
        <v/>
      </c>
      <c r="B388" s="112"/>
    </row>
    <row r="389" spans="1:92" ht="19.5" customHeight="1">
      <c r="A389" s="113" t="s">
        <v>16</v>
      </c>
      <c r="B389" s="114"/>
      <c r="C389" s="9" t="str">
        <f>IF($AE$3&lt;A388,"",A388)</f>
        <v/>
      </c>
      <c r="D389" s="9" t="str">
        <f t="shared" ref="D389:G389" si="395">IF($AE$3&lt;=C389,"",IF(MONTH(C389+1)=MONTH(C389),(C389+1),""))</f>
        <v/>
      </c>
      <c r="E389" s="9" t="str">
        <f t="shared" si="395"/>
        <v/>
      </c>
      <c r="F389" s="9" t="str">
        <f t="shared" si="395"/>
        <v/>
      </c>
      <c r="G389" s="9" t="str">
        <f t="shared" si="395"/>
        <v/>
      </c>
      <c r="H389" s="9" t="str">
        <f>IF($AE$3&lt;=G389,"",IF(MONTH(G389+1)=MONTH(G389),(G389+1),""))</f>
        <v/>
      </c>
      <c r="I389" s="9" t="str">
        <f t="shared" ref="I389:AG389" si="396">IF($AE$3&lt;=H389,"",IF(MONTH(H389+1)=MONTH(H389),(H389+1),""))</f>
        <v/>
      </c>
      <c r="J389" s="9" t="str">
        <f t="shared" si="396"/>
        <v/>
      </c>
      <c r="K389" s="9" t="str">
        <f t="shared" si="396"/>
        <v/>
      </c>
      <c r="L389" s="9" t="str">
        <f t="shared" si="396"/>
        <v/>
      </c>
      <c r="M389" s="9" t="str">
        <f t="shared" si="396"/>
        <v/>
      </c>
      <c r="N389" s="9" t="str">
        <f t="shared" si="396"/>
        <v/>
      </c>
      <c r="O389" s="9" t="str">
        <f t="shared" si="396"/>
        <v/>
      </c>
      <c r="P389" s="9" t="str">
        <f t="shared" si="396"/>
        <v/>
      </c>
      <c r="Q389" s="9" t="str">
        <f t="shared" si="396"/>
        <v/>
      </c>
      <c r="R389" s="9" t="str">
        <f t="shared" si="396"/>
        <v/>
      </c>
      <c r="S389" s="9" t="str">
        <f t="shared" si="396"/>
        <v/>
      </c>
      <c r="T389" s="9" t="str">
        <f t="shared" si="396"/>
        <v/>
      </c>
      <c r="U389" s="9" t="str">
        <f t="shared" si="396"/>
        <v/>
      </c>
      <c r="V389" s="9" t="str">
        <f t="shared" si="396"/>
        <v/>
      </c>
      <c r="W389" s="9" t="str">
        <f t="shared" si="396"/>
        <v/>
      </c>
      <c r="X389" s="9" t="str">
        <f t="shared" si="396"/>
        <v/>
      </c>
      <c r="Y389" s="9" t="str">
        <f t="shared" si="396"/>
        <v/>
      </c>
      <c r="Z389" s="9" t="str">
        <f t="shared" si="396"/>
        <v/>
      </c>
      <c r="AA389" s="9" t="str">
        <f t="shared" si="396"/>
        <v/>
      </c>
      <c r="AB389" s="9" t="str">
        <f t="shared" si="396"/>
        <v/>
      </c>
      <c r="AC389" s="9" t="str">
        <f t="shared" si="396"/>
        <v/>
      </c>
      <c r="AD389" s="9" t="str">
        <f t="shared" si="396"/>
        <v/>
      </c>
      <c r="AE389" s="9" t="str">
        <f t="shared" si="396"/>
        <v/>
      </c>
      <c r="AF389" s="9" t="str">
        <f t="shared" si="396"/>
        <v/>
      </c>
      <c r="AG389" s="9" t="str">
        <f t="shared" si="396"/>
        <v/>
      </c>
      <c r="AH389" s="115" t="s">
        <v>22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23</v>
      </c>
      <c r="B390" s="114"/>
      <c r="C390" s="9" t="str">
        <f>IF(C389="","",TEXT(C389,"AAA"))</f>
        <v/>
      </c>
      <c r="D390" s="9" t="str">
        <f t="shared" ref="D390:AG390" si="397">IF(D389="","",TEXT(D389,"AAA"))</f>
        <v/>
      </c>
      <c r="E390" s="9" t="str">
        <f t="shared" si="397"/>
        <v/>
      </c>
      <c r="F390" s="9" t="str">
        <f t="shared" si="397"/>
        <v/>
      </c>
      <c r="G390" s="9" t="str">
        <f t="shared" si="397"/>
        <v/>
      </c>
      <c r="H390" s="9" t="str">
        <f t="shared" si="397"/>
        <v/>
      </c>
      <c r="I390" s="9" t="str">
        <f t="shared" si="397"/>
        <v/>
      </c>
      <c r="J390" s="9" t="str">
        <f t="shared" si="397"/>
        <v/>
      </c>
      <c r="K390" s="9" t="str">
        <f t="shared" si="397"/>
        <v/>
      </c>
      <c r="L390" s="9" t="str">
        <f t="shared" si="397"/>
        <v/>
      </c>
      <c r="M390" s="9" t="str">
        <f t="shared" si="397"/>
        <v/>
      </c>
      <c r="N390" s="9" t="str">
        <f t="shared" si="397"/>
        <v/>
      </c>
      <c r="O390" s="9" t="str">
        <f t="shared" si="397"/>
        <v/>
      </c>
      <c r="P390" s="9" t="str">
        <f t="shared" si="397"/>
        <v/>
      </c>
      <c r="Q390" s="9" t="str">
        <f t="shared" si="397"/>
        <v/>
      </c>
      <c r="R390" s="9" t="str">
        <f t="shared" si="397"/>
        <v/>
      </c>
      <c r="S390" s="9" t="str">
        <f t="shared" si="397"/>
        <v/>
      </c>
      <c r="T390" s="9" t="str">
        <f t="shared" si="397"/>
        <v/>
      </c>
      <c r="U390" s="9" t="str">
        <f t="shared" si="397"/>
        <v/>
      </c>
      <c r="V390" s="9" t="str">
        <f t="shared" si="397"/>
        <v/>
      </c>
      <c r="W390" s="9" t="str">
        <f t="shared" si="397"/>
        <v/>
      </c>
      <c r="X390" s="9" t="str">
        <f t="shared" si="397"/>
        <v/>
      </c>
      <c r="Y390" s="9" t="str">
        <f t="shared" si="397"/>
        <v/>
      </c>
      <c r="Z390" s="9" t="str">
        <f t="shared" si="397"/>
        <v/>
      </c>
      <c r="AA390" s="9" t="str">
        <f t="shared" si="397"/>
        <v/>
      </c>
      <c r="AB390" s="9" t="str">
        <f t="shared" si="397"/>
        <v/>
      </c>
      <c r="AC390" s="9" t="str">
        <f t="shared" si="397"/>
        <v/>
      </c>
      <c r="AD390" s="9" t="str">
        <f t="shared" si="397"/>
        <v/>
      </c>
      <c r="AE390" s="9" t="str">
        <f t="shared" si="397"/>
        <v/>
      </c>
      <c r="AF390" s="9" t="str">
        <f t="shared" si="397"/>
        <v/>
      </c>
      <c r="AG390" s="9" t="str">
        <f t="shared" si="397"/>
        <v/>
      </c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 t="str">
        <f>IF($C389&gt;$N$5,"",IF(MAX($C389:$AG389)&lt;$N$5,"",$N$5))</f>
        <v/>
      </c>
      <c r="AU390" s="13" t="str">
        <f>IF($C389&gt;$Q$5,"",IF(MAX($C389:$AG389)&lt;$Q$5,"",$Q$5))</f>
        <v/>
      </c>
      <c r="AV390" s="13" t="str">
        <f>IF($C389&gt;$T$5,"",IF(MAX($C389:$AG389)&lt;$T$5,"",$T$5))</f>
        <v/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7</v>
      </c>
      <c r="B391" s="120"/>
      <c r="C391" s="15" t="str">
        <f t="shared" ref="C391:AG391" si="398">IF(C389="","",IF($D$4&lt;=C389,IF($L$4&gt;=C389,IF(COUNT(MATCH(C389,$AQ390:$CN390,0))&gt;0,"","○"),""),""))</f>
        <v/>
      </c>
      <c r="D391" s="15" t="str">
        <f t="shared" si="398"/>
        <v/>
      </c>
      <c r="E391" s="15" t="str">
        <f t="shared" si="398"/>
        <v/>
      </c>
      <c r="F391" s="15" t="str">
        <f t="shared" si="398"/>
        <v/>
      </c>
      <c r="G391" s="15" t="str">
        <f t="shared" si="398"/>
        <v/>
      </c>
      <c r="H391" s="15" t="str">
        <f t="shared" si="398"/>
        <v/>
      </c>
      <c r="I391" s="15" t="str">
        <f t="shared" si="398"/>
        <v/>
      </c>
      <c r="J391" s="15" t="str">
        <f t="shared" si="398"/>
        <v/>
      </c>
      <c r="K391" s="15" t="str">
        <f t="shared" si="398"/>
        <v/>
      </c>
      <c r="L391" s="15" t="str">
        <f t="shared" si="398"/>
        <v/>
      </c>
      <c r="M391" s="15" t="str">
        <f t="shared" si="398"/>
        <v/>
      </c>
      <c r="N391" s="15" t="str">
        <f t="shared" si="398"/>
        <v/>
      </c>
      <c r="O391" s="15" t="str">
        <f t="shared" si="398"/>
        <v/>
      </c>
      <c r="P391" s="15" t="str">
        <f t="shared" si="398"/>
        <v/>
      </c>
      <c r="Q391" s="15" t="str">
        <f t="shared" si="398"/>
        <v/>
      </c>
      <c r="R391" s="15" t="str">
        <f t="shared" si="398"/>
        <v/>
      </c>
      <c r="S391" s="15" t="str">
        <f t="shared" si="398"/>
        <v/>
      </c>
      <c r="T391" s="15" t="str">
        <f t="shared" si="398"/>
        <v/>
      </c>
      <c r="U391" s="15" t="str">
        <f t="shared" si="398"/>
        <v/>
      </c>
      <c r="V391" s="15" t="str">
        <f t="shared" si="398"/>
        <v/>
      </c>
      <c r="W391" s="15" t="str">
        <f t="shared" si="398"/>
        <v/>
      </c>
      <c r="X391" s="15" t="str">
        <f t="shared" si="398"/>
        <v/>
      </c>
      <c r="Y391" s="15" t="str">
        <f t="shared" si="398"/>
        <v/>
      </c>
      <c r="Z391" s="15" t="str">
        <f t="shared" si="398"/>
        <v/>
      </c>
      <c r="AA391" s="15" t="str">
        <f t="shared" si="398"/>
        <v/>
      </c>
      <c r="AB391" s="15" t="str">
        <f t="shared" si="398"/>
        <v/>
      </c>
      <c r="AC391" s="15" t="str">
        <f t="shared" si="398"/>
        <v/>
      </c>
      <c r="AD391" s="15" t="str">
        <f t="shared" si="398"/>
        <v/>
      </c>
      <c r="AE391" s="15" t="str">
        <f t="shared" si="398"/>
        <v/>
      </c>
      <c r="AF391" s="15" t="str">
        <f t="shared" si="398"/>
        <v/>
      </c>
      <c r="AG391" s="15" t="str">
        <f t="shared" si="398"/>
        <v/>
      </c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24</v>
      </c>
      <c r="B392" s="16" t="s">
        <v>8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6">
        <f t="shared" ref="AH392" si="399">COUNTIF(C392:AG392,"○")</f>
        <v>0</v>
      </c>
      <c r="AI392" s="11"/>
      <c r="AK392" s="2">
        <f>$AH392</f>
        <v>0</v>
      </c>
    </row>
    <row r="393" spans="1:92" ht="19.5" customHeight="1">
      <c r="A393" s="108"/>
      <c r="B393" s="16" t="s">
        <v>9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6">
        <f>AH392+COUNTIF(C393:AG393,"○")-COUNTIF(C393:AG393,"✕")</f>
        <v>0</v>
      </c>
      <c r="AI393" s="11"/>
      <c r="AL393" s="2">
        <f>$AH393</f>
        <v>0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09"/>
      <c r="B394" s="16" t="s">
        <v>21</v>
      </c>
      <c r="C394" s="16" t="str">
        <f t="shared" ref="C394:P394" si="400">IF($AF$2="○",IF(C392="○",IF(C393="","○",""),IF(C393="○","○","")),"")</f>
        <v/>
      </c>
      <c r="D394" s="16" t="str">
        <f t="shared" si="400"/>
        <v/>
      </c>
      <c r="E394" s="16" t="str">
        <f t="shared" si="400"/>
        <v/>
      </c>
      <c r="F394" s="16" t="str">
        <f t="shared" si="400"/>
        <v/>
      </c>
      <c r="G394" s="16" t="str">
        <f t="shared" si="400"/>
        <v/>
      </c>
      <c r="H394" s="16" t="str">
        <f t="shared" si="400"/>
        <v/>
      </c>
      <c r="I394" s="16" t="str">
        <f t="shared" si="400"/>
        <v/>
      </c>
      <c r="J394" s="16" t="str">
        <f t="shared" si="400"/>
        <v/>
      </c>
      <c r="K394" s="16" t="str">
        <f t="shared" si="400"/>
        <v/>
      </c>
      <c r="L394" s="16" t="str">
        <f t="shared" si="400"/>
        <v/>
      </c>
      <c r="M394" s="16" t="str">
        <f t="shared" si="400"/>
        <v/>
      </c>
      <c r="N394" s="16" t="str">
        <f t="shared" si="400"/>
        <v/>
      </c>
      <c r="O394" s="16" t="str">
        <f t="shared" si="400"/>
        <v/>
      </c>
      <c r="P394" s="16" t="str">
        <f t="shared" si="400"/>
        <v/>
      </c>
      <c r="Q394" s="16" t="str">
        <f>IF($AF$2="○",IF(Q392="○",IF(Q393="","○",""),IF(Q393="○","○","")),"")</f>
        <v/>
      </c>
      <c r="R394" s="16" t="str">
        <f t="shared" ref="R394:AG394" si="401">IF($AF$2="○",IF(R392="○",IF(R393="","○",""),IF(R393="○","○","")),"")</f>
        <v/>
      </c>
      <c r="S394" s="16" t="str">
        <f t="shared" si="401"/>
        <v/>
      </c>
      <c r="T394" s="16" t="str">
        <f t="shared" si="401"/>
        <v/>
      </c>
      <c r="U394" s="16" t="str">
        <f t="shared" si="401"/>
        <v/>
      </c>
      <c r="V394" s="16" t="str">
        <f t="shared" si="401"/>
        <v/>
      </c>
      <c r="W394" s="16" t="str">
        <f t="shared" si="401"/>
        <v/>
      </c>
      <c r="X394" s="16" t="str">
        <f t="shared" si="401"/>
        <v/>
      </c>
      <c r="Y394" s="16" t="str">
        <f t="shared" si="401"/>
        <v/>
      </c>
      <c r="Z394" s="16" t="str">
        <f t="shared" si="401"/>
        <v/>
      </c>
      <c r="AA394" s="16" t="str">
        <f t="shared" si="401"/>
        <v/>
      </c>
      <c r="AB394" s="16" t="str">
        <f t="shared" si="401"/>
        <v/>
      </c>
      <c r="AC394" s="16" t="str">
        <f t="shared" si="401"/>
        <v/>
      </c>
      <c r="AD394" s="16" t="str">
        <f t="shared" si="401"/>
        <v/>
      </c>
      <c r="AE394" s="16" t="str">
        <f t="shared" si="401"/>
        <v/>
      </c>
      <c r="AF394" s="16" t="str">
        <f t="shared" si="401"/>
        <v/>
      </c>
      <c r="AG394" s="16" t="str">
        <f t="shared" si="401"/>
        <v/>
      </c>
      <c r="AH394" s="16">
        <f t="shared" ref="AH394" si="402">COUNTIF(C394:AG394,"○")</f>
        <v>0</v>
      </c>
      <c r="AM394" s="2">
        <f>$AH394</f>
        <v>0</v>
      </c>
    </row>
    <row r="395" spans="1:92" ht="19.5" customHeight="1">
      <c r="AD395" s="110" t="s">
        <v>29</v>
      </c>
      <c r="AE395" s="110"/>
      <c r="AF395" s="110"/>
      <c r="AG395" s="111">
        <f>IF(AH391=0,0,ROUNDDOWN(AH393/AH391,4))</f>
        <v>0</v>
      </c>
      <c r="AH395" s="111"/>
    </row>
  </sheetData>
  <sheetProtection sheet="1" objects="1" scenarios="1"/>
  <mergeCells count="484">
    <mergeCell ref="AF7:AH7"/>
    <mergeCell ref="A392:A394"/>
    <mergeCell ref="AD395:AF395"/>
    <mergeCell ref="AG395:AH395"/>
    <mergeCell ref="AJ3:AJ7"/>
    <mergeCell ref="AK3:AK7"/>
    <mergeCell ref="AL3:AL7"/>
    <mergeCell ref="AH381:AH382"/>
    <mergeCell ref="A382:B382"/>
    <mergeCell ref="A383:B383"/>
    <mergeCell ref="A384:A386"/>
    <mergeCell ref="AD387:AF387"/>
    <mergeCell ref="AG387:AH387"/>
    <mergeCell ref="AH389:AH390"/>
    <mergeCell ref="A390:B390"/>
    <mergeCell ref="A391:B391"/>
    <mergeCell ref="A359:B359"/>
    <mergeCell ref="A360:A362"/>
    <mergeCell ref="AD363:AF363"/>
    <mergeCell ref="AG363:AH363"/>
    <mergeCell ref="AH365:AH366"/>
    <mergeCell ref="A366:B366"/>
    <mergeCell ref="N7:P7"/>
    <mergeCell ref="Q7:S7"/>
    <mergeCell ref="T7:V7"/>
    <mergeCell ref="W7:Y7"/>
    <mergeCell ref="W5:Y5"/>
    <mergeCell ref="Z5:AB5"/>
    <mergeCell ref="AC5:AE5"/>
    <mergeCell ref="Z7:AB7"/>
    <mergeCell ref="AC7:AE7"/>
    <mergeCell ref="A367:B367"/>
    <mergeCell ref="A368:A370"/>
    <mergeCell ref="AD371:AF371"/>
    <mergeCell ref="AG371:AH371"/>
    <mergeCell ref="A327:B327"/>
    <mergeCell ref="A328:A330"/>
    <mergeCell ref="AD331:AF331"/>
    <mergeCell ref="AG331:AH331"/>
    <mergeCell ref="AH333:AH334"/>
    <mergeCell ref="A334:B334"/>
    <mergeCell ref="A335:B335"/>
    <mergeCell ref="A336:A338"/>
    <mergeCell ref="AD339:AF339"/>
    <mergeCell ref="AG339:AH339"/>
    <mergeCell ref="A344:A346"/>
    <mergeCell ref="AD347:AF347"/>
    <mergeCell ref="AG347:AH347"/>
    <mergeCell ref="A348:B348"/>
    <mergeCell ref="A349:B349"/>
    <mergeCell ref="AH349:AH350"/>
    <mergeCell ref="A350:B350"/>
    <mergeCell ref="A340:B340"/>
    <mergeCell ref="A341:B341"/>
    <mergeCell ref="AH341:AH342"/>
    <mergeCell ref="A295:B295"/>
    <mergeCell ref="A296:A298"/>
    <mergeCell ref="AD299:AF299"/>
    <mergeCell ref="AG299:AH299"/>
    <mergeCell ref="AH301:AH302"/>
    <mergeCell ref="A302:B302"/>
    <mergeCell ref="A303:B303"/>
    <mergeCell ref="A304:A306"/>
    <mergeCell ref="AD307:AF307"/>
    <mergeCell ref="AG307:AH307"/>
    <mergeCell ref="A300:B300"/>
    <mergeCell ref="A301:B301"/>
    <mergeCell ref="A231:B231"/>
    <mergeCell ref="A232:A234"/>
    <mergeCell ref="AD235:AF235"/>
    <mergeCell ref="AG235:AH235"/>
    <mergeCell ref="AH237:AH238"/>
    <mergeCell ref="A238:B238"/>
    <mergeCell ref="A239:B239"/>
    <mergeCell ref="A240:A242"/>
    <mergeCell ref="AD243:AF243"/>
    <mergeCell ref="AG243:AH243"/>
    <mergeCell ref="A236:B236"/>
    <mergeCell ref="A237:B237"/>
    <mergeCell ref="A167:B167"/>
    <mergeCell ref="A168:A170"/>
    <mergeCell ref="AD171:AF171"/>
    <mergeCell ref="AG171:AH171"/>
    <mergeCell ref="AH173:AH174"/>
    <mergeCell ref="A174:B174"/>
    <mergeCell ref="A175:B175"/>
    <mergeCell ref="A176:A178"/>
    <mergeCell ref="AD179:AF179"/>
    <mergeCell ref="AG179:AH179"/>
    <mergeCell ref="A172:B172"/>
    <mergeCell ref="A173:B173"/>
    <mergeCell ref="A103:B103"/>
    <mergeCell ref="A104:A106"/>
    <mergeCell ref="AD107:AF107"/>
    <mergeCell ref="AG107:AH107"/>
    <mergeCell ref="AH109:AH110"/>
    <mergeCell ref="A110:B110"/>
    <mergeCell ref="A111:B111"/>
    <mergeCell ref="A112:A114"/>
    <mergeCell ref="AD115:AF115"/>
    <mergeCell ref="AG115:AH115"/>
    <mergeCell ref="A108:B108"/>
    <mergeCell ref="A109:B109"/>
    <mergeCell ref="A39:B39"/>
    <mergeCell ref="A40:A42"/>
    <mergeCell ref="AD43:AF43"/>
    <mergeCell ref="AG43:AH43"/>
    <mergeCell ref="AH45:AH46"/>
    <mergeCell ref="A46:B46"/>
    <mergeCell ref="A47:B47"/>
    <mergeCell ref="A48:A50"/>
    <mergeCell ref="AD51:AF51"/>
    <mergeCell ref="AG51:AH51"/>
    <mergeCell ref="A44:B44"/>
    <mergeCell ref="A45:B45"/>
    <mergeCell ref="A16:A18"/>
    <mergeCell ref="AD19:AF19"/>
    <mergeCell ref="AG19:AH19"/>
    <mergeCell ref="AH21:AH22"/>
    <mergeCell ref="A22:B22"/>
    <mergeCell ref="A23:B23"/>
    <mergeCell ref="A24:A26"/>
    <mergeCell ref="AD27:AF27"/>
    <mergeCell ref="AG27:AH27"/>
    <mergeCell ref="A20:B20"/>
    <mergeCell ref="A21:B21"/>
    <mergeCell ref="AF10:AH11"/>
    <mergeCell ref="V11:W11"/>
    <mergeCell ref="X11:Y11"/>
    <mergeCell ref="AA11:AB11"/>
    <mergeCell ref="AC11:AD11"/>
    <mergeCell ref="AJ12:AK12"/>
    <mergeCell ref="AH13:AH14"/>
    <mergeCell ref="A14:B14"/>
    <mergeCell ref="A15:B15"/>
    <mergeCell ref="I10:J11"/>
    <mergeCell ref="K10:K11"/>
    <mergeCell ref="L10:R11"/>
    <mergeCell ref="S10:T11"/>
    <mergeCell ref="U10:U11"/>
    <mergeCell ref="V10:W10"/>
    <mergeCell ref="X10:Y10"/>
    <mergeCell ref="AA10:AB10"/>
    <mergeCell ref="AC10:AD10"/>
    <mergeCell ref="A10:H11"/>
    <mergeCell ref="A13:B13"/>
    <mergeCell ref="A12:B12"/>
    <mergeCell ref="A343:B343"/>
    <mergeCell ref="AN3:AN7"/>
    <mergeCell ref="AO3:AO7"/>
    <mergeCell ref="A5:D9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J8:AJ9"/>
    <mergeCell ref="AK8:AK9"/>
    <mergeCell ref="AL8:AL9"/>
    <mergeCell ref="AM8:AM9"/>
    <mergeCell ref="AN8:AN9"/>
    <mergeCell ref="AO8:AO9"/>
    <mergeCell ref="E9:G9"/>
    <mergeCell ref="H9:J9"/>
    <mergeCell ref="K9:M9"/>
    <mergeCell ref="N9:P9"/>
    <mergeCell ref="A364:B364"/>
    <mergeCell ref="A365:B365"/>
    <mergeCell ref="A351:B351"/>
    <mergeCell ref="A352:A354"/>
    <mergeCell ref="AD355:AF355"/>
    <mergeCell ref="AG355:AH355"/>
    <mergeCell ref="A356:B356"/>
    <mergeCell ref="A357:B357"/>
    <mergeCell ref="AH357:AH358"/>
    <mergeCell ref="A358:B358"/>
    <mergeCell ref="A388:B388"/>
    <mergeCell ref="A389:B389"/>
    <mergeCell ref="A375:B375"/>
    <mergeCell ref="A376:A378"/>
    <mergeCell ref="AD379:AF379"/>
    <mergeCell ref="AG379:AH379"/>
    <mergeCell ref="A380:B380"/>
    <mergeCell ref="A381:B381"/>
    <mergeCell ref="A372:B372"/>
    <mergeCell ref="A373:B373"/>
    <mergeCell ref="AH373:AH374"/>
    <mergeCell ref="A374:B374"/>
    <mergeCell ref="A342:B342"/>
    <mergeCell ref="A332:B332"/>
    <mergeCell ref="A333:B333"/>
    <mergeCell ref="A319:B319"/>
    <mergeCell ref="A320:A322"/>
    <mergeCell ref="AD323:AF323"/>
    <mergeCell ref="AG323:AH323"/>
    <mergeCell ref="A324:B324"/>
    <mergeCell ref="A325:B325"/>
    <mergeCell ref="AH325:AH326"/>
    <mergeCell ref="A326:B326"/>
    <mergeCell ref="A311:B311"/>
    <mergeCell ref="A312:A314"/>
    <mergeCell ref="AD315:AF315"/>
    <mergeCell ref="AG315:AH315"/>
    <mergeCell ref="A316:B316"/>
    <mergeCell ref="A317:B317"/>
    <mergeCell ref="AH317:AH318"/>
    <mergeCell ref="A318:B318"/>
    <mergeCell ref="A308:B308"/>
    <mergeCell ref="A309:B309"/>
    <mergeCell ref="AH309:AH310"/>
    <mergeCell ref="A310:B310"/>
    <mergeCell ref="A287:B287"/>
    <mergeCell ref="A288:A290"/>
    <mergeCell ref="AD291:AF291"/>
    <mergeCell ref="AG291:AH291"/>
    <mergeCell ref="A292:B292"/>
    <mergeCell ref="A293:B293"/>
    <mergeCell ref="AH293:AH294"/>
    <mergeCell ref="A294:B294"/>
    <mergeCell ref="A279:B279"/>
    <mergeCell ref="A280:A282"/>
    <mergeCell ref="AD283:AF283"/>
    <mergeCell ref="AG283:AH283"/>
    <mergeCell ref="A284:B284"/>
    <mergeCell ref="A285:B285"/>
    <mergeCell ref="AH285:AH286"/>
    <mergeCell ref="A286:B286"/>
    <mergeCell ref="A276:B276"/>
    <mergeCell ref="A277:B277"/>
    <mergeCell ref="AH277:AH278"/>
    <mergeCell ref="A278:B278"/>
    <mergeCell ref="A268:B268"/>
    <mergeCell ref="A269:B269"/>
    <mergeCell ref="A255:B255"/>
    <mergeCell ref="A256:A258"/>
    <mergeCell ref="AD259:AF259"/>
    <mergeCell ref="AG259:AH259"/>
    <mergeCell ref="A260:B260"/>
    <mergeCell ref="A261:B261"/>
    <mergeCell ref="AH261:AH262"/>
    <mergeCell ref="A262:B262"/>
    <mergeCell ref="A263:B263"/>
    <mergeCell ref="A264:A266"/>
    <mergeCell ref="AD267:AF267"/>
    <mergeCell ref="AG267:AH267"/>
    <mergeCell ref="AH269:AH270"/>
    <mergeCell ref="A270:B270"/>
    <mergeCell ref="A271:B271"/>
    <mergeCell ref="A272:A274"/>
    <mergeCell ref="AD275:AF275"/>
    <mergeCell ref="AG275:AH275"/>
    <mergeCell ref="A247:B247"/>
    <mergeCell ref="A248:A250"/>
    <mergeCell ref="AD251:AF251"/>
    <mergeCell ref="AG251:AH251"/>
    <mergeCell ref="A252:B252"/>
    <mergeCell ref="A253:B253"/>
    <mergeCell ref="AH253:AH254"/>
    <mergeCell ref="A254:B254"/>
    <mergeCell ref="A244:B244"/>
    <mergeCell ref="A245:B245"/>
    <mergeCell ref="AH245:AH246"/>
    <mergeCell ref="A246:B246"/>
    <mergeCell ref="A223:B223"/>
    <mergeCell ref="A224:A226"/>
    <mergeCell ref="AD227:AF227"/>
    <mergeCell ref="AG227:AH227"/>
    <mergeCell ref="A228:B228"/>
    <mergeCell ref="A229:B229"/>
    <mergeCell ref="AH229:AH230"/>
    <mergeCell ref="A230:B230"/>
    <mergeCell ref="A215:B215"/>
    <mergeCell ref="A216:A218"/>
    <mergeCell ref="AD219:AF219"/>
    <mergeCell ref="AG219:AH219"/>
    <mergeCell ref="A220:B220"/>
    <mergeCell ref="A221:B221"/>
    <mergeCell ref="AH221:AH222"/>
    <mergeCell ref="A222:B222"/>
    <mergeCell ref="A212:B212"/>
    <mergeCell ref="A213:B213"/>
    <mergeCell ref="AH213:AH214"/>
    <mergeCell ref="A214:B214"/>
    <mergeCell ref="A204:B204"/>
    <mergeCell ref="A205:B205"/>
    <mergeCell ref="A191:B191"/>
    <mergeCell ref="A192:A194"/>
    <mergeCell ref="AD195:AF195"/>
    <mergeCell ref="AG195:AH195"/>
    <mergeCell ref="A196:B196"/>
    <mergeCell ref="A197:B197"/>
    <mergeCell ref="AH197:AH198"/>
    <mergeCell ref="A198:B198"/>
    <mergeCell ref="A199:B199"/>
    <mergeCell ref="A200:A202"/>
    <mergeCell ref="AD203:AF203"/>
    <mergeCell ref="AG203:AH203"/>
    <mergeCell ref="AH205:AH206"/>
    <mergeCell ref="A206:B206"/>
    <mergeCell ref="A207:B207"/>
    <mergeCell ref="A208:A210"/>
    <mergeCell ref="AD211:AF211"/>
    <mergeCell ref="AG211:AH211"/>
    <mergeCell ref="A183:B183"/>
    <mergeCell ref="A184:A186"/>
    <mergeCell ref="AD187:AF187"/>
    <mergeCell ref="AG187:AH187"/>
    <mergeCell ref="A188:B188"/>
    <mergeCell ref="A189:B189"/>
    <mergeCell ref="AH189:AH190"/>
    <mergeCell ref="A190:B190"/>
    <mergeCell ref="A180:B180"/>
    <mergeCell ref="A181:B181"/>
    <mergeCell ref="AH181:AH182"/>
    <mergeCell ref="A182:B182"/>
    <mergeCell ref="A159:B159"/>
    <mergeCell ref="A160:A162"/>
    <mergeCell ref="AD163:AF163"/>
    <mergeCell ref="AG163:AH163"/>
    <mergeCell ref="A164:B164"/>
    <mergeCell ref="A165:B165"/>
    <mergeCell ref="AH165:AH166"/>
    <mergeCell ref="A166:B166"/>
    <mergeCell ref="A151:B151"/>
    <mergeCell ref="A152:A154"/>
    <mergeCell ref="AD155:AF155"/>
    <mergeCell ref="AG155:AH155"/>
    <mergeCell ref="A156:B156"/>
    <mergeCell ref="A157:B157"/>
    <mergeCell ref="AH157:AH158"/>
    <mergeCell ref="A158:B158"/>
    <mergeCell ref="A148:B148"/>
    <mergeCell ref="A149:B149"/>
    <mergeCell ref="AH149:AH150"/>
    <mergeCell ref="A150:B150"/>
    <mergeCell ref="A140:B140"/>
    <mergeCell ref="A141:B141"/>
    <mergeCell ref="A127:B127"/>
    <mergeCell ref="A128:A130"/>
    <mergeCell ref="AD131:AF131"/>
    <mergeCell ref="AG131:AH131"/>
    <mergeCell ref="A132:B132"/>
    <mergeCell ref="A133:B133"/>
    <mergeCell ref="AH133:AH134"/>
    <mergeCell ref="A134:B134"/>
    <mergeCell ref="A135:B135"/>
    <mergeCell ref="A136:A138"/>
    <mergeCell ref="AD139:AF139"/>
    <mergeCell ref="AG139:AH139"/>
    <mergeCell ref="AH141:AH142"/>
    <mergeCell ref="A142:B142"/>
    <mergeCell ref="A143:B143"/>
    <mergeCell ref="A144:A146"/>
    <mergeCell ref="AD147:AF147"/>
    <mergeCell ref="AG147:AH147"/>
    <mergeCell ref="A119:B119"/>
    <mergeCell ref="A120:A122"/>
    <mergeCell ref="AD123:AF123"/>
    <mergeCell ref="AG123:AH123"/>
    <mergeCell ref="A124:B124"/>
    <mergeCell ref="A125:B125"/>
    <mergeCell ref="AH125:AH126"/>
    <mergeCell ref="A126:B126"/>
    <mergeCell ref="A116:B116"/>
    <mergeCell ref="A117:B117"/>
    <mergeCell ref="AH117:AH118"/>
    <mergeCell ref="A118:B118"/>
    <mergeCell ref="A95:B95"/>
    <mergeCell ref="A96:A98"/>
    <mergeCell ref="AD99:AF99"/>
    <mergeCell ref="AG99:AH99"/>
    <mergeCell ref="A100:B100"/>
    <mergeCell ref="A101:B101"/>
    <mergeCell ref="AH101:AH102"/>
    <mergeCell ref="A102:B102"/>
    <mergeCell ref="A87:B87"/>
    <mergeCell ref="A88:A90"/>
    <mergeCell ref="AD91:AF91"/>
    <mergeCell ref="AG91:AH91"/>
    <mergeCell ref="A92:B92"/>
    <mergeCell ref="A93:B93"/>
    <mergeCell ref="AH93:AH94"/>
    <mergeCell ref="A94:B94"/>
    <mergeCell ref="A84:B84"/>
    <mergeCell ref="A85:B85"/>
    <mergeCell ref="AH85:AH86"/>
    <mergeCell ref="A86:B86"/>
    <mergeCell ref="A76:B76"/>
    <mergeCell ref="A77:B77"/>
    <mergeCell ref="A63:B63"/>
    <mergeCell ref="A64:A66"/>
    <mergeCell ref="AD67:AF67"/>
    <mergeCell ref="AG67:AH67"/>
    <mergeCell ref="A68:B68"/>
    <mergeCell ref="A69:B69"/>
    <mergeCell ref="AH69:AH70"/>
    <mergeCell ref="A70:B70"/>
    <mergeCell ref="A71:B71"/>
    <mergeCell ref="A72:A74"/>
    <mergeCell ref="AD75:AF75"/>
    <mergeCell ref="AG75:AH75"/>
    <mergeCell ref="AH77:AH78"/>
    <mergeCell ref="A78:B78"/>
    <mergeCell ref="A79:B79"/>
    <mergeCell ref="A80:A82"/>
    <mergeCell ref="AD83:AF83"/>
    <mergeCell ref="AG83:AH83"/>
    <mergeCell ref="A55:B55"/>
    <mergeCell ref="A56:A58"/>
    <mergeCell ref="AD59:AF59"/>
    <mergeCell ref="AG59:AH59"/>
    <mergeCell ref="A60:B60"/>
    <mergeCell ref="A61:B61"/>
    <mergeCell ref="AH61:AH62"/>
    <mergeCell ref="A62:B62"/>
    <mergeCell ref="A52:B52"/>
    <mergeCell ref="A53:B53"/>
    <mergeCell ref="AH53:AH54"/>
    <mergeCell ref="A54:B54"/>
    <mergeCell ref="A31:B31"/>
    <mergeCell ref="A32:A34"/>
    <mergeCell ref="AD35:AF35"/>
    <mergeCell ref="AG35:AH35"/>
    <mergeCell ref="A36:B36"/>
    <mergeCell ref="A37:B37"/>
    <mergeCell ref="AH37:AH38"/>
    <mergeCell ref="A38:B38"/>
    <mergeCell ref="A28:B28"/>
    <mergeCell ref="A29:B29"/>
    <mergeCell ref="AH29:AH30"/>
    <mergeCell ref="A30:B30"/>
    <mergeCell ref="AQ3:AQ4"/>
    <mergeCell ref="AR3:AR4"/>
    <mergeCell ref="AS3:AS4"/>
    <mergeCell ref="A4:C4"/>
    <mergeCell ref="D4:G4"/>
    <mergeCell ref="H4:K4"/>
    <mergeCell ref="L4:O4"/>
    <mergeCell ref="P4:R4"/>
    <mergeCell ref="S4:T4"/>
    <mergeCell ref="V4:X4"/>
    <mergeCell ref="Y4:Z4"/>
    <mergeCell ref="AB4:AE4"/>
    <mergeCell ref="AF4:AG4"/>
    <mergeCell ref="AM3:AM7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1:AH1"/>
    <mergeCell ref="AK1:AL1"/>
    <mergeCell ref="A3:C3"/>
    <mergeCell ref="D3:V3"/>
    <mergeCell ref="W3:Y3"/>
    <mergeCell ref="Z3:AC3"/>
    <mergeCell ref="AE3:AH3"/>
    <mergeCell ref="AF5:AH5"/>
    <mergeCell ref="T9:V9"/>
    <mergeCell ref="W9:Y9"/>
    <mergeCell ref="Z9:AB9"/>
    <mergeCell ref="AC9:AE9"/>
    <mergeCell ref="AF9:AH9"/>
    <mergeCell ref="E5:G5"/>
    <mergeCell ref="H5:J5"/>
    <mergeCell ref="K5:M5"/>
    <mergeCell ref="N5:P5"/>
    <mergeCell ref="Q5:S5"/>
    <mergeCell ref="T5:V5"/>
    <mergeCell ref="AD2:AE2"/>
    <mergeCell ref="Q9:S9"/>
    <mergeCell ref="E7:G7"/>
    <mergeCell ref="H7:J7"/>
    <mergeCell ref="K7:M7"/>
  </mergeCells>
  <phoneticPr fontId="2"/>
  <conditionalFormatting sqref="C14">
    <cfRule type="expression" dxfId="1968" priority="383">
      <formula>C14="土"</formula>
    </cfRule>
    <cfRule type="expression" dxfId="1967" priority="384">
      <formula>C14="日"</formula>
    </cfRule>
  </conditionalFormatting>
  <conditionalFormatting sqref="D14:AG14">
    <cfRule type="expression" dxfId="1966" priority="381">
      <formula>D14="土"</formula>
    </cfRule>
    <cfRule type="expression" dxfId="1965" priority="382">
      <formula>D14="日"</formula>
    </cfRule>
  </conditionalFormatting>
  <conditionalFormatting sqref="C38">
    <cfRule type="expression" dxfId="1964" priority="371">
      <formula>C38="土"</formula>
    </cfRule>
    <cfRule type="expression" dxfId="1963" priority="372">
      <formula>C38="日"</formula>
    </cfRule>
  </conditionalFormatting>
  <conditionalFormatting sqref="D38:AG38">
    <cfRule type="expression" dxfId="1962" priority="369">
      <formula>D38="土"</formula>
    </cfRule>
    <cfRule type="expression" dxfId="1961" priority="370">
      <formula>D38="日"</formula>
    </cfRule>
  </conditionalFormatting>
  <conditionalFormatting sqref="D54:AG54">
    <cfRule type="expression" dxfId="1960" priority="361">
      <formula>D54="土"</formula>
    </cfRule>
    <cfRule type="expression" dxfId="1959" priority="362">
      <formula>D54="日"</formula>
    </cfRule>
  </conditionalFormatting>
  <conditionalFormatting sqref="C62">
    <cfRule type="expression" dxfId="1958" priority="359">
      <formula>C62="土"</formula>
    </cfRule>
    <cfRule type="expression" dxfId="1957" priority="360">
      <formula>C62="日"</formula>
    </cfRule>
  </conditionalFormatting>
  <conditionalFormatting sqref="D126:AG126">
    <cfRule type="expression" dxfId="1956" priority="268">
      <formula>D126="土"</formula>
    </cfRule>
    <cfRule type="expression" dxfId="1955" priority="269">
      <formula>D126="日"</formula>
    </cfRule>
  </conditionalFormatting>
  <conditionalFormatting sqref="C134">
    <cfRule type="expression" dxfId="1954" priority="266">
      <formula>C134="土"</formula>
    </cfRule>
    <cfRule type="expression" dxfId="1953" priority="267">
      <formula>C134="日"</formula>
    </cfRule>
  </conditionalFormatting>
  <conditionalFormatting sqref="C158">
    <cfRule type="expression" dxfId="1952" priority="254">
      <formula>C158="土"</formula>
    </cfRule>
    <cfRule type="expression" dxfId="1951" priority="255">
      <formula>C158="日"</formula>
    </cfRule>
  </conditionalFormatting>
  <conditionalFormatting sqref="D158:AG158">
    <cfRule type="expression" dxfId="1950" priority="252">
      <formula>D158="土"</formula>
    </cfRule>
    <cfRule type="expression" dxfId="1949" priority="253">
      <formula>D158="日"</formula>
    </cfRule>
  </conditionalFormatting>
  <conditionalFormatting sqref="C144:AG144">
    <cfRule type="expression" dxfId="1948" priority="244">
      <formula>C143="○"</formula>
    </cfRule>
  </conditionalFormatting>
  <conditionalFormatting sqref="C182">
    <cfRule type="expression" dxfId="1947" priority="223">
      <formula>C182="土"</formula>
    </cfRule>
    <cfRule type="expression" dxfId="1946" priority="224">
      <formula>C182="日"</formula>
    </cfRule>
  </conditionalFormatting>
  <conditionalFormatting sqref="C190">
    <cfRule type="expression" dxfId="1945" priority="218">
      <formula>C190="土"</formula>
    </cfRule>
    <cfRule type="expression" dxfId="1944" priority="219">
      <formula>C190="日"</formula>
    </cfRule>
  </conditionalFormatting>
  <conditionalFormatting sqref="D190:AG190">
    <cfRule type="expression" dxfId="1943" priority="216">
      <formula>D190="土"</formula>
    </cfRule>
    <cfRule type="expression" dxfId="1942" priority="217">
      <formula>D190="日"</formula>
    </cfRule>
  </conditionalFormatting>
  <conditionalFormatting sqref="C192:AG192">
    <cfRule type="expression" dxfId="1941" priority="215">
      <formula>C191="○"</formula>
    </cfRule>
  </conditionalFormatting>
  <conditionalFormatting sqref="D206:AG206">
    <cfRule type="expression" dxfId="1940" priority="211">
      <formula>D206="土"</formula>
    </cfRule>
    <cfRule type="expression" dxfId="1939" priority="212">
      <formula>D206="日"</formula>
    </cfRule>
  </conditionalFormatting>
  <conditionalFormatting sqref="D214:AG214">
    <cfRule type="expression" dxfId="1938" priority="182">
      <formula>D214="土"</formula>
    </cfRule>
    <cfRule type="expression" dxfId="1937" priority="183">
      <formula>D214="日"</formula>
    </cfRule>
  </conditionalFormatting>
  <conditionalFormatting sqref="C222">
    <cfRule type="expression" dxfId="1936" priority="180">
      <formula>C222="土"</formula>
    </cfRule>
    <cfRule type="expression" dxfId="1935" priority="181">
      <formula>C222="日"</formula>
    </cfRule>
  </conditionalFormatting>
  <conditionalFormatting sqref="C246">
    <cfRule type="expression" dxfId="1934" priority="168">
      <formula>C246="土"</formula>
    </cfRule>
    <cfRule type="expression" dxfId="1933" priority="169">
      <formula>C246="日"</formula>
    </cfRule>
  </conditionalFormatting>
  <conditionalFormatting sqref="D246:AG246">
    <cfRule type="expression" dxfId="1932" priority="166">
      <formula>D246="土"</formula>
    </cfRule>
    <cfRule type="expression" dxfId="1931" priority="167">
      <formula>D246="日"</formula>
    </cfRule>
  </conditionalFormatting>
  <conditionalFormatting sqref="C224:AG224">
    <cfRule type="expression" dxfId="1930" priority="158">
      <formula>C223="○"</formula>
    </cfRule>
  </conditionalFormatting>
  <conditionalFormatting sqref="C249:AG249">
    <cfRule type="expression" dxfId="1929" priority="153">
      <formula>C247="○"</formula>
    </cfRule>
  </conditionalFormatting>
  <conditionalFormatting sqref="C248:AG248">
    <cfRule type="expression" dxfId="1928" priority="152">
      <formula>C247="○"</formula>
    </cfRule>
  </conditionalFormatting>
  <conditionalFormatting sqref="C302">
    <cfRule type="expression" dxfId="1927" priority="123">
      <formula>C302="土"</formula>
    </cfRule>
    <cfRule type="expression" dxfId="1926" priority="124">
      <formula>C302="日"</formula>
    </cfRule>
  </conditionalFormatting>
  <conditionalFormatting sqref="AG219:AH219">
    <cfRule type="expression" dxfId="1925" priority="118">
      <formula>AH215=0</formula>
    </cfRule>
    <cfRule type="expression" dxfId="1924" priority="119">
      <formula>AG219&lt;0.285</formula>
    </cfRule>
  </conditionalFormatting>
  <conditionalFormatting sqref="AG227:AH227">
    <cfRule type="expression" dxfId="1923" priority="116">
      <formula>AH223=0</formula>
    </cfRule>
    <cfRule type="expression" dxfId="1922" priority="117">
      <formula>AG227&lt;0.285</formula>
    </cfRule>
  </conditionalFormatting>
  <conditionalFormatting sqref="AG235:AH235">
    <cfRule type="expression" dxfId="1921" priority="114">
      <formula>AH231=0</formula>
    </cfRule>
    <cfRule type="expression" dxfId="1920" priority="115">
      <formula>AG235&lt;0.285</formula>
    </cfRule>
  </conditionalFormatting>
  <conditionalFormatting sqref="AG243:AH243">
    <cfRule type="expression" dxfId="1919" priority="112">
      <formula>AH239=0</formula>
    </cfRule>
    <cfRule type="expression" dxfId="1918" priority="113">
      <formula>AG243&lt;0.285</formula>
    </cfRule>
  </conditionalFormatting>
  <conditionalFormatting sqref="AG251:AH251">
    <cfRule type="expression" dxfId="1917" priority="110">
      <formula>AH247=0</formula>
    </cfRule>
    <cfRule type="expression" dxfId="1916" priority="111">
      <formula>AG251&lt;0.285</formula>
    </cfRule>
  </conditionalFormatting>
  <conditionalFormatting sqref="AG259:AH259">
    <cfRule type="expression" dxfId="1915" priority="108">
      <formula>AH255=0</formula>
    </cfRule>
    <cfRule type="expression" dxfId="1914" priority="109">
      <formula>AG259&lt;0.285</formula>
    </cfRule>
  </conditionalFormatting>
  <conditionalFormatting sqref="AG267:AH267">
    <cfRule type="expression" dxfId="1913" priority="106">
      <formula>AH263=0</formula>
    </cfRule>
    <cfRule type="expression" dxfId="1912" priority="107">
      <formula>AG267&lt;0.285</formula>
    </cfRule>
  </conditionalFormatting>
  <conditionalFormatting sqref="AG275:AH275">
    <cfRule type="expression" dxfId="1911" priority="104">
      <formula>AH271=0</formula>
    </cfRule>
    <cfRule type="expression" dxfId="1910" priority="105">
      <formula>AG275&lt;0.285</formula>
    </cfRule>
  </conditionalFormatting>
  <conditionalFormatting sqref="AG283:AH283">
    <cfRule type="expression" dxfId="1909" priority="102">
      <formula>AH279=0</formula>
    </cfRule>
    <cfRule type="expression" dxfId="1908" priority="103">
      <formula>AG283&lt;0.285</formula>
    </cfRule>
  </conditionalFormatting>
  <conditionalFormatting sqref="AG291:AH291">
    <cfRule type="expression" dxfId="1907" priority="100">
      <formula>AH287=0</formula>
    </cfRule>
    <cfRule type="expression" dxfId="1906" priority="101">
      <formula>AG291&lt;0.285</formula>
    </cfRule>
  </conditionalFormatting>
  <conditionalFormatting sqref="AG299:AH299">
    <cfRule type="expression" dxfId="1905" priority="98">
      <formula>AH295=0</formula>
    </cfRule>
    <cfRule type="expression" dxfId="1904" priority="99">
      <formula>AG299&lt;0.285</formula>
    </cfRule>
  </conditionalFormatting>
  <conditionalFormatting sqref="AG307:AH307">
    <cfRule type="expression" dxfId="1903" priority="96">
      <formula>AH303=0</formula>
    </cfRule>
    <cfRule type="expression" dxfId="1902" priority="97">
      <formula>AG307&lt;0.285</formula>
    </cfRule>
  </conditionalFormatting>
  <conditionalFormatting sqref="AG395:AH395">
    <cfRule type="expression" dxfId="1901" priority="13">
      <formula>AH391=0</formula>
    </cfRule>
    <cfRule type="expression" dxfId="1900" priority="14">
      <formula>AG395&lt;0.285</formula>
    </cfRule>
  </conditionalFormatting>
  <conditionalFormatting sqref="C22">
    <cfRule type="expression" dxfId="1899" priority="379">
      <formula>C22="土"</formula>
    </cfRule>
    <cfRule type="expression" dxfId="1898" priority="380">
      <formula>C22="日"</formula>
    </cfRule>
  </conditionalFormatting>
  <conditionalFormatting sqref="D22:AG22">
    <cfRule type="expression" dxfId="1897" priority="377">
      <formula>D22="土"</formula>
    </cfRule>
    <cfRule type="expression" dxfId="1896" priority="378">
      <formula>D22="日"</formula>
    </cfRule>
  </conditionalFormatting>
  <conditionalFormatting sqref="C30">
    <cfRule type="expression" dxfId="1895" priority="375">
      <formula>C30="土"</formula>
    </cfRule>
    <cfRule type="expression" dxfId="1894" priority="376">
      <formula>C30="日"</formula>
    </cfRule>
  </conditionalFormatting>
  <conditionalFormatting sqref="D30:AG30">
    <cfRule type="expression" dxfId="1893" priority="373">
      <formula>D30="土"</formula>
    </cfRule>
    <cfRule type="expression" dxfId="1892" priority="374">
      <formula>D30="日"</formula>
    </cfRule>
  </conditionalFormatting>
  <conditionalFormatting sqref="C46">
    <cfRule type="expression" dxfId="1891" priority="367">
      <formula>C46="土"</formula>
    </cfRule>
    <cfRule type="expression" dxfId="1890" priority="368">
      <formula>C46="日"</formula>
    </cfRule>
  </conditionalFormatting>
  <conditionalFormatting sqref="D46:AG46">
    <cfRule type="expression" dxfId="1889" priority="365">
      <formula>D46="土"</formula>
    </cfRule>
    <cfRule type="expression" dxfId="1888" priority="366">
      <formula>D46="日"</formula>
    </cfRule>
  </conditionalFormatting>
  <conditionalFormatting sqref="C54">
    <cfRule type="expression" dxfId="1887" priority="363">
      <formula>C54="土"</formula>
    </cfRule>
    <cfRule type="expression" dxfId="1886" priority="364">
      <formula>C54="日"</formula>
    </cfRule>
  </conditionalFormatting>
  <conditionalFormatting sqref="D62:AG62">
    <cfRule type="expression" dxfId="1885" priority="357">
      <formula>D62="土"</formula>
    </cfRule>
    <cfRule type="expression" dxfId="1884" priority="358">
      <formula>D62="日"</formula>
    </cfRule>
  </conditionalFormatting>
  <conditionalFormatting sqref="C16:AG16">
    <cfRule type="expression" dxfId="1883" priority="356">
      <formula>C15="○"</formula>
    </cfRule>
  </conditionalFormatting>
  <conditionalFormatting sqref="C25:AG25">
    <cfRule type="expression" dxfId="1882" priority="355">
      <formula>C23="○"</formula>
    </cfRule>
  </conditionalFormatting>
  <conditionalFormatting sqref="C24 F24:J24 M24:Q24 T24:X24 AA24:AG24">
    <cfRule type="expression" dxfId="1881" priority="354">
      <formula>C23="○"</formula>
    </cfRule>
  </conditionalFormatting>
  <conditionalFormatting sqref="C33:AG33">
    <cfRule type="expression" dxfId="1880" priority="353">
      <formula>C31="○"</formula>
    </cfRule>
  </conditionalFormatting>
  <conditionalFormatting sqref="C32:G32 J32:N32 Q32:U32 X32:AB32 AE32:AG32">
    <cfRule type="expression" dxfId="1879" priority="352">
      <formula>C31="○"</formula>
    </cfRule>
  </conditionalFormatting>
  <conditionalFormatting sqref="C41:AG41">
    <cfRule type="expression" dxfId="1878" priority="351">
      <formula>C39="○"</formula>
    </cfRule>
  </conditionalFormatting>
  <conditionalFormatting sqref="C40:D40 G40:K40 N40:R40 U40:Y40 AB40:AG40">
    <cfRule type="expression" dxfId="1877" priority="350">
      <formula>C39="○"</formula>
    </cfRule>
  </conditionalFormatting>
  <conditionalFormatting sqref="C49:AG49">
    <cfRule type="expression" dxfId="1876" priority="349">
      <formula>C47="○"</formula>
    </cfRule>
  </conditionalFormatting>
  <conditionalFormatting sqref="C48:AG48">
    <cfRule type="expression" dxfId="1875" priority="348">
      <formula>C47="○"</formula>
    </cfRule>
  </conditionalFormatting>
  <conditionalFormatting sqref="C57:AG57">
    <cfRule type="expression" dxfId="1874" priority="347">
      <formula>C55="○"</formula>
    </cfRule>
  </conditionalFormatting>
  <conditionalFormatting sqref="C56:AG56">
    <cfRule type="expression" dxfId="1873" priority="346">
      <formula>C55="○"</formula>
    </cfRule>
  </conditionalFormatting>
  <conditionalFormatting sqref="C64:AG64">
    <cfRule type="expression" dxfId="1872" priority="345">
      <formula>C63="○"</formula>
    </cfRule>
  </conditionalFormatting>
  <conditionalFormatting sqref="C102">
    <cfRule type="expression" dxfId="1871" priority="343">
      <formula>C102="土"</formula>
    </cfRule>
    <cfRule type="expression" dxfId="1870" priority="344">
      <formula>C102="日"</formula>
    </cfRule>
  </conditionalFormatting>
  <conditionalFormatting sqref="D102:AG102">
    <cfRule type="expression" dxfId="1869" priority="341">
      <formula>D102="土"</formula>
    </cfRule>
    <cfRule type="expression" dxfId="1868" priority="342">
      <formula>D102="日"</formula>
    </cfRule>
  </conditionalFormatting>
  <conditionalFormatting sqref="C105:AG105">
    <cfRule type="expression" dxfId="1867" priority="340">
      <formula>C103="○"</formula>
    </cfRule>
  </conditionalFormatting>
  <conditionalFormatting sqref="C104:AG104">
    <cfRule type="expression" dxfId="1866" priority="339">
      <formula>C103="○"</formula>
    </cfRule>
  </conditionalFormatting>
  <conditionalFormatting sqref="AG19:AH19">
    <cfRule type="expression" dxfId="1865" priority="337">
      <formula>AH15=0</formula>
    </cfRule>
    <cfRule type="expression" dxfId="1864" priority="338">
      <formula>AG19&lt;0.285</formula>
    </cfRule>
  </conditionalFormatting>
  <conditionalFormatting sqref="C17:AG17">
    <cfRule type="expression" dxfId="1863" priority="336">
      <formula>C15="○"</formula>
    </cfRule>
  </conditionalFormatting>
  <conditionalFormatting sqref="C70">
    <cfRule type="expression" dxfId="1862" priority="334">
      <formula>C70="土"</formula>
    </cfRule>
    <cfRule type="expression" dxfId="1861" priority="335">
      <formula>C70="日"</formula>
    </cfRule>
  </conditionalFormatting>
  <conditionalFormatting sqref="D70:AG70">
    <cfRule type="expression" dxfId="1860" priority="332">
      <formula>D70="土"</formula>
    </cfRule>
    <cfRule type="expression" dxfId="1859" priority="333">
      <formula>D70="日"</formula>
    </cfRule>
  </conditionalFormatting>
  <conditionalFormatting sqref="C72:AG72">
    <cfRule type="expression" dxfId="1858" priority="331">
      <formula>C71="○"</formula>
    </cfRule>
  </conditionalFormatting>
  <conditionalFormatting sqref="C78">
    <cfRule type="expression" dxfId="1857" priority="329">
      <formula>C78="土"</formula>
    </cfRule>
    <cfRule type="expression" dxfId="1856" priority="330">
      <formula>C78="日"</formula>
    </cfRule>
  </conditionalFormatting>
  <conditionalFormatting sqref="D78:AG78">
    <cfRule type="expression" dxfId="1855" priority="327">
      <formula>D78="土"</formula>
    </cfRule>
    <cfRule type="expression" dxfId="1854" priority="328">
      <formula>D78="日"</formula>
    </cfRule>
  </conditionalFormatting>
  <conditionalFormatting sqref="C80:AG80">
    <cfRule type="expression" dxfId="1853" priority="326">
      <formula>C79="○"</formula>
    </cfRule>
  </conditionalFormatting>
  <conditionalFormatting sqref="C86">
    <cfRule type="expression" dxfId="1852" priority="324">
      <formula>C86="土"</formula>
    </cfRule>
    <cfRule type="expression" dxfId="1851" priority="325">
      <formula>C86="日"</formula>
    </cfRule>
  </conditionalFormatting>
  <conditionalFormatting sqref="D86:AG86">
    <cfRule type="expression" dxfId="1850" priority="322">
      <formula>D86="土"</formula>
    </cfRule>
    <cfRule type="expression" dxfId="1849" priority="323">
      <formula>D86="日"</formula>
    </cfRule>
  </conditionalFormatting>
  <conditionalFormatting sqref="C88:AG88">
    <cfRule type="expression" dxfId="1848" priority="321">
      <formula>C87="○"</formula>
    </cfRule>
  </conditionalFormatting>
  <conditionalFormatting sqref="C94">
    <cfRule type="expression" dxfId="1847" priority="319">
      <formula>C94="土"</formula>
    </cfRule>
    <cfRule type="expression" dxfId="1846" priority="320">
      <formula>C94="日"</formula>
    </cfRule>
  </conditionalFormatting>
  <conditionalFormatting sqref="D94:AG94">
    <cfRule type="expression" dxfId="1845" priority="317">
      <formula>D94="土"</formula>
    </cfRule>
    <cfRule type="expression" dxfId="1844" priority="318">
      <formula>D94="日"</formula>
    </cfRule>
  </conditionalFormatting>
  <conditionalFormatting sqref="C96:AG96">
    <cfRule type="expression" dxfId="1843" priority="316">
      <formula>C95="○"</formula>
    </cfRule>
  </conditionalFormatting>
  <conditionalFormatting sqref="C110">
    <cfRule type="expression" dxfId="1842" priority="314">
      <formula>C110="土"</formula>
    </cfRule>
    <cfRule type="expression" dxfId="1841" priority="315">
      <formula>C110="日"</formula>
    </cfRule>
  </conditionalFormatting>
  <conditionalFormatting sqref="D110:AG110">
    <cfRule type="expression" dxfId="1840" priority="312">
      <formula>D110="土"</formula>
    </cfRule>
    <cfRule type="expression" dxfId="1839" priority="313">
      <formula>D110="日"</formula>
    </cfRule>
  </conditionalFormatting>
  <conditionalFormatting sqref="C112:AG112">
    <cfRule type="expression" dxfId="1838" priority="311">
      <formula>C111="○"</formula>
    </cfRule>
  </conditionalFormatting>
  <conditionalFormatting sqref="C118">
    <cfRule type="expression" dxfId="1837" priority="274">
      <formula>C118="土"</formula>
    </cfRule>
    <cfRule type="expression" dxfId="1836" priority="275">
      <formula>C118="日"</formula>
    </cfRule>
  </conditionalFormatting>
  <conditionalFormatting sqref="D118:AG118">
    <cfRule type="expression" dxfId="1835" priority="272">
      <formula>D118="土"</formula>
    </cfRule>
    <cfRule type="expression" dxfId="1834" priority="273">
      <formula>D118="日"</formula>
    </cfRule>
  </conditionalFormatting>
  <conditionalFormatting sqref="D134:AG134">
    <cfRule type="expression" dxfId="1833" priority="264">
      <formula>D134="土"</formula>
    </cfRule>
    <cfRule type="expression" dxfId="1832" priority="265">
      <formula>D134="日"</formula>
    </cfRule>
  </conditionalFormatting>
  <conditionalFormatting sqref="C142">
    <cfRule type="expression" dxfId="1831" priority="262">
      <formula>C142="土"</formula>
    </cfRule>
    <cfRule type="expression" dxfId="1830" priority="263">
      <formula>C142="日"</formula>
    </cfRule>
  </conditionalFormatting>
  <conditionalFormatting sqref="C120:AG120">
    <cfRule type="expression" dxfId="1829" priority="250">
      <formula>C119="○"</formula>
    </cfRule>
  </conditionalFormatting>
  <conditionalFormatting sqref="C200:AG200">
    <cfRule type="expression" dxfId="1828" priority="235">
      <formula>C199="○"</formula>
    </cfRule>
  </conditionalFormatting>
  <conditionalFormatting sqref="C166">
    <cfRule type="expression" dxfId="1827" priority="233">
      <formula>C166="土"</formula>
    </cfRule>
    <cfRule type="expression" dxfId="1826" priority="234">
      <formula>C166="日"</formula>
    </cfRule>
  </conditionalFormatting>
  <conditionalFormatting sqref="D166:AG166">
    <cfRule type="expression" dxfId="1825" priority="231">
      <formula>D166="土"</formula>
    </cfRule>
    <cfRule type="expression" dxfId="1824" priority="232">
      <formula>D166="日"</formula>
    </cfRule>
  </conditionalFormatting>
  <conditionalFormatting sqref="C168:AG168">
    <cfRule type="expression" dxfId="1823" priority="230">
      <formula>C167="○"</formula>
    </cfRule>
  </conditionalFormatting>
  <conditionalFormatting sqref="AG27:AH27">
    <cfRule type="expression" dxfId="1822" priority="309">
      <formula>AH23=0</formula>
    </cfRule>
    <cfRule type="expression" dxfId="1821" priority="310">
      <formula>AG27&lt;0.285</formula>
    </cfRule>
  </conditionalFormatting>
  <conditionalFormatting sqref="AG35:AH35">
    <cfRule type="expression" dxfId="1820" priority="307">
      <formula>AH31=0</formula>
    </cfRule>
    <cfRule type="expression" dxfId="1819" priority="308">
      <formula>AG35&lt;0.285</formula>
    </cfRule>
  </conditionalFormatting>
  <conditionalFormatting sqref="AG43:AH43">
    <cfRule type="expression" dxfId="1818" priority="305">
      <formula>AH39=0</formula>
    </cfRule>
    <cfRule type="expression" dxfId="1817" priority="306">
      <formula>AG43&lt;0.285</formula>
    </cfRule>
  </conditionalFormatting>
  <conditionalFormatting sqref="AG51:AH51">
    <cfRule type="expression" dxfId="1816" priority="303">
      <formula>AH47=0</formula>
    </cfRule>
    <cfRule type="expression" dxfId="1815" priority="304">
      <formula>AG51&lt;0.285</formula>
    </cfRule>
  </conditionalFormatting>
  <conditionalFormatting sqref="AG59:AH59">
    <cfRule type="expression" dxfId="1814" priority="301">
      <formula>AH55=0</formula>
    </cfRule>
    <cfRule type="expression" dxfId="1813" priority="302">
      <formula>AG59&lt;0.285</formula>
    </cfRule>
  </conditionalFormatting>
  <conditionalFormatting sqref="AG67:AH67">
    <cfRule type="expression" dxfId="1812" priority="299">
      <formula>AH63=0</formula>
    </cfRule>
    <cfRule type="expression" dxfId="1811" priority="300">
      <formula>AG67&lt;0.285</formula>
    </cfRule>
  </conditionalFormatting>
  <conditionalFormatting sqref="AG75:AH75">
    <cfRule type="expression" dxfId="1810" priority="297">
      <formula>AH71=0</formula>
    </cfRule>
    <cfRule type="expression" dxfId="1809" priority="298">
      <formula>AG75&lt;0.285</formula>
    </cfRule>
  </conditionalFormatting>
  <conditionalFormatting sqref="AG83:AH83">
    <cfRule type="expression" dxfId="1808" priority="295">
      <formula>AH79=0</formula>
    </cfRule>
    <cfRule type="expression" dxfId="1807" priority="296">
      <formula>AG83&lt;0.285</formula>
    </cfRule>
  </conditionalFormatting>
  <conditionalFormatting sqref="AG91:AH91">
    <cfRule type="expression" dxfId="1806" priority="293">
      <formula>AH87=0</formula>
    </cfRule>
    <cfRule type="expression" dxfId="1805" priority="294">
      <formula>AG91&lt;0.285</formula>
    </cfRule>
  </conditionalFormatting>
  <conditionalFormatting sqref="AG99:AH99">
    <cfRule type="expression" dxfId="1804" priority="291">
      <formula>AH95=0</formula>
    </cfRule>
    <cfRule type="expression" dxfId="1803" priority="292">
      <formula>AG99&lt;0.285</formula>
    </cfRule>
  </conditionalFormatting>
  <conditionalFormatting sqref="AG107:AH107">
    <cfRule type="expression" dxfId="1802" priority="289">
      <formula>AH103=0</formula>
    </cfRule>
    <cfRule type="expression" dxfId="1801" priority="290">
      <formula>AG107&lt;0.285</formula>
    </cfRule>
  </conditionalFormatting>
  <conditionalFormatting sqref="AG115:AH115">
    <cfRule type="expression" dxfId="1800" priority="287">
      <formula>AH111=0</formula>
    </cfRule>
    <cfRule type="expression" dxfId="1799" priority="288">
      <formula>AG115&lt;0.285</formula>
    </cfRule>
  </conditionalFormatting>
  <conditionalFormatting sqref="X11:Y11">
    <cfRule type="expression" dxfId="1798" priority="283">
      <formula>COUNT($X$11)=1</formula>
    </cfRule>
  </conditionalFormatting>
  <conditionalFormatting sqref="AC11:AD11">
    <cfRule type="expression" dxfId="1797" priority="282">
      <formula>COUNT($AC$11)=1</formula>
    </cfRule>
  </conditionalFormatting>
  <conditionalFormatting sqref="AF10">
    <cfRule type="expression" dxfId="1796" priority="284">
      <formula>ROUNDDOWN(AM8/AJ8,4)&lt;0.285</formula>
    </cfRule>
  </conditionalFormatting>
  <conditionalFormatting sqref="X10:Y10">
    <cfRule type="expression" dxfId="1795" priority="281">
      <formula>COUNT($X$10)=1</formula>
    </cfRule>
  </conditionalFormatting>
  <conditionalFormatting sqref="I10">
    <cfRule type="expression" dxfId="1794" priority="285">
      <formula>$I$10="入力確認"</formula>
    </cfRule>
  </conditionalFormatting>
  <conditionalFormatting sqref="S10">
    <cfRule type="expression" dxfId="1793" priority="286">
      <formula>$S$10="入力確認"</formula>
    </cfRule>
  </conditionalFormatting>
  <conditionalFormatting sqref="AC10:AD10">
    <cfRule type="expression" dxfId="1792" priority="280">
      <formula>COUNT($AC$10)=1</formula>
    </cfRule>
  </conditionalFormatting>
  <conditionalFormatting sqref="Z11">
    <cfRule type="expression" dxfId="1791" priority="279">
      <formula>COUNT($X$11)=1</formula>
    </cfRule>
  </conditionalFormatting>
  <conditionalFormatting sqref="AE11">
    <cfRule type="expression" dxfId="1790" priority="278">
      <formula>COUNT($AC$11)=1</formula>
    </cfRule>
  </conditionalFormatting>
  <conditionalFormatting sqref="AE10">
    <cfRule type="expression" dxfId="1789" priority="277">
      <formula>COUNT($AC$10)=1</formula>
    </cfRule>
  </conditionalFormatting>
  <conditionalFormatting sqref="Z10">
    <cfRule type="expression" dxfId="1788" priority="276">
      <formula>COUNT($X$10)=1</formula>
    </cfRule>
  </conditionalFormatting>
  <conditionalFormatting sqref="C126">
    <cfRule type="expression" dxfId="1787" priority="270">
      <formula>C126="土"</formula>
    </cfRule>
    <cfRule type="expression" dxfId="1786" priority="271">
      <formula>C126="日"</formula>
    </cfRule>
  </conditionalFormatting>
  <conditionalFormatting sqref="D142:AG142">
    <cfRule type="expression" dxfId="1785" priority="260">
      <formula>D142="土"</formula>
    </cfRule>
    <cfRule type="expression" dxfId="1784" priority="261">
      <formula>D142="日"</formula>
    </cfRule>
  </conditionalFormatting>
  <conditionalFormatting sqref="C150">
    <cfRule type="expression" dxfId="1783" priority="258">
      <formula>C150="土"</formula>
    </cfRule>
    <cfRule type="expression" dxfId="1782" priority="259">
      <formula>C150="日"</formula>
    </cfRule>
  </conditionalFormatting>
  <conditionalFormatting sqref="D150:AG150">
    <cfRule type="expression" dxfId="1781" priority="256">
      <formula>D150="土"</formula>
    </cfRule>
    <cfRule type="expression" dxfId="1780" priority="257">
      <formula>D150="日"</formula>
    </cfRule>
  </conditionalFormatting>
  <conditionalFormatting sqref="C121:AG121">
    <cfRule type="expression" dxfId="1779" priority="251">
      <formula>C119="○"</formula>
    </cfRule>
  </conditionalFormatting>
  <conditionalFormatting sqref="C129:AG129">
    <cfRule type="expression" dxfId="1778" priority="249">
      <formula>C127="○"</formula>
    </cfRule>
  </conditionalFormatting>
  <conditionalFormatting sqref="C128:AG128">
    <cfRule type="expression" dxfId="1777" priority="248">
      <formula>C127="○"</formula>
    </cfRule>
  </conditionalFormatting>
  <conditionalFormatting sqref="C137:AG137">
    <cfRule type="expression" dxfId="1776" priority="247">
      <formula>C135="○"</formula>
    </cfRule>
  </conditionalFormatting>
  <conditionalFormatting sqref="C136:AG136">
    <cfRule type="expression" dxfId="1775" priority="246">
      <formula>C135="○"</formula>
    </cfRule>
  </conditionalFormatting>
  <conditionalFormatting sqref="C145:AG145">
    <cfRule type="expression" dxfId="1774" priority="245">
      <formula>C143="○"</formula>
    </cfRule>
  </conditionalFormatting>
  <conditionalFormatting sqref="C153:AG153">
    <cfRule type="expression" dxfId="1773" priority="243">
      <formula>C151="○"</formula>
    </cfRule>
  </conditionalFormatting>
  <conditionalFormatting sqref="C152:AG152">
    <cfRule type="expression" dxfId="1772" priority="242">
      <formula>C151="○"</formula>
    </cfRule>
  </conditionalFormatting>
  <conditionalFormatting sqref="C160:AG160">
    <cfRule type="expression" dxfId="1771" priority="241">
      <formula>C159="○"</formula>
    </cfRule>
  </conditionalFormatting>
  <conditionalFormatting sqref="C198">
    <cfRule type="expression" dxfId="1770" priority="239">
      <formula>C198="土"</formula>
    </cfRule>
    <cfRule type="expression" dxfId="1769" priority="240">
      <formula>C198="日"</formula>
    </cfRule>
  </conditionalFormatting>
  <conditionalFormatting sqref="D198:AG198">
    <cfRule type="expression" dxfId="1768" priority="237">
      <formula>D198="土"</formula>
    </cfRule>
    <cfRule type="expression" dxfId="1767" priority="238">
      <formula>D198="日"</formula>
    </cfRule>
  </conditionalFormatting>
  <conditionalFormatting sqref="C201:AG201">
    <cfRule type="expression" dxfId="1766" priority="236">
      <formula>C199="○"</formula>
    </cfRule>
  </conditionalFormatting>
  <conditionalFormatting sqref="C174">
    <cfRule type="expression" dxfId="1765" priority="228">
      <formula>C174="土"</formula>
    </cfRule>
    <cfRule type="expression" dxfId="1764" priority="229">
      <formula>C174="日"</formula>
    </cfRule>
  </conditionalFormatting>
  <conditionalFormatting sqref="D174:AG174">
    <cfRule type="expression" dxfId="1763" priority="226">
      <formula>D174="土"</formula>
    </cfRule>
    <cfRule type="expression" dxfId="1762" priority="227">
      <formula>D174="日"</formula>
    </cfRule>
  </conditionalFormatting>
  <conditionalFormatting sqref="C176:AG176">
    <cfRule type="expression" dxfId="1761" priority="225">
      <formula>C175="○"</formula>
    </cfRule>
  </conditionalFormatting>
  <conditionalFormatting sqref="D182:AG182">
    <cfRule type="expression" dxfId="1760" priority="221">
      <formula>D182="土"</formula>
    </cfRule>
    <cfRule type="expression" dxfId="1759" priority="222">
      <formula>D182="日"</formula>
    </cfRule>
  </conditionalFormatting>
  <conditionalFormatting sqref="C184:AG184">
    <cfRule type="expression" dxfId="1758" priority="220">
      <formula>C183="○"</formula>
    </cfRule>
  </conditionalFormatting>
  <conditionalFormatting sqref="C206">
    <cfRule type="expression" dxfId="1757" priority="213">
      <formula>C206="土"</formula>
    </cfRule>
    <cfRule type="expression" dxfId="1756" priority="214">
      <formula>C206="日"</formula>
    </cfRule>
  </conditionalFormatting>
  <conditionalFormatting sqref="C208:AG208">
    <cfRule type="expression" dxfId="1755" priority="210">
      <formula>C207="○"</formula>
    </cfRule>
  </conditionalFormatting>
  <conditionalFormatting sqref="AG123:AH123">
    <cfRule type="expression" dxfId="1754" priority="208">
      <formula>AH119=0</formula>
    </cfRule>
    <cfRule type="expression" dxfId="1753" priority="209">
      <formula>AG123&lt;0.285</formula>
    </cfRule>
  </conditionalFormatting>
  <conditionalFormatting sqref="AG131:AH131">
    <cfRule type="expression" dxfId="1752" priority="206">
      <formula>AH127=0</formula>
    </cfRule>
    <cfRule type="expression" dxfId="1751" priority="207">
      <formula>AG131&lt;0.285</formula>
    </cfRule>
  </conditionalFormatting>
  <conditionalFormatting sqref="AG139:AH139">
    <cfRule type="expression" dxfId="1750" priority="204">
      <formula>AH135=0</formula>
    </cfRule>
    <cfRule type="expression" dxfId="1749" priority="205">
      <formula>AG139&lt;0.285</formula>
    </cfRule>
  </conditionalFormatting>
  <conditionalFormatting sqref="AG147:AH147">
    <cfRule type="expression" dxfId="1748" priority="202">
      <formula>AH143=0</formula>
    </cfRule>
    <cfRule type="expression" dxfId="1747" priority="203">
      <formula>AG147&lt;0.285</formula>
    </cfRule>
  </conditionalFormatting>
  <conditionalFormatting sqref="AG155:AH155">
    <cfRule type="expression" dxfId="1746" priority="200">
      <formula>AH151=0</formula>
    </cfRule>
    <cfRule type="expression" dxfId="1745" priority="201">
      <formula>AG155&lt;0.285</formula>
    </cfRule>
  </conditionalFormatting>
  <conditionalFormatting sqref="AG163:AH163">
    <cfRule type="expression" dxfId="1744" priority="198">
      <formula>AH159=0</formula>
    </cfRule>
    <cfRule type="expression" dxfId="1743" priority="199">
      <formula>AG163&lt;0.285</formula>
    </cfRule>
  </conditionalFormatting>
  <conditionalFormatting sqref="AG171:AH171">
    <cfRule type="expression" dxfId="1742" priority="196">
      <formula>AH167=0</formula>
    </cfRule>
    <cfRule type="expression" dxfId="1741" priority="197">
      <formula>AG171&lt;0.285</formula>
    </cfRule>
  </conditionalFormatting>
  <conditionalFormatting sqref="AG179:AH179">
    <cfRule type="expression" dxfId="1740" priority="194">
      <formula>AH175=0</formula>
    </cfRule>
    <cfRule type="expression" dxfId="1739" priority="195">
      <formula>AG179&lt;0.285</formula>
    </cfRule>
  </conditionalFormatting>
  <conditionalFormatting sqref="AG187:AH187">
    <cfRule type="expression" dxfId="1738" priority="192">
      <formula>AH183=0</formula>
    </cfRule>
    <cfRule type="expression" dxfId="1737" priority="193">
      <formula>AG187&lt;0.285</formula>
    </cfRule>
  </conditionalFormatting>
  <conditionalFormatting sqref="AG195:AH195">
    <cfRule type="expression" dxfId="1736" priority="190">
      <formula>AH191=0</formula>
    </cfRule>
    <cfRule type="expression" dxfId="1735" priority="191">
      <formula>AG195&lt;0.285</formula>
    </cfRule>
  </conditionalFormatting>
  <conditionalFormatting sqref="AG203:AH203">
    <cfRule type="expression" dxfId="1734" priority="188">
      <formula>AH199=0</formula>
    </cfRule>
    <cfRule type="expression" dxfId="1733" priority="189">
      <formula>AG203&lt;0.285</formula>
    </cfRule>
  </conditionalFormatting>
  <conditionalFormatting sqref="AG211:AH211">
    <cfRule type="expression" dxfId="1732" priority="186">
      <formula>AH207=0</formula>
    </cfRule>
    <cfRule type="expression" dxfId="1731" priority="187">
      <formula>AG211&lt;0.285</formula>
    </cfRule>
  </conditionalFormatting>
  <conditionalFormatting sqref="C214">
    <cfRule type="expression" dxfId="1730" priority="184">
      <formula>C214="土"</formula>
    </cfRule>
    <cfRule type="expression" dxfId="1729" priority="185">
      <formula>C214="日"</formula>
    </cfRule>
  </conditionalFormatting>
  <conditionalFormatting sqref="D222:AG222">
    <cfRule type="expression" dxfId="1728" priority="178">
      <formula>D222="土"</formula>
    </cfRule>
    <cfRule type="expression" dxfId="1727" priority="179">
      <formula>D222="日"</formula>
    </cfRule>
  </conditionalFormatting>
  <conditionalFormatting sqref="C230">
    <cfRule type="expression" dxfId="1726" priority="176">
      <formula>C230="土"</formula>
    </cfRule>
    <cfRule type="expression" dxfId="1725" priority="177">
      <formula>C230="日"</formula>
    </cfRule>
  </conditionalFormatting>
  <conditionalFormatting sqref="D230:AG230">
    <cfRule type="expression" dxfId="1724" priority="174">
      <formula>D230="土"</formula>
    </cfRule>
    <cfRule type="expression" dxfId="1723" priority="175">
      <formula>D230="日"</formula>
    </cfRule>
  </conditionalFormatting>
  <conditionalFormatting sqref="C238">
    <cfRule type="expression" dxfId="1722" priority="172">
      <formula>C238="土"</formula>
    </cfRule>
    <cfRule type="expression" dxfId="1721" priority="173">
      <formula>C238="日"</formula>
    </cfRule>
  </conditionalFormatting>
  <conditionalFormatting sqref="D238:AG238">
    <cfRule type="expression" dxfId="1720" priority="170">
      <formula>D238="土"</formula>
    </cfRule>
    <cfRule type="expression" dxfId="1719" priority="171">
      <formula>D238="日"</formula>
    </cfRule>
  </conditionalFormatting>
  <conditionalFormatting sqref="C254">
    <cfRule type="expression" dxfId="1718" priority="164">
      <formula>C254="土"</formula>
    </cfRule>
    <cfRule type="expression" dxfId="1717" priority="165">
      <formula>C254="日"</formula>
    </cfRule>
  </conditionalFormatting>
  <conditionalFormatting sqref="D254:AG254">
    <cfRule type="expression" dxfId="1716" priority="162">
      <formula>D254="土"</formula>
    </cfRule>
    <cfRule type="expression" dxfId="1715" priority="163">
      <formula>D254="日"</formula>
    </cfRule>
  </conditionalFormatting>
  <conditionalFormatting sqref="C217:AG217">
    <cfRule type="expression" dxfId="1714" priority="161">
      <formula>C215="○"</formula>
    </cfRule>
  </conditionalFormatting>
  <conditionalFormatting sqref="C216:AG216">
    <cfRule type="expression" dxfId="1713" priority="160">
      <formula>C215="○"</formula>
    </cfRule>
  </conditionalFormatting>
  <conditionalFormatting sqref="C225:AG225">
    <cfRule type="expression" dxfId="1712" priority="159">
      <formula>C223="○"</formula>
    </cfRule>
  </conditionalFormatting>
  <conditionalFormatting sqref="C233:AG233">
    <cfRule type="expression" dxfId="1711" priority="157">
      <formula>C231="○"</formula>
    </cfRule>
  </conditionalFormatting>
  <conditionalFormatting sqref="C232:AG232">
    <cfRule type="expression" dxfId="1710" priority="156">
      <formula>C231="○"</formula>
    </cfRule>
  </conditionalFormatting>
  <conditionalFormatting sqref="C241:AG241">
    <cfRule type="expression" dxfId="1709" priority="155">
      <formula>C239="○"</formula>
    </cfRule>
  </conditionalFormatting>
  <conditionalFormatting sqref="C240:AG240">
    <cfRule type="expression" dxfId="1708" priority="154">
      <formula>C239="○"</formula>
    </cfRule>
  </conditionalFormatting>
  <conditionalFormatting sqref="C256:AG256">
    <cfRule type="expression" dxfId="1707" priority="151">
      <formula>C255="○"</formula>
    </cfRule>
  </conditionalFormatting>
  <conditionalFormatting sqref="C294">
    <cfRule type="expression" dxfId="1706" priority="149">
      <formula>C294="土"</formula>
    </cfRule>
    <cfRule type="expression" dxfId="1705" priority="150">
      <formula>C294="日"</formula>
    </cfRule>
  </conditionalFormatting>
  <conditionalFormatting sqref="D294:AG294">
    <cfRule type="expression" dxfId="1704" priority="147">
      <formula>D294="土"</formula>
    </cfRule>
    <cfRule type="expression" dxfId="1703" priority="148">
      <formula>D294="日"</formula>
    </cfRule>
  </conditionalFormatting>
  <conditionalFormatting sqref="C297:AG297">
    <cfRule type="expression" dxfId="1702" priority="146">
      <formula>C295="○"</formula>
    </cfRule>
  </conditionalFormatting>
  <conditionalFormatting sqref="C296:AG296">
    <cfRule type="expression" dxfId="1701" priority="145">
      <formula>C295="○"</formula>
    </cfRule>
  </conditionalFormatting>
  <conditionalFormatting sqref="C262">
    <cfRule type="expression" dxfId="1700" priority="143">
      <formula>C262="土"</formula>
    </cfRule>
    <cfRule type="expression" dxfId="1699" priority="144">
      <formula>C262="日"</formula>
    </cfRule>
  </conditionalFormatting>
  <conditionalFormatting sqref="D262:AG262">
    <cfRule type="expression" dxfId="1698" priority="141">
      <formula>D262="土"</formula>
    </cfRule>
    <cfRule type="expression" dxfId="1697" priority="142">
      <formula>D262="日"</formula>
    </cfRule>
  </conditionalFormatting>
  <conditionalFormatting sqref="C264:AG264">
    <cfRule type="expression" dxfId="1696" priority="140">
      <formula>C263="○"</formula>
    </cfRule>
  </conditionalFormatting>
  <conditionalFormatting sqref="C270">
    <cfRule type="expression" dxfId="1695" priority="138">
      <formula>C270="土"</formula>
    </cfRule>
    <cfRule type="expression" dxfId="1694" priority="139">
      <formula>C270="日"</formula>
    </cfRule>
  </conditionalFormatting>
  <conditionalFormatting sqref="D270:AG270">
    <cfRule type="expression" dxfId="1693" priority="136">
      <formula>D270="土"</formula>
    </cfRule>
    <cfRule type="expression" dxfId="1692" priority="137">
      <formula>D270="日"</formula>
    </cfRule>
  </conditionalFormatting>
  <conditionalFormatting sqref="C272:AG272">
    <cfRule type="expression" dxfId="1691" priority="135">
      <formula>C271="○"</formula>
    </cfRule>
  </conditionalFormatting>
  <conditionalFormatting sqref="C278">
    <cfRule type="expression" dxfId="1690" priority="133">
      <formula>C278="土"</formula>
    </cfRule>
    <cfRule type="expression" dxfId="1689" priority="134">
      <formula>C278="日"</formula>
    </cfRule>
  </conditionalFormatting>
  <conditionalFormatting sqref="D278:AG278">
    <cfRule type="expression" dxfId="1688" priority="131">
      <formula>D278="土"</formula>
    </cfRule>
    <cfRule type="expression" dxfId="1687" priority="132">
      <formula>D278="日"</formula>
    </cfRule>
  </conditionalFormatting>
  <conditionalFormatting sqref="C280:AG280">
    <cfRule type="expression" dxfId="1686" priority="130">
      <formula>C279="○"</formula>
    </cfRule>
  </conditionalFormatting>
  <conditionalFormatting sqref="C286">
    <cfRule type="expression" dxfId="1685" priority="128">
      <formula>C286="土"</formula>
    </cfRule>
    <cfRule type="expression" dxfId="1684" priority="129">
      <formula>C286="日"</formula>
    </cfRule>
  </conditionalFormatting>
  <conditionalFormatting sqref="D286:AG286">
    <cfRule type="expression" dxfId="1683" priority="126">
      <formula>D286="土"</formula>
    </cfRule>
    <cfRule type="expression" dxfId="1682" priority="127">
      <formula>D286="日"</formula>
    </cfRule>
  </conditionalFormatting>
  <conditionalFormatting sqref="C288:AG288">
    <cfRule type="expression" dxfId="1681" priority="125">
      <formula>C287="○"</formula>
    </cfRule>
  </conditionalFormatting>
  <conditionalFormatting sqref="D302:AG302">
    <cfRule type="expression" dxfId="1680" priority="121">
      <formula>D302="土"</formula>
    </cfRule>
    <cfRule type="expression" dxfId="1679" priority="122">
      <formula>D302="日"</formula>
    </cfRule>
  </conditionalFormatting>
  <conditionalFormatting sqref="C304:AG304">
    <cfRule type="expression" dxfId="1678" priority="120">
      <formula>C303="○"</formula>
    </cfRule>
  </conditionalFormatting>
  <conditionalFormatting sqref="C310">
    <cfRule type="expression" dxfId="1677" priority="94">
      <formula>C310="土"</formula>
    </cfRule>
    <cfRule type="expression" dxfId="1676" priority="95">
      <formula>C310="日"</formula>
    </cfRule>
  </conditionalFormatting>
  <conditionalFormatting sqref="D310:AG310">
    <cfRule type="expression" dxfId="1675" priority="92">
      <formula>D310="土"</formula>
    </cfRule>
    <cfRule type="expression" dxfId="1674" priority="93">
      <formula>D310="日"</formula>
    </cfRule>
  </conditionalFormatting>
  <conditionalFormatting sqref="C318">
    <cfRule type="expression" dxfId="1673" priority="90">
      <formula>C318="土"</formula>
    </cfRule>
    <cfRule type="expression" dxfId="1672" priority="91">
      <formula>C318="日"</formula>
    </cfRule>
  </conditionalFormatting>
  <conditionalFormatting sqref="D318:AG318">
    <cfRule type="expression" dxfId="1671" priority="88">
      <formula>D318="土"</formula>
    </cfRule>
    <cfRule type="expression" dxfId="1670" priority="89">
      <formula>D318="日"</formula>
    </cfRule>
  </conditionalFormatting>
  <conditionalFormatting sqref="C326">
    <cfRule type="expression" dxfId="1669" priority="86">
      <formula>C326="土"</formula>
    </cfRule>
    <cfRule type="expression" dxfId="1668" priority="87">
      <formula>C326="日"</formula>
    </cfRule>
  </conditionalFormatting>
  <conditionalFormatting sqref="D326:AG326">
    <cfRule type="expression" dxfId="1667" priority="84">
      <formula>D326="土"</formula>
    </cfRule>
    <cfRule type="expression" dxfId="1666" priority="85">
      <formula>D326="日"</formula>
    </cfRule>
  </conditionalFormatting>
  <conditionalFormatting sqref="C334">
    <cfRule type="expression" dxfId="1665" priority="82">
      <formula>C334="土"</formula>
    </cfRule>
    <cfRule type="expression" dxfId="1664" priority="83">
      <formula>C334="日"</formula>
    </cfRule>
  </conditionalFormatting>
  <conditionalFormatting sqref="D334:AG334">
    <cfRule type="expression" dxfId="1663" priority="80">
      <formula>D334="土"</formula>
    </cfRule>
    <cfRule type="expression" dxfId="1662" priority="81">
      <formula>D334="日"</formula>
    </cfRule>
  </conditionalFormatting>
  <conditionalFormatting sqref="C342">
    <cfRule type="expression" dxfId="1661" priority="78">
      <formula>C342="土"</formula>
    </cfRule>
    <cfRule type="expression" dxfId="1660" priority="79">
      <formula>C342="日"</formula>
    </cfRule>
  </conditionalFormatting>
  <conditionalFormatting sqref="D342:AG342">
    <cfRule type="expression" dxfId="1659" priority="76">
      <formula>D342="土"</formula>
    </cfRule>
    <cfRule type="expression" dxfId="1658" priority="77">
      <formula>D342="日"</formula>
    </cfRule>
  </conditionalFormatting>
  <conditionalFormatting sqref="C350">
    <cfRule type="expression" dxfId="1657" priority="74">
      <formula>C350="土"</formula>
    </cfRule>
    <cfRule type="expression" dxfId="1656" priority="75">
      <formula>C350="日"</formula>
    </cfRule>
  </conditionalFormatting>
  <conditionalFormatting sqref="D350:AG350">
    <cfRule type="expression" dxfId="1655" priority="72">
      <formula>D350="土"</formula>
    </cfRule>
    <cfRule type="expression" dxfId="1654" priority="73">
      <formula>D350="日"</formula>
    </cfRule>
  </conditionalFormatting>
  <conditionalFormatting sqref="C313:AG313">
    <cfRule type="expression" dxfId="1653" priority="71">
      <formula>C311="○"</formula>
    </cfRule>
  </conditionalFormatting>
  <conditionalFormatting sqref="C312:AG312">
    <cfRule type="expression" dxfId="1652" priority="70">
      <formula>C311="○"</formula>
    </cfRule>
  </conditionalFormatting>
  <conditionalFormatting sqref="C321:AG321">
    <cfRule type="expression" dxfId="1651" priority="69">
      <formula>C319="○"</formula>
    </cfRule>
  </conditionalFormatting>
  <conditionalFormatting sqref="C320:AG320">
    <cfRule type="expression" dxfId="1650" priority="68">
      <formula>C319="○"</formula>
    </cfRule>
  </conditionalFormatting>
  <conditionalFormatting sqref="C329:AG329">
    <cfRule type="expression" dxfId="1649" priority="67">
      <formula>C327="○"</formula>
    </cfRule>
  </conditionalFormatting>
  <conditionalFormatting sqref="C328:AG328">
    <cfRule type="expression" dxfId="1648" priority="66">
      <formula>C327="○"</formula>
    </cfRule>
  </conditionalFormatting>
  <conditionalFormatting sqref="C337:AG337">
    <cfRule type="expression" dxfId="1647" priority="65">
      <formula>C335="○"</formula>
    </cfRule>
  </conditionalFormatting>
  <conditionalFormatting sqref="C336:AG336">
    <cfRule type="expression" dxfId="1646" priority="64">
      <formula>C335="○"</formula>
    </cfRule>
  </conditionalFormatting>
  <conditionalFormatting sqref="C345:AG345">
    <cfRule type="expression" dxfId="1645" priority="63">
      <formula>C343="○"</formula>
    </cfRule>
  </conditionalFormatting>
  <conditionalFormatting sqref="C344:AG344">
    <cfRule type="expression" dxfId="1644" priority="62">
      <formula>C343="○"</formula>
    </cfRule>
  </conditionalFormatting>
  <conditionalFormatting sqref="C352:AG352">
    <cfRule type="expression" dxfId="1643" priority="61">
      <formula>C351="○"</formula>
    </cfRule>
  </conditionalFormatting>
  <conditionalFormatting sqref="C390">
    <cfRule type="expression" dxfId="1642" priority="59">
      <formula>C390="土"</formula>
    </cfRule>
    <cfRule type="expression" dxfId="1641" priority="60">
      <formula>C390="日"</formula>
    </cfRule>
  </conditionalFormatting>
  <conditionalFormatting sqref="D390:AG390">
    <cfRule type="expression" dxfId="1640" priority="57">
      <formula>D390="土"</formula>
    </cfRule>
    <cfRule type="expression" dxfId="1639" priority="58">
      <formula>D390="日"</formula>
    </cfRule>
  </conditionalFormatting>
  <conditionalFormatting sqref="C393:AG393">
    <cfRule type="expression" dxfId="1638" priority="56">
      <formula>C391="○"</formula>
    </cfRule>
  </conditionalFormatting>
  <conditionalFormatting sqref="C392:AG392">
    <cfRule type="expression" dxfId="1637" priority="55">
      <formula>C391="○"</formula>
    </cfRule>
  </conditionalFormatting>
  <conditionalFormatting sqref="C358">
    <cfRule type="expression" dxfId="1636" priority="53">
      <formula>C358="土"</formula>
    </cfRule>
    <cfRule type="expression" dxfId="1635" priority="54">
      <formula>C358="日"</formula>
    </cfRule>
  </conditionalFormatting>
  <conditionalFormatting sqref="D358:AG358">
    <cfRule type="expression" dxfId="1634" priority="51">
      <formula>D358="土"</formula>
    </cfRule>
    <cfRule type="expression" dxfId="1633" priority="52">
      <formula>D358="日"</formula>
    </cfRule>
  </conditionalFormatting>
  <conditionalFormatting sqref="C360:AG360">
    <cfRule type="expression" dxfId="1632" priority="50">
      <formula>C359="○"</formula>
    </cfRule>
  </conditionalFormatting>
  <conditionalFormatting sqref="C366">
    <cfRule type="expression" dxfId="1631" priority="48">
      <formula>C366="土"</formula>
    </cfRule>
    <cfRule type="expression" dxfId="1630" priority="49">
      <formula>C366="日"</formula>
    </cfRule>
  </conditionalFormatting>
  <conditionalFormatting sqref="D366:AG366">
    <cfRule type="expression" dxfId="1629" priority="46">
      <formula>D366="土"</formula>
    </cfRule>
    <cfRule type="expression" dxfId="1628" priority="47">
      <formula>D366="日"</formula>
    </cfRule>
  </conditionalFormatting>
  <conditionalFormatting sqref="C368:AG368">
    <cfRule type="expression" dxfId="1627" priority="45">
      <formula>C367="○"</formula>
    </cfRule>
  </conditionalFormatting>
  <conditionalFormatting sqref="C374">
    <cfRule type="expression" dxfId="1626" priority="43">
      <formula>C374="土"</formula>
    </cfRule>
    <cfRule type="expression" dxfId="1625" priority="44">
      <formula>C374="日"</formula>
    </cfRule>
  </conditionalFormatting>
  <conditionalFormatting sqref="D374:AG374">
    <cfRule type="expression" dxfId="1624" priority="41">
      <formula>D374="土"</formula>
    </cfRule>
    <cfRule type="expression" dxfId="1623" priority="42">
      <formula>D374="日"</formula>
    </cfRule>
  </conditionalFormatting>
  <conditionalFormatting sqref="C376:AG376">
    <cfRule type="expression" dxfId="1622" priority="40">
      <formula>C375="○"</formula>
    </cfRule>
  </conditionalFormatting>
  <conditionalFormatting sqref="C382">
    <cfRule type="expression" dxfId="1621" priority="38">
      <formula>C382="土"</formula>
    </cfRule>
    <cfRule type="expression" dxfId="1620" priority="39">
      <formula>C382="日"</formula>
    </cfRule>
  </conditionalFormatting>
  <conditionalFormatting sqref="D382:AG382">
    <cfRule type="expression" dxfId="1619" priority="36">
      <formula>D382="土"</formula>
    </cfRule>
    <cfRule type="expression" dxfId="1618" priority="37">
      <formula>D382="日"</formula>
    </cfRule>
  </conditionalFormatting>
  <conditionalFormatting sqref="C384:AG384">
    <cfRule type="expression" dxfId="1617" priority="35">
      <formula>C383="○"</formula>
    </cfRule>
  </conditionalFormatting>
  <conditionalFormatting sqref="AG315:AH315">
    <cfRule type="expression" dxfId="1616" priority="33">
      <formula>AH311=0</formula>
    </cfRule>
    <cfRule type="expression" dxfId="1615" priority="34">
      <formula>AG315&lt;0.285</formula>
    </cfRule>
  </conditionalFormatting>
  <conditionalFormatting sqref="AG323:AH323">
    <cfRule type="expression" dxfId="1614" priority="31">
      <formula>AH319=0</formula>
    </cfRule>
    <cfRule type="expression" dxfId="1613" priority="32">
      <formula>AG323&lt;0.285</formula>
    </cfRule>
  </conditionalFormatting>
  <conditionalFormatting sqref="AG331:AH331">
    <cfRule type="expression" dxfId="1612" priority="29">
      <formula>AH327=0</formula>
    </cfRule>
    <cfRule type="expression" dxfId="1611" priority="30">
      <formula>AG331&lt;0.285</formula>
    </cfRule>
  </conditionalFormatting>
  <conditionalFormatting sqref="AG339:AH339">
    <cfRule type="expression" dxfId="1610" priority="27">
      <formula>AH335=0</formula>
    </cfRule>
    <cfRule type="expression" dxfId="1609" priority="28">
      <formula>AG339&lt;0.285</formula>
    </cfRule>
  </conditionalFormatting>
  <conditionalFormatting sqref="AG347:AH347">
    <cfRule type="expression" dxfId="1608" priority="25">
      <formula>AH343=0</formula>
    </cfRule>
    <cfRule type="expression" dxfId="1607" priority="26">
      <formula>AG347&lt;0.285</formula>
    </cfRule>
  </conditionalFormatting>
  <conditionalFormatting sqref="AG355:AH355">
    <cfRule type="expression" dxfId="1606" priority="23">
      <formula>AH351=0</formula>
    </cfRule>
    <cfRule type="expression" dxfId="1605" priority="24">
      <formula>AG355&lt;0.285</formula>
    </cfRule>
  </conditionalFormatting>
  <conditionalFormatting sqref="AG363:AH363">
    <cfRule type="expression" dxfId="1604" priority="21">
      <formula>AH359=0</formula>
    </cfRule>
    <cfRule type="expression" dxfId="1603" priority="22">
      <formula>AG363&lt;0.285</formula>
    </cfRule>
  </conditionalFormatting>
  <conditionalFormatting sqref="AG371:AH371">
    <cfRule type="expression" dxfId="1602" priority="19">
      <formula>AH367=0</formula>
    </cfRule>
    <cfRule type="expression" dxfId="1601" priority="20">
      <formula>AG371&lt;0.285</formula>
    </cfRule>
  </conditionalFormatting>
  <conditionalFormatting sqref="AG379:AH379">
    <cfRule type="expression" dxfId="1600" priority="17">
      <formula>AH375=0</formula>
    </cfRule>
    <cfRule type="expression" dxfId="1599" priority="18">
      <formula>AG379&lt;0.285</formula>
    </cfRule>
  </conditionalFormatting>
  <conditionalFormatting sqref="AG387:AH387">
    <cfRule type="expression" dxfId="1598" priority="15">
      <formula>AH383=0</formula>
    </cfRule>
    <cfRule type="expression" dxfId="1597" priority="16">
      <formula>AG387&lt;0.285</formula>
    </cfRule>
  </conditionalFormatting>
  <conditionalFormatting sqref="D24:E24">
    <cfRule type="expression" dxfId="1596" priority="12">
      <formula>D23="○"</formula>
    </cfRule>
  </conditionalFormatting>
  <conditionalFormatting sqref="K24:L24">
    <cfRule type="expression" dxfId="1595" priority="11">
      <formula>K23="○"</formula>
    </cfRule>
  </conditionalFormatting>
  <conditionalFormatting sqref="R24:S24">
    <cfRule type="expression" dxfId="1594" priority="10">
      <formula>R23="○"</formula>
    </cfRule>
  </conditionalFormatting>
  <conditionalFormatting sqref="Y24:Z24">
    <cfRule type="expression" dxfId="1593" priority="9">
      <formula>Y23="○"</formula>
    </cfRule>
  </conditionalFormatting>
  <conditionalFormatting sqref="H32:I32">
    <cfRule type="expression" dxfId="1592" priority="8">
      <formula>H31="○"</formula>
    </cfRule>
  </conditionalFormatting>
  <conditionalFormatting sqref="O32:P32">
    <cfRule type="expression" dxfId="1591" priority="7">
      <formula>O31="○"</formula>
    </cfRule>
  </conditionalFormatting>
  <conditionalFormatting sqref="V32:W32">
    <cfRule type="expression" dxfId="1590" priority="6">
      <formula>V31="○"</formula>
    </cfRule>
  </conditionalFormatting>
  <conditionalFormatting sqref="AC32:AD32">
    <cfRule type="expression" dxfId="1589" priority="5">
      <formula>AC31="○"</formula>
    </cfRule>
  </conditionalFormatting>
  <conditionalFormatting sqref="E40:F40">
    <cfRule type="expression" dxfId="1588" priority="4">
      <formula>E39="○"</formula>
    </cfRule>
  </conditionalFormatting>
  <conditionalFormatting sqref="L40:M40">
    <cfRule type="expression" dxfId="1587" priority="3">
      <formula>L39="○"</formula>
    </cfRule>
  </conditionalFormatting>
  <conditionalFormatting sqref="S40:T40">
    <cfRule type="expression" dxfId="1586" priority="2">
      <formula>S39="○"</formula>
    </cfRule>
  </conditionalFormatting>
  <conditionalFormatting sqref="Z40:AA40">
    <cfRule type="expression" dxfId="1585" priority="1">
      <formula>Z39="○"</formula>
    </cfRule>
  </conditionalFormatting>
  <dataValidations count="4">
    <dataValidation errorStyle="warning" allowBlank="1" showInputMessage="1" showErrorMessage="1" sqref="C15:AG15 C23:AG23 C31:AG31 C39:AG39 C47:AG47 C55:AG55 C63:AG63 C119:AG119 C127:AG127 C71:AG71 C79:AG79 C135:AG135 C223:AG223 C231:AG231 C239:AG239 C143:AG143 C87:AG87 C103:AG103 C247:AG247 C151:AG151 C159:AG159 C167:AG167 C175:AG175 C183:AG183 C199:AG199 C255:AG255 C263:AG263 C271:AG271 C279:AG279 C95:AG95 C111:AG111 C295:AG295 C191:AG191 C207:AG207 C287:AG287 C303:AG303 C215:AG215 C311:AG311 C319:AG319 C327:AG327 C335:AG335 C343:AG343 C351:AG351 C359:AG359 C367:AG367 C375:AG375 C391:AG391 C383:AG383" xr:uid="{6A0D5801-84E9-40FE-AAEB-E60A857386C8}"/>
    <dataValidation type="list" allowBlank="1" showInputMessage="1" showErrorMessage="1" sqref="C24:AG24 C128:AG128 C32:AG32 C112:AG112 C304:AG304 C56:AG56 C248:AG248 C208:AG208 C40:AG40 C48:AG48 C232:AG232 C64:AG64 C16:AG16 C240:AG240 C256:AG256 C152:AG152 C288:AG288 C96:AG96 C72:AG72 C80:AG80 C136:AG136 C104:AG104 C144:AG144 C160:AG160 C192:AG192 C168:AG168 C264:AG264 C272:AG272 C296:AG296 C176:AG176 C200:AG200 C280:AG280 C184:AG184 C131:AC131 C88:AG88 C227:AC227 C35:AC35 C120:AG120 C216:AG216 C224:AG224 C312:AG312 C320:AG320 C344:AG344 C328:AG328 C336:AG336 C352:AG352 C384:AG384 C360:AG360 C368:AG368 C392:AG392 C376:AG376 C323:AC323" xr:uid="{8508FEAE-76C4-41DC-93D9-6184D0CC999D}">
      <formula1>"○"</formula1>
    </dataValidation>
    <dataValidation type="list" allowBlank="1" showInputMessage="1" showErrorMessage="1" sqref="C41:AG41 C49:AG49 C57:AG57 C17:AG17 C25:AG25 C105:AG105 C33:AG33 C201:AG201 C297:AG297 C225:AG225 C129:AG129 C137:AG137 C145:AG145 C153:AG153 C121:AG121 C233:AG233 C241:AG241 C249:AG249 C217:AG217 C329:AG329 C337:AG337 C345:AG345 C313:AG313 C393:AG393 C321:AG321" xr:uid="{53B3F59E-73C3-408B-8C40-4977525F372F}">
      <formula1>"○,✕"</formula1>
    </dataValidation>
    <dataValidation type="list" allowBlank="1" showInputMessage="1" showErrorMessage="1" sqref="AF2" xr:uid="{9F77B245-0674-46AC-BC53-33E103118334}">
      <formula1>"○,　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 xml:space="preserve">&amp;C&amp;P / &amp;N </oddFooter>
  </headerFooter>
  <rowBreaks count="7" manualBreakCount="7">
    <brk id="59" max="33" man="1"/>
    <brk id="107" max="33" man="1"/>
    <brk id="155" max="33" man="1"/>
    <brk id="203" max="33" man="1"/>
    <brk id="251" max="33" man="1"/>
    <brk id="299" max="33" man="1"/>
    <brk id="347" max="3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8E6F-91EC-4382-9EA9-8BB0B16B2215}">
  <sheetPr>
    <tabColor rgb="FFCCFFFF"/>
  </sheetPr>
  <dimension ref="A1:CN394"/>
  <sheetViews>
    <sheetView view="pageBreakPreview" zoomScaleNormal="100" zoomScaleSheetLayoutView="100" workbookViewId="0">
      <pane ySplit="11" topLeftCell="A12" activePane="bottomLeft" state="frozen"/>
      <selection activeCell="A17" sqref="A17"/>
      <selection pane="bottomLeft" activeCell="A16" sqref="A16:A18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92" width="3.75" style="1" customWidth="1"/>
    <col min="93" max="16384" width="9" style="1"/>
  </cols>
  <sheetData>
    <row r="1" spans="1:92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25" t="s">
        <v>1</v>
      </c>
      <c r="AK1" s="37">
        <f>AE3-Z3+1</f>
        <v>169</v>
      </c>
      <c r="AL1" s="37"/>
      <c r="AM1" s="26" t="s">
        <v>2</v>
      </c>
      <c r="AN1" s="28"/>
      <c r="AO1" s="29"/>
    </row>
    <row r="2" spans="1:92" ht="12.75" customHeight="1">
      <c r="AD2" s="38" t="s">
        <v>21</v>
      </c>
      <c r="AE2" s="38"/>
      <c r="AF2" s="23" t="s">
        <v>31</v>
      </c>
      <c r="AH2" s="35" t="s">
        <v>35</v>
      </c>
    </row>
    <row r="3" spans="1:92" ht="30" customHeight="1">
      <c r="A3" s="39" t="s">
        <v>3</v>
      </c>
      <c r="B3" s="39"/>
      <c r="C3" s="39"/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5</v>
      </c>
      <c r="X3" s="44"/>
      <c r="Y3" s="45"/>
      <c r="Z3" s="46">
        <v>45201</v>
      </c>
      <c r="AA3" s="47"/>
      <c r="AB3" s="47"/>
      <c r="AC3" s="47"/>
      <c r="AD3" s="3" t="s">
        <v>6</v>
      </c>
      <c r="AE3" s="47">
        <v>45369</v>
      </c>
      <c r="AF3" s="47"/>
      <c r="AG3" s="47"/>
      <c r="AH3" s="48"/>
      <c r="AJ3" s="49" t="s">
        <v>7</v>
      </c>
      <c r="AK3" s="49" t="s">
        <v>8</v>
      </c>
      <c r="AL3" s="49" t="s">
        <v>9</v>
      </c>
      <c r="AM3" s="49" t="s">
        <v>10</v>
      </c>
      <c r="AN3" s="49" t="s">
        <v>32</v>
      </c>
      <c r="AO3" s="49" t="s">
        <v>33</v>
      </c>
      <c r="AQ3" s="52" t="s">
        <v>11</v>
      </c>
      <c r="AR3" s="54" t="s">
        <v>12</v>
      </c>
      <c r="AS3" s="54" t="s">
        <v>7</v>
      </c>
    </row>
    <row r="4" spans="1:92" ht="30" customHeight="1">
      <c r="A4" s="57" t="s">
        <v>13</v>
      </c>
      <c r="B4" s="58"/>
      <c r="C4" s="59"/>
      <c r="D4" s="60">
        <f>Z3+S4</f>
        <v>45241</v>
      </c>
      <c r="E4" s="61"/>
      <c r="F4" s="61"/>
      <c r="G4" s="62"/>
      <c r="H4" s="57" t="s">
        <v>14</v>
      </c>
      <c r="I4" s="58"/>
      <c r="J4" s="58"/>
      <c r="K4" s="59"/>
      <c r="L4" s="63">
        <f>AE3-Y4</f>
        <v>45349</v>
      </c>
      <c r="M4" s="64"/>
      <c r="N4" s="64"/>
      <c r="O4" s="65"/>
      <c r="P4" s="57" t="s">
        <v>15</v>
      </c>
      <c r="Q4" s="58"/>
      <c r="R4" s="59"/>
      <c r="S4" s="68">
        <v>40</v>
      </c>
      <c r="T4" s="69"/>
      <c r="U4" s="4" t="s">
        <v>16</v>
      </c>
      <c r="V4" s="57" t="s">
        <v>17</v>
      </c>
      <c r="W4" s="58"/>
      <c r="X4" s="59"/>
      <c r="Y4" s="68">
        <v>20</v>
      </c>
      <c r="Z4" s="69"/>
      <c r="AA4" s="4" t="s">
        <v>16</v>
      </c>
      <c r="AB4" s="57" t="s">
        <v>18</v>
      </c>
      <c r="AC4" s="58"/>
      <c r="AD4" s="58"/>
      <c r="AE4" s="59"/>
      <c r="AF4" s="70">
        <f>COUNT(E5:AH9)</f>
        <v>6</v>
      </c>
      <c r="AG4" s="71"/>
      <c r="AH4" s="4" t="s">
        <v>16</v>
      </c>
      <c r="AJ4" s="50"/>
      <c r="AK4" s="50"/>
      <c r="AL4" s="50"/>
      <c r="AM4" s="50"/>
      <c r="AN4" s="50"/>
      <c r="AO4" s="50"/>
      <c r="AQ4" s="53"/>
      <c r="AR4" s="55"/>
      <c r="AS4" s="56"/>
    </row>
    <row r="5" spans="1:92" ht="15" customHeight="1">
      <c r="A5" s="72" t="s">
        <v>18</v>
      </c>
      <c r="B5" s="73"/>
      <c r="C5" s="73"/>
      <c r="D5" s="74"/>
      <c r="E5" s="81">
        <v>45289</v>
      </c>
      <c r="F5" s="66"/>
      <c r="G5" s="66"/>
      <c r="H5" s="66">
        <v>45290</v>
      </c>
      <c r="I5" s="66"/>
      <c r="J5" s="66"/>
      <c r="K5" s="66">
        <v>45291</v>
      </c>
      <c r="L5" s="66"/>
      <c r="M5" s="66"/>
      <c r="N5" s="66">
        <v>45292</v>
      </c>
      <c r="O5" s="66"/>
      <c r="P5" s="66"/>
      <c r="Q5" s="66">
        <v>45293</v>
      </c>
      <c r="R5" s="66"/>
      <c r="S5" s="66"/>
      <c r="T5" s="66">
        <v>45294</v>
      </c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7"/>
      <c r="AJ5" s="50"/>
      <c r="AK5" s="50"/>
      <c r="AL5" s="50"/>
      <c r="AM5" s="50"/>
      <c r="AN5" s="50"/>
      <c r="AO5" s="50"/>
      <c r="AQ5" s="5">
        <f>L4-D4+1</f>
        <v>109</v>
      </c>
      <c r="AR5" s="6">
        <f>SUM(AF4)</f>
        <v>6</v>
      </c>
      <c r="AS5" s="6">
        <f>AQ5-AR5</f>
        <v>103</v>
      </c>
    </row>
    <row r="6" spans="1:92" ht="15" customHeight="1">
      <c r="A6" s="75"/>
      <c r="B6" s="76"/>
      <c r="C6" s="76"/>
      <c r="D6" s="77"/>
      <c r="E6" s="121"/>
      <c r="F6" s="122"/>
      <c r="G6" s="123"/>
      <c r="H6" s="124"/>
      <c r="I6" s="122"/>
      <c r="J6" s="123"/>
      <c r="K6" s="124"/>
      <c r="L6" s="122"/>
      <c r="M6" s="123"/>
      <c r="N6" s="124"/>
      <c r="O6" s="122"/>
      <c r="P6" s="123"/>
      <c r="Q6" s="124"/>
      <c r="R6" s="122"/>
      <c r="S6" s="123"/>
      <c r="T6" s="124"/>
      <c r="U6" s="122"/>
      <c r="V6" s="123"/>
      <c r="W6" s="124"/>
      <c r="X6" s="122"/>
      <c r="Y6" s="123"/>
      <c r="Z6" s="124"/>
      <c r="AA6" s="122"/>
      <c r="AB6" s="123"/>
      <c r="AC6" s="124"/>
      <c r="AD6" s="122"/>
      <c r="AE6" s="123"/>
      <c r="AF6" s="124"/>
      <c r="AG6" s="122"/>
      <c r="AH6" s="125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121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22"/>
      <c r="AB7" s="123"/>
      <c r="AC7" s="124"/>
      <c r="AD7" s="122"/>
      <c r="AE7" s="123"/>
      <c r="AF7" s="124"/>
      <c r="AG7" s="122"/>
      <c r="AH7" s="125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0"/>
      <c r="AJ8" s="96">
        <f>SUM($AJ$13:$AJ394)</f>
        <v>103</v>
      </c>
      <c r="AK8" s="96">
        <f>SUM($AK$13:$AK394)</f>
        <v>34</v>
      </c>
      <c r="AL8" s="96">
        <f>SUM($AL$13:$AL394)</f>
        <v>34</v>
      </c>
      <c r="AM8" s="96">
        <f>SUM($AM$13:$AM394)</f>
        <v>0</v>
      </c>
      <c r="AN8" s="96">
        <f>SUM($AN$13:$AN394)</f>
        <v>0</v>
      </c>
      <c r="AO8" s="96">
        <f>SUM($AO$13:$AO394)</f>
        <v>0</v>
      </c>
    </row>
    <row r="9" spans="1:92" ht="15" customHeight="1">
      <c r="A9" s="78"/>
      <c r="B9" s="79"/>
      <c r="C9" s="79"/>
      <c r="D9" s="80"/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1"/>
      <c r="AJ9" s="97"/>
      <c r="AK9" s="97"/>
      <c r="AL9" s="97"/>
      <c r="AM9" s="97"/>
      <c r="AN9" s="97"/>
      <c r="AO9" s="97"/>
    </row>
    <row r="10" spans="1:92" ht="15" customHeight="1">
      <c r="A10" s="72" t="s">
        <v>19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103</v>
      </c>
      <c r="J10" s="87"/>
      <c r="K10" s="90" t="s">
        <v>16</v>
      </c>
      <c r="L10" s="72" t="s">
        <v>20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30</v>
      </c>
      <c r="T10" s="87"/>
      <c r="U10" s="92" t="s">
        <v>16</v>
      </c>
      <c r="V10" s="39" t="s">
        <v>8</v>
      </c>
      <c r="W10" s="39"/>
      <c r="X10" s="94">
        <f>IF(I10="入力確認","入力確認",IF(S10&lt;=AK8,AK8,"閉所"&amp;S10-AK8&amp;"日"))</f>
        <v>34</v>
      </c>
      <c r="Y10" s="95"/>
      <c r="Z10" s="24" t="str">
        <f>IF(I10="入力確認","",IF(COUNT(X10)=1,"日","不足"))</f>
        <v>日</v>
      </c>
      <c r="AA10" s="39" t="s">
        <v>21</v>
      </c>
      <c r="AB10" s="39"/>
      <c r="AC10" s="94" t="str">
        <f>IF($AF$2="○",IF(I10="入力確認","入力確認",IF(AM8&lt;S10,"閉所"&amp;S10-AM8&amp;"日",AM8)),"")</f>
        <v/>
      </c>
      <c r="AD10" s="95"/>
      <c r="AE10" s="24" t="str">
        <f>IF($AF$2="○",IF(I10="入力確認","",IF(COUNT(AC10)=1,"日","不足")),"")</f>
        <v/>
      </c>
      <c r="AF10" s="102" t="str">
        <f>IF($AF$2="○",IF(I10="入力確認","入力確認","現場閉所率　"&amp;ROUNDDOWN(AM8/AJ8,4)*100&amp;"%"),"")</f>
        <v/>
      </c>
      <c r="AG10" s="103"/>
      <c r="AH10" s="103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39" t="s">
        <v>9</v>
      </c>
      <c r="W11" s="39"/>
      <c r="X11" s="106">
        <f>IF(I10="入力確認","入力確認",IF(S10&lt;=AL8,AL8,"閉所"&amp;S10-AL8&amp;"日"))</f>
        <v>34</v>
      </c>
      <c r="Y11" s="107"/>
      <c r="Z11" s="24" t="str">
        <f>IF(I10="入力確認","",IF(COUNT(X11)=1,"日","不足"))</f>
        <v>日</v>
      </c>
      <c r="AA11" s="39" t="s">
        <v>30</v>
      </c>
      <c r="AB11" s="39"/>
      <c r="AC11" s="94">
        <f>IF(I10="入力確認","入力確認",IF(AL8&lt;S10,"閉所"&amp;S10-AL8&amp;"日",AL8))</f>
        <v>34</v>
      </c>
      <c r="AD11" s="95"/>
      <c r="AE11" s="24" t="str">
        <f>IF(I10="入力確認","",IF(COUNT(AC11)=1,"日","不足"))</f>
        <v>日</v>
      </c>
      <c r="AF11" s="104"/>
      <c r="AG11" s="105"/>
      <c r="AH11" s="105"/>
      <c r="AJ11" s="7"/>
      <c r="AK11" s="7"/>
      <c r="AL11" s="7"/>
      <c r="AM11" s="7"/>
      <c r="AN11" s="7"/>
      <c r="AO11" s="7"/>
    </row>
    <row r="12" spans="1:92" ht="19.5" customHeight="1">
      <c r="A12" s="126">
        <f>IF($D$4="","",$D$4)</f>
        <v>45241</v>
      </c>
      <c r="B12" s="126"/>
      <c r="C12" s="2" t="str">
        <f>IF(COUNT(C13:AD13)=0,"",IF(MONTH(MAX(C13:AD13))=MONTH(A12),"","～"))</f>
        <v>～</v>
      </c>
      <c r="D12" s="126">
        <f>IF(C12="","",IF(MONTH(MAX(C13:AD13))=MONTH(A12),"",MAX(C13:AD13)+1))</f>
        <v>45269</v>
      </c>
      <c r="E12" s="126"/>
      <c r="F12" s="126"/>
      <c r="AJ12" s="118">
        <f>DATE(YEAR(Z3), MONTH(Z3), 1)</f>
        <v>45200</v>
      </c>
      <c r="AK12" s="118"/>
      <c r="AN12" s="8"/>
      <c r="AO12" s="8"/>
    </row>
    <row r="13" spans="1:92" ht="19.5" customHeight="1">
      <c r="A13" s="113" t="s">
        <v>16</v>
      </c>
      <c r="B13" s="114"/>
      <c r="C13" s="9">
        <f>IF($AE$3&lt;A12,"",A12)</f>
        <v>45241</v>
      </c>
      <c r="D13" s="9">
        <f t="shared" ref="D13:AD13" si="0">IF($AE$3&lt;=C13,"",IF(MONTH(C13)=MONTH(C13),(C13+1),""))</f>
        <v>45242</v>
      </c>
      <c r="E13" s="9">
        <f t="shared" si="0"/>
        <v>45243</v>
      </c>
      <c r="F13" s="9">
        <f t="shared" si="0"/>
        <v>45244</v>
      </c>
      <c r="G13" s="9">
        <f t="shared" si="0"/>
        <v>45245</v>
      </c>
      <c r="H13" s="9">
        <f t="shared" si="0"/>
        <v>45246</v>
      </c>
      <c r="I13" s="9">
        <f t="shared" si="0"/>
        <v>45247</v>
      </c>
      <c r="J13" s="9">
        <f t="shared" si="0"/>
        <v>45248</v>
      </c>
      <c r="K13" s="9">
        <f t="shared" si="0"/>
        <v>45249</v>
      </c>
      <c r="L13" s="9">
        <f t="shared" si="0"/>
        <v>45250</v>
      </c>
      <c r="M13" s="9">
        <f t="shared" si="0"/>
        <v>45251</v>
      </c>
      <c r="N13" s="9">
        <f t="shared" si="0"/>
        <v>45252</v>
      </c>
      <c r="O13" s="9">
        <f t="shared" si="0"/>
        <v>45253</v>
      </c>
      <c r="P13" s="9">
        <f t="shared" si="0"/>
        <v>45254</v>
      </c>
      <c r="Q13" s="9">
        <f t="shared" si="0"/>
        <v>45255</v>
      </c>
      <c r="R13" s="9">
        <f t="shared" si="0"/>
        <v>45256</v>
      </c>
      <c r="S13" s="9">
        <f t="shared" si="0"/>
        <v>45257</v>
      </c>
      <c r="T13" s="9">
        <f t="shared" si="0"/>
        <v>45258</v>
      </c>
      <c r="U13" s="9">
        <f t="shared" si="0"/>
        <v>45259</v>
      </c>
      <c r="V13" s="9">
        <f t="shared" si="0"/>
        <v>45260</v>
      </c>
      <c r="W13" s="9">
        <f t="shared" si="0"/>
        <v>45261</v>
      </c>
      <c r="X13" s="9">
        <f t="shared" si="0"/>
        <v>45262</v>
      </c>
      <c r="Y13" s="9">
        <f t="shared" si="0"/>
        <v>45263</v>
      </c>
      <c r="Z13" s="9">
        <f t="shared" si="0"/>
        <v>45264</v>
      </c>
      <c r="AA13" s="9">
        <f t="shared" si="0"/>
        <v>45265</v>
      </c>
      <c r="AB13" s="9">
        <f t="shared" si="0"/>
        <v>45266</v>
      </c>
      <c r="AC13" s="9">
        <f t="shared" si="0"/>
        <v>45267</v>
      </c>
      <c r="AD13" s="9">
        <f t="shared" si="0"/>
        <v>45268</v>
      </c>
      <c r="AE13" s="127" t="s">
        <v>26</v>
      </c>
      <c r="AF13" s="128"/>
      <c r="AG13" s="129"/>
      <c r="AH13" s="115" t="s">
        <v>22</v>
      </c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23</v>
      </c>
      <c r="B14" s="114"/>
      <c r="C14" s="9" t="str">
        <f>IF(C13="","",TEXT(C13,"AAA"))</f>
        <v>土</v>
      </c>
      <c r="D14" s="9" t="str">
        <f t="shared" ref="D14:AD14" si="1">IF(D13="","",TEXT(D13,"AAA"))</f>
        <v>日</v>
      </c>
      <c r="E14" s="9" t="str">
        <f t="shared" si="1"/>
        <v>月</v>
      </c>
      <c r="F14" s="9" t="str">
        <f t="shared" si="1"/>
        <v>火</v>
      </c>
      <c r="G14" s="9" t="str">
        <f t="shared" si="1"/>
        <v>水</v>
      </c>
      <c r="H14" s="9" t="str">
        <f t="shared" si="1"/>
        <v>木</v>
      </c>
      <c r="I14" s="9" t="str">
        <f t="shared" si="1"/>
        <v>金</v>
      </c>
      <c r="J14" s="9" t="str">
        <f t="shared" si="1"/>
        <v>土</v>
      </c>
      <c r="K14" s="9" t="str">
        <f t="shared" si="1"/>
        <v>日</v>
      </c>
      <c r="L14" s="9" t="str">
        <f t="shared" si="1"/>
        <v>月</v>
      </c>
      <c r="M14" s="9" t="str">
        <f t="shared" si="1"/>
        <v>火</v>
      </c>
      <c r="N14" s="9" t="str">
        <f t="shared" si="1"/>
        <v>水</v>
      </c>
      <c r="O14" s="9" t="str">
        <f t="shared" si="1"/>
        <v>木</v>
      </c>
      <c r="P14" s="9" t="str">
        <f t="shared" si="1"/>
        <v>金</v>
      </c>
      <c r="Q14" s="9" t="str">
        <f t="shared" si="1"/>
        <v>土</v>
      </c>
      <c r="R14" s="9" t="str">
        <f t="shared" si="1"/>
        <v>日</v>
      </c>
      <c r="S14" s="9" t="str">
        <f t="shared" si="1"/>
        <v>月</v>
      </c>
      <c r="T14" s="9" t="str">
        <f t="shared" si="1"/>
        <v>火</v>
      </c>
      <c r="U14" s="9" t="str">
        <f t="shared" si="1"/>
        <v>水</v>
      </c>
      <c r="V14" s="9" t="str">
        <f t="shared" si="1"/>
        <v>木</v>
      </c>
      <c r="W14" s="9" t="str">
        <f t="shared" si="1"/>
        <v>金</v>
      </c>
      <c r="X14" s="9" t="str">
        <f t="shared" si="1"/>
        <v>土</v>
      </c>
      <c r="Y14" s="9" t="str">
        <f t="shared" si="1"/>
        <v>日</v>
      </c>
      <c r="Z14" s="9" t="str">
        <f t="shared" si="1"/>
        <v>月</v>
      </c>
      <c r="AA14" s="9" t="str">
        <f t="shared" si="1"/>
        <v>火</v>
      </c>
      <c r="AB14" s="9" t="str">
        <f t="shared" si="1"/>
        <v>水</v>
      </c>
      <c r="AC14" s="9" t="str">
        <f t="shared" si="1"/>
        <v>木</v>
      </c>
      <c r="AD14" s="9" t="str">
        <f t="shared" si="1"/>
        <v>金</v>
      </c>
      <c r="AE14" s="130">
        <f>IF(AH15=0,0,ROUNDDOWN(AH17/AH15,4))</f>
        <v>0.32140000000000002</v>
      </c>
      <c r="AF14" s="131"/>
      <c r="AG14" s="132"/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7</v>
      </c>
      <c r="B15" s="120"/>
      <c r="C15" s="15" t="str">
        <f t="shared" ref="C15:AD15" si="2">IF(C13="","",IF($D$4&lt;=C13,IF($L$4&gt;=C13,IF(COUNT(MATCH(C13,$AQ14:$BT14,0))&gt;0,"","○"),""),""))</f>
        <v>○</v>
      </c>
      <c r="D15" s="15" t="str">
        <f t="shared" si="2"/>
        <v>○</v>
      </c>
      <c r="E15" s="15" t="str">
        <f t="shared" si="2"/>
        <v>○</v>
      </c>
      <c r="F15" s="15" t="str">
        <f t="shared" si="2"/>
        <v>○</v>
      </c>
      <c r="G15" s="15" t="str">
        <f t="shared" si="2"/>
        <v>○</v>
      </c>
      <c r="H15" s="15" t="str">
        <f t="shared" si="2"/>
        <v>○</v>
      </c>
      <c r="I15" s="15" t="str">
        <f t="shared" si="2"/>
        <v>○</v>
      </c>
      <c r="J15" s="15" t="str">
        <f t="shared" si="2"/>
        <v>○</v>
      </c>
      <c r="K15" s="15" t="str">
        <f t="shared" si="2"/>
        <v>○</v>
      </c>
      <c r="L15" s="15" t="str">
        <f t="shared" si="2"/>
        <v>○</v>
      </c>
      <c r="M15" s="15" t="str">
        <f t="shared" si="2"/>
        <v>○</v>
      </c>
      <c r="N15" s="15" t="str">
        <f t="shared" si="2"/>
        <v>○</v>
      </c>
      <c r="O15" s="15" t="str">
        <f t="shared" si="2"/>
        <v>○</v>
      </c>
      <c r="P15" s="15" t="str">
        <f t="shared" si="2"/>
        <v>○</v>
      </c>
      <c r="Q15" s="15" t="str">
        <f t="shared" si="2"/>
        <v>○</v>
      </c>
      <c r="R15" s="15" t="str">
        <f t="shared" si="2"/>
        <v>○</v>
      </c>
      <c r="S15" s="15" t="str">
        <f t="shared" si="2"/>
        <v>○</v>
      </c>
      <c r="T15" s="15" t="str">
        <f t="shared" si="2"/>
        <v>○</v>
      </c>
      <c r="U15" s="15" t="str">
        <f t="shared" si="2"/>
        <v>○</v>
      </c>
      <c r="V15" s="15" t="str">
        <f t="shared" si="2"/>
        <v>○</v>
      </c>
      <c r="W15" s="15" t="str">
        <f t="shared" si="2"/>
        <v>○</v>
      </c>
      <c r="X15" s="15" t="str">
        <f t="shared" si="2"/>
        <v>○</v>
      </c>
      <c r="Y15" s="15" t="str">
        <f t="shared" si="2"/>
        <v>○</v>
      </c>
      <c r="Z15" s="15" t="str">
        <f t="shared" si="2"/>
        <v>○</v>
      </c>
      <c r="AA15" s="15" t="str">
        <f t="shared" si="2"/>
        <v>○</v>
      </c>
      <c r="AB15" s="15" t="str">
        <f t="shared" si="2"/>
        <v>○</v>
      </c>
      <c r="AC15" s="15" t="str">
        <f t="shared" si="2"/>
        <v>○</v>
      </c>
      <c r="AD15" s="15" t="str">
        <f t="shared" si="2"/>
        <v>○</v>
      </c>
      <c r="AE15" s="15"/>
      <c r="AF15" s="15"/>
      <c r="AG15" s="15"/>
      <c r="AH15" s="16">
        <f>COUNTIF(C15:AG15,"○")</f>
        <v>28</v>
      </c>
      <c r="AI15" s="11"/>
      <c r="AJ15" s="2">
        <f>$AH15</f>
        <v>28</v>
      </c>
      <c r="AK15" s="17"/>
      <c r="BB15" s="18"/>
      <c r="BC15" s="18"/>
    </row>
    <row r="16" spans="1:92" ht="19.5" customHeight="1">
      <c r="A16" s="49" t="s">
        <v>24</v>
      </c>
      <c r="B16" s="16" t="s">
        <v>8</v>
      </c>
      <c r="C16" s="19" t="s">
        <v>27</v>
      </c>
      <c r="D16" s="19" t="s">
        <v>27</v>
      </c>
      <c r="E16" s="19"/>
      <c r="F16" s="19"/>
      <c r="G16" s="19"/>
      <c r="H16" s="19"/>
      <c r="I16" s="19"/>
      <c r="J16" s="19" t="s">
        <v>27</v>
      </c>
      <c r="K16" s="19" t="s">
        <v>27</v>
      </c>
      <c r="L16" s="19"/>
      <c r="M16" s="19"/>
      <c r="N16" s="19"/>
      <c r="O16" s="19" t="s">
        <v>27</v>
      </c>
      <c r="P16" s="19"/>
      <c r="Q16" s="19" t="s">
        <v>27</v>
      </c>
      <c r="R16" s="19" t="s">
        <v>27</v>
      </c>
      <c r="S16" s="19"/>
      <c r="T16" s="19"/>
      <c r="U16" s="19"/>
      <c r="V16" s="19"/>
      <c r="W16" s="19"/>
      <c r="X16" s="19" t="s">
        <v>27</v>
      </c>
      <c r="Y16" s="19" t="s">
        <v>27</v>
      </c>
      <c r="Z16" s="19"/>
      <c r="AA16" s="19"/>
      <c r="AB16" s="19"/>
      <c r="AC16" s="19"/>
      <c r="AD16" s="19"/>
      <c r="AE16" s="16"/>
      <c r="AF16" s="16"/>
      <c r="AG16" s="16"/>
      <c r="AH16" s="16">
        <f t="shared" ref="AH16" si="3">COUNTIF(C16:AG16,"○")</f>
        <v>9</v>
      </c>
      <c r="AI16" s="11"/>
      <c r="AK16" s="2">
        <f>$AH16</f>
        <v>9</v>
      </c>
    </row>
    <row r="17" spans="1:92" ht="19.5" customHeight="1">
      <c r="A17" s="108"/>
      <c r="B17" s="16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6"/>
      <c r="AF17" s="16"/>
      <c r="AG17" s="16"/>
      <c r="AH17" s="16">
        <f>AH16+COUNTIF(C17:AG17,"○")-COUNTIF(C17:AG17,"✕")</f>
        <v>9</v>
      </c>
      <c r="AI17" s="11"/>
      <c r="AL17" s="2">
        <f>$AH17</f>
        <v>9</v>
      </c>
      <c r="AN17" s="2">
        <f>COUNTIF(C17:AG17,"○")</f>
        <v>0</v>
      </c>
      <c r="AO17" s="2">
        <f>COUNTIF(C17:AG17,"✕")</f>
        <v>0</v>
      </c>
    </row>
    <row r="18" spans="1:92" ht="19.5" customHeight="1">
      <c r="A18" s="109"/>
      <c r="B18" s="16" t="s">
        <v>21</v>
      </c>
      <c r="C18" s="16" t="str">
        <f t="shared" ref="C18:AD18" si="4">IF($AF$2="○",IF(C16="○",IF(C17="","○",""),IF(C17="○","○","")),"")</f>
        <v/>
      </c>
      <c r="D18" s="16" t="str">
        <f t="shared" si="4"/>
        <v/>
      </c>
      <c r="E18" s="16" t="str">
        <f t="shared" si="4"/>
        <v/>
      </c>
      <c r="F18" s="16" t="str">
        <f t="shared" si="4"/>
        <v/>
      </c>
      <c r="G18" s="16" t="str">
        <f t="shared" si="4"/>
        <v/>
      </c>
      <c r="H18" s="16" t="str">
        <f t="shared" si="4"/>
        <v/>
      </c>
      <c r="I18" s="16" t="str">
        <f t="shared" si="4"/>
        <v/>
      </c>
      <c r="J18" s="16" t="str">
        <f t="shared" si="4"/>
        <v/>
      </c>
      <c r="K18" s="16" t="str">
        <f t="shared" si="4"/>
        <v/>
      </c>
      <c r="L18" s="16" t="str">
        <f t="shared" si="4"/>
        <v/>
      </c>
      <c r="M18" s="16" t="str">
        <f t="shared" si="4"/>
        <v/>
      </c>
      <c r="N18" s="16" t="str">
        <f t="shared" si="4"/>
        <v/>
      </c>
      <c r="O18" s="16" t="str">
        <f t="shared" si="4"/>
        <v/>
      </c>
      <c r="P18" s="16" t="str">
        <f t="shared" si="4"/>
        <v/>
      </c>
      <c r="Q18" s="16" t="str">
        <f t="shared" si="4"/>
        <v/>
      </c>
      <c r="R18" s="16" t="str">
        <f t="shared" si="4"/>
        <v/>
      </c>
      <c r="S18" s="16" t="str">
        <f t="shared" si="4"/>
        <v/>
      </c>
      <c r="T18" s="16" t="str">
        <f t="shared" si="4"/>
        <v/>
      </c>
      <c r="U18" s="16" t="str">
        <f t="shared" si="4"/>
        <v/>
      </c>
      <c r="V18" s="16" t="str">
        <f t="shared" si="4"/>
        <v/>
      </c>
      <c r="W18" s="16" t="str">
        <f t="shared" si="4"/>
        <v/>
      </c>
      <c r="X18" s="16" t="str">
        <f t="shared" si="4"/>
        <v/>
      </c>
      <c r="Y18" s="16" t="str">
        <f t="shared" si="4"/>
        <v/>
      </c>
      <c r="Z18" s="16" t="str">
        <f t="shared" si="4"/>
        <v/>
      </c>
      <c r="AA18" s="16" t="str">
        <f t="shared" si="4"/>
        <v/>
      </c>
      <c r="AB18" s="16" t="str">
        <f t="shared" si="4"/>
        <v/>
      </c>
      <c r="AC18" s="16" t="str">
        <f t="shared" si="4"/>
        <v/>
      </c>
      <c r="AD18" s="16" t="str">
        <f t="shared" si="4"/>
        <v/>
      </c>
      <c r="AE18" s="16"/>
      <c r="AF18" s="16"/>
      <c r="AG18" s="16"/>
      <c r="AH18" s="16">
        <f t="shared" ref="AH18" si="5">COUNTIF(C18:AG18,"○")</f>
        <v>0</v>
      </c>
      <c r="AM18" s="2">
        <f>$AH18</f>
        <v>0</v>
      </c>
    </row>
    <row r="19" spans="1:92" ht="19.5" customHeight="1">
      <c r="A19" s="27"/>
      <c r="B19" s="27"/>
      <c r="C19" s="27"/>
      <c r="D19" s="27"/>
      <c r="E19" s="27"/>
      <c r="F19" s="27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92" ht="19.5" customHeight="1">
      <c r="A20" s="112">
        <f>IF(MAX(C13:AG13)=$AE$3,"",IF(MAX(C13:AG13)=0,"",MAX(C13:AG13)+1))</f>
        <v>45269</v>
      </c>
      <c r="B20" s="112"/>
      <c r="C20" s="2" t="str">
        <f>IF(COUNT(C21:AD21)=0,"",IF(MONTH(MAX(C21:AD21))=MONTH(A20),"","～"))</f>
        <v>～</v>
      </c>
      <c r="D20" s="112">
        <f>IF(C20="","",IF(MONTH(MAX(C21:AD21))=MONTH(A20),"",MAX(C21:AD21)+1))</f>
        <v>45297</v>
      </c>
      <c r="E20" s="112"/>
      <c r="F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16</v>
      </c>
      <c r="B21" s="114"/>
      <c r="C21" s="9">
        <f>IF($AE$3&lt;A20,"",A20)</f>
        <v>45269</v>
      </c>
      <c r="D21" s="9">
        <f t="shared" ref="D21:AD21" si="6">IF($AE$3&lt;=C21,"",IF(MONTH(C21)=MONTH(C21),(C21+1),""))</f>
        <v>45270</v>
      </c>
      <c r="E21" s="9">
        <f t="shared" si="6"/>
        <v>45271</v>
      </c>
      <c r="F21" s="9">
        <f t="shared" si="6"/>
        <v>45272</v>
      </c>
      <c r="G21" s="9">
        <f t="shared" si="6"/>
        <v>45273</v>
      </c>
      <c r="H21" s="9">
        <f t="shared" si="6"/>
        <v>45274</v>
      </c>
      <c r="I21" s="9">
        <f t="shared" si="6"/>
        <v>45275</v>
      </c>
      <c r="J21" s="9">
        <f t="shared" si="6"/>
        <v>45276</v>
      </c>
      <c r="K21" s="9">
        <f t="shared" si="6"/>
        <v>45277</v>
      </c>
      <c r="L21" s="9">
        <f t="shared" si="6"/>
        <v>45278</v>
      </c>
      <c r="M21" s="9">
        <f t="shared" si="6"/>
        <v>45279</v>
      </c>
      <c r="N21" s="9">
        <f t="shared" si="6"/>
        <v>45280</v>
      </c>
      <c r="O21" s="9">
        <f t="shared" si="6"/>
        <v>45281</v>
      </c>
      <c r="P21" s="9">
        <f t="shared" si="6"/>
        <v>45282</v>
      </c>
      <c r="Q21" s="9">
        <f t="shared" si="6"/>
        <v>45283</v>
      </c>
      <c r="R21" s="9">
        <f t="shared" si="6"/>
        <v>45284</v>
      </c>
      <c r="S21" s="9">
        <f t="shared" si="6"/>
        <v>45285</v>
      </c>
      <c r="T21" s="9">
        <f t="shared" si="6"/>
        <v>45286</v>
      </c>
      <c r="U21" s="9">
        <f t="shared" si="6"/>
        <v>45287</v>
      </c>
      <c r="V21" s="9">
        <f t="shared" si="6"/>
        <v>45288</v>
      </c>
      <c r="W21" s="9">
        <f t="shared" si="6"/>
        <v>45289</v>
      </c>
      <c r="X21" s="9">
        <f t="shared" si="6"/>
        <v>45290</v>
      </c>
      <c r="Y21" s="9">
        <f t="shared" si="6"/>
        <v>45291</v>
      </c>
      <c r="Z21" s="9">
        <f t="shared" si="6"/>
        <v>45292</v>
      </c>
      <c r="AA21" s="9">
        <f t="shared" si="6"/>
        <v>45293</v>
      </c>
      <c r="AB21" s="9">
        <f t="shared" si="6"/>
        <v>45294</v>
      </c>
      <c r="AC21" s="9">
        <f t="shared" si="6"/>
        <v>45295</v>
      </c>
      <c r="AD21" s="9">
        <f t="shared" si="6"/>
        <v>45296</v>
      </c>
      <c r="AE21" s="127" t="s">
        <v>26</v>
      </c>
      <c r="AF21" s="128"/>
      <c r="AG21" s="129"/>
      <c r="AH21" s="115" t="s">
        <v>22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23</v>
      </c>
      <c r="B22" s="114"/>
      <c r="C22" s="9" t="str">
        <f>IF(C21="","",TEXT(C21,"AAA"))</f>
        <v>土</v>
      </c>
      <c r="D22" s="9" t="str">
        <f t="shared" ref="D22:AD22" si="7">IF(D21="","",TEXT(D21,"AAA"))</f>
        <v>日</v>
      </c>
      <c r="E22" s="9" t="str">
        <f t="shared" si="7"/>
        <v>月</v>
      </c>
      <c r="F22" s="9" t="str">
        <f t="shared" si="7"/>
        <v>火</v>
      </c>
      <c r="G22" s="9" t="str">
        <f t="shared" si="7"/>
        <v>水</v>
      </c>
      <c r="H22" s="9" t="str">
        <f t="shared" si="7"/>
        <v>木</v>
      </c>
      <c r="I22" s="9" t="str">
        <f t="shared" si="7"/>
        <v>金</v>
      </c>
      <c r="J22" s="9" t="str">
        <f t="shared" si="7"/>
        <v>土</v>
      </c>
      <c r="K22" s="9" t="str">
        <f t="shared" si="7"/>
        <v>日</v>
      </c>
      <c r="L22" s="9" t="str">
        <f t="shared" si="7"/>
        <v>月</v>
      </c>
      <c r="M22" s="9" t="str">
        <f t="shared" si="7"/>
        <v>火</v>
      </c>
      <c r="N22" s="9" t="str">
        <f t="shared" si="7"/>
        <v>水</v>
      </c>
      <c r="O22" s="9" t="str">
        <f t="shared" si="7"/>
        <v>木</v>
      </c>
      <c r="P22" s="9" t="str">
        <f t="shared" si="7"/>
        <v>金</v>
      </c>
      <c r="Q22" s="9" t="str">
        <f t="shared" si="7"/>
        <v>土</v>
      </c>
      <c r="R22" s="9" t="str">
        <f t="shared" si="7"/>
        <v>日</v>
      </c>
      <c r="S22" s="9" t="str">
        <f t="shared" si="7"/>
        <v>月</v>
      </c>
      <c r="T22" s="9" t="str">
        <f t="shared" si="7"/>
        <v>火</v>
      </c>
      <c r="U22" s="9" t="str">
        <f t="shared" si="7"/>
        <v>水</v>
      </c>
      <c r="V22" s="9" t="str">
        <f t="shared" si="7"/>
        <v>木</v>
      </c>
      <c r="W22" s="9" t="str">
        <f t="shared" si="7"/>
        <v>金</v>
      </c>
      <c r="X22" s="9" t="str">
        <f t="shared" si="7"/>
        <v>土</v>
      </c>
      <c r="Y22" s="9" t="str">
        <f t="shared" si="7"/>
        <v>日</v>
      </c>
      <c r="Z22" s="9" t="str">
        <f t="shared" si="7"/>
        <v>月</v>
      </c>
      <c r="AA22" s="9" t="str">
        <f t="shared" si="7"/>
        <v>火</v>
      </c>
      <c r="AB22" s="9" t="str">
        <f t="shared" si="7"/>
        <v>水</v>
      </c>
      <c r="AC22" s="9" t="str">
        <f t="shared" si="7"/>
        <v>木</v>
      </c>
      <c r="AD22" s="9" t="str">
        <f t="shared" si="7"/>
        <v>金</v>
      </c>
      <c r="AE22" s="130">
        <f>IF(AH23=0,0,ROUNDDOWN(AH25/AH23,4))</f>
        <v>0.2727</v>
      </c>
      <c r="AF22" s="131"/>
      <c r="AG22" s="132"/>
      <c r="AH22" s="116"/>
      <c r="AI22" s="11"/>
      <c r="AQ22" s="12">
        <f>IF($C21&gt;$E$5,"",IF(MAX($C21:$AG21)&lt;$E$5,"",$E$5))</f>
        <v>45289</v>
      </c>
      <c r="AR22" s="13">
        <f>IF($C21&gt;$H$5,"",IF(MAX($C21:$AG21)&lt;$H$5,"",$H$5))</f>
        <v>45290</v>
      </c>
      <c r="AS22" s="13">
        <f>IF($C21&gt;$K$5,"",IF(MAX($C21:$AG21)&lt;$K$5,"",$K$5))</f>
        <v>45291</v>
      </c>
      <c r="AT22" s="13">
        <f>IF($C21&gt;$N$5,"",IF(MAX($C21:$AG21)&lt;$N$5,"",$N$5))</f>
        <v>45292</v>
      </c>
      <c r="AU22" s="13">
        <f>IF($C21&gt;$Q$5,"",IF(MAX($C21:$AG21)&lt;$Q$5,"",$Q$5))</f>
        <v>45293</v>
      </c>
      <c r="AV22" s="13">
        <f>IF($C21&gt;$T$5,"",IF(MAX($C21:$AG21)&lt;$T$5,"",$T$5))</f>
        <v>45294</v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7</v>
      </c>
      <c r="B23" s="120"/>
      <c r="C23" s="15" t="str">
        <f t="shared" ref="C23:AD23" si="8">IF(C21="","",IF($D$4&lt;=C21,IF($L$4&gt;=C21,IF(COUNT(MATCH(C21,$AQ22:$BT22,0))&gt;0,"","○"),""),""))</f>
        <v>○</v>
      </c>
      <c r="D23" s="15" t="str">
        <f t="shared" si="8"/>
        <v>○</v>
      </c>
      <c r="E23" s="15" t="str">
        <f t="shared" si="8"/>
        <v>○</v>
      </c>
      <c r="F23" s="15" t="str">
        <f t="shared" si="8"/>
        <v>○</v>
      </c>
      <c r="G23" s="15" t="str">
        <f t="shared" si="8"/>
        <v>○</v>
      </c>
      <c r="H23" s="15" t="str">
        <f t="shared" si="8"/>
        <v>○</v>
      </c>
      <c r="I23" s="15" t="str">
        <f t="shared" si="8"/>
        <v>○</v>
      </c>
      <c r="J23" s="15" t="str">
        <f t="shared" si="8"/>
        <v>○</v>
      </c>
      <c r="K23" s="15" t="str">
        <f t="shared" si="8"/>
        <v>○</v>
      </c>
      <c r="L23" s="15" t="str">
        <f t="shared" si="8"/>
        <v>○</v>
      </c>
      <c r="M23" s="15" t="str">
        <f t="shared" si="8"/>
        <v>○</v>
      </c>
      <c r="N23" s="15" t="str">
        <f t="shared" si="8"/>
        <v>○</v>
      </c>
      <c r="O23" s="15" t="str">
        <f t="shared" si="8"/>
        <v>○</v>
      </c>
      <c r="P23" s="15" t="str">
        <f t="shared" si="8"/>
        <v>○</v>
      </c>
      <c r="Q23" s="15" t="str">
        <f t="shared" si="8"/>
        <v>○</v>
      </c>
      <c r="R23" s="15" t="str">
        <f t="shared" si="8"/>
        <v>○</v>
      </c>
      <c r="S23" s="15" t="str">
        <f t="shared" si="8"/>
        <v>○</v>
      </c>
      <c r="T23" s="15" t="str">
        <f t="shared" si="8"/>
        <v>○</v>
      </c>
      <c r="U23" s="15" t="str">
        <f t="shared" si="8"/>
        <v>○</v>
      </c>
      <c r="V23" s="15" t="str">
        <f t="shared" si="8"/>
        <v>○</v>
      </c>
      <c r="W23" s="15" t="str">
        <f t="shared" si="8"/>
        <v/>
      </c>
      <c r="X23" s="15" t="str">
        <f t="shared" si="8"/>
        <v/>
      </c>
      <c r="Y23" s="15" t="str">
        <f t="shared" si="8"/>
        <v/>
      </c>
      <c r="Z23" s="15" t="str">
        <f t="shared" si="8"/>
        <v/>
      </c>
      <c r="AA23" s="15" t="str">
        <f t="shared" si="8"/>
        <v/>
      </c>
      <c r="AB23" s="15" t="str">
        <f t="shared" si="8"/>
        <v/>
      </c>
      <c r="AC23" s="15" t="str">
        <f t="shared" si="8"/>
        <v>○</v>
      </c>
      <c r="AD23" s="15" t="str">
        <f t="shared" si="8"/>
        <v>○</v>
      </c>
      <c r="AE23" s="15"/>
      <c r="AF23" s="15"/>
      <c r="AG23" s="15"/>
      <c r="AH23" s="16">
        <f>COUNTIF(C23:AG23,"○")</f>
        <v>22</v>
      </c>
      <c r="AI23" s="11"/>
      <c r="AJ23" s="2">
        <f>$AH23</f>
        <v>22</v>
      </c>
      <c r="AK23" s="17"/>
    </row>
    <row r="24" spans="1:92" ht="19.5" customHeight="1">
      <c r="A24" s="49" t="s">
        <v>24</v>
      </c>
      <c r="B24" s="16" t="s">
        <v>8</v>
      </c>
      <c r="C24" s="19" t="s">
        <v>27</v>
      </c>
      <c r="D24" s="19" t="s">
        <v>27</v>
      </c>
      <c r="E24" s="19"/>
      <c r="F24" s="19"/>
      <c r="G24" s="19"/>
      <c r="H24" s="19"/>
      <c r="I24" s="19"/>
      <c r="J24" s="19" t="s">
        <v>27</v>
      </c>
      <c r="K24" s="19" t="s">
        <v>27</v>
      </c>
      <c r="L24" s="19"/>
      <c r="M24" s="19"/>
      <c r="N24" s="19"/>
      <c r="O24" s="19"/>
      <c r="P24" s="19"/>
      <c r="Q24" s="19" t="s">
        <v>27</v>
      </c>
      <c r="R24" s="19" t="s">
        <v>27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6"/>
      <c r="AF24" s="16"/>
      <c r="AG24" s="16"/>
      <c r="AH24" s="16">
        <f t="shared" ref="AH24" si="9">COUNTIF(C24:AG24,"○")</f>
        <v>6</v>
      </c>
      <c r="AI24" s="11"/>
      <c r="AK24" s="2">
        <f>$AH24</f>
        <v>6</v>
      </c>
    </row>
    <row r="25" spans="1:92" ht="19.5" customHeight="1">
      <c r="A25" s="108"/>
      <c r="B25" s="16" t="s">
        <v>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6"/>
      <c r="AF25" s="16"/>
      <c r="AG25" s="16"/>
      <c r="AH25" s="16">
        <f>AH24+COUNTIF(C25:AG25,"○")-COUNTIF(C25:AG25,"✕")</f>
        <v>6</v>
      </c>
      <c r="AI25" s="11"/>
      <c r="AL25" s="2">
        <f>$AH25</f>
        <v>6</v>
      </c>
      <c r="AN25" s="2">
        <f>COUNTIF(C25:AG25,"○")</f>
        <v>0</v>
      </c>
      <c r="AO25" s="2">
        <f>COUNTIF(C25:AG25,"✕")</f>
        <v>0</v>
      </c>
    </row>
    <row r="26" spans="1:92" ht="19.5" customHeight="1">
      <c r="A26" s="109"/>
      <c r="B26" s="16" t="s">
        <v>21</v>
      </c>
      <c r="C26" s="16" t="str">
        <f t="shared" ref="C26:AD26" si="10">IF($AF$2="○",IF(C24="○",IF(C25="","○",""),IF(C25="○","○","")),"")</f>
        <v/>
      </c>
      <c r="D26" s="16" t="str">
        <f t="shared" si="10"/>
        <v/>
      </c>
      <c r="E26" s="16" t="str">
        <f t="shared" si="10"/>
        <v/>
      </c>
      <c r="F26" s="16" t="str">
        <f t="shared" si="10"/>
        <v/>
      </c>
      <c r="G26" s="16" t="str">
        <f t="shared" si="10"/>
        <v/>
      </c>
      <c r="H26" s="16" t="str">
        <f t="shared" si="10"/>
        <v/>
      </c>
      <c r="I26" s="16" t="str">
        <f t="shared" si="10"/>
        <v/>
      </c>
      <c r="J26" s="16" t="str">
        <f t="shared" si="10"/>
        <v/>
      </c>
      <c r="K26" s="16" t="str">
        <f t="shared" si="10"/>
        <v/>
      </c>
      <c r="L26" s="16" t="str">
        <f t="shared" si="10"/>
        <v/>
      </c>
      <c r="M26" s="16" t="str">
        <f t="shared" si="10"/>
        <v/>
      </c>
      <c r="N26" s="16" t="str">
        <f t="shared" si="10"/>
        <v/>
      </c>
      <c r="O26" s="16" t="str">
        <f t="shared" si="10"/>
        <v/>
      </c>
      <c r="P26" s="16" t="str">
        <f t="shared" si="10"/>
        <v/>
      </c>
      <c r="Q26" s="16" t="str">
        <f t="shared" si="10"/>
        <v/>
      </c>
      <c r="R26" s="16" t="str">
        <f t="shared" si="10"/>
        <v/>
      </c>
      <c r="S26" s="16" t="str">
        <f t="shared" si="10"/>
        <v/>
      </c>
      <c r="T26" s="16" t="str">
        <f t="shared" si="10"/>
        <v/>
      </c>
      <c r="U26" s="16" t="str">
        <f t="shared" si="10"/>
        <v/>
      </c>
      <c r="V26" s="16" t="str">
        <f t="shared" si="10"/>
        <v/>
      </c>
      <c r="W26" s="16" t="str">
        <f t="shared" si="10"/>
        <v/>
      </c>
      <c r="X26" s="16" t="str">
        <f t="shared" si="10"/>
        <v/>
      </c>
      <c r="Y26" s="16" t="str">
        <f t="shared" si="10"/>
        <v/>
      </c>
      <c r="Z26" s="16" t="str">
        <f t="shared" si="10"/>
        <v/>
      </c>
      <c r="AA26" s="16" t="str">
        <f t="shared" si="10"/>
        <v/>
      </c>
      <c r="AB26" s="16" t="str">
        <f t="shared" si="10"/>
        <v/>
      </c>
      <c r="AC26" s="16" t="str">
        <f t="shared" si="10"/>
        <v/>
      </c>
      <c r="AD26" s="16" t="str">
        <f t="shared" si="10"/>
        <v/>
      </c>
      <c r="AE26" s="16"/>
      <c r="AF26" s="16"/>
      <c r="AG26" s="16"/>
      <c r="AH26" s="16">
        <f t="shared" ref="AH26" si="11">COUNTIF(C26:AG26,"○")</f>
        <v>0</v>
      </c>
      <c r="AM26" s="2">
        <f>$AH26</f>
        <v>0</v>
      </c>
    </row>
    <row r="27" spans="1:92" ht="19.5" customHeight="1">
      <c r="AM27" s="2">
        <f>$AH27</f>
        <v>0</v>
      </c>
    </row>
    <row r="28" spans="1:92" ht="19.5" customHeight="1">
      <c r="A28" s="112">
        <f>IF(MAX(C21:AG21)=$AE$3,"",IF(MAX(C21:AG21)=0,"",MAX(C21:AG21)+1))</f>
        <v>45297</v>
      </c>
      <c r="B28" s="112"/>
      <c r="C28" s="2" t="str">
        <f>IF(COUNT(C29:AD29)=0,"",IF(MONTH(MAX(C29:AD29))=MONTH(A28),"","～"))</f>
        <v>～</v>
      </c>
      <c r="D28" s="112">
        <f>IF(C28="","",IF(MONTH(MAX(C29:AD29))=MONTH(A28),"",MAX(C29:AD29)+1))</f>
        <v>45325</v>
      </c>
      <c r="E28" s="112"/>
      <c r="F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16</v>
      </c>
      <c r="B29" s="114"/>
      <c r="C29" s="9">
        <f>IF($AE$3&lt;A28,"",A28)</f>
        <v>45297</v>
      </c>
      <c r="D29" s="9">
        <f t="shared" ref="D29:AD29" si="12">IF($AE$3&lt;=C29,"",IF(MONTH(C29)=MONTH(C29),(C29+1),""))</f>
        <v>45298</v>
      </c>
      <c r="E29" s="9">
        <f t="shared" si="12"/>
        <v>45299</v>
      </c>
      <c r="F29" s="9">
        <f t="shared" si="12"/>
        <v>45300</v>
      </c>
      <c r="G29" s="9">
        <f t="shared" si="12"/>
        <v>45301</v>
      </c>
      <c r="H29" s="9">
        <f t="shared" si="12"/>
        <v>45302</v>
      </c>
      <c r="I29" s="9">
        <f t="shared" si="12"/>
        <v>45303</v>
      </c>
      <c r="J29" s="9">
        <f t="shared" si="12"/>
        <v>45304</v>
      </c>
      <c r="K29" s="9">
        <f t="shared" si="12"/>
        <v>45305</v>
      </c>
      <c r="L29" s="9">
        <f t="shared" si="12"/>
        <v>45306</v>
      </c>
      <c r="M29" s="9">
        <f t="shared" si="12"/>
        <v>45307</v>
      </c>
      <c r="N29" s="9">
        <f t="shared" si="12"/>
        <v>45308</v>
      </c>
      <c r="O29" s="9">
        <f t="shared" si="12"/>
        <v>45309</v>
      </c>
      <c r="P29" s="9">
        <f t="shared" si="12"/>
        <v>45310</v>
      </c>
      <c r="Q29" s="9">
        <f t="shared" si="12"/>
        <v>45311</v>
      </c>
      <c r="R29" s="9">
        <f t="shared" si="12"/>
        <v>45312</v>
      </c>
      <c r="S29" s="9">
        <f t="shared" si="12"/>
        <v>45313</v>
      </c>
      <c r="T29" s="9">
        <f t="shared" si="12"/>
        <v>45314</v>
      </c>
      <c r="U29" s="9">
        <f t="shared" si="12"/>
        <v>45315</v>
      </c>
      <c r="V29" s="9">
        <f t="shared" si="12"/>
        <v>45316</v>
      </c>
      <c r="W29" s="9">
        <f t="shared" si="12"/>
        <v>45317</v>
      </c>
      <c r="X29" s="9">
        <f t="shared" si="12"/>
        <v>45318</v>
      </c>
      <c r="Y29" s="9">
        <f t="shared" si="12"/>
        <v>45319</v>
      </c>
      <c r="Z29" s="9">
        <f t="shared" si="12"/>
        <v>45320</v>
      </c>
      <c r="AA29" s="9">
        <f t="shared" si="12"/>
        <v>45321</v>
      </c>
      <c r="AB29" s="9">
        <f t="shared" si="12"/>
        <v>45322</v>
      </c>
      <c r="AC29" s="9">
        <f t="shared" si="12"/>
        <v>45323</v>
      </c>
      <c r="AD29" s="9">
        <f t="shared" si="12"/>
        <v>45324</v>
      </c>
      <c r="AE29" s="127" t="s">
        <v>26</v>
      </c>
      <c r="AF29" s="128"/>
      <c r="AG29" s="129"/>
      <c r="AH29" s="115" t="s">
        <v>22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23</v>
      </c>
      <c r="B30" s="114"/>
      <c r="C30" s="9" t="str">
        <f>IF(C29="","",TEXT(C29,"AAA"))</f>
        <v>土</v>
      </c>
      <c r="D30" s="9" t="str">
        <f t="shared" ref="D30:AD30" si="13">IF(D29="","",TEXT(D29,"AAA"))</f>
        <v>日</v>
      </c>
      <c r="E30" s="9" t="str">
        <f t="shared" si="13"/>
        <v>月</v>
      </c>
      <c r="F30" s="9" t="str">
        <f t="shared" si="13"/>
        <v>火</v>
      </c>
      <c r="G30" s="9" t="str">
        <f t="shared" si="13"/>
        <v>水</v>
      </c>
      <c r="H30" s="9" t="str">
        <f t="shared" si="13"/>
        <v>木</v>
      </c>
      <c r="I30" s="9" t="str">
        <f t="shared" si="13"/>
        <v>金</v>
      </c>
      <c r="J30" s="9" t="str">
        <f t="shared" si="13"/>
        <v>土</v>
      </c>
      <c r="K30" s="9" t="str">
        <f t="shared" si="13"/>
        <v>日</v>
      </c>
      <c r="L30" s="9" t="str">
        <f t="shared" si="13"/>
        <v>月</v>
      </c>
      <c r="M30" s="9" t="str">
        <f t="shared" si="13"/>
        <v>火</v>
      </c>
      <c r="N30" s="9" t="str">
        <f t="shared" si="13"/>
        <v>水</v>
      </c>
      <c r="O30" s="9" t="str">
        <f t="shared" si="13"/>
        <v>木</v>
      </c>
      <c r="P30" s="9" t="str">
        <f t="shared" si="13"/>
        <v>金</v>
      </c>
      <c r="Q30" s="9" t="str">
        <f t="shared" si="13"/>
        <v>土</v>
      </c>
      <c r="R30" s="9" t="str">
        <f t="shared" si="13"/>
        <v>日</v>
      </c>
      <c r="S30" s="9" t="str">
        <f t="shared" si="13"/>
        <v>月</v>
      </c>
      <c r="T30" s="9" t="str">
        <f t="shared" si="13"/>
        <v>火</v>
      </c>
      <c r="U30" s="9" t="str">
        <f t="shared" si="13"/>
        <v>水</v>
      </c>
      <c r="V30" s="9" t="str">
        <f t="shared" si="13"/>
        <v>木</v>
      </c>
      <c r="W30" s="9" t="str">
        <f t="shared" si="13"/>
        <v>金</v>
      </c>
      <c r="X30" s="9" t="str">
        <f t="shared" si="13"/>
        <v>土</v>
      </c>
      <c r="Y30" s="9" t="str">
        <f t="shared" si="13"/>
        <v>日</v>
      </c>
      <c r="Z30" s="9" t="str">
        <f t="shared" si="13"/>
        <v>月</v>
      </c>
      <c r="AA30" s="9" t="str">
        <f t="shared" si="13"/>
        <v>火</v>
      </c>
      <c r="AB30" s="9" t="str">
        <f t="shared" si="13"/>
        <v>水</v>
      </c>
      <c r="AC30" s="9" t="str">
        <f t="shared" si="13"/>
        <v>木</v>
      </c>
      <c r="AD30" s="9" t="str">
        <f t="shared" si="13"/>
        <v>金</v>
      </c>
      <c r="AE30" s="130">
        <f>IF(AH31=0,0,ROUNDDOWN(AH33/AH31,4))</f>
        <v>0.32140000000000002</v>
      </c>
      <c r="AF30" s="131"/>
      <c r="AG30" s="132"/>
      <c r="AH30" s="116"/>
      <c r="AI30" s="11"/>
      <c r="AQ30" s="12" t="str">
        <f>IF($C29&gt;$E$5,"",IF(MAX($C29:$AG29)&lt;$E$5,"",$E$5))</f>
        <v/>
      </c>
      <c r="AR30" s="13" t="str">
        <f>IF($C29&gt;$H$5,"",IF(MAX($C29:$AG29)&lt;$H$5,"",$H$5))</f>
        <v/>
      </c>
      <c r="AS30" s="13" t="str">
        <f>IF($C29&gt;$K$5,"",IF(MAX($C29:$AG29)&lt;$K$5,"",$K$5))</f>
        <v/>
      </c>
      <c r="AT30" s="13" t="str">
        <f>IF($C29&gt;$N$5,"",IF(MAX($C29:$AG29)&lt;$N$5,"",$N$5))</f>
        <v/>
      </c>
      <c r="AU30" s="13" t="str">
        <f>IF($C29&gt;$Q$5,"",IF(MAX($C29:$AG29)&lt;$Q$5,"",$Q$5))</f>
        <v/>
      </c>
      <c r="AV30" s="13" t="str">
        <f>IF($C29&gt;$T$5,"",IF(MAX($C29:$AG29)&lt;$T$5,"",$T$5))</f>
        <v/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7</v>
      </c>
      <c r="B31" s="120"/>
      <c r="C31" s="15" t="str">
        <f t="shared" ref="C31:AD31" si="14">IF(C29="","",IF($D$4&lt;=C29,IF($L$4&gt;=C29,IF(COUNT(MATCH(C29,$AQ30:$BT30,0))&gt;0,"","○"),""),""))</f>
        <v>○</v>
      </c>
      <c r="D31" s="15" t="str">
        <f t="shared" si="14"/>
        <v>○</v>
      </c>
      <c r="E31" s="15" t="str">
        <f t="shared" si="14"/>
        <v>○</v>
      </c>
      <c r="F31" s="15" t="str">
        <f t="shared" si="14"/>
        <v>○</v>
      </c>
      <c r="G31" s="15" t="str">
        <f t="shared" si="14"/>
        <v>○</v>
      </c>
      <c r="H31" s="15" t="str">
        <f t="shared" si="14"/>
        <v>○</v>
      </c>
      <c r="I31" s="15" t="str">
        <f t="shared" si="14"/>
        <v>○</v>
      </c>
      <c r="J31" s="15" t="str">
        <f t="shared" si="14"/>
        <v>○</v>
      </c>
      <c r="K31" s="15" t="str">
        <f t="shared" si="14"/>
        <v>○</v>
      </c>
      <c r="L31" s="15" t="str">
        <f t="shared" si="14"/>
        <v>○</v>
      </c>
      <c r="M31" s="15" t="str">
        <f t="shared" si="14"/>
        <v>○</v>
      </c>
      <c r="N31" s="15" t="str">
        <f t="shared" si="14"/>
        <v>○</v>
      </c>
      <c r="O31" s="15" t="str">
        <f t="shared" si="14"/>
        <v>○</v>
      </c>
      <c r="P31" s="15" t="str">
        <f t="shared" si="14"/>
        <v>○</v>
      </c>
      <c r="Q31" s="15" t="str">
        <f t="shared" si="14"/>
        <v>○</v>
      </c>
      <c r="R31" s="15" t="str">
        <f t="shared" si="14"/>
        <v>○</v>
      </c>
      <c r="S31" s="15" t="str">
        <f t="shared" si="14"/>
        <v>○</v>
      </c>
      <c r="T31" s="15" t="str">
        <f t="shared" si="14"/>
        <v>○</v>
      </c>
      <c r="U31" s="15" t="str">
        <f t="shared" si="14"/>
        <v>○</v>
      </c>
      <c r="V31" s="15" t="str">
        <f t="shared" si="14"/>
        <v>○</v>
      </c>
      <c r="W31" s="15" t="str">
        <f t="shared" si="14"/>
        <v>○</v>
      </c>
      <c r="X31" s="15" t="str">
        <f t="shared" si="14"/>
        <v>○</v>
      </c>
      <c r="Y31" s="15" t="str">
        <f t="shared" si="14"/>
        <v>○</v>
      </c>
      <c r="Z31" s="15" t="str">
        <f t="shared" si="14"/>
        <v>○</v>
      </c>
      <c r="AA31" s="15" t="str">
        <f t="shared" si="14"/>
        <v>○</v>
      </c>
      <c r="AB31" s="15" t="str">
        <f t="shared" si="14"/>
        <v>○</v>
      </c>
      <c r="AC31" s="15" t="str">
        <f t="shared" si="14"/>
        <v>○</v>
      </c>
      <c r="AD31" s="15" t="str">
        <f t="shared" si="14"/>
        <v>○</v>
      </c>
      <c r="AE31" s="15"/>
      <c r="AF31" s="15"/>
      <c r="AG31" s="15"/>
      <c r="AH31" s="16">
        <f>COUNTIF(C31:AG31,"○")</f>
        <v>28</v>
      </c>
      <c r="AI31" s="11"/>
      <c r="AJ31" s="2">
        <f>$AH31</f>
        <v>28</v>
      </c>
      <c r="AK31" s="17"/>
    </row>
    <row r="32" spans="1:92" ht="19.5" customHeight="1">
      <c r="A32" s="49" t="s">
        <v>24</v>
      </c>
      <c r="B32" s="16" t="s">
        <v>8</v>
      </c>
      <c r="C32" s="19" t="s">
        <v>27</v>
      </c>
      <c r="D32" s="19" t="s">
        <v>27</v>
      </c>
      <c r="E32" s="19" t="s">
        <v>27</v>
      </c>
      <c r="F32" s="19"/>
      <c r="G32" s="19"/>
      <c r="H32" s="19"/>
      <c r="I32" s="19"/>
      <c r="J32" s="19" t="s">
        <v>27</v>
      </c>
      <c r="K32" s="19" t="s">
        <v>27</v>
      </c>
      <c r="L32" s="19"/>
      <c r="M32" s="19"/>
      <c r="N32" s="19"/>
      <c r="O32" s="19"/>
      <c r="P32" s="19"/>
      <c r="Q32" s="19" t="s">
        <v>27</v>
      </c>
      <c r="R32" s="19" t="s">
        <v>27</v>
      </c>
      <c r="S32" s="19"/>
      <c r="T32" s="19"/>
      <c r="U32" s="19"/>
      <c r="V32" s="19"/>
      <c r="W32" s="19"/>
      <c r="X32" s="19" t="s">
        <v>27</v>
      </c>
      <c r="Y32" s="19" t="s">
        <v>27</v>
      </c>
      <c r="Z32" s="19"/>
      <c r="AA32" s="19"/>
      <c r="AB32" s="19"/>
      <c r="AC32" s="19"/>
      <c r="AD32" s="19"/>
      <c r="AE32" s="16"/>
      <c r="AF32" s="16"/>
      <c r="AG32" s="16"/>
      <c r="AH32" s="16">
        <f t="shared" ref="AH32" si="15">COUNTIF(C32:AG32,"○")</f>
        <v>9</v>
      </c>
      <c r="AI32" s="11"/>
      <c r="AK32" s="2">
        <f>$AH32</f>
        <v>9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108"/>
      <c r="B33" s="16" t="s">
        <v>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6"/>
      <c r="AF33" s="16"/>
      <c r="AG33" s="16"/>
      <c r="AH33" s="16">
        <f>AH32+COUNTIF(C33:AG33,"○")-COUNTIF(C33:AG33,"✕")</f>
        <v>9</v>
      </c>
      <c r="AI33" s="11"/>
      <c r="AL33" s="2">
        <f>$AH33</f>
        <v>9</v>
      </c>
      <c r="AN33" s="2">
        <f>COUNTIF(C33:AG33,"○")</f>
        <v>0</v>
      </c>
      <c r="AO33" s="2">
        <f>COUNTIF(C33:AG33,"✕")</f>
        <v>0</v>
      </c>
    </row>
    <row r="34" spans="1:92" ht="19.5" customHeight="1">
      <c r="A34" s="109"/>
      <c r="B34" s="16" t="s">
        <v>21</v>
      </c>
      <c r="C34" s="16" t="str">
        <f t="shared" ref="C34:AD34" si="16">IF($AF$2="○",IF(C32="○",IF(C33="","○",""),IF(C33="○","○","")),"")</f>
        <v/>
      </c>
      <c r="D34" s="16" t="str">
        <f t="shared" si="16"/>
        <v/>
      </c>
      <c r="E34" s="16" t="str">
        <f t="shared" si="16"/>
        <v/>
      </c>
      <c r="F34" s="16" t="str">
        <f t="shared" si="16"/>
        <v/>
      </c>
      <c r="G34" s="16" t="str">
        <f t="shared" si="16"/>
        <v/>
      </c>
      <c r="H34" s="16" t="str">
        <f t="shared" si="16"/>
        <v/>
      </c>
      <c r="I34" s="16" t="str">
        <f t="shared" si="16"/>
        <v/>
      </c>
      <c r="J34" s="16" t="str">
        <f t="shared" si="16"/>
        <v/>
      </c>
      <c r="K34" s="16" t="str">
        <f t="shared" si="16"/>
        <v/>
      </c>
      <c r="L34" s="16" t="str">
        <f t="shared" si="16"/>
        <v/>
      </c>
      <c r="M34" s="16" t="str">
        <f t="shared" si="16"/>
        <v/>
      </c>
      <c r="N34" s="16" t="str">
        <f t="shared" si="16"/>
        <v/>
      </c>
      <c r="O34" s="16" t="str">
        <f t="shared" si="16"/>
        <v/>
      </c>
      <c r="P34" s="16" t="str">
        <f t="shared" si="16"/>
        <v/>
      </c>
      <c r="Q34" s="16" t="str">
        <f t="shared" si="16"/>
        <v/>
      </c>
      <c r="R34" s="16" t="str">
        <f t="shared" si="16"/>
        <v/>
      </c>
      <c r="S34" s="16" t="str">
        <f t="shared" si="16"/>
        <v/>
      </c>
      <c r="T34" s="16" t="str">
        <f t="shared" si="16"/>
        <v/>
      </c>
      <c r="U34" s="16" t="str">
        <f t="shared" si="16"/>
        <v/>
      </c>
      <c r="V34" s="16" t="str">
        <f t="shared" si="16"/>
        <v/>
      </c>
      <c r="W34" s="16" t="str">
        <f t="shared" si="16"/>
        <v/>
      </c>
      <c r="X34" s="16" t="str">
        <f t="shared" si="16"/>
        <v/>
      </c>
      <c r="Y34" s="16" t="str">
        <f t="shared" si="16"/>
        <v/>
      </c>
      <c r="Z34" s="16" t="str">
        <f t="shared" si="16"/>
        <v/>
      </c>
      <c r="AA34" s="16" t="str">
        <f t="shared" si="16"/>
        <v/>
      </c>
      <c r="AB34" s="16" t="str">
        <f t="shared" si="16"/>
        <v/>
      </c>
      <c r="AC34" s="16" t="str">
        <f t="shared" si="16"/>
        <v/>
      </c>
      <c r="AD34" s="16" t="str">
        <f t="shared" si="16"/>
        <v/>
      </c>
      <c r="AE34" s="16"/>
      <c r="AF34" s="16"/>
      <c r="AG34" s="16"/>
      <c r="AH34" s="16">
        <f t="shared" ref="AH34" si="17">COUNTIF(C34:AG34,"○")</f>
        <v>0</v>
      </c>
      <c r="AM34" s="2">
        <f>$AH34</f>
        <v>0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92" ht="19.5" customHeight="1">
      <c r="A36" s="112">
        <f>IF(MAX(C29:AG29)=$AE$3,"",IF(MAX(C29:AG29)=0,"",MAX(C29:AG29)+1))</f>
        <v>45325</v>
      </c>
      <c r="B36" s="112"/>
      <c r="C36" s="2" t="str">
        <f>IF(COUNT(C37:AD37)=0,"",IF(MONTH(MAX(C37:AD37))=MONTH(A36),"","～"))</f>
        <v>～</v>
      </c>
      <c r="D36" s="112">
        <f>IF(C36="","",IF(MONTH(MAX(C37:AD37))=MONTH(A36),"",MAX(C37:AD37)+1))</f>
        <v>45353</v>
      </c>
      <c r="E36" s="112"/>
      <c r="F36" s="112"/>
    </row>
    <row r="37" spans="1:92" ht="19.5" customHeight="1">
      <c r="A37" s="113" t="s">
        <v>16</v>
      </c>
      <c r="B37" s="114"/>
      <c r="C37" s="9">
        <f>IF($AE$3&lt;A36,"",A36)</f>
        <v>45325</v>
      </c>
      <c r="D37" s="9">
        <f t="shared" ref="D37:AD37" si="18">IF($AE$3&lt;=C37,"",IF(MONTH(C37)=MONTH(C37),(C37+1),""))</f>
        <v>45326</v>
      </c>
      <c r="E37" s="9">
        <f t="shared" si="18"/>
        <v>45327</v>
      </c>
      <c r="F37" s="9">
        <f t="shared" si="18"/>
        <v>45328</v>
      </c>
      <c r="G37" s="9">
        <f t="shared" si="18"/>
        <v>45329</v>
      </c>
      <c r="H37" s="9">
        <f t="shared" si="18"/>
        <v>45330</v>
      </c>
      <c r="I37" s="9">
        <f t="shared" si="18"/>
        <v>45331</v>
      </c>
      <c r="J37" s="9">
        <f t="shared" si="18"/>
        <v>45332</v>
      </c>
      <c r="K37" s="9">
        <f t="shared" si="18"/>
        <v>45333</v>
      </c>
      <c r="L37" s="9">
        <f t="shared" si="18"/>
        <v>45334</v>
      </c>
      <c r="M37" s="9">
        <f t="shared" si="18"/>
        <v>45335</v>
      </c>
      <c r="N37" s="9">
        <f t="shared" si="18"/>
        <v>45336</v>
      </c>
      <c r="O37" s="9">
        <f t="shared" si="18"/>
        <v>45337</v>
      </c>
      <c r="P37" s="9">
        <f t="shared" si="18"/>
        <v>45338</v>
      </c>
      <c r="Q37" s="9">
        <f t="shared" si="18"/>
        <v>45339</v>
      </c>
      <c r="R37" s="9">
        <f t="shared" si="18"/>
        <v>45340</v>
      </c>
      <c r="S37" s="9">
        <f t="shared" si="18"/>
        <v>45341</v>
      </c>
      <c r="T37" s="9">
        <f t="shared" si="18"/>
        <v>45342</v>
      </c>
      <c r="U37" s="9">
        <f t="shared" si="18"/>
        <v>45343</v>
      </c>
      <c r="V37" s="9">
        <f t="shared" si="18"/>
        <v>45344</v>
      </c>
      <c r="W37" s="9">
        <f t="shared" si="18"/>
        <v>45345</v>
      </c>
      <c r="X37" s="9">
        <f t="shared" si="18"/>
        <v>45346</v>
      </c>
      <c r="Y37" s="9">
        <f t="shared" si="18"/>
        <v>45347</v>
      </c>
      <c r="Z37" s="9">
        <f t="shared" si="18"/>
        <v>45348</v>
      </c>
      <c r="AA37" s="9">
        <f t="shared" si="18"/>
        <v>45349</v>
      </c>
      <c r="AB37" s="9">
        <f t="shared" si="18"/>
        <v>45350</v>
      </c>
      <c r="AC37" s="9">
        <f t="shared" si="18"/>
        <v>45351</v>
      </c>
      <c r="AD37" s="9">
        <f t="shared" si="18"/>
        <v>45352</v>
      </c>
      <c r="AE37" s="127" t="s">
        <v>26</v>
      </c>
      <c r="AF37" s="128"/>
      <c r="AG37" s="129"/>
      <c r="AH37" s="115" t="s">
        <v>22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23</v>
      </c>
      <c r="B38" s="114"/>
      <c r="C38" s="9" t="str">
        <f>IF(C37="","",TEXT(C37,"AAA"))</f>
        <v>土</v>
      </c>
      <c r="D38" s="9" t="str">
        <f t="shared" ref="D38:AD38" si="19">IF(D37="","",TEXT(D37,"AAA"))</f>
        <v>日</v>
      </c>
      <c r="E38" s="9" t="str">
        <f t="shared" si="19"/>
        <v>月</v>
      </c>
      <c r="F38" s="9" t="str">
        <f t="shared" si="19"/>
        <v>火</v>
      </c>
      <c r="G38" s="9" t="str">
        <f t="shared" si="19"/>
        <v>水</v>
      </c>
      <c r="H38" s="9" t="str">
        <f t="shared" si="19"/>
        <v>木</v>
      </c>
      <c r="I38" s="9" t="str">
        <f t="shared" si="19"/>
        <v>金</v>
      </c>
      <c r="J38" s="9" t="str">
        <f t="shared" si="19"/>
        <v>土</v>
      </c>
      <c r="K38" s="9" t="str">
        <f t="shared" si="19"/>
        <v>日</v>
      </c>
      <c r="L38" s="9" t="str">
        <f t="shared" si="19"/>
        <v>月</v>
      </c>
      <c r="M38" s="9" t="str">
        <f t="shared" si="19"/>
        <v>火</v>
      </c>
      <c r="N38" s="9" t="str">
        <f t="shared" si="19"/>
        <v>水</v>
      </c>
      <c r="O38" s="9" t="str">
        <f t="shared" si="19"/>
        <v>木</v>
      </c>
      <c r="P38" s="9" t="str">
        <f t="shared" si="19"/>
        <v>金</v>
      </c>
      <c r="Q38" s="9" t="str">
        <f t="shared" si="19"/>
        <v>土</v>
      </c>
      <c r="R38" s="9" t="str">
        <f t="shared" si="19"/>
        <v>日</v>
      </c>
      <c r="S38" s="9" t="str">
        <f t="shared" si="19"/>
        <v>月</v>
      </c>
      <c r="T38" s="9" t="str">
        <f t="shared" si="19"/>
        <v>火</v>
      </c>
      <c r="U38" s="9" t="str">
        <f t="shared" si="19"/>
        <v>水</v>
      </c>
      <c r="V38" s="9" t="str">
        <f t="shared" si="19"/>
        <v>木</v>
      </c>
      <c r="W38" s="9" t="str">
        <f t="shared" si="19"/>
        <v>金</v>
      </c>
      <c r="X38" s="9" t="str">
        <f t="shared" si="19"/>
        <v>土</v>
      </c>
      <c r="Y38" s="9" t="str">
        <f t="shared" si="19"/>
        <v>日</v>
      </c>
      <c r="Z38" s="9" t="str">
        <f t="shared" si="19"/>
        <v>月</v>
      </c>
      <c r="AA38" s="9" t="str">
        <f t="shared" si="19"/>
        <v>火</v>
      </c>
      <c r="AB38" s="9" t="str">
        <f t="shared" si="19"/>
        <v>水</v>
      </c>
      <c r="AC38" s="9" t="str">
        <f t="shared" si="19"/>
        <v>木</v>
      </c>
      <c r="AD38" s="9" t="str">
        <f t="shared" si="19"/>
        <v>金</v>
      </c>
      <c r="AE38" s="130">
        <f>IF(AH39=0,0,ROUNDDOWN(AH41/AH39,4))</f>
        <v>0.4</v>
      </c>
      <c r="AF38" s="131"/>
      <c r="AG38" s="132"/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7</v>
      </c>
      <c r="B39" s="120"/>
      <c r="C39" s="15" t="str">
        <f t="shared" ref="C39:AD39" si="20">IF(C37="","",IF($D$4&lt;=C37,IF($L$4&gt;=C37,IF(COUNT(MATCH(C37,$AQ38:$BT38,0))&gt;0,"","○"),""),""))</f>
        <v>○</v>
      </c>
      <c r="D39" s="15" t="str">
        <f t="shared" si="20"/>
        <v>○</v>
      </c>
      <c r="E39" s="15" t="str">
        <f t="shared" si="20"/>
        <v>○</v>
      </c>
      <c r="F39" s="15" t="str">
        <f t="shared" si="20"/>
        <v>○</v>
      </c>
      <c r="G39" s="15" t="str">
        <f t="shared" si="20"/>
        <v>○</v>
      </c>
      <c r="H39" s="15" t="str">
        <f t="shared" si="20"/>
        <v>○</v>
      </c>
      <c r="I39" s="15" t="str">
        <f t="shared" si="20"/>
        <v>○</v>
      </c>
      <c r="J39" s="15" t="str">
        <f t="shared" si="20"/>
        <v>○</v>
      </c>
      <c r="K39" s="15" t="str">
        <f t="shared" si="20"/>
        <v>○</v>
      </c>
      <c r="L39" s="15" t="str">
        <f t="shared" si="20"/>
        <v>○</v>
      </c>
      <c r="M39" s="15" t="str">
        <f t="shared" si="20"/>
        <v>○</v>
      </c>
      <c r="N39" s="15" t="str">
        <f t="shared" si="20"/>
        <v>○</v>
      </c>
      <c r="O39" s="15" t="str">
        <f t="shared" si="20"/>
        <v>○</v>
      </c>
      <c r="P39" s="15" t="str">
        <f t="shared" si="20"/>
        <v>○</v>
      </c>
      <c r="Q39" s="15" t="str">
        <f t="shared" si="20"/>
        <v>○</v>
      </c>
      <c r="R39" s="15" t="str">
        <f t="shared" si="20"/>
        <v>○</v>
      </c>
      <c r="S39" s="15" t="str">
        <f t="shared" si="20"/>
        <v>○</v>
      </c>
      <c r="T39" s="15" t="str">
        <f t="shared" si="20"/>
        <v>○</v>
      </c>
      <c r="U39" s="15" t="str">
        <f t="shared" si="20"/>
        <v>○</v>
      </c>
      <c r="V39" s="15" t="str">
        <f t="shared" si="20"/>
        <v>○</v>
      </c>
      <c r="W39" s="15" t="str">
        <f t="shared" si="20"/>
        <v>○</v>
      </c>
      <c r="X39" s="15" t="str">
        <f t="shared" si="20"/>
        <v>○</v>
      </c>
      <c r="Y39" s="15" t="str">
        <f t="shared" si="20"/>
        <v>○</v>
      </c>
      <c r="Z39" s="15" t="str">
        <f t="shared" si="20"/>
        <v>○</v>
      </c>
      <c r="AA39" s="15" t="str">
        <f t="shared" si="20"/>
        <v>○</v>
      </c>
      <c r="AB39" s="15" t="str">
        <f t="shared" si="20"/>
        <v/>
      </c>
      <c r="AC39" s="15" t="str">
        <f t="shared" si="20"/>
        <v/>
      </c>
      <c r="AD39" s="15" t="str">
        <f t="shared" si="20"/>
        <v/>
      </c>
      <c r="AE39" s="15"/>
      <c r="AF39" s="15"/>
      <c r="AG39" s="15"/>
      <c r="AH39" s="16">
        <f>COUNTIF(C39:AG39,"○")</f>
        <v>25</v>
      </c>
      <c r="AI39" s="11"/>
      <c r="AJ39" s="2">
        <f>$AH39</f>
        <v>25</v>
      </c>
      <c r="AK39" s="17"/>
    </row>
    <row r="40" spans="1:92" ht="19.5" customHeight="1">
      <c r="A40" s="49" t="s">
        <v>24</v>
      </c>
      <c r="B40" s="16" t="s">
        <v>8</v>
      </c>
      <c r="C40" s="19" t="s">
        <v>27</v>
      </c>
      <c r="D40" s="19" t="s">
        <v>27</v>
      </c>
      <c r="E40" s="19"/>
      <c r="F40" s="19"/>
      <c r="G40" s="19"/>
      <c r="H40" s="19"/>
      <c r="I40" s="19"/>
      <c r="J40" s="19" t="s">
        <v>27</v>
      </c>
      <c r="K40" s="19" t="s">
        <v>27</v>
      </c>
      <c r="L40" s="19" t="s">
        <v>27</v>
      </c>
      <c r="M40" s="19"/>
      <c r="N40" s="19"/>
      <c r="O40" s="19"/>
      <c r="P40" s="19"/>
      <c r="Q40" s="19" t="s">
        <v>27</v>
      </c>
      <c r="R40" s="19" t="s">
        <v>27</v>
      </c>
      <c r="S40" s="19"/>
      <c r="T40" s="19"/>
      <c r="U40" s="19"/>
      <c r="V40" s="19"/>
      <c r="W40" s="19" t="s">
        <v>27</v>
      </c>
      <c r="X40" s="19" t="s">
        <v>27</v>
      </c>
      <c r="Y40" s="19" t="s">
        <v>27</v>
      </c>
      <c r="Z40" s="19"/>
      <c r="AA40" s="19"/>
      <c r="AB40" s="19"/>
      <c r="AC40" s="19"/>
      <c r="AD40" s="19"/>
      <c r="AE40" s="16"/>
      <c r="AF40" s="16"/>
      <c r="AG40" s="16"/>
      <c r="AH40" s="16">
        <f t="shared" ref="AH40:AH42" si="21">COUNTIF(C40:AG40,"○")</f>
        <v>10</v>
      </c>
      <c r="AI40" s="11"/>
      <c r="AK40" s="2">
        <f>$AH40</f>
        <v>10</v>
      </c>
    </row>
    <row r="41" spans="1:92" ht="19.5" customHeight="1">
      <c r="A41" s="108"/>
      <c r="B41" s="16" t="s">
        <v>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6"/>
      <c r="AF41" s="16"/>
      <c r="AG41" s="16"/>
      <c r="AH41" s="16">
        <f>AH40+COUNTIF(C41:AG41,"○")-COUNTIF(C41:AG41,"✕")</f>
        <v>10</v>
      </c>
      <c r="AI41" s="11"/>
      <c r="AL41" s="2">
        <f>$AH41</f>
        <v>10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09"/>
      <c r="B42" s="16" t="s">
        <v>21</v>
      </c>
      <c r="C42" s="16" t="str">
        <f t="shared" ref="C42:AD42" si="22">IF($AF$2="○",IF(C40="○",IF(C41="","○",""),IF(C41="○","○","")),"")</f>
        <v/>
      </c>
      <c r="D42" s="16" t="str">
        <f t="shared" si="22"/>
        <v/>
      </c>
      <c r="E42" s="16" t="str">
        <f t="shared" si="22"/>
        <v/>
      </c>
      <c r="F42" s="16" t="str">
        <f t="shared" si="22"/>
        <v/>
      </c>
      <c r="G42" s="16" t="str">
        <f t="shared" si="22"/>
        <v/>
      </c>
      <c r="H42" s="16" t="str">
        <f t="shared" si="22"/>
        <v/>
      </c>
      <c r="I42" s="16" t="str">
        <f t="shared" si="22"/>
        <v/>
      </c>
      <c r="J42" s="16" t="str">
        <f t="shared" si="22"/>
        <v/>
      </c>
      <c r="K42" s="16" t="str">
        <f t="shared" si="22"/>
        <v/>
      </c>
      <c r="L42" s="16" t="str">
        <f t="shared" si="22"/>
        <v/>
      </c>
      <c r="M42" s="16" t="str">
        <f t="shared" si="22"/>
        <v/>
      </c>
      <c r="N42" s="16" t="str">
        <f t="shared" si="22"/>
        <v/>
      </c>
      <c r="O42" s="16" t="str">
        <f t="shared" si="22"/>
        <v/>
      </c>
      <c r="P42" s="16" t="str">
        <f t="shared" si="22"/>
        <v/>
      </c>
      <c r="Q42" s="16" t="str">
        <f t="shared" si="22"/>
        <v/>
      </c>
      <c r="R42" s="16" t="str">
        <f t="shared" si="22"/>
        <v/>
      </c>
      <c r="S42" s="16" t="str">
        <f t="shared" si="22"/>
        <v/>
      </c>
      <c r="T42" s="16" t="str">
        <f t="shared" si="22"/>
        <v/>
      </c>
      <c r="U42" s="16" t="str">
        <f t="shared" si="22"/>
        <v/>
      </c>
      <c r="V42" s="16" t="str">
        <f t="shared" si="22"/>
        <v/>
      </c>
      <c r="W42" s="16" t="str">
        <f t="shared" si="22"/>
        <v/>
      </c>
      <c r="X42" s="16" t="str">
        <f t="shared" si="22"/>
        <v/>
      </c>
      <c r="Y42" s="16" t="str">
        <f t="shared" si="22"/>
        <v/>
      </c>
      <c r="Z42" s="16" t="str">
        <f t="shared" si="22"/>
        <v/>
      </c>
      <c r="AA42" s="16" t="str">
        <f t="shared" si="22"/>
        <v/>
      </c>
      <c r="AB42" s="16" t="str">
        <f t="shared" si="22"/>
        <v/>
      </c>
      <c r="AC42" s="16" t="str">
        <f t="shared" si="22"/>
        <v/>
      </c>
      <c r="AD42" s="16" t="str">
        <f t="shared" si="22"/>
        <v/>
      </c>
      <c r="AE42" s="16"/>
      <c r="AF42" s="16"/>
      <c r="AG42" s="16"/>
      <c r="AH42" s="16">
        <f t="shared" si="21"/>
        <v>0</v>
      </c>
      <c r="AM42" s="2">
        <f>$AH42</f>
        <v>0</v>
      </c>
    </row>
    <row r="44" spans="1:92" ht="19.5" customHeight="1">
      <c r="A44" s="112">
        <f>IF(MAX(C37:AG37)=$AE$3,"",IF(MAX(C37:AG37)=0,"",MAX(C37:AG37)+1))</f>
        <v>45353</v>
      </c>
      <c r="B44" s="112"/>
      <c r="C44" s="2" t="str">
        <f>IF(COUNT(C45:AD45)=0,"",IF(MONTH(MAX(C45:AD45))=MONTH(A44),"","～"))</f>
        <v/>
      </c>
      <c r="D44" s="112" t="str">
        <f>IF(C44="","",IF(MONTH(MAX(C45:AD45))=MONTH(A44),"",MAX(C45:AD45)+1))</f>
        <v/>
      </c>
      <c r="E44" s="112"/>
      <c r="F44" s="112"/>
    </row>
    <row r="45" spans="1:92" ht="19.5" customHeight="1">
      <c r="A45" s="113" t="s">
        <v>16</v>
      </c>
      <c r="B45" s="114"/>
      <c r="C45" s="9">
        <f>IF($AE$3&lt;A44,"",A44)</f>
        <v>45353</v>
      </c>
      <c r="D45" s="9">
        <f t="shared" ref="D45:AD45" si="23">IF($AE$3&lt;=C45,"",IF(MONTH(C45)=MONTH(C45),(C45+1),""))</f>
        <v>45354</v>
      </c>
      <c r="E45" s="9">
        <f t="shared" si="23"/>
        <v>45355</v>
      </c>
      <c r="F45" s="9">
        <f t="shared" si="23"/>
        <v>45356</v>
      </c>
      <c r="G45" s="9">
        <f t="shared" si="23"/>
        <v>45357</v>
      </c>
      <c r="H45" s="9">
        <f t="shared" si="23"/>
        <v>45358</v>
      </c>
      <c r="I45" s="9">
        <f t="shared" si="23"/>
        <v>45359</v>
      </c>
      <c r="J45" s="9">
        <f t="shared" si="23"/>
        <v>45360</v>
      </c>
      <c r="K45" s="9">
        <f t="shared" si="23"/>
        <v>45361</v>
      </c>
      <c r="L45" s="9">
        <f t="shared" si="23"/>
        <v>45362</v>
      </c>
      <c r="M45" s="9">
        <f t="shared" si="23"/>
        <v>45363</v>
      </c>
      <c r="N45" s="9">
        <f t="shared" si="23"/>
        <v>45364</v>
      </c>
      <c r="O45" s="9">
        <f t="shared" si="23"/>
        <v>45365</v>
      </c>
      <c r="P45" s="9">
        <f t="shared" si="23"/>
        <v>45366</v>
      </c>
      <c r="Q45" s="9">
        <f t="shared" si="23"/>
        <v>45367</v>
      </c>
      <c r="R45" s="9">
        <f t="shared" si="23"/>
        <v>45368</v>
      </c>
      <c r="S45" s="9">
        <f t="shared" si="23"/>
        <v>45369</v>
      </c>
      <c r="T45" s="9" t="str">
        <f t="shared" si="23"/>
        <v/>
      </c>
      <c r="U45" s="9" t="str">
        <f t="shared" si="23"/>
        <v/>
      </c>
      <c r="V45" s="9" t="str">
        <f t="shared" si="23"/>
        <v/>
      </c>
      <c r="W45" s="9" t="str">
        <f t="shared" si="23"/>
        <v/>
      </c>
      <c r="X45" s="9" t="str">
        <f t="shared" si="23"/>
        <v/>
      </c>
      <c r="Y45" s="9" t="str">
        <f t="shared" si="23"/>
        <v/>
      </c>
      <c r="Z45" s="9" t="str">
        <f t="shared" si="23"/>
        <v/>
      </c>
      <c r="AA45" s="9" t="str">
        <f t="shared" si="23"/>
        <v/>
      </c>
      <c r="AB45" s="9" t="str">
        <f t="shared" si="23"/>
        <v/>
      </c>
      <c r="AC45" s="9" t="str">
        <f t="shared" si="23"/>
        <v/>
      </c>
      <c r="AD45" s="9" t="str">
        <f t="shared" si="23"/>
        <v/>
      </c>
      <c r="AE45" s="127" t="s">
        <v>26</v>
      </c>
      <c r="AF45" s="128"/>
      <c r="AG45" s="129"/>
      <c r="AH45" s="115" t="s">
        <v>22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23</v>
      </c>
      <c r="B46" s="114"/>
      <c r="C46" s="9" t="str">
        <f>IF(C45="","",TEXT(C45,"AAA"))</f>
        <v>土</v>
      </c>
      <c r="D46" s="9" t="str">
        <f t="shared" ref="D46:AD46" si="24">IF(D45="","",TEXT(D45,"AAA"))</f>
        <v>日</v>
      </c>
      <c r="E46" s="9" t="str">
        <f t="shared" si="24"/>
        <v>月</v>
      </c>
      <c r="F46" s="9" t="str">
        <f t="shared" si="24"/>
        <v>火</v>
      </c>
      <c r="G46" s="9" t="str">
        <f t="shared" si="24"/>
        <v>水</v>
      </c>
      <c r="H46" s="9" t="str">
        <f t="shared" si="24"/>
        <v>木</v>
      </c>
      <c r="I46" s="9" t="str">
        <f t="shared" si="24"/>
        <v>金</v>
      </c>
      <c r="J46" s="9" t="str">
        <f t="shared" si="24"/>
        <v>土</v>
      </c>
      <c r="K46" s="9" t="str">
        <f t="shared" si="24"/>
        <v>日</v>
      </c>
      <c r="L46" s="9" t="str">
        <f t="shared" si="24"/>
        <v>月</v>
      </c>
      <c r="M46" s="9" t="str">
        <f t="shared" si="24"/>
        <v>火</v>
      </c>
      <c r="N46" s="9" t="str">
        <f t="shared" si="24"/>
        <v>水</v>
      </c>
      <c r="O46" s="9" t="str">
        <f t="shared" si="24"/>
        <v>木</v>
      </c>
      <c r="P46" s="9" t="str">
        <f t="shared" si="24"/>
        <v>金</v>
      </c>
      <c r="Q46" s="9" t="str">
        <f t="shared" si="24"/>
        <v>土</v>
      </c>
      <c r="R46" s="9" t="str">
        <f t="shared" si="24"/>
        <v>日</v>
      </c>
      <c r="S46" s="9" t="str">
        <f t="shared" si="24"/>
        <v>月</v>
      </c>
      <c r="T46" s="9" t="str">
        <f t="shared" si="24"/>
        <v/>
      </c>
      <c r="U46" s="9" t="str">
        <f t="shared" si="24"/>
        <v/>
      </c>
      <c r="V46" s="9" t="str">
        <f t="shared" si="24"/>
        <v/>
      </c>
      <c r="W46" s="9" t="str">
        <f t="shared" si="24"/>
        <v/>
      </c>
      <c r="X46" s="9" t="str">
        <f t="shared" si="24"/>
        <v/>
      </c>
      <c r="Y46" s="9" t="str">
        <f t="shared" si="24"/>
        <v/>
      </c>
      <c r="Z46" s="9" t="str">
        <f t="shared" si="24"/>
        <v/>
      </c>
      <c r="AA46" s="9" t="str">
        <f t="shared" si="24"/>
        <v/>
      </c>
      <c r="AB46" s="9" t="str">
        <f t="shared" si="24"/>
        <v/>
      </c>
      <c r="AC46" s="9" t="str">
        <f t="shared" si="24"/>
        <v/>
      </c>
      <c r="AD46" s="9" t="str">
        <f t="shared" si="24"/>
        <v/>
      </c>
      <c r="AE46" s="130">
        <f>IF(AH47=0,0,ROUNDDOWN(AH49/AH47,4))</f>
        <v>0</v>
      </c>
      <c r="AF46" s="131"/>
      <c r="AG46" s="132"/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 t="str">
        <f>IF($C45&gt;$N$5,"",IF(MAX($C45:$AG45)&lt;$N$5,"",$N$5))</f>
        <v/>
      </c>
      <c r="AU46" s="13" t="str">
        <f>IF($C45&gt;$Q$5,"",IF(MAX($C45:$AG45)&lt;$Q$5,"",$Q$5))</f>
        <v/>
      </c>
      <c r="AV46" s="13" t="str">
        <f>IF($C45&gt;$T$5,"",IF(MAX($C45:$AG45)&lt;$T$5,"",$T$5))</f>
        <v/>
      </c>
      <c r="AW46" s="13" t="str">
        <f>IF($C45&gt;$W$5,"",IF(MAX($C45:$AG45)&lt;$W$5,"",$W$5))</f>
        <v/>
      </c>
      <c r="AX46" s="13" t="str">
        <f>IF($C45&gt;$Z$5,"",IF(MAX($C45:$AG45)&lt;$Z$5,"",$Z$5))</f>
        <v/>
      </c>
      <c r="AY46" s="13" t="str">
        <f>IF($C45&gt;$AC$5,"",IF(MAX($C45:$AG45)&lt;$AC$5,"",$AC$5))</f>
        <v/>
      </c>
      <c r="AZ46" s="13" t="str">
        <f>IF($C45&gt;$AF$5,"",IF(MAX($C45:$AG45)&lt;$AF$5,"",$AF$5))</f>
        <v/>
      </c>
      <c r="BA46" s="13" t="str">
        <f>IF($C45&gt;$E$6,"",IF(MAX($C45:$AG45)&lt;$E$6,"",$E$6))</f>
        <v/>
      </c>
      <c r="BB46" s="13" t="str">
        <f>IF($C45&gt;$H$6,"",IF(MAX($C45:$AG45)&lt;$H$6,"",$H$6))</f>
        <v/>
      </c>
      <c r="BC46" s="13" t="str">
        <f>IF($C45&gt;$K$6,"",IF(MAX($C45:$AG45)&lt;$K$6,"",$K$6))</f>
        <v/>
      </c>
      <c r="BD46" s="13" t="str">
        <f>IF($C45&gt;$N$6,"",IF(MAX($C45:$AG45)&lt;$N$6,"",$N$6))</f>
        <v/>
      </c>
      <c r="BE46" s="13" t="str">
        <f>IF($C45&gt;$Q$6,"",IF(MAX($C45:$AG45)&lt;$Q$6,"",$Q$6))</f>
        <v/>
      </c>
      <c r="BF46" s="13" t="str">
        <f>IF($C45&gt;$T$6,"",IF(MAX($C45:$AG45)&lt;$T$6,"",$T$6))</f>
        <v/>
      </c>
      <c r="BG46" s="13" t="str">
        <f>IF($C45&gt;$W$6,"",IF(MAX($C45:$AG45)&lt;$W$6,"",$W$6))</f>
        <v/>
      </c>
      <c r="BH46" s="13" t="str">
        <f>IF($C45&gt;$Z$6,"",IF(MAX($C45:$AG45)&lt;$Z$6,"",$Z$6))</f>
        <v/>
      </c>
      <c r="BI46" s="13" t="str">
        <f>IF($C45&gt;$AC$6,"",IF(MAX($C45:$AG45)&lt;$AC$6,"",$AC$6))</f>
        <v/>
      </c>
      <c r="BJ46" s="13" t="str">
        <f>IF($C45&gt;$AF$6,"",IF(MAX($C45:$AG45)&lt;$AF$6,"",$AF$6))</f>
        <v/>
      </c>
      <c r="BK46" s="13" t="str">
        <f>IF($C45&gt;$E$7,"",IF(MAX($C45:$AG45)&lt;$E$7,"",$E$7))</f>
        <v/>
      </c>
      <c r="BL46" s="13" t="str">
        <f>IF($C45&gt;$H$7,"",IF(MAX($C45:$AG45)&lt;$H$7,"",$H$7))</f>
        <v/>
      </c>
      <c r="BM46" s="13" t="str">
        <f>IF($C45&gt;$K$7,"",IF(MAX($C45:$AG45)&lt;$K$7,"",$K$7))</f>
        <v/>
      </c>
      <c r="BN46" s="13" t="str">
        <f>IF($C45&gt;$N$7,"",IF(MAX($C45:$AG45)&lt;$N$7,"",$N$7))</f>
        <v/>
      </c>
      <c r="BO46" s="13" t="str">
        <f>IF($C45&gt;$Q$7,"",IF(MAX($C45:$AG45)&lt;$Q$7,"",$Q$7))</f>
        <v/>
      </c>
      <c r="BP46" s="13" t="str">
        <f>IF($C45&gt;$T$7,"",IF(MAX($C45:$AG45)&lt;$T$7,"",$T$7))</f>
        <v/>
      </c>
      <c r="BQ46" s="13" t="str">
        <f>IF($C45&gt;$W$7,"",IF(MAX($C45:$AG45)&lt;$W$7,"",$W$7))</f>
        <v/>
      </c>
      <c r="BR46" s="13" t="str">
        <f>IF($C45&gt;$Z$7,"",IF(MAX($C45:$AG45)&lt;$Z$7,"",$Z$7))</f>
        <v/>
      </c>
      <c r="BS46" s="13" t="str">
        <f>IF($C45&gt;$AC$7,"",IF(MAX($C45:$AG45)&lt;$AC$7,"",$AC$7))</f>
        <v/>
      </c>
      <c r="BT46" s="13" t="str">
        <f>IF($C45&gt;$AF$7,"",IF(MAX($C45:$AG45)&lt;$AF$7,"",$AF$7))</f>
        <v/>
      </c>
      <c r="BU46" s="13" t="str">
        <f>IF($C45&gt;$E$8,"",IF(MAX($C45:$AG45)&lt;$E$8,"",$E$8))</f>
        <v/>
      </c>
      <c r="BV46" s="13" t="str">
        <f>IF($C45&gt;$H$8,"",IF(MAX($C45:$AG45)&lt;$H$8,"",$H$8))</f>
        <v/>
      </c>
      <c r="BW46" s="13" t="str">
        <f>IF($C45&gt;$K$8,"",IF(MAX($C45:$AG45)&lt;$K$8,"",$K$8))</f>
        <v/>
      </c>
      <c r="BX46" s="13" t="str">
        <f>IF($C45&gt;$N$8,"",IF(MAX($C45:$AG45)&lt;$N$8,"",$N$8))</f>
        <v/>
      </c>
      <c r="BY46" s="13" t="str">
        <f>IF($C45&gt;$Q$8,"",IF(MAX($C45:$AG45)&lt;$Q$8,"",$Q$8))</f>
        <v/>
      </c>
      <c r="BZ46" s="13" t="str">
        <f>IF($C45&gt;$T$8,"",IF(MAX($C45:$AG45)&lt;$T$8,"",$T$8))</f>
        <v/>
      </c>
      <c r="CA46" s="13" t="str">
        <f>IF($C45&gt;$W$8,"",IF(MAX($C45:$AG45)&lt;$W$8,"",$W$8))</f>
        <v/>
      </c>
      <c r="CB46" s="13" t="str">
        <f>IF($C45&gt;$Z$8,"",IF(MAX($C45:$AG45)&lt;$Z$8,"",$Z$8))</f>
        <v/>
      </c>
      <c r="CC46" s="13" t="str">
        <f>IF($C45&gt;$AC$8,"",IF(MAX($C45:$AG45)&lt;$AC$8,"",$AC$8))</f>
        <v/>
      </c>
      <c r="CD46" s="13" t="str">
        <f>IF($C45&gt;$AF$8,"",IF(MAX($C45:$AG45)&lt;$AF$8,"",$AF$8))</f>
        <v/>
      </c>
      <c r="CE46" s="13" t="str">
        <f>IF($C45&gt;$E$9,"",IF(MAX($C45:$AG45)&lt;$E$9,"",$E$9))</f>
        <v/>
      </c>
      <c r="CF46" s="13" t="str">
        <f>IF($C45&gt;$H$9,"",IF(MAX($C45:$AG45)&lt;$H$9,"",$H$9))</f>
        <v/>
      </c>
      <c r="CG46" s="13" t="str">
        <f>IF($C45&gt;$K$9,"",IF(MAX($C45:$AG45)&lt;$K$9,"",$K$9))</f>
        <v/>
      </c>
      <c r="CH46" s="13" t="str">
        <f>IF($C45&gt;$N$9,"",IF(MAX($C45:$AG45)&lt;$N$9,"",$N$9))</f>
        <v/>
      </c>
      <c r="CI46" s="13" t="str">
        <f>IF($C45&gt;$Q$9,"",IF(MAX($C45:$AG45)&lt;$Q$9,"",$Q$9))</f>
        <v/>
      </c>
      <c r="CJ46" s="13" t="str">
        <f>IF($C45&gt;$T$9,"",IF(MAX($C45:$AG45)&lt;$T$9,"",$T$9))</f>
        <v/>
      </c>
      <c r="CK46" s="13" t="str">
        <f>IF($C45&gt;$W$9,"",IF(MAX($C45:$AG45)&lt;$W$9,"",$W$9))</f>
        <v/>
      </c>
      <c r="CL46" s="13" t="str">
        <f>IF($C45&gt;$Z$9,"",IF(MAX($C45:$AG45)&lt;$Z$9,"",$Z$9))</f>
        <v/>
      </c>
      <c r="CM46" s="13" t="str">
        <f>IF($C45&gt;$AC$9,"",IF(MAX($C45:$AG45)&lt;$AC$9,"",$AC$9))</f>
        <v/>
      </c>
      <c r="CN46" s="14" t="str">
        <f>IF($C45&gt;$AF$9,"",IF(MAX($C45:$AG45)&lt;$AF$9,"",$AF$9))</f>
        <v/>
      </c>
    </row>
    <row r="47" spans="1:92" ht="19.5" customHeight="1">
      <c r="A47" s="119" t="s">
        <v>7</v>
      </c>
      <c r="B47" s="120"/>
      <c r="C47" s="15" t="str">
        <f t="shared" ref="C47:AD47" si="25">IF(C45="","",IF($D$4&lt;=C45,IF($L$4&gt;=C45,IF(COUNT(MATCH(C45,$AQ46:$BT46,0))&gt;0,"","○"),""),""))</f>
        <v/>
      </c>
      <c r="D47" s="15" t="str">
        <f t="shared" si="25"/>
        <v/>
      </c>
      <c r="E47" s="15" t="str">
        <f t="shared" si="25"/>
        <v/>
      </c>
      <c r="F47" s="15" t="str">
        <f t="shared" si="25"/>
        <v/>
      </c>
      <c r="G47" s="15" t="str">
        <f t="shared" si="25"/>
        <v/>
      </c>
      <c r="H47" s="15" t="str">
        <f t="shared" si="25"/>
        <v/>
      </c>
      <c r="I47" s="15" t="str">
        <f t="shared" si="25"/>
        <v/>
      </c>
      <c r="J47" s="15" t="str">
        <f t="shared" si="25"/>
        <v/>
      </c>
      <c r="K47" s="15" t="str">
        <f t="shared" si="25"/>
        <v/>
      </c>
      <c r="L47" s="15" t="str">
        <f t="shared" si="25"/>
        <v/>
      </c>
      <c r="M47" s="15" t="str">
        <f t="shared" si="25"/>
        <v/>
      </c>
      <c r="N47" s="15" t="str">
        <f t="shared" si="25"/>
        <v/>
      </c>
      <c r="O47" s="15" t="str">
        <f t="shared" si="25"/>
        <v/>
      </c>
      <c r="P47" s="15" t="str">
        <f t="shared" si="25"/>
        <v/>
      </c>
      <c r="Q47" s="15" t="str">
        <f t="shared" si="25"/>
        <v/>
      </c>
      <c r="R47" s="15" t="str">
        <f t="shared" si="25"/>
        <v/>
      </c>
      <c r="S47" s="15" t="str">
        <f t="shared" si="25"/>
        <v/>
      </c>
      <c r="T47" s="15" t="str">
        <f t="shared" si="25"/>
        <v/>
      </c>
      <c r="U47" s="15" t="str">
        <f t="shared" si="25"/>
        <v/>
      </c>
      <c r="V47" s="15" t="str">
        <f t="shared" si="25"/>
        <v/>
      </c>
      <c r="W47" s="15" t="str">
        <f t="shared" si="25"/>
        <v/>
      </c>
      <c r="X47" s="15" t="str">
        <f t="shared" si="25"/>
        <v/>
      </c>
      <c r="Y47" s="15" t="str">
        <f t="shared" si="25"/>
        <v/>
      </c>
      <c r="Z47" s="15" t="str">
        <f t="shared" si="25"/>
        <v/>
      </c>
      <c r="AA47" s="15" t="str">
        <f t="shared" si="25"/>
        <v/>
      </c>
      <c r="AB47" s="15" t="str">
        <f t="shared" si="25"/>
        <v/>
      </c>
      <c r="AC47" s="15" t="str">
        <f t="shared" si="25"/>
        <v/>
      </c>
      <c r="AD47" s="15" t="str">
        <f t="shared" si="25"/>
        <v/>
      </c>
      <c r="AE47" s="15"/>
      <c r="AF47" s="15"/>
      <c r="AG47" s="15"/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24</v>
      </c>
      <c r="B48" s="16" t="s">
        <v>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6"/>
      <c r="AF48" s="16"/>
      <c r="AG48" s="16"/>
      <c r="AH48" s="16">
        <f t="shared" ref="AH48:AH50" si="26">COUNTIF(C48:AG48,"○")</f>
        <v>0</v>
      </c>
      <c r="AI48" s="11"/>
      <c r="AK48" s="2">
        <f>$AH48</f>
        <v>0</v>
      </c>
      <c r="AQ48" s="21"/>
      <c r="AR48" s="21"/>
      <c r="AS48" s="21"/>
      <c r="AT48" s="21"/>
      <c r="AU48" s="21"/>
      <c r="AV48" s="21"/>
      <c r="AW48" s="21"/>
      <c r="AX48" s="21"/>
    </row>
    <row r="49" spans="1:92" ht="19.5" customHeight="1">
      <c r="A49" s="108"/>
      <c r="B49" s="16" t="s">
        <v>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6"/>
      <c r="AF49" s="16"/>
      <c r="AG49" s="16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09"/>
      <c r="B50" s="16" t="s">
        <v>21</v>
      </c>
      <c r="C50" s="16" t="str">
        <f t="shared" ref="C50:AD50" si="27">IF($AF$2="○",IF(C48="○",IF(C49="","○",""),IF(C49="○","○","")),"")</f>
        <v/>
      </c>
      <c r="D50" s="16" t="str">
        <f t="shared" si="27"/>
        <v/>
      </c>
      <c r="E50" s="16" t="str">
        <f t="shared" si="27"/>
        <v/>
      </c>
      <c r="F50" s="16" t="str">
        <f t="shared" si="27"/>
        <v/>
      </c>
      <c r="G50" s="16" t="str">
        <f t="shared" si="27"/>
        <v/>
      </c>
      <c r="H50" s="16" t="str">
        <f t="shared" si="27"/>
        <v/>
      </c>
      <c r="I50" s="16" t="str">
        <f t="shared" si="27"/>
        <v/>
      </c>
      <c r="J50" s="16" t="str">
        <f t="shared" si="27"/>
        <v/>
      </c>
      <c r="K50" s="16" t="str">
        <f t="shared" si="27"/>
        <v/>
      </c>
      <c r="L50" s="16" t="str">
        <f t="shared" si="27"/>
        <v/>
      </c>
      <c r="M50" s="16" t="str">
        <f t="shared" si="27"/>
        <v/>
      </c>
      <c r="N50" s="16" t="str">
        <f t="shared" si="27"/>
        <v/>
      </c>
      <c r="O50" s="16" t="str">
        <f t="shared" si="27"/>
        <v/>
      </c>
      <c r="P50" s="16" t="str">
        <f t="shared" si="27"/>
        <v/>
      </c>
      <c r="Q50" s="16" t="str">
        <f t="shared" si="27"/>
        <v/>
      </c>
      <c r="R50" s="16" t="str">
        <f t="shared" si="27"/>
        <v/>
      </c>
      <c r="S50" s="16" t="str">
        <f t="shared" si="27"/>
        <v/>
      </c>
      <c r="T50" s="16" t="str">
        <f t="shared" si="27"/>
        <v/>
      </c>
      <c r="U50" s="16" t="str">
        <f t="shared" si="27"/>
        <v/>
      </c>
      <c r="V50" s="16" t="str">
        <f t="shared" si="27"/>
        <v/>
      </c>
      <c r="W50" s="16" t="str">
        <f t="shared" si="27"/>
        <v/>
      </c>
      <c r="X50" s="16" t="str">
        <f t="shared" si="27"/>
        <v/>
      </c>
      <c r="Y50" s="16" t="str">
        <f t="shared" si="27"/>
        <v/>
      </c>
      <c r="Z50" s="16" t="str">
        <f t="shared" si="27"/>
        <v/>
      </c>
      <c r="AA50" s="16" t="str">
        <f t="shared" si="27"/>
        <v/>
      </c>
      <c r="AB50" s="16" t="str">
        <f t="shared" si="27"/>
        <v/>
      </c>
      <c r="AC50" s="16" t="str">
        <f t="shared" si="27"/>
        <v/>
      </c>
      <c r="AD50" s="16" t="str">
        <f t="shared" si="27"/>
        <v/>
      </c>
      <c r="AE50" s="16"/>
      <c r="AF50" s="16"/>
      <c r="AG50" s="16"/>
      <c r="AH50" s="16">
        <f t="shared" si="26"/>
        <v>0</v>
      </c>
      <c r="AM50" s="2">
        <f>$AH50</f>
        <v>0</v>
      </c>
    </row>
    <row r="52" spans="1:92" ht="19.5" customHeight="1">
      <c r="A52" s="112" t="str">
        <f>IF(MAX(C45:AG45)=$AE$3,"",IF(MAX(C45:AG45)=0,"",MAX(C45:AG45)+1))</f>
        <v/>
      </c>
      <c r="B52" s="112"/>
      <c r="C52" s="2" t="str">
        <f>IF(COUNT(C53:AD53)=0,"",IF(MONTH(MAX(C53:AD53))=MONTH(A52),"","～"))</f>
        <v/>
      </c>
      <c r="D52" s="112" t="str">
        <f>IF(C52="","",IF(MONTH(MAX(C53:AD53))=MONTH(A52),"",MAX(C53:AD53)+1))</f>
        <v/>
      </c>
      <c r="E52" s="112"/>
      <c r="F52" s="112"/>
    </row>
    <row r="53" spans="1:92" ht="19.5" customHeight="1">
      <c r="A53" s="113" t="s">
        <v>16</v>
      </c>
      <c r="B53" s="114"/>
      <c r="C53" s="9" t="str">
        <f>IF($AE$3&lt;A52,"",A52)</f>
        <v/>
      </c>
      <c r="D53" s="9" t="str">
        <f t="shared" ref="D53:AD53" si="28">IF($AE$3&lt;=C53,"",IF(MONTH(C53)=MONTH(C53),(C53+1),""))</f>
        <v/>
      </c>
      <c r="E53" s="9" t="str">
        <f t="shared" si="28"/>
        <v/>
      </c>
      <c r="F53" s="9" t="str">
        <f t="shared" si="28"/>
        <v/>
      </c>
      <c r="G53" s="9" t="str">
        <f t="shared" si="28"/>
        <v/>
      </c>
      <c r="H53" s="9" t="str">
        <f t="shared" si="28"/>
        <v/>
      </c>
      <c r="I53" s="9" t="str">
        <f t="shared" si="28"/>
        <v/>
      </c>
      <c r="J53" s="9" t="str">
        <f t="shared" si="28"/>
        <v/>
      </c>
      <c r="K53" s="9" t="str">
        <f t="shared" si="28"/>
        <v/>
      </c>
      <c r="L53" s="9" t="str">
        <f t="shared" si="28"/>
        <v/>
      </c>
      <c r="M53" s="9" t="str">
        <f t="shared" si="28"/>
        <v/>
      </c>
      <c r="N53" s="9" t="str">
        <f t="shared" si="28"/>
        <v/>
      </c>
      <c r="O53" s="9" t="str">
        <f t="shared" si="28"/>
        <v/>
      </c>
      <c r="P53" s="9" t="str">
        <f t="shared" si="28"/>
        <v/>
      </c>
      <c r="Q53" s="9" t="str">
        <f t="shared" si="28"/>
        <v/>
      </c>
      <c r="R53" s="9" t="str">
        <f t="shared" si="28"/>
        <v/>
      </c>
      <c r="S53" s="9" t="str">
        <f t="shared" si="28"/>
        <v/>
      </c>
      <c r="T53" s="9" t="str">
        <f t="shared" si="28"/>
        <v/>
      </c>
      <c r="U53" s="9" t="str">
        <f t="shared" si="28"/>
        <v/>
      </c>
      <c r="V53" s="9" t="str">
        <f t="shared" si="28"/>
        <v/>
      </c>
      <c r="W53" s="9" t="str">
        <f t="shared" si="28"/>
        <v/>
      </c>
      <c r="X53" s="9" t="str">
        <f t="shared" si="28"/>
        <v/>
      </c>
      <c r="Y53" s="9" t="str">
        <f t="shared" si="28"/>
        <v/>
      </c>
      <c r="Z53" s="9" t="str">
        <f t="shared" si="28"/>
        <v/>
      </c>
      <c r="AA53" s="9" t="str">
        <f t="shared" si="28"/>
        <v/>
      </c>
      <c r="AB53" s="9" t="str">
        <f t="shared" si="28"/>
        <v/>
      </c>
      <c r="AC53" s="9" t="str">
        <f t="shared" si="28"/>
        <v/>
      </c>
      <c r="AD53" s="9" t="str">
        <f t="shared" si="28"/>
        <v/>
      </c>
      <c r="AE53" s="127" t="s">
        <v>26</v>
      </c>
      <c r="AF53" s="128"/>
      <c r="AG53" s="129"/>
      <c r="AH53" s="115" t="s">
        <v>22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23</v>
      </c>
      <c r="B54" s="114"/>
      <c r="C54" s="9" t="str">
        <f>IF(C53="","",TEXT(C53,"AAA"))</f>
        <v/>
      </c>
      <c r="D54" s="9" t="str">
        <f t="shared" ref="D54:AD54" si="29">IF(D53="","",TEXT(D53,"AAA"))</f>
        <v/>
      </c>
      <c r="E54" s="9" t="str">
        <f t="shared" si="29"/>
        <v/>
      </c>
      <c r="F54" s="9" t="str">
        <f t="shared" si="29"/>
        <v/>
      </c>
      <c r="G54" s="9" t="str">
        <f t="shared" si="29"/>
        <v/>
      </c>
      <c r="H54" s="9" t="str">
        <f t="shared" si="29"/>
        <v/>
      </c>
      <c r="I54" s="9" t="str">
        <f t="shared" si="29"/>
        <v/>
      </c>
      <c r="J54" s="9" t="str">
        <f t="shared" si="29"/>
        <v/>
      </c>
      <c r="K54" s="9" t="str">
        <f t="shared" si="29"/>
        <v/>
      </c>
      <c r="L54" s="9" t="str">
        <f t="shared" si="29"/>
        <v/>
      </c>
      <c r="M54" s="9" t="str">
        <f t="shared" si="29"/>
        <v/>
      </c>
      <c r="N54" s="9" t="str">
        <f t="shared" si="29"/>
        <v/>
      </c>
      <c r="O54" s="9" t="str">
        <f t="shared" si="29"/>
        <v/>
      </c>
      <c r="P54" s="9" t="str">
        <f t="shared" si="29"/>
        <v/>
      </c>
      <c r="Q54" s="9" t="str">
        <f t="shared" si="29"/>
        <v/>
      </c>
      <c r="R54" s="9" t="str">
        <f t="shared" si="29"/>
        <v/>
      </c>
      <c r="S54" s="9" t="str">
        <f t="shared" si="29"/>
        <v/>
      </c>
      <c r="T54" s="9" t="str">
        <f t="shared" si="29"/>
        <v/>
      </c>
      <c r="U54" s="9" t="str">
        <f t="shared" si="29"/>
        <v/>
      </c>
      <c r="V54" s="9" t="str">
        <f t="shared" si="29"/>
        <v/>
      </c>
      <c r="W54" s="9" t="str">
        <f t="shared" si="29"/>
        <v/>
      </c>
      <c r="X54" s="9" t="str">
        <f t="shared" si="29"/>
        <v/>
      </c>
      <c r="Y54" s="9" t="str">
        <f t="shared" si="29"/>
        <v/>
      </c>
      <c r="Z54" s="9" t="str">
        <f t="shared" si="29"/>
        <v/>
      </c>
      <c r="AA54" s="9" t="str">
        <f t="shared" si="29"/>
        <v/>
      </c>
      <c r="AB54" s="9" t="str">
        <f t="shared" si="29"/>
        <v/>
      </c>
      <c r="AC54" s="9" t="str">
        <f t="shared" si="29"/>
        <v/>
      </c>
      <c r="AD54" s="9" t="str">
        <f t="shared" si="29"/>
        <v/>
      </c>
      <c r="AE54" s="130">
        <f>IF(AH55=0,0,ROUNDDOWN(AH57/AH55,4))</f>
        <v>0</v>
      </c>
      <c r="AF54" s="131"/>
      <c r="AG54" s="132"/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 t="str">
        <f>IF($C53&gt;$N$5,"",IF(MAX($C53:$AG53)&lt;$N$5,"",$N$5))</f>
        <v/>
      </c>
      <c r="AU54" s="13" t="str">
        <f>IF($C53&gt;$Q$5,"",IF(MAX($C53:$AG53)&lt;$Q$5,"",$Q$5))</f>
        <v/>
      </c>
      <c r="AV54" s="13" t="str">
        <f>IF($C53&gt;$T$5,"",IF(MAX($C53:$AG53)&lt;$T$5,"",$T$5))</f>
        <v/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7</v>
      </c>
      <c r="B55" s="120"/>
      <c r="C55" s="15" t="str">
        <f t="shared" ref="C55:AD55" si="30">IF(C53="","",IF($D$4&lt;=C53,IF($L$4&gt;=C53,IF(COUNT(MATCH(C53,$AQ54:$BT54,0))&gt;0,"","○"),""),""))</f>
        <v/>
      </c>
      <c r="D55" s="15" t="str">
        <f t="shared" si="30"/>
        <v/>
      </c>
      <c r="E55" s="15" t="str">
        <f t="shared" si="30"/>
        <v/>
      </c>
      <c r="F55" s="15" t="str">
        <f t="shared" si="30"/>
        <v/>
      </c>
      <c r="G55" s="15" t="str">
        <f t="shared" si="30"/>
        <v/>
      </c>
      <c r="H55" s="15" t="str">
        <f t="shared" si="30"/>
        <v/>
      </c>
      <c r="I55" s="15" t="str">
        <f t="shared" si="30"/>
        <v/>
      </c>
      <c r="J55" s="15" t="str">
        <f t="shared" si="30"/>
        <v/>
      </c>
      <c r="K55" s="15" t="str">
        <f t="shared" si="30"/>
        <v/>
      </c>
      <c r="L55" s="15" t="str">
        <f t="shared" si="30"/>
        <v/>
      </c>
      <c r="M55" s="15" t="str">
        <f t="shared" si="30"/>
        <v/>
      </c>
      <c r="N55" s="15" t="str">
        <f t="shared" si="30"/>
        <v/>
      </c>
      <c r="O55" s="15" t="str">
        <f t="shared" si="30"/>
        <v/>
      </c>
      <c r="P55" s="15" t="str">
        <f t="shared" si="30"/>
        <v/>
      </c>
      <c r="Q55" s="15" t="str">
        <f t="shared" si="30"/>
        <v/>
      </c>
      <c r="R55" s="15" t="str">
        <f t="shared" si="30"/>
        <v/>
      </c>
      <c r="S55" s="15" t="str">
        <f t="shared" si="30"/>
        <v/>
      </c>
      <c r="T55" s="15" t="str">
        <f t="shared" si="30"/>
        <v/>
      </c>
      <c r="U55" s="15" t="str">
        <f t="shared" si="30"/>
        <v/>
      </c>
      <c r="V55" s="15" t="str">
        <f t="shared" si="30"/>
        <v/>
      </c>
      <c r="W55" s="15" t="str">
        <f t="shared" si="30"/>
        <v/>
      </c>
      <c r="X55" s="15" t="str">
        <f t="shared" si="30"/>
        <v/>
      </c>
      <c r="Y55" s="15" t="str">
        <f t="shared" si="30"/>
        <v/>
      </c>
      <c r="Z55" s="15" t="str">
        <f t="shared" si="30"/>
        <v/>
      </c>
      <c r="AA55" s="15" t="str">
        <f t="shared" si="30"/>
        <v/>
      </c>
      <c r="AB55" s="15" t="str">
        <f t="shared" si="30"/>
        <v/>
      </c>
      <c r="AC55" s="15" t="str">
        <f t="shared" si="30"/>
        <v/>
      </c>
      <c r="AD55" s="15" t="str">
        <f t="shared" si="30"/>
        <v/>
      </c>
      <c r="AE55" s="15"/>
      <c r="AF55" s="15"/>
      <c r="AG55" s="15"/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24</v>
      </c>
      <c r="B56" s="16" t="s">
        <v>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6"/>
      <c r="AF56" s="16"/>
      <c r="AG56" s="16"/>
      <c r="AH56" s="16">
        <f t="shared" ref="AH56:AH58" si="31">COUNTIF(C56:AG56,"○")</f>
        <v>0</v>
      </c>
      <c r="AI56" s="11"/>
      <c r="AK56" s="2">
        <f>$AH56</f>
        <v>0</v>
      </c>
    </row>
    <row r="57" spans="1:92" ht="19.5" customHeight="1">
      <c r="A57" s="108"/>
      <c r="B57" s="16" t="s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6"/>
      <c r="AF57" s="16"/>
      <c r="AG57" s="16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09"/>
      <c r="B58" s="16" t="s">
        <v>21</v>
      </c>
      <c r="C58" s="16" t="str">
        <f t="shared" ref="C58:AD58" si="32">IF($AF$2="○",IF(C56="○",IF(C57="","○",""),IF(C57="○","○","")),"")</f>
        <v/>
      </c>
      <c r="D58" s="16" t="str">
        <f t="shared" si="32"/>
        <v/>
      </c>
      <c r="E58" s="16" t="str">
        <f t="shared" si="32"/>
        <v/>
      </c>
      <c r="F58" s="16" t="str">
        <f t="shared" si="32"/>
        <v/>
      </c>
      <c r="G58" s="16" t="str">
        <f t="shared" si="32"/>
        <v/>
      </c>
      <c r="H58" s="16" t="str">
        <f t="shared" si="32"/>
        <v/>
      </c>
      <c r="I58" s="16" t="str">
        <f t="shared" si="32"/>
        <v/>
      </c>
      <c r="J58" s="16" t="str">
        <f t="shared" si="32"/>
        <v/>
      </c>
      <c r="K58" s="16" t="str">
        <f t="shared" si="32"/>
        <v/>
      </c>
      <c r="L58" s="16" t="str">
        <f t="shared" si="32"/>
        <v/>
      </c>
      <c r="M58" s="16" t="str">
        <f t="shared" si="32"/>
        <v/>
      </c>
      <c r="N58" s="16" t="str">
        <f t="shared" si="32"/>
        <v/>
      </c>
      <c r="O58" s="16" t="str">
        <f t="shared" si="32"/>
        <v/>
      </c>
      <c r="P58" s="16" t="str">
        <f t="shared" si="32"/>
        <v/>
      </c>
      <c r="Q58" s="16" t="str">
        <f t="shared" si="32"/>
        <v/>
      </c>
      <c r="R58" s="16" t="str">
        <f t="shared" si="32"/>
        <v/>
      </c>
      <c r="S58" s="16" t="str">
        <f t="shared" si="32"/>
        <v/>
      </c>
      <c r="T58" s="16" t="str">
        <f t="shared" si="32"/>
        <v/>
      </c>
      <c r="U58" s="16" t="str">
        <f t="shared" si="32"/>
        <v/>
      </c>
      <c r="V58" s="16" t="str">
        <f t="shared" si="32"/>
        <v/>
      </c>
      <c r="W58" s="16" t="str">
        <f t="shared" si="32"/>
        <v/>
      </c>
      <c r="X58" s="16" t="str">
        <f t="shared" si="32"/>
        <v/>
      </c>
      <c r="Y58" s="16" t="str">
        <f t="shared" si="32"/>
        <v/>
      </c>
      <c r="Z58" s="16" t="str">
        <f t="shared" si="32"/>
        <v/>
      </c>
      <c r="AA58" s="16" t="str">
        <f t="shared" si="32"/>
        <v/>
      </c>
      <c r="AB58" s="16" t="str">
        <f t="shared" si="32"/>
        <v/>
      </c>
      <c r="AC58" s="16" t="str">
        <f t="shared" si="32"/>
        <v/>
      </c>
      <c r="AD58" s="16" t="str">
        <f t="shared" si="32"/>
        <v/>
      </c>
      <c r="AE58" s="16"/>
      <c r="AF58" s="16"/>
      <c r="AG58" s="16"/>
      <c r="AH58" s="16">
        <f t="shared" si="31"/>
        <v>0</v>
      </c>
      <c r="AM58" s="2">
        <f>$AH58</f>
        <v>0</v>
      </c>
    </row>
    <row r="60" spans="1:92" ht="19.5" customHeight="1">
      <c r="A60" s="112" t="str">
        <f>IF(MAX(C53:AG53)=$AE$3,"",IF(MAX(C53:AG53)=0,"",MAX(C53:AG53)+1))</f>
        <v/>
      </c>
      <c r="B60" s="112"/>
      <c r="C60" s="2" t="str">
        <f>IF(COUNT(C61:AD61)=0,"",IF(MONTH(MAX(C61:AD61))=MONTH(A60),"","～"))</f>
        <v/>
      </c>
      <c r="D60" s="112" t="str">
        <f>IF(C60="","",IF(MONTH(MAX(C61:AD61))=MONTH(A60),"",MAX(C61:AD61)+1))</f>
        <v/>
      </c>
      <c r="E60" s="112"/>
      <c r="F60" s="112"/>
    </row>
    <row r="61" spans="1:92" ht="19.5" customHeight="1">
      <c r="A61" s="113" t="s">
        <v>16</v>
      </c>
      <c r="B61" s="114"/>
      <c r="C61" s="9" t="str">
        <f>IF($AE$3&lt;A60,"",A60)</f>
        <v/>
      </c>
      <c r="D61" s="9" t="str">
        <f t="shared" ref="D61:AD61" si="33">IF($AE$3&lt;=C61,"",IF(MONTH(C61)=MONTH(C61),(C61+1),""))</f>
        <v/>
      </c>
      <c r="E61" s="9" t="str">
        <f t="shared" si="33"/>
        <v/>
      </c>
      <c r="F61" s="9" t="str">
        <f t="shared" si="33"/>
        <v/>
      </c>
      <c r="G61" s="9" t="str">
        <f t="shared" si="33"/>
        <v/>
      </c>
      <c r="H61" s="9" t="str">
        <f t="shared" si="33"/>
        <v/>
      </c>
      <c r="I61" s="9" t="str">
        <f t="shared" si="33"/>
        <v/>
      </c>
      <c r="J61" s="9" t="str">
        <f t="shared" si="33"/>
        <v/>
      </c>
      <c r="K61" s="9" t="str">
        <f t="shared" si="33"/>
        <v/>
      </c>
      <c r="L61" s="9" t="str">
        <f t="shared" si="33"/>
        <v/>
      </c>
      <c r="M61" s="9" t="str">
        <f t="shared" si="33"/>
        <v/>
      </c>
      <c r="N61" s="9" t="str">
        <f t="shared" si="33"/>
        <v/>
      </c>
      <c r="O61" s="9" t="str">
        <f t="shared" si="33"/>
        <v/>
      </c>
      <c r="P61" s="9" t="str">
        <f t="shared" si="33"/>
        <v/>
      </c>
      <c r="Q61" s="9" t="str">
        <f t="shared" si="33"/>
        <v/>
      </c>
      <c r="R61" s="9" t="str">
        <f t="shared" si="33"/>
        <v/>
      </c>
      <c r="S61" s="9" t="str">
        <f t="shared" si="33"/>
        <v/>
      </c>
      <c r="T61" s="9" t="str">
        <f t="shared" si="33"/>
        <v/>
      </c>
      <c r="U61" s="9" t="str">
        <f t="shared" si="33"/>
        <v/>
      </c>
      <c r="V61" s="9" t="str">
        <f t="shared" si="33"/>
        <v/>
      </c>
      <c r="W61" s="9" t="str">
        <f t="shared" si="33"/>
        <v/>
      </c>
      <c r="X61" s="9" t="str">
        <f t="shared" si="33"/>
        <v/>
      </c>
      <c r="Y61" s="9" t="str">
        <f t="shared" si="33"/>
        <v/>
      </c>
      <c r="Z61" s="9" t="str">
        <f t="shared" si="33"/>
        <v/>
      </c>
      <c r="AA61" s="9" t="str">
        <f t="shared" si="33"/>
        <v/>
      </c>
      <c r="AB61" s="9" t="str">
        <f t="shared" si="33"/>
        <v/>
      </c>
      <c r="AC61" s="9" t="str">
        <f t="shared" si="33"/>
        <v/>
      </c>
      <c r="AD61" s="9" t="str">
        <f t="shared" si="33"/>
        <v/>
      </c>
      <c r="AE61" s="127" t="s">
        <v>26</v>
      </c>
      <c r="AF61" s="128"/>
      <c r="AG61" s="129"/>
      <c r="AH61" s="115" t="s">
        <v>22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23</v>
      </c>
      <c r="B62" s="114"/>
      <c r="C62" s="9" t="str">
        <f>IF(C61="","",TEXT(C61,"AAA"))</f>
        <v/>
      </c>
      <c r="D62" s="9" t="str">
        <f t="shared" ref="D62:AD62" si="34">IF(D61="","",TEXT(D61,"AAA"))</f>
        <v/>
      </c>
      <c r="E62" s="9" t="str">
        <f t="shared" si="34"/>
        <v/>
      </c>
      <c r="F62" s="9" t="str">
        <f t="shared" si="34"/>
        <v/>
      </c>
      <c r="G62" s="9" t="str">
        <f t="shared" si="34"/>
        <v/>
      </c>
      <c r="H62" s="9" t="str">
        <f t="shared" si="34"/>
        <v/>
      </c>
      <c r="I62" s="9" t="str">
        <f t="shared" si="34"/>
        <v/>
      </c>
      <c r="J62" s="9" t="str">
        <f t="shared" si="34"/>
        <v/>
      </c>
      <c r="K62" s="9" t="str">
        <f t="shared" si="34"/>
        <v/>
      </c>
      <c r="L62" s="9" t="str">
        <f t="shared" si="34"/>
        <v/>
      </c>
      <c r="M62" s="9" t="str">
        <f t="shared" si="34"/>
        <v/>
      </c>
      <c r="N62" s="9" t="str">
        <f t="shared" si="34"/>
        <v/>
      </c>
      <c r="O62" s="9" t="str">
        <f t="shared" si="34"/>
        <v/>
      </c>
      <c r="P62" s="9" t="str">
        <f t="shared" si="34"/>
        <v/>
      </c>
      <c r="Q62" s="9" t="str">
        <f t="shared" si="34"/>
        <v/>
      </c>
      <c r="R62" s="9" t="str">
        <f t="shared" si="34"/>
        <v/>
      </c>
      <c r="S62" s="9" t="str">
        <f t="shared" si="34"/>
        <v/>
      </c>
      <c r="T62" s="9" t="str">
        <f t="shared" si="34"/>
        <v/>
      </c>
      <c r="U62" s="9" t="str">
        <f t="shared" si="34"/>
        <v/>
      </c>
      <c r="V62" s="9" t="str">
        <f t="shared" si="34"/>
        <v/>
      </c>
      <c r="W62" s="9" t="str">
        <f t="shared" si="34"/>
        <v/>
      </c>
      <c r="X62" s="9" t="str">
        <f t="shared" si="34"/>
        <v/>
      </c>
      <c r="Y62" s="9" t="str">
        <f t="shared" si="34"/>
        <v/>
      </c>
      <c r="Z62" s="9" t="str">
        <f t="shared" si="34"/>
        <v/>
      </c>
      <c r="AA62" s="9" t="str">
        <f t="shared" si="34"/>
        <v/>
      </c>
      <c r="AB62" s="9" t="str">
        <f t="shared" si="34"/>
        <v/>
      </c>
      <c r="AC62" s="9" t="str">
        <f t="shared" si="34"/>
        <v/>
      </c>
      <c r="AD62" s="9" t="str">
        <f t="shared" si="34"/>
        <v/>
      </c>
      <c r="AE62" s="130">
        <f>IF(AH63=0,0,ROUNDDOWN(AH65/AH63,4))</f>
        <v>0</v>
      </c>
      <c r="AF62" s="131"/>
      <c r="AG62" s="132"/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 t="str">
        <f>IF($C61&gt;$N$5,"",IF(MAX($C61:$AG61)&lt;$N$5,"",$N$5))</f>
        <v/>
      </c>
      <c r="AU62" s="13" t="str">
        <f>IF($C61&gt;$Q$5,"",IF(MAX($C61:$AG61)&lt;$Q$5,"",$Q$5))</f>
        <v/>
      </c>
      <c r="AV62" s="13" t="str">
        <f>IF($C61&gt;$T$5,"",IF(MAX($C61:$AG61)&lt;$T$5,"",$T$5))</f>
        <v/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7</v>
      </c>
      <c r="B63" s="120"/>
      <c r="C63" s="15" t="str">
        <f t="shared" ref="C63:AD63" si="35">IF(C61="","",IF($D$4&lt;=C61,IF($L$4&gt;=C61,IF(COUNT(MATCH(C61,$AQ62:$BT62,0))&gt;0,"","○"),""),""))</f>
        <v/>
      </c>
      <c r="D63" s="15" t="str">
        <f t="shared" si="35"/>
        <v/>
      </c>
      <c r="E63" s="15" t="str">
        <f t="shared" si="35"/>
        <v/>
      </c>
      <c r="F63" s="15" t="str">
        <f t="shared" si="35"/>
        <v/>
      </c>
      <c r="G63" s="15" t="str">
        <f t="shared" si="35"/>
        <v/>
      </c>
      <c r="H63" s="15" t="str">
        <f t="shared" si="35"/>
        <v/>
      </c>
      <c r="I63" s="15" t="str">
        <f t="shared" si="35"/>
        <v/>
      </c>
      <c r="J63" s="15" t="str">
        <f t="shared" si="35"/>
        <v/>
      </c>
      <c r="K63" s="15" t="str">
        <f t="shared" si="35"/>
        <v/>
      </c>
      <c r="L63" s="15" t="str">
        <f t="shared" si="35"/>
        <v/>
      </c>
      <c r="M63" s="15" t="str">
        <f t="shared" si="35"/>
        <v/>
      </c>
      <c r="N63" s="15" t="str">
        <f t="shared" si="35"/>
        <v/>
      </c>
      <c r="O63" s="15" t="str">
        <f t="shared" si="35"/>
        <v/>
      </c>
      <c r="P63" s="15" t="str">
        <f t="shared" si="35"/>
        <v/>
      </c>
      <c r="Q63" s="15" t="str">
        <f t="shared" si="35"/>
        <v/>
      </c>
      <c r="R63" s="15" t="str">
        <f t="shared" si="35"/>
        <v/>
      </c>
      <c r="S63" s="15" t="str">
        <f t="shared" si="35"/>
        <v/>
      </c>
      <c r="T63" s="15" t="str">
        <f t="shared" si="35"/>
        <v/>
      </c>
      <c r="U63" s="15" t="str">
        <f t="shared" si="35"/>
        <v/>
      </c>
      <c r="V63" s="15" t="str">
        <f t="shared" si="35"/>
        <v/>
      </c>
      <c r="W63" s="15" t="str">
        <f t="shared" si="35"/>
        <v/>
      </c>
      <c r="X63" s="15" t="str">
        <f t="shared" si="35"/>
        <v/>
      </c>
      <c r="Y63" s="15" t="str">
        <f t="shared" si="35"/>
        <v/>
      </c>
      <c r="Z63" s="15" t="str">
        <f t="shared" si="35"/>
        <v/>
      </c>
      <c r="AA63" s="15" t="str">
        <f t="shared" si="35"/>
        <v/>
      </c>
      <c r="AB63" s="15" t="str">
        <f t="shared" si="35"/>
        <v/>
      </c>
      <c r="AC63" s="15" t="str">
        <f t="shared" si="35"/>
        <v/>
      </c>
      <c r="AD63" s="15" t="str">
        <f t="shared" si="35"/>
        <v/>
      </c>
      <c r="AE63" s="15"/>
      <c r="AF63" s="15"/>
      <c r="AG63" s="15"/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24</v>
      </c>
      <c r="B64" s="16" t="s">
        <v>8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6"/>
      <c r="AF64" s="16"/>
      <c r="AG64" s="16"/>
      <c r="AH64" s="16">
        <f t="shared" ref="AH64:AH66" si="36">COUNTIF(C64:AG64,"○")</f>
        <v>0</v>
      </c>
      <c r="AI64" s="11"/>
      <c r="AK64" s="2">
        <f>$AH64</f>
        <v>0</v>
      </c>
      <c r="AQ64" s="21"/>
      <c r="AR64" s="21"/>
      <c r="AS64" s="21"/>
      <c r="AT64" s="21"/>
      <c r="AU64" s="21"/>
      <c r="AV64" s="21"/>
      <c r="AW64" s="21"/>
      <c r="AX64" s="21"/>
    </row>
    <row r="65" spans="1:92" ht="19.5" customHeight="1">
      <c r="A65" s="108"/>
      <c r="B65" s="16" t="s">
        <v>9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6"/>
      <c r="AF65" s="16"/>
      <c r="AG65" s="16"/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09"/>
      <c r="B66" s="16" t="s">
        <v>21</v>
      </c>
      <c r="C66" s="16" t="str">
        <f t="shared" ref="C66:AD66" si="37">IF($AF$2="○",IF(C64="○",IF(C65="","○",""),IF(C65="○","○","")),"")</f>
        <v/>
      </c>
      <c r="D66" s="16" t="str">
        <f t="shared" si="37"/>
        <v/>
      </c>
      <c r="E66" s="16" t="str">
        <f t="shared" si="37"/>
        <v/>
      </c>
      <c r="F66" s="16" t="str">
        <f t="shared" si="37"/>
        <v/>
      </c>
      <c r="G66" s="16" t="str">
        <f t="shared" si="37"/>
        <v/>
      </c>
      <c r="H66" s="16" t="str">
        <f t="shared" si="37"/>
        <v/>
      </c>
      <c r="I66" s="16" t="str">
        <f t="shared" si="37"/>
        <v/>
      </c>
      <c r="J66" s="16" t="str">
        <f t="shared" si="37"/>
        <v/>
      </c>
      <c r="K66" s="16" t="str">
        <f t="shared" si="37"/>
        <v/>
      </c>
      <c r="L66" s="16" t="str">
        <f t="shared" si="37"/>
        <v/>
      </c>
      <c r="M66" s="16" t="str">
        <f t="shared" si="37"/>
        <v/>
      </c>
      <c r="N66" s="16" t="str">
        <f t="shared" si="37"/>
        <v/>
      </c>
      <c r="O66" s="16" t="str">
        <f t="shared" si="37"/>
        <v/>
      </c>
      <c r="P66" s="16" t="str">
        <f t="shared" si="37"/>
        <v/>
      </c>
      <c r="Q66" s="16" t="str">
        <f t="shared" si="37"/>
        <v/>
      </c>
      <c r="R66" s="16" t="str">
        <f t="shared" si="37"/>
        <v/>
      </c>
      <c r="S66" s="16" t="str">
        <f t="shared" si="37"/>
        <v/>
      </c>
      <c r="T66" s="16" t="str">
        <f t="shared" si="37"/>
        <v/>
      </c>
      <c r="U66" s="16" t="str">
        <f t="shared" si="37"/>
        <v/>
      </c>
      <c r="V66" s="16" t="str">
        <f t="shared" si="37"/>
        <v/>
      </c>
      <c r="W66" s="16" t="str">
        <f t="shared" si="37"/>
        <v/>
      </c>
      <c r="X66" s="16" t="str">
        <f t="shared" si="37"/>
        <v/>
      </c>
      <c r="Y66" s="16" t="str">
        <f t="shared" si="37"/>
        <v/>
      </c>
      <c r="Z66" s="16" t="str">
        <f t="shared" si="37"/>
        <v/>
      </c>
      <c r="AA66" s="16" t="str">
        <f t="shared" si="37"/>
        <v/>
      </c>
      <c r="AB66" s="16" t="str">
        <f t="shared" si="37"/>
        <v/>
      </c>
      <c r="AC66" s="16" t="str">
        <f t="shared" si="37"/>
        <v/>
      </c>
      <c r="AD66" s="16" t="str">
        <f t="shared" si="37"/>
        <v/>
      </c>
      <c r="AE66" s="16"/>
      <c r="AF66" s="16"/>
      <c r="AG66" s="16"/>
      <c r="AH66" s="16">
        <f t="shared" si="36"/>
        <v>0</v>
      </c>
      <c r="AM66" s="2">
        <f>$AH66</f>
        <v>0</v>
      </c>
    </row>
    <row r="68" spans="1:92" ht="19.5" customHeight="1">
      <c r="A68" s="112" t="str">
        <f>IF(MAX(C61:AG61)=$AE$3,"",IF(MAX(C61:AG61)=0,"",MAX(C61:AG61)+1))</f>
        <v/>
      </c>
      <c r="B68" s="112"/>
      <c r="C68" s="2" t="str">
        <f>IF(COUNT(C69:AD69)=0,"",IF(MONTH(MAX(C69:AD69))=MONTH(A68),"","～"))</f>
        <v/>
      </c>
      <c r="D68" s="112" t="str">
        <f>IF(C68="","",IF(MONTH(MAX(C69:AD69))=MONTH(A68),"",MAX(C69:AD69)+1))</f>
        <v/>
      </c>
      <c r="E68" s="112"/>
      <c r="F68" s="112"/>
    </row>
    <row r="69" spans="1:92" ht="19.5" customHeight="1">
      <c r="A69" s="113" t="s">
        <v>16</v>
      </c>
      <c r="B69" s="114"/>
      <c r="C69" s="9" t="str">
        <f>IF($AE$3&lt;A68,"",A68)</f>
        <v/>
      </c>
      <c r="D69" s="9" t="str">
        <f t="shared" ref="D69:AD69" si="38">IF($AE$3&lt;=C69,"",IF(MONTH(C69)=MONTH(C69),(C69+1),""))</f>
        <v/>
      </c>
      <c r="E69" s="9" t="str">
        <f t="shared" si="38"/>
        <v/>
      </c>
      <c r="F69" s="9" t="str">
        <f t="shared" si="38"/>
        <v/>
      </c>
      <c r="G69" s="9" t="str">
        <f t="shared" si="38"/>
        <v/>
      </c>
      <c r="H69" s="9" t="str">
        <f t="shared" si="38"/>
        <v/>
      </c>
      <c r="I69" s="9" t="str">
        <f t="shared" si="38"/>
        <v/>
      </c>
      <c r="J69" s="9" t="str">
        <f t="shared" si="38"/>
        <v/>
      </c>
      <c r="K69" s="9" t="str">
        <f t="shared" si="38"/>
        <v/>
      </c>
      <c r="L69" s="9" t="str">
        <f t="shared" si="38"/>
        <v/>
      </c>
      <c r="M69" s="9" t="str">
        <f t="shared" si="38"/>
        <v/>
      </c>
      <c r="N69" s="9" t="str">
        <f t="shared" si="38"/>
        <v/>
      </c>
      <c r="O69" s="9" t="str">
        <f t="shared" si="38"/>
        <v/>
      </c>
      <c r="P69" s="9" t="str">
        <f t="shared" si="38"/>
        <v/>
      </c>
      <c r="Q69" s="9" t="str">
        <f t="shared" si="38"/>
        <v/>
      </c>
      <c r="R69" s="9" t="str">
        <f t="shared" si="38"/>
        <v/>
      </c>
      <c r="S69" s="9" t="str">
        <f t="shared" si="38"/>
        <v/>
      </c>
      <c r="T69" s="9" t="str">
        <f t="shared" si="38"/>
        <v/>
      </c>
      <c r="U69" s="9" t="str">
        <f t="shared" si="38"/>
        <v/>
      </c>
      <c r="V69" s="9" t="str">
        <f t="shared" si="38"/>
        <v/>
      </c>
      <c r="W69" s="9" t="str">
        <f t="shared" si="38"/>
        <v/>
      </c>
      <c r="X69" s="9" t="str">
        <f t="shared" si="38"/>
        <v/>
      </c>
      <c r="Y69" s="9" t="str">
        <f t="shared" si="38"/>
        <v/>
      </c>
      <c r="Z69" s="9" t="str">
        <f t="shared" si="38"/>
        <v/>
      </c>
      <c r="AA69" s="9" t="str">
        <f t="shared" si="38"/>
        <v/>
      </c>
      <c r="AB69" s="9" t="str">
        <f t="shared" si="38"/>
        <v/>
      </c>
      <c r="AC69" s="9" t="str">
        <f t="shared" si="38"/>
        <v/>
      </c>
      <c r="AD69" s="9" t="str">
        <f t="shared" si="38"/>
        <v/>
      </c>
      <c r="AE69" s="127" t="s">
        <v>26</v>
      </c>
      <c r="AF69" s="128"/>
      <c r="AG69" s="129"/>
      <c r="AH69" s="115" t="s">
        <v>22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23</v>
      </c>
      <c r="B70" s="114"/>
      <c r="C70" s="9" t="str">
        <f>IF(C69="","",TEXT(C69,"AAA"))</f>
        <v/>
      </c>
      <c r="D70" s="9" t="str">
        <f t="shared" ref="D70:AD70" si="39">IF(D69="","",TEXT(D69,"AAA"))</f>
        <v/>
      </c>
      <c r="E70" s="9" t="str">
        <f t="shared" si="39"/>
        <v/>
      </c>
      <c r="F70" s="9" t="str">
        <f t="shared" si="39"/>
        <v/>
      </c>
      <c r="G70" s="9" t="str">
        <f t="shared" si="39"/>
        <v/>
      </c>
      <c r="H70" s="9" t="str">
        <f t="shared" si="39"/>
        <v/>
      </c>
      <c r="I70" s="9" t="str">
        <f t="shared" si="39"/>
        <v/>
      </c>
      <c r="J70" s="9" t="str">
        <f t="shared" si="39"/>
        <v/>
      </c>
      <c r="K70" s="9" t="str">
        <f t="shared" si="39"/>
        <v/>
      </c>
      <c r="L70" s="9" t="str">
        <f t="shared" si="39"/>
        <v/>
      </c>
      <c r="M70" s="9" t="str">
        <f t="shared" si="39"/>
        <v/>
      </c>
      <c r="N70" s="9" t="str">
        <f t="shared" si="39"/>
        <v/>
      </c>
      <c r="O70" s="9" t="str">
        <f t="shared" si="39"/>
        <v/>
      </c>
      <c r="P70" s="9" t="str">
        <f t="shared" si="39"/>
        <v/>
      </c>
      <c r="Q70" s="9" t="str">
        <f t="shared" si="39"/>
        <v/>
      </c>
      <c r="R70" s="9" t="str">
        <f t="shared" si="39"/>
        <v/>
      </c>
      <c r="S70" s="9" t="str">
        <f t="shared" si="39"/>
        <v/>
      </c>
      <c r="T70" s="9" t="str">
        <f t="shared" si="39"/>
        <v/>
      </c>
      <c r="U70" s="9" t="str">
        <f t="shared" si="39"/>
        <v/>
      </c>
      <c r="V70" s="9" t="str">
        <f t="shared" si="39"/>
        <v/>
      </c>
      <c r="W70" s="9" t="str">
        <f t="shared" si="39"/>
        <v/>
      </c>
      <c r="X70" s="9" t="str">
        <f t="shared" si="39"/>
        <v/>
      </c>
      <c r="Y70" s="9" t="str">
        <f t="shared" si="39"/>
        <v/>
      </c>
      <c r="Z70" s="9" t="str">
        <f t="shared" si="39"/>
        <v/>
      </c>
      <c r="AA70" s="9" t="str">
        <f t="shared" si="39"/>
        <v/>
      </c>
      <c r="AB70" s="9" t="str">
        <f t="shared" si="39"/>
        <v/>
      </c>
      <c r="AC70" s="9" t="str">
        <f t="shared" si="39"/>
        <v/>
      </c>
      <c r="AD70" s="9" t="str">
        <f t="shared" si="39"/>
        <v/>
      </c>
      <c r="AE70" s="130">
        <f>IF(AH71=0,0,ROUNDDOWN(AH73/AH71,4))</f>
        <v>0</v>
      </c>
      <c r="AF70" s="131"/>
      <c r="AG70" s="132"/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 t="str">
        <f>IF($C69&gt;$N$5,"",IF(MAX($C69:$AG69)&lt;$N$5,"",$N$5))</f>
        <v/>
      </c>
      <c r="AU70" s="13" t="str">
        <f>IF($C69&gt;$Q$5,"",IF(MAX($C69:$AG69)&lt;$Q$5,"",$Q$5))</f>
        <v/>
      </c>
      <c r="AV70" s="13" t="str">
        <f>IF($C69&gt;$T$5,"",IF(MAX($C69:$AG69)&lt;$T$5,"",$T$5))</f>
        <v/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7</v>
      </c>
      <c r="B71" s="120"/>
      <c r="C71" s="15" t="str">
        <f t="shared" ref="C71:AD71" si="40">IF(C69="","",IF($D$4&lt;=C69,IF($L$4&gt;=C69,IF(COUNT(MATCH(C69,$AQ70:$BT70,0))&gt;0,"","○"),""),""))</f>
        <v/>
      </c>
      <c r="D71" s="15" t="str">
        <f t="shared" si="40"/>
        <v/>
      </c>
      <c r="E71" s="15" t="str">
        <f t="shared" si="40"/>
        <v/>
      </c>
      <c r="F71" s="15" t="str">
        <f t="shared" si="40"/>
        <v/>
      </c>
      <c r="G71" s="15" t="str">
        <f t="shared" si="40"/>
        <v/>
      </c>
      <c r="H71" s="15" t="str">
        <f t="shared" si="40"/>
        <v/>
      </c>
      <c r="I71" s="15" t="str">
        <f t="shared" si="40"/>
        <v/>
      </c>
      <c r="J71" s="15" t="str">
        <f t="shared" si="40"/>
        <v/>
      </c>
      <c r="K71" s="15" t="str">
        <f t="shared" si="40"/>
        <v/>
      </c>
      <c r="L71" s="15" t="str">
        <f t="shared" si="40"/>
        <v/>
      </c>
      <c r="M71" s="15" t="str">
        <f t="shared" si="40"/>
        <v/>
      </c>
      <c r="N71" s="15" t="str">
        <f t="shared" si="40"/>
        <v/>
      </c>
      <c r="O71" s="15" t="str">
        <f t="shared" si="40"/>
        <v/>
      </c>
      <c r="P71" s="15" t="str">
        <f t="shared" si="40"/>
        <v/>
      </c>
      <c r="Q71" s="15" t="str">
        <f t="shared" si="40"/>
        <v/>
      </c>
      <c r="R71" s="15" t="str">
        <f t="shared" si="40"/>
        <v/>
      </c>
      <c r="S71" s="15" t="str">
        <f t="shared" si="40"/>
        <v/>
      </c>
      <c r="T71" s="15" t="str">
        <f t="shared" si="40"/>
        <v/>
      </c>
      <c r="U71" s="15" t="str">
        <f t="shared" si="40"/>
        <v/>
      </c>
      <c r="V71" s="15" t="str">
        <f t="shared" si="40"/>
        <v/>
      </c>
      <c r="W71" s="15" t="str">
        <f t="shared" si="40"/>
        <v/>
      </c>
      <c r="X71" s="15" t="str">
        <f t="shared" si="40"/>
        <v/>
      </c>
      <c r="Y71" s="15" t="str">
        <f t="shared" si="40"/>
        <v/>
      </c>
      <c r="Z71" s="15" t="str">
        <f t="shared" si="40"/>
        <v/>
      </c>
      <c r="AA71" s="15" t="str">
        <f t="shared" si="40"/>
        <v/>
      </c>
      <c r="AB71" s="15" t="str">
        <f t="shared" si="40"/>
        <v/>
      </c>
      <c r="AC71" s="15" t="str">
        <f t="shared" si="40"/>
        <v/>
      </c>
      <c r="AD71" s="15" t="str">
        <f t="shared" si="40"/>
        <v/>
      </c>
      <c r="AE71" s="15"/>
      <c r="AF71" s="15"/>
      <c r="AG71" s="15"/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24</v>
      </c>
      <c r="B72" s="16" t="s">
        <v>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6"/>
      <c r="AF72" s="16"/>
      <c r="AG72" s="16"/>
      <c r="AH72" s="16">
        <f t="shared" ref="AH72:AH74" si="41">COUNTIF(C72:AG72,"○")</f>
        <v>0</v>
      </c>
      <c r="AI72" s="11"/>
      <c r="AK72" s="2">
        <f>$AH72</f>
        <v>0</v>
      </c>
    </row>
    <row r="73" spans="1:92" ht="19.5" customHeight="1">
      <c r="A73" s="108"/>
      <c r="B73" s="16" t="s">
        <v>9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6"/>
      <c r="AF73" s="16"/>
      <c r="AG73" s="16"/>
      <c r="AH73" s="16" t="s">
        <v>25</v>
      </c>
      <c r="AI73" s="11"/>
      <c r="AL73" s="2" t="str">
        <f>$AH73</f>
        <v>-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09"/>
      <c r="B74" s="16" t="s">
        <v>21</v>
      </c>
      <c r="C74" s="16" t="str">
        <f>IF(C72="○",IF(C73="","○",""),IF(C73="○","○",""))</f>
        <v/>
      </c>
      <c r="D74" s="16" t="str">
        <f t="shared" ref="D74:AD74" si="42">IF(D72="○",IF(D73="","○",""),IF(D73="○","○",""))</f>
        <v/>
      </c>
      <c r="E74" s="16" t="str">
        <f t="shared" si="42"/>
        <v/>
      </c>
      <c r="F74" s="16" t="str">
        <f t="shared" si="42"/>
        <v/>
      </c>
      <c r="G74" s="16" t="str">
        <f t="shared" si="42"/>
        <v/>
      </c>
      <c r="H74" s="16" t="str">
        <f t="shared" si="42"/>
        <v/>
      </c>
      <c r="I74" s="16" t="str">
        <f t="shared" si="42"/>
        <v/>
      </c>
      <c r="J74" s="16" t="str">
        <f t="shared" si="42"/>
        <v/>
      </c>
      <c r="K74" s="16" t="str">
        <f t="shared" si="42"/>
        <v/>
      </c>
      <c r="L74" s="16" t="str">
        <f t="shared" si="42"/>
        <v/>
      </c>
      <c r="M74" s="16" t="str">
        <f t="shared" si="42"/>
        <v/>
      </c>
      <c r="N74" s="16" t="str">
        <f t="shared" si="42"/>
        <v/>
      </c>
      <c r="O74" s="16" t="str">
        <f t="shared" si="42"/>
        <v/>
      </c>
      <c r="P74" s="16" t="str">
        <f t="shared" si="42"/>
        <v/>
      </c>
      <c r="Q74" s="16" t="str">
        <f t="shared" si="42"/>
        <v/>
      </c>
      <c r="R74" s="16" t="str">
        <f t="shared" si="42"/>
        <v/>
      </c>
      <c r="S74" s="16" t="str">
        <f t="shared" si="42"/>
        <v/>
      </c>
      <c r="T74" s="16" t="str">
        <f t="shared" si="42"/>
        <v/>
      </c>
      <c r="U74" s="16" t="str">
        <f t="shared" si="42"/>
        <v/>
      </c>
      <c r="V74" s="16" t="str">
        <f t="shared" si="42"/>
        <v/>
      </c>
      <c r="W74" s="16" t="str">
        <f t="shared" si="42"/>
        <v/>
      </c>
      <c r="X74" s="16" t="str">
        <f t="shared" si="42"/>
        <v/>
      </c>
      <c r="Y74" s="16" t="str">
        <f t="shared" si="42"/>
        <v/>
      </c>
      <c r="Z74" s="16" t="str">
        <f t="shared" si="42"/>
        <v/>
      </c>
      <c r="AA74" s="16" t="str">
        <f t="shared" si="42"/>
        <v/>
      </c>
      <c r="AB74" s="16" t="str">
        <f t="shared" si="42"/>
        <v/>
      </c>
      <c r="AC74" s="16" t="str">
        <f t="shared" si="42"/>
        <v/>
      </c>
      <c r="AD74" s="16" t="str">
        <f t="shared" si="42"/>
        <v/>
      </c>
      <c r="AE74" s="16"/>
      <c r="AF74" s="16"/>
      <c r="AG74" s="16"/>
      <c r="AH74" s="16">
        <f t="shared" si="41"/>
        <v>0</v>
      </c>
      <c r="AM74" s="2">
        <f>$AH74</f>
        <v>0</v>
      </c>
    </row>
    <row r="76" spans="1:92" ht="19.5" customHeight="1">
      <c r="A76" s="112" t="str">
        <f>IF(MAX(C69:AG69)=$AE$3,"",IF(MAX(C69:AG69)=0,"",MAX(C69:AG69)+1))</f>
        <v/>
      </c>
      <c r="B76" s="112"/>
      <c r="C76" s="2" t="str">
        <f>IF(COUNT(C77:AD77)=0,"",IF(MONTH(MAX(C77:AD77))=MONTH(A76),"","～"))</f>
        <v/>
      </c>
      <c r="D76" s="112" t="str">
        <f>IF(C76="","",IF(MONTH(MAX(C77:AD77))=MONTH(A76),"",MAX(C77:AD77)+1))</f>
        <v/>
      </c>
      <c r="E76" s="112"/>
      <c r="F76" s="112"/>
    </row>
    <row r="77" spans="1:92" ht="19.5" customHeight="1">
      <c r="A77" s="113" t="s">
        <v>16</v>
      </c>
      <c r="B77" s="114"/>
      <c r="C77" s="9" t="str">
        <f>IF($AE$3&lt;A76,"",A76)</f>
        <v/>
      </c>
      <c r="D77" s="9" t="str">
        <f t="shared" ref="D77:AD77" si="43">IF($AE$3&lt;=C77,"",IF(MONTH(C77)=MONTH(C77),(C77+1),""))</f>
        <v/>
      </c>
      <c r="E77" s="9" t="str">
        <f t="shared" si="43"/>
        <v/>
      </c>
      <c r="F77" s="9" t="str">
        <f t="shared" si="43"/>
        <v/>
      </c>
      <c r="G77" s="9" t="str">
        <f t="shared" si="43"/>
        <v/>
      </c>
      <c r="H77" s="9" t="str">
        <f t="shared" si="43"/>
        <v/>
      </c>
      <c r="I77" s="9" t="str">
        <f t="shared" si="43"/>
        <v/>
      </c>
      <c r="J77" s="9" t="str">
        <f t="shared" si="43"/>
        <v/>
      </c>
      <c r="K77" s="9" t="str">
        <f t="shared" si="43"/>
        <v/>
      </c>
      <c r="L77" s="9" t="str">
        <f t="shared" si="43"/>
        <v/>
      </c>
      <c r="M77" s="9" t="str">
        <f t="shared" si="43"/>
        <v/>
      </c>
      <c r="N77" s="9" t="str">
        <f t="shared" si="43"/>
        <v/>
      </c>
      <c r="O77" s="9" t="str">
        <f t="shared" si="43"/>
        <v/>
      </c>
      <c r="P77" s="9" t="str">
        <f t="shared" si="43"/>
        <v/>
      </c>
      <c r="Q77" s="9" t="str">
        <f t="shared" si="43"/>
        <v/>
      </c>
      <c r="R77" s="9" t="str">
        <f t="shared" si="43"/>
        <v/>
      </c>
      <c r="S77" s="9" t="str">
        <f t="shared" si="43"/>
        <v/>
      </c>
      <c r="T77" s="9" t="str">
        <f t="shared" si="43"/>
        <v/>
      </c>
      <c r="U77" s="9" t="str">
        <f t="shared" si="43"/>
        <v/>
      </c>
      <c r="V77" s="9" t="str">
        <f t="shared" si="43"/>
        <v/>
      </c>
      <c r="W77" s="9" t="str">
        <f t="shared" si="43"/>
        <v/>
      </c>
      <c r="X77" s="9" t="str">
        <f t="shared" si="43"/>
        <v/>
      </c>
      <c r="Y77" s="9" t="str">
        <f t="shared" si="43"/>
        <v/>
      </c>
      <c r="Z77" s="9" t="str">
        <f t="shared" si="43"/>
        <v/>
      </c>
      <c r="AA77" s="9" t="str">
        <f t="shared" si="43"/>
        <v/>
      </c>
      <c r="AB77" s="9" t="str">
        <f t="shared" si="43"/>
        <v/>
      </c>
      <c r="AC77" s="9" t="str">
        <f t="shared" si="43"/>
        <v/>
      </c>
      <c r="AD77" s="9" t="str">
        <f t="shared" si="43"/>
        <v/>
      </c>
      <c r="AE77" s="127" t="s">
        <v>26</v>
      </c>
      <c r="AF77" s="128"/>
      <c r="AG77" s="129"/>
      <c r="AH77" s="115" t="s">
        <v>22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23</v>
      </c>
      <c r="B78" s="114"/>
      <c r="C78" s="9" t="str">
        <f>IF(C77="","",TEXT(C77,"AAA"))</f>
        <v/>
      </c>
      <c r="D78" s="9" t="str">
        <f t="shared" ref="D78:AD78" si="44">IF(D77="","",TEXT(D77,"AAA"))</f>
        <v/>
      </c>
      <c r="E78" s="9" t="str">
        <f t="shared" si="44"/>
        <v/>
      </c>
      <c r="F78" s="9" t="str">
        <f t="shared" si="44"/>
        <v/>
      </c>
      <c r="G78" s="9" t="str">
        <f t="shared" si="44"/>
        <v/>
      </c>
      <c r="H78" s="9" t="str">
        <f t="shared" si="44"/>
        <v/>
      </c>
      <c r="I78" s="9" t="str">
        <f t="shared" si="44"/>
        <v/>
      </c>
      <c r="J78" s="9" t="str">
        <f t="shared" si="44"/>
        <v/>
      </c>
      <c r="K78" s="9" t="str">
        <f t="shared" si="44"/>
        <v/>
      </c>
      <c r="L78" s="9" t="str">
        <f t="shared" si="44"/>
        <v/>
      </c>
      <c r="M78" s="9" t="str">
        <f t="shared" si="44"/>
        <v/>
      </c>
      <c r="N78" s="9" t="str">
        <f t="shared" si="44"/>
        <v/>
      </c>
      <c r="O78" s="9" t="str">
        <f t="shared" si="44"/>
        <v/>
      </c>
      <c r="P78" s="9" t="str">
        <f t="shared" si="44"/>
        <v/>
      </c>
      <c r="Q78" s="9" t="str">
        <f t="shared" si="44"/>
        <v/>
      </c>
      <c r="R78" s="9" t="str">
        <f t="shared" si="44"/>
        <v/>
      </c>
      <c r="S78" s="9" t="str">
        <f t="shared" si="44"/>
        <v/>
      </c>
      <c r="T78" s="9" t="str">
        <f t="shared" si="44"/>
        <v/>
      </c>
      <c r="U78" s="9" t="str">
        <f t="shared" si="44"/>
        <v/>
      </c>
      <c r="V78" s="9" t="str">
        <f t="shared" si="44"/>
        <v/>
      </c>
      <c r="W78" s="9" t="str">
        <f t="shared" si="44"/>
        <v/>
      </c>
      <c r="X78" s="9" t="str">
        <f t="shared" si="44"/>
        <v/>
      </c>
      <c r="Y78" s="9" t="str">
        <f t="shared" si="44"/>
        <v/>
      </c>
      <c r="Z78" s="9" t="str">
        <f t="shared" si="44"/>
        <v/>
      </c>
      <c r="AA78" s="9" t="str">
        <f t="shared" si="44"/>
        <v/>
      </c>
      <c r="AB78" s="9" t="str">
        <f t="shared" si="44"/>
        <v/>
      </c>
      <c r="AC78" s="9" t="str">
        <f t="shared" si="44"/>
        <v/>
      </c>
      <c r="AD78" s="9" t="str">
        <f t="shared" si="44"/>
        <v/>
      </c>
      <c r="AE78" s="130">
        <f>IF(AH79=0,0,ROUNDDOWN(AH81/AH79,4))</f>
        <v>0</v>
      </c>
      <c r="AF78" s="131"/>
      <c r="AG78" s="132"/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 t="str">
        <f>IF($C77&gt;$N$5,"",IF(MAX($C77:$AG77)&lt;$N$5,"",$N$5))</f>
        <v/>
      </c>
      <c r="AU78" s="13" t="str">
        <f>IF($C77&gt;$Q$5,"",IF(MAX($C77:$AG77)&lt;$Q$5,"",$Q$5))</f>
        <v/>
      </c>
      <c r="AV78" s="13" t="str">
        <f>IF($C77&gt;$T$5,"",IF(MAX($C77:$AG77)&lt;$T$5,"",$T$5))</f>
        <v/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7</v>
      </c>
      <c r="B79" s="120"/>
      <c r="C79" s="15" t="str">
        <f t="shared" ref="C79:AD79" si="45">IF(C77="","",IF($D$4&lt;=C77,IF($L$4&gt;=C77,IF(COUNT(MATCH(C77,$AQ78:$BT78,0))&gt;0,"","○"),""),""))</f>
        <v/>
      </c>
      <c r="D79" s="15" t="str">
        <f t="shared" si="45"/>
        <v/>
      </c>
      <c r="E79" s="15" t="str">
        <f t="shared" si="45"/>
        <v/>
      </c>
      <c r="F79" s="15" t="str">
        <f t="shared" si="45"/>
        <v/>
      </c>
      <c r="G79" s="15" t="str">
        <f t="shared" si="45"/>
        <v/>
      </c>
      <c r="H79" s="15" t="str">
        <f t="shared" si="45"/>
        <v/>
      </c>
      <c r="I79" s="15" t="str">
        <f t="shared" si="45"/>
        <v/>
      </c>
      <c r="J79" s="15" t="str">
        <f t="shared" si="45"/>
        <v/>
      </c>
      <c r="K79" s="15" t="str">
        <f t="shared" si="45"/>
        <v/>
      </c>
      <c r="L79" s="15" t="str">
        <f t="shared" si="45"/>
        <v/>
      </c>
      <c r="M79" s="15" t="str">
        <f t="shared" si="45"/>
        <v/>
      </c>
      <c r="N79" s="15" t="str">
        <f t="shared" si="45"/>
        <v/>
      </c>
      <c r="O79" s="15" t="str">
        <f t="shared" si="45"/>
        <v/>
      </c>
      <c r="P79" s="15" t="str">
        <f t="shared" si="45"/>
        <v/>
      </c>
      <c r="Q79" s="15" t="str">
        <f t="shared" si="45"/>
        <v/>
      </c>
      <c r="R79" s="15" t="str">
        <f t="shared" si="45"/>
        <v/>
      </c>
      <c r="S79" s="15" t="str">
        <f t="shared" si="45"/>
        <v/>
      </c>
      <c r="T79" s="15" t="str">
        <f t="shared" si="45"/>
        <v/>
      </c>
      <c r="U79" s="15" t="str">
        <f t="shared" si="45"/>
        <v/>
      </c>
      <c r="V79" s="15" t="str">
        <f t="shared" si="45"/>
        <v/>
      </c>
      <c r="W79" s="15" t="str">
        <f t="shared" si="45"/>
        <v/>
      </c>
      <c r="X79" s="15" t="str">
        <f t="shared" si="45"/>
        <v/>
      </c>
      <c r="Y79" s="15" t="str">
        <f t="shared" si="45"/>
        <v/>
      </c>
      <c r="Z79" s="15" t="str">
        <f t="shared" si="45"/>
        <v/>
      </c>
      <c r="AA79" s="15" t="str">
        <f t="shared" si="45"/>
        <v/>
      </c>
      <c r="AB79" s="15" t="str">
        <f t="shared" si="45"/>
        <v/>
      </c>
      <c r="AC79" s="15" t="str">
        <f t="shared" si="45"/>
        <v/>
      </c>
      <c r="AD79" s="15" t="str">
        <f t="shared" si="45"/>
        <v/>
      </c>
      <c r="AE79" s="15"/>
      <c r="AF79" s="15"/>
      <c r="AG79" s="15"/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24</v>
      </c>
      <c r="B80" s="16" t="s">
        <v>8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6"/>
      <c r="AF80" s="16"/>
      <c r="AG80" s="16"/>
      <c r="AH80" s="16">
        <f t="shared" ref="AH80" si="46">COUNTIF(C80:AG80,"○")</f>
        <v>0</v>
      </c>
      <c r="AI80" s="11"/>
      <c r="AK80" s="2">
        <f>$AH80</f>
        <v>0</v>
      </c>
      <c r="AQ80" s="21"/>
      <c r="AR80" s="21"/>
      <c r="AS80" s="21"/>
      <c r="AT80" s="21"/>
      <c r="AU80" s="21"/>
      <c r="AV80" s="21"/>
      <c r="AW80" s="21"/>
      <c r="AX80" s="21"/>
    </row>
    <row r="81" spans="1:92" ht="19.5" customHeight="1">
      <c r="A81" s="108"/>
      <c r="B81" s="16" t="s">
        <v>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6"/>
      <c r="AF81" s="16"/>
      <c r="AG81" s="16"/>
      <c r="AH81" s="16" t="s">
        <v>25</v>
      </c>
      <c r="AI81" s="11"/>
      <c r="AL81" s="2" t="str">
        <f>$AH81</f>
        <v>-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09"/>
      <c r="B82" s="16" t="s">
        <v>21</v>
      </c>
      <c r="C82" s="16" t="str">
        <f>IF(C80="○",IF(C81="","○",""),IF(C81="○","○",""))</f>
        <v/>
      </c>
      <c r="D82" s="16" t="str">
        <f t="shared" ref="D82:AD82" si="47">IF(D80="○",IF(D81="","○",""),IF(D81="○","○",""))</f>
        <v/>
      </c>
      <c r="E82" s="16" t="str">
        <f t="shared" si="47"/>
        <v/>
      </c>
      <c r="F82" s="16" t="str">
        <f t="shared" si="47"/>
        <v/>
      </c>
      <c r="G82" s="16" t="str">
        <f t="shared" si="47"/>
        <v/>
      </c>
      <c r="H82" s="16" t="str">
        <f t="shared" si="47"/>
        <v/>
      </c>
      <c r="I82" s="16" t="str">
        <f t="shared" si="47"/>
        <v/>
      </c>
      <c r="J82" s="16" t="str">
        <f t="shared" si="47"/>
        <v/>
      </c>
      <c r="K82" s="16" t="str">
        <f t="shared" si="47"/>
        <v/>
      </c>
      <c r="L82" s="16" t="str">
        <f t="shared" si="47"/>
        <v/>
      </c>
      <c r="M82" s="16" t="str">
        <f t="shared" si="47"/>
        <v/>
      </c>
      <c r="N82" s="16" t="str">
        <f t="shared" si="47"/>
        <v/>
      </c>
      <c r="O82" s="16" t="str">
        <f t="shared" si="47"/>
        <v/>
      </c>
      <c r="P82" s="16" t="str">
        <f t="shared" si="47"/>
        <v/>
      </c>
      <c r="Q82" s="16" t="str">
        <f t="shared" si="47"/>
        <v/>
      </c>
      <c r="R82" s="16" t="str">
        <f t="shared" si="47"/>
        <v/>
      </c>
      <c r="S82" s="16" t="str">
        <f t="shared" si="47"/>
        <v/>
      </c>
      <c r="T82" s="16" t="str">
        <f t="shared" si="47"/>
        <v/>
      </c>
      <c r="U82" s="16" t="str">
        <f t="shared" si="47"/>
        <v/>
      </c>
      <c r="V82" s="16" t="str">
        <f t="shared" si="47"/>
        <v/>
      </c>
      <c r="W82" s="16" t="str">
        <f t="shared" si="47"/>
        <v/>
      </c>
      <c r="X82" s="16" t="str">
        <f t="shared" si="47"/>
        <v/>
      </c>
      <c r="Y82" s="16" t="str">
        <f t="shared" si="47"/>
        <v/>
      </c>
      <c r="Z82" s="16" t="str">
        <f t="shared" si="47"/>
        <v/>
      </c>
      <c r="AA82" s="16" t="str">
        <f t="shared" si="47"/>
        <v/>
      </c>
      <c r="AB82" s="16" t="str">
        <f t="shared" si="47"/>
        <v/>
      </c>
      <c r="AC82" s="16" t="str">
        <f t="shared" si="47"/>
        <v/>
      </c>
      <c r="AD82" s="16" t="str">
        <f t="shared" si="47"/>
        <v/>
      </c>
      <c r="AE82" s="16"/>
      <c r="AF82" s="16"/>
      <c r="AG82" s="16"/>
      <c r="AH82" s="16">
        <f t="shared" ref="AH82" si="48">COUNTIF(C82:AG82,"○")</f>
        <v>0</v>
      </c>
      <c r="AM82" s="2">
        <f>$AH82</f>
        <v>0</v>
      </c>
    </row>
    <row r="84" spans="1:92" ht="19.5" customHeight="1">
      <c r="A84" s="112" t="str">
        <f>IF(MAX(C77:AG77)=$AE$3,"",IF(MAX(C77:AG77)=0,"",MAX(C77:AG77)+1))</f>
        <v/>
      </c>
      <c r="B84" s="112"/>
      <c r="C84" s="2" t="str">
        <f>IF(COUNT(C85:AD85)=0,"",IF(MONTH(MAX(C85:AD85))=MONTH(A84),"","～"))</f>
        <v/>
      </c>
      <c r="D84" s="112" t="str">
        <f>IF(C84="","",IF(MONTH(MAX(C85:AD85))=MONTH(A84),"",MAX(C85:AD85)+1))</f>
        <v/>
      </c>
      <c r="E84" s="112"/>
      <c r="F84" s="112"/>
    </row>
    <row r="85" spans="1:92" ht="19.5" customHeight="1">
      <c r="A85" s="113" t="s">
        <v>16</v>
      </c>
      <c r="B85" s="114"/>
      <c r="C85" s="9" t="str">
        <f>IF($AE$3&lt;A84,"",A84)</f>
        <v/>
      </c>
      <c r="D85" s="9" t="str">
        <f t="shared" ref="D85:AD85" si="49">IF($AE$3&lt;=C85,"",IF(MONTH(C85)=MONTH(C85),(C85+1),""))</f>
        <v/>
      </c>
      <c r="E85" s="9" t="str">
        <f t="shared" si="49"/>
        <v/>
      </c>
      <c r="F85" s="9" t="str">
        <f t="shared" si="49"/>
        <v/>
      </c>
      <c r="G85" s="9" t="str">
        <f t="shared" si="49"/>
        <v/>
      </c>
      <c r="H85" s="9" t="str">
        <f t="shared" si="49"/>
        <v/>
      </c>
      <c r="I85" s="9" t="str">
        <f t="shared" si="49"/>
        <v/>
      </c>
      <c r="J85" s="9" t="str">
        <f t="shared" si="49"/>
        <v/>
      </c>
      <c r="K85" s="9" t="str">
        <f t="shared" si="49"/>
        <v/>
      </c>
      <c r="L85" s="9" t="str">
        <f t="shared" si="49"/>
        <v/>
      </c>
      <c r="M85" s="9" t="str">
        <f t="shared" si="49"/>
        <v/>
      </c>
      <c r="N85" s="9" t="str">
        <f t="shared" si="49"/>
        <v/>
      </c>
      <c r="O85" s="9" t="str">
        <f t="shared" si="49"/>
        <v/>
      </c>
      <c r="P85" s="9" t="str">
        <f t="shared" si="49"/>
        <v/>
      </c>
      <c r="Q85" s="9" t="str">
        <f t="shared" si="49"/>
        <v/>
      </c>
      <c r="R85" s="9" t="str">
        <f t="shared" si="49"/>
        <v/>
      </c>
      <c r="S85" s="9" t="str">
        <f t="shared" si="49"/>
        <v/>
      </c>
      <c r="T85" s="9" t="str">
        <f t="shared" si="49"/>
        <v/>
      </c>
      <c r="U85" s="9" t="str">
        <f t="shared" si="49"/>
        <v/>
      </c>
      <c r="V85" s="9" t="str">
        <f t="shared" si="49"/>
        <v/>
      </c>
      <c r="W85" s="9" t="str">
        <f t="shared" si="49"/>
        <v/>
      </c>
      <c r="X85" s="9" t="str">
        <f t="shared" si="49"/>
        <v/>
      </c>
      <c r="Y85" s="9" t="str">
        <f t="shared" si="49"/>
        <v/>
      </c>
      <c r="Z85" s="9" t="str">
        <f t="shared" si="49"/>
        <v/>
      </c>
      <c r="AA85" s="9" t="str">
        <f t="shared" si="49"/>
        <v/>
      </c>
      <c r="AB85" s="9" t="str">
        <f t="shared" si="49"/>
        <v/>
      </c>
      <c r="AC85" s="9" t="str">
        <f t="shared" si="49"/>
        <v/>
      </c>
      <c r="AD85" s="9" t="str">
        <f t="shared" si="49"/>
        <v/>
      </c>
      <c r="AE85" s="127" t="s">
        <v>26</v>
      </c>
      <c r="AF85" s="128"/>
      <c r="AG85" s="129"/>
      <c r="AH85" s="115" t="s">
        <v>22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23</v>
      </c>
      <c r="B86" s="114"/>
      <c r="C86" s="9" t="str">
        <f>IF(C85="","",TEXT(C85,"AAA"))</f>
        <v/>
      </c>
      <c r="D86" s="9" t="str">
        <f t="shared" ref="D86:AD86" si="50">IF(D85="","",TEXT(D85,"AAA"))</f>
        <v/>
      </c>
      <c r="E86" s="9" t="str">
        <f t="shared" si="50"/>
        <v/>
      </c>
      <c r="F86" s="9" t="str">
        <f t="shared" si="50"/>
        <v/>
      </c>
      <c r="G86" s="9" t="str">
        <f t="shared" si="50"/>
        <v/>
      </c>
      <c r="H86" s="9" t="str">
        <f t="shared" si="50"/>
        <v/>
      </c>
      <c r="I86" s="9" t="str">
        <f t="shared" si="50"/>
        <v/>
      </c>
      <c r="J86" s="9" t="str">
        <f t="shared" si="50"/>
        <v/>
      </c>
      <c r="K86" s="9" t="str">
        <f t="shared" si="50"/>
        <v/>
      </c>
      <c r="L86" s="9" t="str">
        <f t="shared" si="50"/>
        <v/>
      </c>
      <c r="M86" s="9" t="str">
        <f t="shared" si="50"/>
        <v/>
      </c>
      <c r="N86" s="9" t="str">
        <f t="shared" si="50"/>
        <v/>
      </c>
      <c r="O86" s="9" t="str">
        <f t="shared" si="50"/>
        <v/>
      </c>
      <c r="P86" s="9" t="str">
        <f t="shared" si="50"/>
        <v/>
      </c>
      <c r="Q86" s="9" t="str">
        <f t="shared" si="50"/>
        <v/>
      </c>
      <c r="R86" s="9" t="str">
        <f t="shared" si="50"/>
        <v/>
      </c>
      <c r="S86" s="9" t="str">
        <f t="shared" si="50"/>
        <v/>
      </c>
      <c r="T86" s="9" t="str">
        <f t="shared" si="50"/>
        <v/>
      </c>
      <c r="U86" s="9" t="str">
        <f t="shared" si="50"/>
        <v/>
      </c>
      <c r="V86" s="9" t="str">
        <f t="shared" si="50"/>
        <v/>
      </c>
      <c r="W86" s="9" t="str">
        <f t="shared" si="50"/>
        <v/>
      </c>
      <c r="X86" s="9" t="str">
        <f t="shared" si="50"/>
        <v/>
      </c>
      <c r="Y86" s="9" t="str">
        <f t="shared" si="50"/>
        <v/>
      </c>
      <c r="Z86" s="9" t="str">
        <f t="shared" si="50"/>
        <v/>
      </c>
      <c r="AA86" s="9" t="str">
        <f t="shared" si="50"/>
        <v/>
      </c>
      <c r="AB86" s="9" t="str">
        <f t="shared" si="50"/>
        <v/>
      </c>
      <c r="AC86" s="9" t="str">
        <f t="shared" si="50"/>
        <v/>
      </c>
      <c r="AD86" s="9" t="str">
        <f t="shared" si="50"/>
        <v/>
      </c>
      <c r="AE86" s="130">
        <f>IF(AH87=0,0,ROUNDDOWN(AH89/AH87,4))</f>
        <v>0</v>
      </c>
      <c r="AF86" s="131"/>
      <c r="AG86" s="132"/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 t="str">
        <f>IF($C85&gt;$N$5,"",IF(MAX($C85:$AG85)&lt;$N$5,"",$N$5))</f>
        <v/>
      </c>
      <c r="AU86" s="13" t="str">
        <f>IF($C85&gt;$Q$5,"",IF(MAX($C85:$AG85)&lt;$Q$5,"",$Q$5))</f>
        <v/>
      </c>
      <c r="AV86" s="13" t="str">
        <f>IF($C85&gt;$T$5,"",IF(MAX($C85:$AG85)&lt;$T$5,"",$T$5))</f>
        <v/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7</v>
      </c>
      <c r="B87" s="120"/>
      <c r="C87" s="15" t="str">
        <f t="shared" ref="C87:AD87" si="51">IF(C85="","",IF($D$4&lt;=C85,IF($L$4&gt;=C85,IF(COUNT(MATCH(C85,$AQ86:$BT86,0))&gt;0,"","○"),""),""))</f>
        <v/>
      </c>
      <c r="D87" s="15" t="str">
        <f t="shared" si="51"/>
        <v/>
      </c>
      <c r="E87" s="15" t="str">
        <f t="shared" si="51"/>
        <v/>
      </c>
      <c r="F87" s="15" t="str">
        <f t="shared" si="51"/>
        <v/>
      </c>
      <c r="G87" s="15" t="str">
        <f t="shared" si="51"/>
        <v/>
      </c>
      <c r="H87" s="15" t="str">
        <f t="shared" si="51"/>
        <v/>
      </c>
      <c r="I87" s="15" t="str">
        <f t="shared" si="51"/>
        <v/>
      </c>
      <c r="J87" s="15" t="str">
        <f t="shared" si="51"/>
        <v/>
      </c>
      <c r="K87" s="15" t="str">
        <f t="shared" si="51"/>
        <v/>
      </c>
      <c r="L87" s="15" t="str">
        <f t="shared" si="51"/>
        <v/>
      </c>
      <c r="M87" s="15" t="str">
        <f t="shared" si="51"/>
        <v/>
      </c>
      <c r="N87" s="15" t="str">
        <f t="shared" si="51"/>
        <v/>
      </c>
      <c r="O87" s="15" t="str">
        <f t="shared" si="51"/>
        <v/>
      </c>
      <c r="P87" s="15" t="str">
        <f t="shared" si="51"/>
        <v/>
      </c>
      <c r="Q87" s="15" t="str">
        <f t="shared" si="51"/>
        <v/>
      </c>
      <c r="R87" s="15" t="str">
        <f t="shared" si="51"/>
        <v/>
      </c>
      <c r="S87" s="15" t="str">
        <f t="shared" si="51"/>
        <v/>
      </c>
      <c r="T87" s="15" t="str">
        <f t="shared" si="51"/>
        <v/>
      </c>
      <c r="U87" s="15" t="str">
        <f t="shared" si="51"/>
        <v/>
      </c>
      <c r="V87" s="15" t="str">
        <f t="shared" si="51"/>
        <v/>
      </c>
      <c r="W87" s="15" t="str">
        <f t="shared" si="51"/>
        <v/>
      </c>
      <c r="X87" s="15" t="str">
        <f t="shared" si="51"/>
        <v/>
      </c>
      <c r="Y87" s="15" t="str">
        <f t="shared" si="51"/>
        <v/>
      </c>
      <c r="Z87" s="15" t="str">
        <f t="shared" si="51"/>
        <v/>
      </c>
      <c r="AA87" s="15" t="str">
        <f t="shared" si="51"/>
        <v/>
      </c>
      <c r="AB87" s="15" t="str">
        <f t="shared" si="51"/>
        <v/>
      </c>
      <c r="AC87" s="15" t="str">
        <f t="shared" si="51"/>
        <v/>
      </c>
      <c r="AD87" s="15" t="str">
        <f t="shared" si="51"/>
        <v/>
      </c>
      <c r="AE87" s="15"/>
      <c r="AF87" s="15"/>
      <c r="AG87" s="15"/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24</v>
      </c>
      <c r="B88" s="16" t="s">
        <v>8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6"/>
      <c r="AF88" s="16"/>
      <c r="AG88" s="16"/>
      <c r="AH88" s="16">
        <f t="shared" ref="AH88" si="52">COUNTIF(C88:AG88,"○")</f>
        <v>0</v>
      </c>
      <c r="AI88" s="11"/>
      <c r="AK88" s="2">
        <f>$AH88</f>
        <v>0</v>
      </c>
    </row>
    <row r="89" spans="1:92" ht="19.5" customHeight="1">
      <c r="A89" s="108"/>
      <c r="B89" s="16" t="s">
        <v>9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6"/>
      <c r="AF89" s="16"/>
      <c r="AG89" s="16"/>
      <c r="AH89" s="16" t="s">
        <v>25</v>
      </c>
      <c r="AI89" s="11"/>
      <c r="AL89" s="2" t="str">
        <f>$AH89</f>
        <v>-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09"/>
      <c r="B90" s="16" t="s">
        <v>21</v>
      </c>
      <c r="C90" s="16" t="str">
        <f>IF(C88="○",IF(C89="","○",""),IF(C89="○","○",""))</f>
        <v/>
      </c>
      <c r="D90" s="16" t="str">
        <f t="shared" ref="D90:AD90" si="53">IF(D88="○",IF(D89="","○",""),IF(D89="○","○",""))</f>
        <v/>
      </c>
      <c r="E90" s="16" t="str">
        <f t="shared" si="53"/>
        <v/>
      </c>
      <c r="F90" s="16" t="str">
        <f t="shared" si="53"/>
        <v/>
      </c>
      <c r="G90" s="16" t="str">
        <f t="shared" si="53"/>
        <v/>
      </c>
      <c r="H90" s="16" t="str">
        <f t="shared" si="53"/>
        <v/>
      </c>
      <c r="I90" s="16" t="str">
        <f t="shared" si="53"/>
        <v/>
      </c>
      <c r="J90" s="16" t="str">
        <f t="shared" si="53"/>
        <v/>
      </c>
      <c r="K90" s="16" t="str">
        <f t="shared" si="53"/>
        <v/>
      </c>
      <c r="L90" s="16" t="str">
        <f t="shared" si="53"/>
        <v/>
      </c>
      <c r="M90" s="16" t="str">
        <f t="shared" si="53"/>
        <v/>
      </c>
      <c r="N90" s="16" t="str">
        <f t="shared" si="53"/>
        <v/>
      </c>
      <c r="O90" s="16" t="str">
        <f t="shared" si="53"/>
        <v/>
      </c>
      <c r="P90" s="16" t="str">
        <f t="shared" si="53"/>
        <v/>
      </c>
      <c r="Q90" s="16" t="str">
        <f t="shared" si="53"/>
        <v/>
      </c>
      <c r="R90" s="16" t="str">
        <f t="shared" si="53"/>
        <v/>
      </c>
      <c r="S90" s="16" t="str">
        <f t="shared" si="53"/>
        <v/>
      </c>
      <c r="T90" s="16" t="str">
        <f t="shared" si="53"/>
        <v/>
      </c>
      <c r="U90" s="16" t="str">
        <f t="shared" si="53"/>
        <v/>
      </c>
      <c r="V90" s="16" t="str">
        <f t="shared" si="53"/>
        <v/>
      </c>
      <c r="W90" s="16" t="str">
        <f t="shared" si="53"/>
        <v/>
      </c>
      <c r="X90" s="16" t="str">
        <f t="shared" si="53"/>
        <v/>
      </c>
      <c r="Y90" s="16" t="str">
        <f t="shared" si="53"/>
        <v/>
      </c>
      <c r="Z90" s="16" t="str">
        <f t="shared" si="53"/>
        <v/>
      </c>
      <c r="AA90" s="16" t="str">
        <f t="shared" si="53"/>
        <v/>
      </c>
      <c r="AB90" s="16" t="str">
        <f t="shared" si="53"/>
        <v/>
      </c>
      <c r="AC90" s="16" t="str">
        <f t="shared" si="53"/>
        <v/>
      </c>
      <c r="AD90" s="16" t="str">
        <f t="shared" si="53"/>
        <v/>
      </c>
      <c r="AE90" s="16"/>
      <c r="AF90" s="16"/>
      <c r="AG90" s="16"/>
      <c r="AH90" s="16">
        <f t="shared" ref="AH90" si="54">COUNTIF(C90:AG90,"○")</f>
        <v>0</v>
      </c>
      <c r="AM90" s="2">
        <f>$AH90</f>
        <v>0</v>
      </c>
    </row>
    <row r="92" spans="1:92" ht="19.5" customHeight="1">
      <c r="A92" s="112" t="str">
        <f>IF(MAX(C85:AG85)=$AE$3,"",IF(MAX(C85:AG85)=0,"",MAX(C85:AG85)+1))</f>
        <v/>
      </c>
      <c r="B92" s="112"/>
      <c r="C92" s="2" t="str">
        <f>IF(COUNT(C93:AD93)=0,"",IF(MONTH(MAX(C93:AD93))=MONTH(A92),"","～"))</f>
        <v/>
      </c>
      <c r="D92" s="112" t="str">
        <f>IF(C92="","",IF(MONTH(MAX(C93:AD93))=MONTH(A92),"",MAX(C93:AD93)+1))</f>
        <v/>
      </c>
      <c r="E92" s="112"/>
      <c r="F92" s="112"/>
    </row>
    <row r="93" spans="1:92" ht="19.5" customHeight="1">
      <c r="A93" s="113" t="s">
        <v>16</v>
      </c>
      <c r="B93" s="114"/>
      <c r="C93" s="9" t="str">
        <f>IF($AE$3&lt;A92,"",A92)</f>
        <v/>
      </c>
      <c r="D93" s="9" t="str">
        <f t="shared" ref="D93:AD93" si="55">IF($AE$3&lt;=C93,"",IF(MONTH(C93)=MONTH(C93),(C93+1),""))</f>
        <v/>
      </c>
      <c r="E93" s="9" t="str">
        <f t="shared" si="55"/>
        <v/>
      </c>
      <c r="F93" s="9" t="str">
        <f t="shared" si="55"/>
        <v/>
      </c>
      <c r="G93" s="9" t="str">
        <f t="shared" si="55"/>
        <v/>
      </c>
      <c r="H93" s="9" t="str">
        <f t="shared" si="55"/>
        <v/>
      </c>
      <c r="I93" s="9" t="str">
        <f t="shared" si="55"/>
        <v/>
      </c>
      <c r="J93" s="9" t="str">
        <f t="shared" si="55"/>
        <v/>
      </c>
      <c r="K93" s="9" t="str">
        <f t="shared" si="55"/>
        <v/>
      </c>
      <c r="L93" s="9" t="str">
        <f t="shared" si="55"/>
        <v/>
      </c>
      <c r="M93" s="9" t="str">
        <f t="shared" si="55"/>
        <v/>
      </c>
      <c r="N93" s="9" t="str">
        <f t="shared" si="55"/>
        <v/>
      </c>
      <c r="O93" s="9" t="str">
        <f t="shared" si="55"/>
        <v/>
      </c>
      <c r="P93" s="9" t="str">
        <f t="shared" si="55"/>
        <v/>
      </c>
      <c r="Q93" s="9" t="str">
        <f t="shared" si="55"/>
        <v/>
      </c>
      <c r="R93" s="9" t="str">
        <f t="shared" si="55"/>
        <v/>
      </c>
      <c r="S93" s="9" t="str">
        <f t="shared" si="55"/>
        <v/>
      </c>
      <c r="T93" s="9" t="str">
        <f t="shared" si="55"/>
        <v/>
      </c>
      <c r="U93" s="9" t="str">
        <f t="shared" si="55"/>
        <v/>
      </c>
      <c r="V93" s="9" t="str">
        <f t="shared" si="55"/>
        <v/>
      </c>
      <c r="W93" s="9" t="str">
        <f t="shared" si="55"/>
        <v/>
      </c>
      <c r="X93" s="9" t="str">
        <f t="shared" si="55"/>
        <v/>
      </c>
      <c r="Y93" s="9" t="str">
        <f t="shared" si="55"/>
        <v/>
      </c>
      <c r="Z93" s="9" t="str">
        <f t="shared" si="55"/>
        <v/>
      </c>
      <c r="AA93" s="9" t="str">
        <f t="shared" si="55"/>
        <v/>
      </c>
      <c r="AB93" s="9" t="str">
        <f t="shared" si="55"/>
        <v/>
      </c>
      <c r="AC93" s="9" t="str">
        <f t="shared" si="55"/>
        <v/>
      </c>
      <c r="AD93" s="9" t="str">
        <f t="shared" si="55"/>
        <v/>
      </c>
      <c r="AE93" s="127" t="s">
        <v>26</v>
      </c>
      <c r="AF93" s="128"/>
      <c r="AG93" s="129"/>
      <c r="AH93" s="115" t="s">
        <v>22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23</v>
      </c>
      <c r="B94" s="114"/>
      <c r="C94" s="9" t="str">
        <f>IF(C93="","",TEXT(C93,"AAA"))</f>
        <v/>
      </c>
      <c r="D94" s="9" t="str">
        <f t="shared" ref="D94:AD94" si="56">IF(D93="","",TEXT(D93,"AAA"))</f>
        <v/>
      </c>
      <c r="E94" s="9" t="str">
        <f t="shared" si="56"/>
        <v/>
      </c>
      <c r="F94" s="9" t="str">
        <f t="shared" si="56"/>
        <v/>
      </c>
      <c r="G94" s="9" t="str">
        <f t="shared" si="56"/>
        <v/>
      </c>
      <c r="H94" s="9" t="str">
        <f t="shared" si="56"/>
        <v/>
      </c>
      <c r="I94" s="9" t="str">
        <f t="shared" si="56"/>
        <v/>
      </c>
      <c r="J94" s="9" t="str">
        <f t="shared" si="56"/>
        <v/>
      </c>
      <c r="K94" s="9" t="str">
        <f t="shared" si="56"/>
        <v/>
      </c>
      <c r="L94" s="9" t="str">
        <f t="shared" si="56"/>
        <v/>
      </c>
      <c r="M94" s="9" t="str">
        <f t="shared" si="56"/>
        <v/>
      </c>
      <c r="N94" s="9" t="str">
        <f t="shared" si="56"/>
        <v/>
      </c>
      <c r="O94" s="9" t="str">
        <f t="shared" si="56"/>
        <v/>
      </c>
      <c r="P94" s="9" t="str">
        <f t="shared" si="56"/>
        <v/>
      </c>
      <c r="Q94" s="9" t="str">
        <f t="shared" si="56"/>
        <v/>
      </c>
      <c r="R94" s="9" t="str">
        <f t="shared" si="56"/>
        <v/>
      </c>
      <c r="S94" s="9" t="str">
        <f t="shared" si="56"/>
        <v/>
      </c>
      <c r="T94" s="9" t="str">
        <f t="shared" si="56"/>
        <v/>
      </c>
      <c r="U94" s="9" t="str">
        <f t="shared" si="56"/>
        <v/>
      </c>
      <c r="V94" s="9" t="str">
        <f t="shared" si="56"/>
        <v/>
      </c>
      <c r="W94" s="9" t="str">
        <f t="shared" si="56"/>
        <v/>
      </c>
      <c r="X94" s="9" t="str">
        <f t="shared" si="56"/>
        <v/>
      </c>
      <c r="Y94" s="9" t="str">
        <f t="shared" si="56"/>
        <v/>
      </c>
      <c r="Z94" s="9" t="str">
        <f t="shared" si="56"/>
        <v/>
      </c>
      <c r="AA94" s="9" t="str">
        <f t="shared" si="56"/>
        <v/>
      </c>
      <c r="AB94" s="9" t="str">
        <f t="shared" si="56"/>
        <v/>
      </c>
      <c r="AC94" s="9" t="str">
        <f t="shared" si="56"/>
        <v/>
      </c>
      <c r="AD94" s="9" t="str">
        <f t="shared" si="56"/>
        <v/>
      </c>
      <c r="AE94" s="130">
        <f>IF(AH95=0,0,ROUNDDOWN(AH97/AH95,4))</f>
        <v>0</v>
      </c>
      <c r="AF94" s="131"/>
      <c r="AG94" s="132"/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 t="str">
        <f>IF($C93&gt;$N$5,"",IF(MAX($C93:$AG93)&lt;$N$5,"",$N$5))</f>
        <v/>
      </c>
      <c r="AU94" s="13" t="str">
        <f>IF($C93&gt;$Q$5,"",IF(MAX($C93:$AG93)&lt;$Q$5,"",$Q$5))</f>
        <v/>
      </c>
      <c r="AV94" s="13" t="str">
        <f>IF($C93&gt;$T$5,"",IF(MAX($C93:$AG93)&lt;$T$5,"",$T$5))</f>
        <v/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7</v>
      </c>
      <c r="B95" s="120"/>
      <c r="C95" s="15" t="str">
        <f t="shared" ref="C95:AD95" si="57">IF(C93="","",IF($D$4&lt;=C93,IF($L$4&gt;=C93,IF(COUNT(MATCH(C93,$AQ94:$BT94,0))&gt;0,"","○"),""),""))</f>
        <v/>
      </c>
      <c r="D95" s="15" t="str">
        <f t="shared" si="57"/>
        <v/>
      </c>
      <c r="E95" s="15" t="str">
        <f t="shared" si="57"/>
        <v/>
      </c>
      <c r="F95" s="15" t="str">
        <f t="shared" si="57"/>
        <v/>
      </c>
      <c r="G95" s="15" t="str">
        <f t="shared" si="57"/>
        <v/>
      </c>
      <c r="H95" s="15" t="str">
        <f t="shared" si="57"/>
        <v/>
      </c>
      <c r="I95" s="15" t="str">
        <f t="shared" si="57"/>
        <v/>
      </c>
      <c r="J95" s="15" t="str">
        <f t="shared" si="57"/>
        <v/>
      </c>
      <c r="K95" s="15" t="str">
        <f t="shared" si="57"/>
        <v/>
      </c>
      <c r="L95" s="15" t="str">
        <f t="shared" si="57"/>
        <v/>
      </c>
      <c r="M95" s="15" t="str">
        <f t="shared" si="57"/>
        <v/>
      </c>
      <c r="N95" s="15" t="str">
        <f t="shared" si="57"/>
        <v/>
      </c>
      <c r="O95" s="15" t="str">
        <f t="shared" si="57"/>
        <v/>
      </c>
      <c r="P95" s="15" t="str">
        <f t="shared" si="57"/>
        <v/>
      </c>
      <c r="Q95" s="15" t="str">
        <f t="shared" si="57"/>
        <v/>
      </c>
      <c r="R95" s="15" t="str">
        <f t="shared" si="57"/>
        <v/>
      </c>
      <c r="S95" s="15" t="str">
        <f t="shared" si="57"/>
        <v/>
      </c>
      <c r="T95" s="15" t="str">
        <f t="shared" si="57"/>
        <v/>
      </c>
      <c r="U95" s="15" t="str">
        <f t="shared" si="57"/>
        <v/>
      </c>
      <c r="V95" s="15" t="str">
        <f t="shared" si="57"/>
        <v/>
      </c>
      <c r="W95" s="15" t="str">
        <f t="shared" si="57"/>
        <v/>
      </c>
      <c r="X95" s="15" t="str">
        <f t="shared" si="57"/>
        <v/>
      </c>
      <c r="Y95" s="15" t="str">
        <f t="shared" si="57"/>
        <v/>
      </c>
      <c r="Z95" s="15" t="str">
        <f t="shared" si="57"/>
        <v/>
      </c>
      <c r="AA95" s="15" t="str">
        <f t="shared" si="57"/>
        <v/>
      </c>
      <c r="AB95" s="15" t="str">
        <f t="shared" si="57"/>
        <v/>
      </c>
      <c r="AC95" s="15" t="str">
        <f t="shared" si="57"/>
        <v/>
      </c>
      <c r="AD95" s="15" t="str">
        <f t="shared" si="57"/>
        <v/>
      </c>
      <c r="AE95" s="15"/>
      <c r="AF95" s="15"/>
      <c r="AG95" s="15"/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24</v>
      </c>
      <c r="B96" s="16" t="s">
        <v>8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6"/>
      <c r="AF96" s="16"/>
      <c r="AG96" s="16"/>
      <c r="AH96" s="16">
        <f t="shared" ref="AH96" si="58">COUNTIF(C96:AG96,"○")</f>
        <v>0</v>
      </c>
      <c r="AI96" s="11"/>
      <c r="AK96" s="2">
        <f>$AH96</f>
        <v>0</v>
      </c>
      <c r="AQ96" s="21"/>
      <c r="AR96" s="21"/>
      <c r="AS96" s="21"/>
      <c r="AT96" s="21"/>
      <c r="AU96" s="21"/>
      <c r="AV96" s="21"/>
      <c r="AW96" s="21"/>
      <c r="AX96" s="21"/>
    </row>
    <row r="97" spans="1:92" ht="19.5" customHeight="1">
      <c r="A97" s="108"/>
      <c r="B97" s="16" t="s">
        <v>9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6"/>
      <c r="AF97" s="16"/>
      <c r="AG97" s="16"/>
      <c r="AH97" s="16" t="s">
        <v>25</v>
      </c>
      <c r="AI97" s="11"/>
      <c r="AL97" s="2" t="str">
        <f>$AH97</f>
        <v>-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09"/>
      <c r="B98" s="16" t="s">
        <v>21</v>
      </c>
      <c r="C98" s="16" t="str">
        <f>IF(C96="○",IF(C97="","○",""),IF(C97="○","○",""))</f>
        <v/>
      </c>
      <c r="D98" s="16" t="str">
        <f t="shared" ref="D98:AD98" si="59">IF(D96="○",IF(D97="","○",""),IF(D97="○","○",""))</f>
        <v/>
      </c>
      <c r="E98" s="16" t="str">
        <f t="shared" si="59"/>
        <v/>
      </c>
      <c r="F98" s="16" t="str">
        <f t="shared" si="59"/>
        <v/>
      </c>
      <c r="G98" s="16" t="str">
        <f t="shared" si="59"/>
        <v/>
      </c>
      <c r="H98" s="16" t="str">
        <f t="shared" si="59"/>
        <v/>
      </c>
      <c r="I98" s="16" t="str">
        <f t="shared" si="59"/>
        <v/>
      </c>
      <c r="J98" s="16" t="str">
        <f t="shared" si="59"/>
        <v/>
      </c>
      <c r="K98" s="16" t="str">
        <f t="shared" si="59"/>
        <v/>
      </c>
      <c r="L98" s="16" t="str">
        <f t="shared" si="59"/>
        <v/>
      </c>
      <c r="M98" s="16" t="str">
        <f t="shared" si="59"/>
        <v/>
      </c>
      <c r="N98" s="16" t="str">
        <f t="shared" si="59"/>
        <v/>
      </c>
      <c r="O98" s="16" t="str">
        <f t="shared" si="59"/>
        <v/>
      </c>
      <c r="P98" s="16" t="str">
        <f t="shared" si="59"/>
        <v/>
      </c>
      <c r="Q98" s="16" t="str">
        <f t="shared" si="59"/>
        <v/>
      </c>
      <c r="R98" s="16" t="str">
        <f t="shared" si="59"/>
        <v/>
      </c>
      <c r="S98" s="16" t="str">
        <f t="shared" si="59"/>
        <v/>
      </c>
      <c r="T98" s="16" t="str">
        <f t="shared" si="59"/>
        <v/>
      </c>
      <c r="U98" s="16" t="str">
        <f t="shared" si="59"/>
        <v/>
      </c>
      <c r="V98" s="16" t="str">
        <f t="shared" si="59"/>
        <v/>
      </c>
      <c r="W98" s="16" t="str">
        <f t="shared" si="59"/>
        <v/>
      </c>
      <c r="X98" s="16" t="str">
        <f t="shared" si="59"/>
        <v/>
      </c>
      <c r="Y98" s="16" t="str">
        <f t="shared" si="59"/>
        <v/>
      </c>
      <c r="Z98" s="16" t="str">
        <f t="shared" si="59"/>
        <v/>
      </c>
      <c r="AA98" s="16" t="str">
        <f t="shared" si="59"/>
        <v/>
      </c>
      <c r="AB98" s="16" t="str">
        <f t="shared" si="59"/>
        <v/>
      </c>
      <c r="AC98" s="16" t="str">
        <f t="shared" si="59"/>
        <v/>
      </c>
      <c r="AD98" s="16" t="str">
        <f t="shared" si="59"/>
        <v/>
      </c>
      <c r="AE98" s="16"/>
      <c r="AF98" s="16"/>
      <c r="AG98" s="16"/>
      <c r="AH98" s="16">
        <f t="shared" ref="AH98" si="60">COUNTIF(C98:AG98,"○")</f>
        <v>0</v>
      </c>
      <c r="AM98" s="2">
        <f>$AH98</f>
        <v>0</v>
      </c>
    </row>
    <row r="100" spans="1:92" ht="19.5" customHeight="1">
      <c r="A100" s="112" t="str">
        <f>IF(MAX(C93:AG93)=$AE$3,"",IF(MAX(C93:AG93)=0,"",MAX(C93:AG93)+1))</f>
        <v/>
      </c>
      <c r="B100" s="112"/>
      <c r="C100" s="2" t="str">
        <f>IF(COUNT(C101:AD101)=0,"",IF(MONTH(MAX(C101:AD101))=MONTH(A100),"","～"))</f>
        <v/>
      </c>
      <c r="D100" s="112" t="str">
        <f>IF(C100="","",IF(MONTH(MAX(C101:AD101))=MONTH(A100),"",MAX(C101:AD101)+1))</f>
        <v/>
      </c>
      <c r="E100" s="112"/>
      <c r="F100" s="112"/>
    </row>
    <row r="101" spans="1:92" ht="19.5" customHeight="1">
      <c r="A101" s="113" t="s">
        <v>16</v>
      </c>
      <c r="B101" s="114"/>
      <c r="C101" s="9" t="str">
        <f>IF($AE$3&lt;A100,"",A100)</f>
        <v/>
      </c>
      <c r="D101" s="9" t="str">
        <f t="shared" ref="D101:AD101" si="61">IF($AE$3&lt;=C101,"",IF(MONTH(C101)=MONTH(C101),(C101+1),""))</f>
        <v/>
      </c>
      <c r="E101" s="9" t="str">
        <f t="shared" si="61"/>
        <v/>
      </c>
      <c r="F101" s="9" t="str">
        <f t="shared" si="61"/>
        <v/>
      </c>
      <c r="G101" s="9" t="str">
        <f t="shared" si="61"/>
        <v/>
      </c>
      <c r="H101" s="9" t="str">
        <f t="shared" si="61"/>
        <v/>
      </c>
      <c r="I101" s="9" t="str">
        <f t="shared" si="61"/>
        <v/>
      </c>
      <c r="J101" s="9" t="str">
        <f t="shared" si="61"/>
        <v/>
      </c>
      <c r="K101" s="9" t="str">
        <f t="shared" si="61"/>
        <v/>
      </c>
      <c r="L101" s="9" t="str">
        <f t="shared" si="61"/>
        <v/>
      </c>
      <c r="M101" s="9" t="str">
        <f t="shared" si="61"/>
        <v/>
      </c>
      <c r="N101" s="9" t="str">
        <f t="shared" si="61"/>
        <v/>
      </c>
      <c r="O101" s="9" t="str">
        <f t="shared" si="61"/>
        <v/>
      </c>
      <c r="P101" s="9" t="str">
        <f t="shared" si="61"/>
        <v/>
      </c>
      <c r="Q101" s="9" t="str">
        <f t="shared" si="61"/>
        <v/>
      </c>
      <c r="R101" s="9" t="str">
        <f t="shared" si="61"/>
        <v/>
      </c>
      <c r="S101" s="9" t="str">
        <f t="shared" si="61"/>
        <v/>
      </c>
      <c r="T101" s="9" t="str">
        <f t="shared" si="61"/>
        <v/>
      </c>
      <c r="U101" s="9" t="str">
        <f t="shared" si="61"/>
        <v/>
      </c>
      <c r="V101" s="9" t="str">
        <f t="shared" si="61"/>
        <v/>
      </c>
      <c r="W101" s="9" t="str">
        <f t="shared" si="61"/>
        <v/>
      </c>
      <c r="X101" s="9" t="str">
        <f t="shared" si="61"/>
        <v/>
      </c>
      <c r="Y101" s="9" t="str">
        <f t="shared" si="61"/>
        <v/>
      </c>
      <c r="Z101" s="9" t="str">
        <f t="shared" si="61"/>
        <v/>
      </c>
      <c r="AA101" s="9" t="str">
        <f t="shared" si="61"/>
        <v/>
      </c>
      <c r="AB101" s="9" t="str">
        <f t="shared" si="61"/>
        <v/>
      </c>
      <c r="AC101" s="9" t="str">
        <f t="shared" si="61"/>
        <v/>
      </c>
      <c r="AD101" s="9" t="str">
        <f t="shared" si="61"/>
        <v/>
      </c>
      <c r="AE101" s="127" t="s">
        <v>26</v>
      </c>
      <c r="AF101" s="128"/>
      <c r="AG101" s="129"/>
      <c r="AH101" s="115" t="s">
        <v>22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23</v>
      </c>
      <c r="B102" s="114"/>
      <c r="C102" s="9" t="str">
        <f>IF(C101="","",TEXT(C101,"AAA"))</f>
        <v/>
      </c>
      <c r="D102" s="9" t="str">
        <f t="shared" ref="D102:AD102" si="62">IF(D101="","",TEXT(D101,"AAA"))</f>
        <v/>
      </c>
      <c r="E102" s="9" t="str">
        <f t="shared" si="62"/>
        <v/>
      </c>
      <c r="F102" s="9" t="str">
        <f t="shared" si="62"/>
        <v/>
      </c>
      <c r="G102" s="9" t="str">
        <f t="shared" si="62"/>
        <v/>
      </c>
      <c r="H102" s="9" t="str">
        <f t="shared" si="62"/>
        <v/>
      </c>
      <c r="I102" s="9" t="str">
        <f t="shared" si="62"/>
        <v/>
      </c>
      <c r="J102" s="9" t="str">
        <f t="shared" si="62"/>
        <v/>
      </c>
      <c r="K102" s="9" t="str">
        <f t="shared" si="62"/>
        <v/>
      </c>
      <c r="L102" s="9" t="str">
        <f t="shared" si="62"/>
        <v/>
      </c>
      <c r="M102" s="9" t="str">
        <f t="shared" si="62"/>
        <v/>
      </c>
      <c r="N102" s="9" t="str">
        <f t="shared" si="62"/>
        <v/>
      </c>
      <c r="O102" s="9" t="str">
        <f t="shared" si="62"/>
        <v/>
      </c>
      <c r="P102" s="9" t="str">
        <f t="shared" si="62"/>
        <v/>
      </c>
      <c r="Q102" s="9" t="str">
        <f t="shared" si="62"/>
        <v/>
      </c>
      <c r="R102" s="9" t="str">
        <f t="shared" si="62"/>
        <v/>
      </c>
      <c r="S102" s="9" t="str">
        <f t="shared" si="62"/>
        <v/>
      </c>
      <c r="T102" s="9" t="str">
        <f t="shared" si="62"/>
        <v/>
      </c>
      <c r="U102" s="9" t="str">
        <f t="shared" si="62"/>
        <v/>
      </c>
      <c r="V102" s="9" t="str">
        <f t="shared" si="62"/>
        <v/>
      </c>
      <c r="W102" s="9" t="str">
        <f t="shared" si="62"/>
        <v/>
      </c>
      <c r="X102" s="9" t="str">
        <f t="shared" si="62"/>
        <v/>
      </c>
      <c r="Y102" s="9" t="str">
        <f t="shared" si="62"/>
        <v/>
      </c>
      <c r="Z102" s="9" t="str">
        <f t="shared" si="62"/>
        <v/>
      </c>
      <c r="AA102" s="9" t="str">
        <f t="shared" si="62"/>
        <v/>
      </c>
      <c r="AB102" s="9" t="str">
        <f t="shared" si="62"/>
        <v/>
      </c>
      <c r="AC102" s="9" t="str">
        <f t="shared" si="62"/>
        <v/>
      </c>
      <c r="AD102" s="9" t="str">
        <f t="shared" si="62"/>
        <v/>
      </c>
      <c r="AE102" s="130">
        <f>IF(AH103=0,0,ROUNDDOWN(AH105/AH103,4))</f>
        <v>0</v>
      </c>
      <c r="AF102" s="131"/>
      <c r="AG102" s="132"/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 t="str">
        <f>IF($C101&gt;$N$5,"",IF(MAX($C101:$AG101)&lt;$N$5,"",$N$5))</f>
        <v/>
      </c>
      <c r="AU102" s="13" t="str">
        <f>IF($C101&gt;$Q$5,"",IF(MAX($C101:$AG101)&lt;$Q$5,"",$Q$5))</f>
        <v/>
      </c>
      <c r="AV102" s="13" t="str">
        <f>IF($C101&gt;$T$5,"",IF(MAX($C101:$AG101)&lt;$T$5,"",$T$5))</f>
        <v/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7</v>
      </c>
      <c r="B103" s="120"/>
      <c r="C103" s="15" t="str">
        <f t="shared" ref="C103:AD103" si="63">IF(C101="","",IF($D$4&lt;=C101,IF($L$4&gt;=C101,IF(COUNT(MATCH(C101,$AQ102:$BT102,0))&gt;0,"","○"),""),""))</f>
        <v/>
      </c>
      <c r="D103" s="15" t="str">
        <f t="shared" si="63"/>
        <v/>
      </c>
      <c r="E103" s="15" t="str">
        <f t="shared" si="63"/>
        <v/>
      </c>
      <c r="F103" s="15" t="str">
        <f t="shared" si="63"/>
        <v/>
      </c>
      <c r="G103" s="15" t="str">
        <f t="shared" si="63"/>
        <v/>
      </c>
      <c r="H103" s="15" t="str">
        <f t="shared" si="63"/>
        <v/>
      </c>
      <c r="I103" s="15" t="str">
        <f t="shared" si="63"/>
        <v/>
      </c>
      <c r="J103" s="15" t="str">
        <f t="shared" si="63"/>
        <v/>
      </c>
      <c r="K103" s="15" t="str">
        <f t="shared" si="63"/>
        <v/>
      </c>
      <c r="L103" s="15" t="str">
        <f t="shared" si="63"/>
        <v/>
      </c>
      <c r="M103" s="15" t="str">
        <f t="shared" si="63"/>
        <v/>
      </c>
      <c r="N103" s="15" t="str">
        <f t="shared" si="63"/>
        <v/>
      </c>
      <c r="O103" s="15" t="str">
        <f t="shared" si="63"/>
        <v/>
      </c>
      <c r="P103" s="15" t="str">
        <f t="shared" si="63"/>
        <v/>
      </c>
      <c r="Q103" s="15" t="str">
        <f t="shared" si="63"/>
        <v/>
      </c>
      <c r="R103" s="15" t="str">
        <f t="shared" si="63"/>
        <v/>
      </c>
      <c r="S103" s="15" t="str">
        <f t="shared" si="63"/>
        <v/>
      </c>
      <c r="T103" s="15" t="str">
        <f t="shared" si="63"/>
        <v/>
      </c>
      <c r="U103" s="15" t="str">
        <f t="shared" si="63"/>
        <v/>
      </c>
      <c r="V103" s="15" t="str">
        <f t="shared" si="63"/>
        <v/>
      </c>
      <c r="W103" s="15" t="str">
        <f t="shared" si="63"/>
        <v/>
      </c>
      <c r="X103" s="15" t="str">
        <f t="shared" si="63"/>
        <v/>
      </c>
      <c r="Y103" s="15" t="str">
        <f t="shared" si="63"/>
        <v/>
      </c>
      <c r="Z103" s="15" t="str">
        <f t="shared" si="63"/>
        <v/>
      </c>
      <c r="AA103" s="15" t="str">
        <f t="shared" si="63"/>
        <v/>
      </c>
      <c r="AB103" s="15" t="str">
        <f t="shared" si="63"/>
        <v/>
      </c>
      <c r="AC103" s="15" t="str">
        <f t="shared" si="63"/>
        <v/>
      </c>
      <c r="AD103" s="15" t="str">
        <f t="shared" si="63"/>
        <v/>
      </c>
      <c r="AE103" s="15"/>
      <c r="AF103" s="15"/>
      <c r="AG103" s="15"/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24</v>
      </c>
      <c r="B104" s="16" t="s">
        <v>8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6"/>
      <c r="AF104" s="16"/>
      <c r="AG104" s="16"/>
      <c r="AH104" s="16">
        <f t="shared" ref="AH104" si="64">COUNTIF(C104:AG104,"○")</f>
        <v>0</v>
      </c>
      <c r="AI104" s="11"/>
      <c r="AK104" s="2">
        <f>$AH104</f>
        <v>0</v>
      </c>
    </row>
    <row r="105" spans="1:92" ht="19.5" customHeight="1">
      <c r="A105" s="108"/>
      <c r="B105" s="16" t="s">
        <v>9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6"/>
      <c r="AF105" s="16"/>
      <c r="AG105" s="16"/>
      <c r="AH105" s="16" t="s">
        <v>25</v>
      </c>
      <c r="AI105" s="11"/>
      <c r="AL105" s="2" t="str">
        <f>$AH105</f>
        <v>-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09"/>
      <c r="B106" s="16" t="s">
        <v>21</v>
      </c>
      <c r="C106" s="16" t="str">
        <f>IF(C104="○",IF(C105="","○",""),IF(C105="○","○",""))</f>
        <v/>
      </c>
      <c r="D106" s="16" t="str">
        <f t="shared" ref="D106:AD106" si="65">IF(D104="○",IF(D105="","○",""),IF(D105="○","○",""))</f>
        <v/>
      </c>
      <c r="E106" s="16" t="str">
        <f t="shared" si="65"/>
        <v/>
      </c>
      <c r="F106" s="16" t="str">
        <f t="shared" si="65"/>
        <v/>
      </c>
      <c r="G106" s="16" t="str">
        <f t="shared" si="65"/>
        <v/>
      </c>
      <c r="H106" s="16" t="str">
        <f t="shared" si="65"/>
        <v/>
      </c>
      <c r="I106" s="16" t="str">
        <f t="shared" si="65"/>
        <v/>
      </c>
      <c r="J106" s="16" t="str">
        <f t="shared" si="65"/>
        <v/>
      </c>
      <c r="K106" s="16" t="str">
        <f t="shared" si="65"/>
        <v/>
      </c>
      <c r="L106" s="16" t="str">
        <f t="shared" si="65"/>
        <v/>
      </c>
      <c r="M106" s="16" t="str">
        <f t="shared" si="65"/>
        <v/>
      </c>
      <c r="N106" s="16" t="str">
        <f t="shared" si="65"/>
        <v/>
      </c>
      <c r="O106" s="16" t="str">
        <f t="shared" si="65"/>
        <v/>
      </c>
      <c r="P106" s="16" t="str">
        <f t="shared" si="65"/>
        <v/>
      </c>
      <c r="Q106" s="16" t="str">
        <f t="shared" si="65"/>
        <v/>
      </c>
      <c r="R106" s="16" t="str">
        <f t="shared" si="65"/>
        <v/>
      </c>
      <c r="S106" s="16" t="str">
        <f t="shared" si="65"/>
        <v/>
      </c>
      <c r="T106" s="16" t="str">
        <f t="shared" si="65"/>
        <v/>
      </c>
      <c r="U106" s="16" t="str">
        <f t="shared" si="65"/>
        <v/>
      </c>
      <c r="V106" s="16" t="str">
        <f t="shared" si="65"/>
        <v/>
      </c>
      <c r="W106" s="16" t="str">
        <f t="shared" si="65"/>
        <v/>
      </c>
      <c r="X106" s="16" t="str">
        <f t="shared" si="65"/>
        <v/>
      </c>
      <c r="Y106" s="16" t="str">
        <f t="shared" si="65"/>
        <v/>
      </c>
      <c r="Z106" s="16" t="str">
        <f t="shared" si="65"/>
        <v/>
      </c>
      <c r="AA106" s="16" t="str">
        <f t="shared" si="65"/>
        <v/>
      </c>
      <c r="AB106" s="16" t="str">
        <f t="shared" si="65"/>
        <v/>
      </c>
      <c r="AC106" s="16" t="str">
        <f t="shared" si="65"/>
        <v/>
      </c>
      <c r="AD106" s="16" t="str">
        <f t="shared" si="65"/>
        <v/>
      </c>
      <c r="AE106" s="16"/>
      <c r="AF106" s="16"/>
      <c r="AG106" s="16"/>
      <c r="AH106" s="16">
        <f t="shared" ref="AH106" si="66">COUNTIF(C106:AG106,"○")</f>
        <v>0</v>
      </c>
      <c r="AM106" s="2">
        <f>$AH106</f>
        <v>0</v>
      </c>
    </row>
    <row r="108" spans="1:92" ht="19.5" customHeight="1">
      <c r="A108" s="112" t="str">
        <f>IF(MAX(C101:AG101)=$AE$3,"",IF(MAX(C101:AG101)=0,"",MAX(C101:AG101)+1))</f>
        <v/>
      </c>
      <c r="B108" s="112"/>
      <c r="C108" s="2" t="str">
        <f>IF(COUNT(C109:AD109)=0,"",IF(MONTH(MAX(C109:AD109))=MONTH(A108),"","～"))</f>
        <v/>
      </c>
      <c r="D108" s="112" t="str">
        <f>IF(C108="","",IF(MONTH(MAX(C109:AD109))=MONTH(A108),"",MAX(C109:AD109)+1))</f>
        <v/>
      </c>
      <c r="E108" s="112"/>
      <c r="F108" s="112"/>
    </row>
    <row r="109" spans="1:92" ht="19.5" customHeight="1">
      <c r="A109" s="113" t="s">
        <v>16</v>
      </c>
      <c r="B109" s="114"/>
      <c r="C109" s="9" t="str">
        <f>IF($AE$3&lt;A108,"",A108)</f>
        <v/>
      </c>
      <c r="D109" s="9" t="str">
        <f t="shared" ref="D109:AD109" si="67">IF($AE$3&lt;=C109,"",IF(MONTH(C109)=MONTH(C109),(C109+1),""))</f>
        <v/>
      </c>
      <c r="E109" s="9" t="str">
        <f t="shared" si="67"/>
        <v/>
      </c>
      <c r="F109" s="9" t="str">
        <f t="shared" si="67"/>
        <v/>
      </c>
      <c r="G109" s="9" t="str">
        <f t="shared" si="67"/>
        <v/>
      </c>
      <c r="H109" s="9" t="str">
        <f t="shared" si="67"/>
        <v/>
      </c>
      <c r="I109" s="9" t="str">
        <f t="shared" si="67"/>
        <v/>
      </c>
      <c r="J109" s="9" t="str">
        <f t="shared" si="67"/>
        <v/>
      </c>
      <c r="K109" s="9" t="str">
        <f t="shared" si="67"/>
        <v/>
      </c>
      <c r="L109" s="9" t="str">
        <f t="shared" si="67"/>
        <v/>
      </c>
      <c r="M109" s="9" t="str">
        <f t="shared" si="67"/>
        <v/>
      </c>
      <c r="N109" s="9" t="str">
        <f t="shared" si="67"/>
        <v/>
      </c>
      <c r="O109" s="9" t="str">
        <f t="shared" si="67"/>
        <v/>
      </c>
      <c r="P109" s="9" t="str">
        <f t="shared" si="67"/>
        <v/>
      </c>
      <c r="Q109" s="9" t="str">
        <f t="shared" si="67"/>
        <v/>
      </c>
      <c r="R109" s="9" t="str">
        <f t="shared" si="67"/>
        <v/>
      </c>
      <c r="S109" s="9" t="str">
        <f t="shared" si="67"/>
        <v/>
      </c>
      <c r="T109" s="9" t="str">
        <f t="shared" si="67"/>
        <v/>
      </c>
      <c r="U109" s="9" t="str">
        <f t="shared" si="67"/>
        <v/>
      </c>
      <c r="V109" s="9" t="str">
        <f t="shared" si="67"/>
        <v/>
      </c>
      <c r="W109" s="9" t="str">
        <f t="shared" si="67"/>
        <v/>
      </c>
      <c r="X109" s="9" t="str">
        <f t="shared" si="67"/>
        <v/>
      </c>
      <c r="Y109" s="9" t="str">
        <f t="shared" si="67"/>
        <v/>
      </c>
      <c r="Z109" s="9" t="str">
        <f t="shared" si="67"/>
        <v/>
      </c>
      <c r="AA109" s="9" t="str">
        <f t="shared" si="67"/>
        <v/>
      </c>
      <c r="AB109" s="9" t="str">
        <f t="shared" si="67"/>
        <v/>
      </c>
      <c r="AC109" s="9" t="str">
        <f t="shared" si="67"/>
        <v/>
      </c>
      <c r="AD109" s="9" t="str">
        <f t="shared" si="67"/>
        <v/>
      </c>
      <c r="AE109" s="127" t="s">
        <v>26</v>
      </c>
      <c r="AF109" s="128"/>
      <c r="AG109" s="129"/>
      <c r="AH109" s="115" t="s">
        <v>22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23</v>
      </c>
      <c r="B110" s="114"/>
      <c r="C110" s="9" t="str">
        <f>IF(C109="","",TEXT(C109,"AAA"))</f>
        <v/>
      </c>
      <c r="D110" s="9" t="str">
        <f t="shared" ref="D110:AD110" si="68">IF(D109="","",TEXT(D109,"AAA"))</f>
        <v/>
      </c>
      <c r="E110" s="9" t="str">
        <f t="shared" si="68"/>
        <v/>
      </c>
      <c r="F110" s="9" t="str">
        <f t="shared" si="68"/>
        <v/>
      </c>
      <c r="G110" s="9" t="str">
        <f t="shared" si="68"/>
        <v/>
      </c>
      <c r="H110" s="9" t="str">
        <f t="shared" si="68"/>
        <v/>
      </c>
      <c r="I110" s="9" t="str">
        <f t="shared" si="68"/>
        <v/>
      </c>
      <c r="J110" s="9" t="str">
        <f t="shared" si="68"/>
        <v/>
      </c>
      <c r="K110" s="9" t="str">
        <f t="shared" si="68"/>
        <v/>
      </c>
      <c r="L110" s="9" t="str">
        <f t="shared" si="68"/>
        <v/>
      </c>
      <c r="M110" s="9" t="str">
        <f t="shared" si="68"/>
        <v/>
      </c>
      <c r="N110" s="9" t="str">
        <f t="shared" si="68"/>
        <v/>
      </c>
      <c r="O110" s="9" t="str">
        <f t="shared" si="68"/>
        <v/>
      </c>
      <c r="P110" s="9" t="str">
        <f t="shared" si="68"/>
        <v/>
      </c>
      <c r="Q110" s="9" t="str">
        <f t="shared" si="68"/>
        <v/>
      </c>
      <c r="R110" s="9" t="str">
        <f t="shared" si="68"/>
        <v/>
      </c>
      <c r="S110" s="9" t="str">
        <f t="shared" si="68"/>
        <v/>
      </c>
      <c r="T110" s="9" t="str">
        <f t="shared" si="68"/>
        <v/>
      </c>
      <c r="U110" s="9" t="str">
        <f t="shared" si="68"/>
        <v/>
      </c>
      <c r="V110" s="9" t="str">
        <f t="shared" si="68"/>
        <v/>
      </c>
      <c r="W110" s="9" t="str">
        <f t="shared" si="68"/>
        <v/>
      </c>
      <c r="X110" s="9" t="str">
        <f t="shared" si="68"/>
        <v/>
      </c>
      <c r="Y110" s="9" t="str">
        <f t="shared" si="68"/>
        <v/>
      </c>
      <c r="Z110" s="9" t="str">
        <f t="shared" si="68"/>
        <v/>
      </c>
      <c r="AA110" s="9" t="str">
        <f t="shared" si="68"/>
        <v/>
      </c>
      <c r="AB110" s="9" t="str">
        <f t="shared" si="68"/>
        <v/>
      </c>
      <c r="AC110" s="9" t="str">
        <f t="shared" si="68"/>
        <v/>
      </c>
      <c r="AD110" s="9" t="str">
        <f t="shared" si="68"/>
        <v/>
      </c>
      <c r="AE110" s="130">
        <f>IF(AH111=0,0,ROUNDDOWN(AH113/AH111,4))</f>
        <v>0</v>
      </c>
      <c r="AF110" s="131"/>
      <c r="AG110" s="132"/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 t="str">
        <f>IF($C109&gt;$N$5,"",IF(MAX($C109:$AG109)&lt;$N$5,"",$N$5))</f>
        <v/>
      </c>
      <c r="AU110" s="13" t="str">
        <f>IF($C109&gt;$Q$5,"",IF(MAX($C109:$AG109)&lt;$Q$5,"",$Q$5))</f>
        <v/>
      </c>
      <c r="AV110" s="13" t="str">
        <f>IF($C109&gt;$T$5,"",IF(MAX($C109:$AG109)&lt;$T$5,"",$T$5))</f>
        <v/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7</v>
      </c>
      <c r="B111" s="120"/>
      <c r="C111" s="15" t="str">
        <f t="shared" ref="C111:AD111" si="69">IF(C109="","",IF($D$4&lt;=C109,IF($L$4&gt;=C109,IF(COUNT(MATCH(C109,$AQ110:$BT110,0))&gt;0,"","○"),""),""))</f>
        <v/>
      </c>
      <c r="D111" s="15" t="str">
        <f t="shared" si="69"/>
        <v/>
      </c>
      <c r="E111" s="15" t="str">
        <f t="shared" si="69"/>
        <v/>
      </c>
      <c r="F111" s="15" t="str">
        <f t="shared" si="69"/>
        <v/>
      </c>
      <c r="G111" s="15" t="str">
        <f t="shared" si="69"/>
        <v/>
      </c>
      <c r="H111" s="15" t="str">
        <f t="shared" si="69"/>
        <v/>
      </c>
      <c r="I111" s="15" t="str">
        <f t="shared" si="69"/>
        <v/>
      </c>
      <c r="J111" s="15" t="str">
        <f t="shared" si="69"/>
        <v/>
      </c>
      <c r="K111" s="15" t="str">
        <f t="shared" si="69"/>
        <v/>
      </c>
      <c r="L111" s="15" t="str">
        <f t="shared" si="69"/>
        <v/>
      </c>
      <c r="M111" s="15" t="str">
        <f t="shared" si="69"/>
        <v/>
      </c>
      <c r="N111" s="15" t="str">
        <f t="shared" si="69"/>
        <v/>
      </c>
      <c r="O111" s="15" t="str">
        <f t="shared" si="69"/>
        <v/>
      </c>
      <c r="P111" s="15" t="str">
        <f t="shared" si="69"/>
        <v/>
      </c>
      <c r="Q111" s="15" t="str">
        <f t="shared" si="69"/>
        <v/>
      </c>
      <c r="R111" s="15" t="str">
        <f t="shared" si="69"/>
        <v/>
      </c>
      <c r="S111" s="15" t="str">
        <f t="shared" si="69"/>
        <v/>
      </c>
      <c r="T111" s="15" t="str">
        <f t="shared" si="69"/>
        <v/>
      </c>
      <c r="U111" s="15" t="str">
        <f t="shared" si="69"/>
        <v/>
      </c>
      <c r="V111" s="15" t="str">
        <f t="shared" si="69"/>
        <v/>
      </c>
      <c r="W111" s="15" t="str">
        <f t="shared" si="69"/>
        <v/>
      </c>
      <c r="X111" s="15" t="str">
        <f t="shared" si="69"/>
        <v/>
      </c>
      <c r="Y111" s="15" t="str">
        <f t="shared" si="69"/>
        <v/>
      </c>
      <c r="Z111" s="15" t="str">
        <f t="shared" si="69"/>
        <v/>
      </c>
      <c r="AA111" s="15" t="str">
        <f t="shared" si="69"/>
        <v/>
      </c>
      <c r="AB111" s="15" t="str">
        <f t="shared" si="69"/>
        <v/>
      </c>
      <c r="AC111" s="15" t="str">
        <f t="shared" si="69"/>
        <v/>
      </c>
      <c r="AD111" s="15" t="str">
        <f t="shared" si="69"/>
        <v/>
      </c>
      <c r="AE111" s="15"/>
      <c r="AF111" s="15"/>
      <c r="AG111" s="15"/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24</v>
      </c>
      <c r="B112" s="16" t="s">
        <v>8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6"/>
      <c r="AF112" s="16"/>
      <c r="AG112" s="16"/>
      <c r="AH112" s="16">
        <f t="shared" ref="AH112" si="70">COUNTIF(C112:AG112,"○")</f>
        <v>0</v>
      </c>
      <c r="AI112" s="11"/>
      <c r="AK112" s="2">
        <f>$AH112</f>
        <v>0</v>
      </c>
      <c r="AQ112" s="21"/>
      <c r="AR112" s="21"/>
      <c r="AS112" s="21"/>
      <c r="AT112" s="21"/>
      <c r="AU112" s="21"/>
      <c r="AV112" s="21"/>
      <c r="AW112" s="21"/>
      <c r="AX112" s="21"/>
    </row>
    <row r="113" spans="1:92" ht="19.5" customHeight="1">
      <c r="A113" s="108"/>
      <c r="B113" s="16" t="s">
        <v>9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6"/>
      <c r="AF113" s="16"/>
      <c r="AG113" s="16"/>
      <c r="AH113" s="16" t="s">
        <v>25</v>
      </c>
      <c r="AI113" s="11"/>
      <c r="AL113" s="2" t="str">
        <f>$AH113</f>
        <v>-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09"/>
      <c r="B114" s="16" t="s">
        <v>21</v>
      </c>
      <c r="C114" s="16" t="str">
        <f>IF(C112="○",IF(C113="","○",""),IF(C113="○","○",""))</f>
        <v/>
      </c>
      <c r="D114" s="16" t="str">
        <f t="shared" ref="D114:AD114" si="71">IF(D112="○",IF(D113="","○",""),IF(D113="○","○",""))</f>
        <v/>
      </c>
      <c r="E114" s="16" t="str">
        <f t="shared" si="71"/>
        <v/>
      </c>
      <c r="F114" s="16" t="str">
        <f t="shared" si="71"/>
        <v/>
      </c>
      <c r="G114" s="16" t="str">
        <f t="shared" si="71"/>
        <v/>
      </c>
      <c r="H114" s="16" t="str">
        <f t="shared" si="71"/>
        <v/>
      </c>
      <c r="I114" s="16" t="str">
        <f t="shared" si="71"/>
        <v/>
      </c>
      <c r="J114" s="16" t="str">
        <f t="shared" si="71"/>
        <v/>
      </c>
      <c r="K114" s="16" t="str">
        <f t="shared" si="71"/>
        <v/>
      </c>
      <c r="L114" s="16" t="str">
        <f t="shared" si="71"/>
        <v/>
      </c>
      <c r="M114" s="16" t="str">
        <f t="shared" si="71"/>
        <v/>
      </c>
      <c r="N114" s="16" t="str">
        <f t="shared" si="71"/>
        <v/>
      </c>
      <c r="O114" s="16" t="str">
        <f t="shared" si="71"/>
        <v/>
      </c>
      <c r="P114" s="16" t="str">
        <f t="shared" si="71"/>
        <v/>
      </c>
      <c r="Q114" s="16" t="str">
        <f t="shared" si="71"/>
        <v/>
      </c>
      <c r="R114" s="16" t="str">
        <f t="shared" si="71"/>
        <v/>
      </c>
      <c r="S114" s="16" t="str">
        <f t="shared" si="71"/>
        <v/>
      </c>
      <c r="T114" s="16" t="str">
        <f t="shared" si="71"/>
        <v/>
      </c>
      <c r="U114" s="16" t="str">
        <f t="shared" si="71"/>
        <v/>
      </c>
      <c r="V114" s="16" t="str">
        <f t="shared" si="71"/>
        <v/>
      </c>
      <c r="W114" s="16" t="str">
        <f t="shared" si="71"/>
        <v/>
      </c>
      <c r="X114" s="16" t="str">
        <f t="shared" si="71"/>
        <v/>
      </c>
      <c r="Y114" s="16" t="str">
        <f t="shared" si="71"/>
        <v/>
      </c>
      <c r="Z114" s="16" t="str">
        <f t="shared" si="71"/>
        <v/>
      </c>
      <c r="AA114" s="16" t="str">
        <f t="shared" si="71"/>
        <v/>
      </c>
      <c r="AB114" s="16" t="str">
        <f t="shared" si="71"/>
        <v/>
      </c>
      <c r="AC114" s="16" t="str">
        <f t="shared" si="71"/>
        <v/>
      </c>
      <c r="AD114" s="16" t="str">
        <f t="shared" si="71"/>
        <v/>
      </c>
      <c r="AE114" s="16"/>
      <c r="AF114" s="16"/>
      <c r="AG114" s="16"/>
      <c r="AH114" s="16">
        <f t="shared" ref="AH114" si="72">COUNTIF(C114:AG114,"○")</f>
        <v>0</v>
      </c>
      <c r="AM114" s="2">
        <f>$AH114</f>
        <v>0</v>
      </c>
    </row>
    <row r="116" spans="1:92" ht="19.5" customHeight="1">
      <c r="A116" s="112" t="str">
        <f>IF(MAX(C109:AG109)=$AE$3,"",IF(MAX(C109:AG109)=0,"",MAX(C109:AG109)+1))</f>
        <v/>
      </c>
      <c r="B116" s="112"/>
      <c r="C116" s="2" t="str">
        <f>IF(COUNT(C117:AD117)=0,"",IF(MONTH(MAX(C117:AD117))=MONTH(A116),"","～"))</f>
        <v/>
      </c>
      <c r="D116" s="112" t="str">
        <f>IF(C116="","",IF(MONTH(MAX(C117:AD117))=MONTH(A116),"",MAX(C117:AD117)+1))</f>
        <v/>
      </c>
      <c r="E116" s="112"/>
      <c r="F116" s="112"/>
    </row>
    <row r="117" spans="1:92" ht="19.5" customHeight="1">
      <c r="A117" s="113" t="s">
        <v>16</v>
      </c>
      <c r="B117" s="114"/>
      <c r="C117" s="9" t="str">
        <f>IF($AE$3&lt;A116,"",A116)</f>
        <v/>
      </c>
      <c r="D117" s="9" t="str">
        <f t="shared" ref="D117:AD117" si="73">IF($AE$3&lt;=C117,"",IF(MONTH(C117)=MONTH(C117),(C117+1),""))</f>
        <v/>
      </c>
      <c r="E117" s="9" t="str">
        <f t="shared" si="73"/>
        <v/>
      </c>
      <c r="F117" s="9" t="str">
        <f t="shared" si="73"/>
        <v/>
      </c>
      <c r="G117" s="9" t="str">
        <f t="shared" si="73"/>
        <v/>
      </c>
      <c r="H117" s="9" t="str">
        <f t="shared" si="73"/>
        <v/>
      </c>
      <c r="I117" s="9" t="str">
        <f t="shared" si="73"/>
        <v/>
      </c>
      <c r="J117" s="9" t="str">
        <f t="shared" si="73"/>
        <v/>
      </c>
      <c r="K117" s="9" t="str">
        <f t="shared" si="73"/>
        <v/>
      </c>
      <c r="L117" s="9" t="str">
        <f t="shared" si="73"/>
        <v/>
      </c>
      <c r="M117" s="9" t="str">
        <f t="shared" si="73"/>
        <v/>
      </c>
      <c r="N117" s="9" t="str">
        <f t="shared" si="73"/>
        <v/>
      </c>
      <c r="O117" s="9" t="str">
        <f t="shared" si="73"/>
        <v/>
      </c>
      <c r="P117" s="9" t="str">
        <f t="shared" si="73"/>
        <v/>
      </c>
      <c r="Q117" s="9" t="str">
        <f t="shared" si="73"/>
        <v/>
      </c>
      <c r="R117" s="9" t="str">
        <f t="shared" si="73"/>
        <v/>
      </c>
      <c r="S117" s="9" t="str">
        <f t="shared" si="73"/>
        <v/>
      </c>
      <c r="T117" s="9" t="str">
        <f t="shared" si="73"/>
        <v/>
      </c>
      <c r="U117" s="9" t="str">
        <f t="shared" si="73"/>
        <v/>
      </c>
      <c r="V117" s="9" t="str">
        <f t="shared" si="73"/>
        <v/>
      </c>
      <c r="W117" s="9" t="str">
        <f t="shared" si="73"/>
        <v/>
      </c>
      <c r="X117" s="9" t="str">
        <f t="shared" si="73"/>
        <v/>
      </c>
      <c r="Y117" s="9" t="str">
        <f t="shared" si="73"/>
        <v/>
      </c>
      <c r="Z117" s="9" t="str">
        <f t="shared" si="73"/>
        <v/>
      </c>
      <c r="AA117" s="9" t="str">
        <f t="shared" si="73"/>
        <v/>
      </c>
      <c r="AB117" s="9" t="str">
        <f t="shared" si="73"/>
        <v/>
      </c>
      <c r="AC117" s="9" t="str">
        <f t="shared" si="73"/>
        <v/>
      </c>
      <c r="AD117" s="9" t="str">
        <f t="shared" si="73"/>
        <v/>
      </c>
      <c r="AE117" s="127" t="s">
        <v>26</v>
      </c>
      <c r="AF117" s="128"/>
      <c r="AG117" s="129"/>
      <c r="AH117" s="115" t="s">
        <v>22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23</v>
      </c>
      <c r="B118" s="114"/>
      <c r="C118" s="9" t="str">
        <f>IF(C117="","",TEXT(C117,"AAA"))</f>
        <v/>
      </c>
      <c r="D118" s="9" t="str">
        <f t="shared" ref="D118:AD118" si="74">IF(D117="","",TEXT(D117,"AAA"))</f>
        <v/>
      </c>
      <c r="E118" s="9" t="str">
        <f t="shared" si="74"/>
        <v/>
      </c>
      <c r="F118" s="9" t="str">
        <f t="shared" si="74"/>
        <v/>
      </c>
      <c r="G118" s="9" t="str">
        <f t="shared" si="74"/>
        <v/>
      </c>
      <c r="H118" s="9" t="str">
        <f t="shared" si="74"/>
        <v/>
      </c>
      <c r="I118" s="9" t="str">
        <f t="shared" si="74"/>
        <v/>
      </c>
      <c r="J118" s="9" t="str">
        <f t="shared" si="74"/>
        <v/>
      </c>
      <c r="K118" s="9" t="str">
        <f t="shared" si="74"/>
        <v/>
      </c>
      <c r="L118" s="9" t="str">
        <f t="shared" si="74"/>
        <v/>
      </c>
      <c r="M118" s="9" t="str">
        <f t="shared" si="74"/>
        <v/>
      </c>
      <c r="N118" s="9" t="str">
        <f t="shared" si="74"/>
        <v/>
      </c>
      <c r="O118" s="9" t="str">
        <f t="shared" si="74"/>
        <v/>
      </c>
      <c r="P118" s="9" t="str">
        <f t="shared" si="74"/>
        <v/>
      </c>
      <c r="Q118" s="9" t="str">
        <f t="shared" si="74"/>
        <v/>
      </c>
      <c r="R118" s="9" t="str">
        <f t="shared" si="74"/>
        <v/>
      </c>
      <c r="S118" s="9" t="str">
        <f t="shared" si="74"/>
        <v/>
      </c>
      <c r="T118" s="9" t="str">
        <f t="shared" si="74"/>
        <v/>
      </c>
      <c r="U118" s="9" t="str">
        <f t="shared" si="74"/>
        <v/>
      </c>
      <c r="V118" s="9" t="str">
        <f t="shared" si="74"/>
        <v/>
      </c>
      <c r="W118" s="9" t="str">
        <f t="shared" si="74"/>
        <v/>
      </c>
      <c r="X118" s="9" t="str">
        <f t="shared" si="74"/>
        <v/>
      </c>
      <c r="Y118" s="9" t="str">
        <f t="shared" si="74"/>
        <v/>
      </c>
      <c r="Z118" s="9" t="str">
        <f t="shared" si="74"/>
        <v/>
      </c>
      <c r="AA118" s="9" t="str">
        <f t="shared" si="74"/>
        <v/>
      </c>
      <c r="AB118" s="9" t="str">
        <f t="shared" si="74"/>
        <v/>
      </c>
      <c r="AC118" s="9" t="str">
        <f t="shared" si="74"/>
        <v/>
      </c>
      <c r="AD118" s="9" t="str">
        <f t="shared" si="74"/>
        <v/>
      </c>
      <c r="AE118" s="130">
        <f>IF(AH119=0,0,ROUNDDOWN(AH121/AH119,4))</f>
        <v>0</v>
      </c>
      <c r="AF118" s="131"/>
      <c r="AG118" s="132"/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 t="str">
        <f>IF($C117&gt;$N$5,"",IF(MAX($C117:$AG117)&lt;$N$5,"",$N$5))</f>
        <v/>
      </c>
      <c r="AU118" s="13" t="str">
        <f>IF($C117&gt;$Q$5,"",IF(MAX($C117:$AG117)&lt;$Q$5,"",$Q$5))</f>
        <v/>
      </c>
      <c r="AV118" s="13" t="str">
        <f>IF($C117&gt;$T$5,"",IF(MAX($C117:$AG117)&lt;$T$5,"",$T$5))</f>
        <v/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7</v>
      </c>
      <c r="B119" s="120"/>
      <c r="C119" s="15" t="str">
        <f t="shared" ref="C119:AD119" si="75">IF(C117="","",IF($D$4&lt;=C117,IF($L$4&gt;=C117,IF(COUNT(MATCH(C117,$AQ118:$BT118,0))&gt;0,"","○"),""),""))</f>
        <v/>
      </c>
      <c r="D119" s="15" t="str">
        <f t="shared" si="75"/>
        <v/>
      </c>
      <c r="E119" s="15" t="str">
        <f t="shared" si="75"/>
        <v/>
      </c>
      <c r="F119" s="15" t="str">
        <f t="shared" si="75"/>
        <v/>
      </c>
      <c r="G119" s="15" t="str">
        <f t="shared" si="75"/>
        <v/>
      </c>
      <c r="H119" s="15" t="str">
        <f t="shared" si="75"/>
        <v/>
      </c>
      <c r="I119" s="15" t="str">
        <f t="shared" si="75"/>
        <v/>
      </c>
      <c r="J119" s="15" t="str">
        <f t="shared" si="75"/>
        <v/>
      </c>
      <c r="K119" s="15" t="str">
        <f t="shared" si="75"/>
        <v/>
      </c>
      <c r="L119" s="15" t="str">
        <f t="shared" si="75"/>
        <v/>
      </c>
      <c r="M119" s="15" t="str">
        <f t="shared" si="75"/>
        <v/>
      </c>
      <c r="N119" s="15" t="str">
        <f t="shared" si="75"/>
        <v/>
      </c>
      <c r="O119" s="15" t="str">
        <f t="shared" si="75"/>
        <v/>
      </c>
      <c r="P119" s="15" t="str">
        <f t="shared" si="75"/>
        <v/>
      </c>
      <c r="Q119" s="15" t="str">
        <f t="shared" si="75"/>
        <v/>
      </c>
      <c r="R119" s="15" t="str">
        <f t="shared" si="75"/>
        <v/>
      </c>
      <c r="S119" s="15" t="str">
        <f t="shared" si="75"/>
        <v/>
      </c>
      <c r="T119" s="15" t="str">
        <f t="shared" si="75"/>
        <v/>
      </c>
      <c r="U119" s="15" t="str">
        <f t="shared" si="75"/>
        <v/>
      </c>
      <c r="V119" s="15" t="str">
        <f t="shared" si="75"/>
        <v/>
      </c>
      <c r="W119" s="15" t="str">
        <f t="shared" si="75"/>
        <v/>
      </c>
      <c r="X119" s="15" t="str">
        <f t="shared" si="75"/>
        <v/>
      </c>
      <c r="Y119" s="15" t="str">
        <f t="shared" si="75"/>
        <v/>
      </c>
      <c r="Z119" s="15" t="str">
        <f t="shared" si="75"/>
        <v/>
      </c>
      <c r="AA119" s="15" t="str">
        <f t="shared" si="75"/>
        <v/>
      </c>
      <c r="AB119" s="15" t="str">
        <f t="shared" si="75"/>
        <v/>
      </c>
      <c r="AC119" s="15" t="str">
        <f t="shared" si="75"/>
        <v/>
      </c>
      <c r="AD119" s="15" t="str">
        <f t="shared" si="75"/>
        <v/>
      </c>
      <c r="AE119" s="15"/>
      <c r="AF119" s="15"/>
      <c r="AG119" s="15"/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24</v>
      </c>
      <c r="B120" s="16" t="s">
        <v>8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6"/>
      <c r="AF120" s="16"/>
      <c r="AG120" s="16"/>
      <c r="AH120" s="16">
        <f t="shared" ref="AH120" si="76">COUNTIF(C120:AG120,"○")</f>
        <v>0</v>
      </c>
      <c r="AI120" s="11"/>
      <c r="AK120" s="2">
        <f>$AH120</f>
        <v>0</v>
      </c>
    </row>
    <row r="121" spans="1:92" ht="19.5" customHeight="1">
      <c r="A121" s="108"/>
      <c r="B121" s="16" t="s">
        <v>9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6"/>
      <c r="AF121" s="16"/>
      <c r="AG121" s="16"/>
      <c r="AH121" s="16" t="s">
        <v>25</v>
      </c>
      <c r="AI121" s="11"/>
      <c r="AL121" s="2" t="str">
        <f>$AH121</f>
        <v>-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09"/>
      <c r="B122" s="16" t="s">
        <v>21</v>
      </c>
      <c r="C122" s="16" t="str">
        <f>IF(C120="○",IF(C121="","○",""),IF(C121="○","○",""))</f>
        <v/>
      </c>
      <c r="D122" s="16" t="str">
        <f t="shared" ref="D122:AD122" si="77">IF(D120="○",IF(D121="","○",""),IF(D121="○","○",""))</f>
        <v/>
      </c>
      <c r="E122" s="16" t="str">
        <f t="shared" si="77"/>
        <v/>
      </c>
      <c r="F122" s="16" t="str">
        <f t="shared" si="77"/>
        <v/>
      </c>
      <c r="G122" s="16" t="str">
        <f t="shared" si="77"/>
        <v/>
      </c>
      <c r="H122" s="16" t="str">
        <f t="shared" si="77"/>
        <v/>
      </c>
      <c r="I122" s="16" t="str">
        <f t="shared" si="77"/>
        <v/>
      </c>
      <c r="J122" s="16" t="str">
        <f t="shared" si="77"/>
        <v/>
      </c>
      <c r="K122" s="16" t="str">
        <f t="shared" si="77"/>
        <v/>
      </c>
      <c r="L122" s="16" t="str">
        <f t="shared" si="77"/>
        <v/>
      </c>
      <c r="M122" s="16" t="str">
        <f t="shared" si="77"/>
        <v/>
      </c>
      <c r="N122" s="16" t="str">
        <f t="shared" si="77"/>
        <v/>
      </c>
      <c r="O122" s="16" t="str">
        <f t="shared" si="77"/>
        <v/>
      </c>
      <c r="P122" s="16" t="str">
        <f t="shared" si="77"/>
        <v/>
      </c>
      <c r="Q122" s="16" t="str">
        <f t="shared" si="77"/>
        <v/>
      </c>
      <c r="R122" s="16" t="str">
        <f t="shared" si="77"/>
        <v/>
      </c>
      <c r="S122" s="16" t="str">
        <f t="shared" si="77"/>
        <v/>
      </c>
      <c r="T122" s="16" t="str">
        <f t="shared" si="77"/>
        <v/>
      </c>
      <c r="U122" s="16" t="str">
        <f t="shared" si="77"/>
        <v/>
      </c>
      <c r="V122" s="16" t="str">
        <f t="shared" si="77"/>
        <v/>
      </c>
      <c r="W122" s="16" t="str">
        <f t="shared" si="77"/>
        <v/>
      </c>
      <c r="X122" s="16" t="str">
        <f t="shared" si="77"/>
        <v/>
      </c>
      <c r="Y122" s="16" t="str">
        <f t="shared" si="77"/>
        <v/>
      </c>
      <c r="Z122" s="16" t="str">
        <f t="shared" si="77"/>
        <v/>
      </c>
      <c r="AA122" s="16" t="str">
        <f t="shared" si="77"/>
        <v/>
      </c>
      <c r="AB122" s="16" t="str">
        <f t="shared" si="77"/>
        <v/>
      </c>
      <c r="AC122" s="16" t="str">
        <f t="shared" si="77"/>
        <v/>
      </c>
      <c r="AD122" s="16" t="str">
        <f t="shared" si="77"/>
        <v/>
      </c>
      <c r="AE122" s="16"/>
      <c r="AF122" s="16"/>
      <c r="AG122" s="16"/>
      <c r="AH122" s="16">
        <f t="shared" ref="AH122" si="78">COUNTIF(C122:AG122,"○")</f>
        <v>0</v>
      </c>
      <c r="AM122" s="2">
        <f>$AH122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C124" s="2" t="str">
        <f>IF(COUNT(C125:AD125)=0,"",IF(MONTH(MAX(C125:AD125))=MONTH(A124),"","～"))</f>
        <v/>
      </c>
      <c r="D124" s="112" t="str">
        <f>IF(C124="","",IF(MONTH(MAX(C125:AD125))=MONTH(A124),"",MAX(C125:AD125)+1))</f>
        <v/>
      </c>
      <c r="E124" s="112"/>
      <c r="F124" s="112"/>
    </row>
    <row r="125" spans="1:92" ht="19.5" customHeight="1">
      <c r="A125" s="113" t="s">
        <v>16</v>
      </c>
      <c r="B125" s="114"/>
      <c r="C125" s="9" t="str">
        <f>IF($AE$3&lt;A124,"",A124)</f>
        <v/>
      </c>
      <c r="D125" s="9" t="str">
        <f t="shared" ref="D125" si="79">IF($AE$3&lt;=C125,"",IF(MONTH(C125)=MONTH(C125),(C125+1),""))</f>
        <v/>
      </c>
      <c r="E125" s="9" t="str">
        <f t="shared" ref="E125" si="80">IF($AE$3&lt;=D125,"",IF(MONTH(D125)=MONTH(D125),(D125+1),""))</f>
        <v/>
      </c>
      <c r="F125" s="9" t="str">
        <f t="shared" ref="F125" si="81">IF($AE$3&lt;=E125,"",IF(MONTH(E125)=MONTH(E125),(E125+1),""))</f>
        <v/>
      </c>
      <c r="G125" s="9" t="str">
        <f t="shared" ref="G125" si="82">IF($AE$3&lt;=F125,"",IF(MONTH(F125)=MONTH(F125),(F125+1),""))</f>
        <v/>
      </c>
      <c r="H125" s="9" t="str">
        <f t="shared" ref="H125" si="83">IF($AE$3&lt;=G125,"",IF(MONTH(G125)=MONTH(G125),(G125+1),""))</f>
        <v/>
      </c>
      <c r="I125" s="9" t="str">
        <f t="shared" ref="I125" si="84">IF($AE$3&lt;=H125,"",IF(MONTH(H125)=MONTH(H125),(H125+1),""))</f>
        <v/>
      </c>
      <c r="J125" s="9" t="str">
        <f t="shared" ref="J125" si="85">IF($AE$3&lt;=I125,"",IF(MONTH(I125)=MONTH(I125),(I125+1),""))</f>
        <v/>
      </c>
      <c r="K125" s="9" t="str">
        <f t="shared" ref="K125" si="86">IF($AE$3&lt;=J125,"",IF(MONTH(J125)=MONTH(J125),(J125+1),""))</f>
        <v/>
      </c>
      <c r="L125" s="9" t="str">
        <f t="shared" ref="L125" si="87">IF($AE$3&lt;=K125,"",IF(MONTH(K125)=MONTH(K125),(K125+1),""))</f>
        <v/>
      </c>
      <c r="M125" s="9" t="str">
        <f t="shared" ref="M125" si="88">IF($AE$3&lt;=L125,"",IF(MONTH(L125)=MONTH(L125),(L125+1),""))</f>
        <v/>
      </c>
      <c r="N125" s="9" t="str">
        <f t="shared" ref="N125" si="89">IF($AE$3&lt;=M125,"",IF(MONTH(M125)=MONTH(M125),(M125+1),""))</f>
        <v/>
      </c>
      <c r="O125" s="9" t="str">
        <f t="shared" ref="O125" si="90">IF($AE$3&lt;=N125,"",IF(MONTH(N125)=MONTH(N125),(N125+1),""))</f>
        <v/>
      </c>
      <c r="P125" s="9" t="str">
        <f t="shared" ref="P125" si="91">IF($AE$3&lt;=O125,"",IF(MONTH(O125)=MONTH(O125),(O125+1),""))</f>
        <v/>
      </c>
      <c r="Q125" s="9" t="str">
        <f t="shared" ref="Q125" si="92">IF($AE$3&lt;=P125,"",IF(MONTH(P125)=MONTH(P125),(P125+1),""))</f>
        <v/>
      </c>
      <c r="R125" s="9" t="str">
        <f t="shared" ref="R125" si="93">IF($AE$3&lt;=Q125,"",IF(MONTH(Q125)=MONTH(Q125),(Q125+1),""))</f>
        <v/>
      </c>
      <c r="S125" s="9" t="str">
        <f t="shared" ref="S125" si="94">IF($AE$3&lt;=R125,"",IF(MONTH(R125)=MONTH(R125),(R125+1),""))</f>
        <v/>
      </c>
      <c r="T125" s="9" t="str">
        <f t="shared" ref="T125" si="95">IF($AE$3&lt;=S125,"",IF(MONTH(S125)=MONTH(S125),(S125+1),""))</f>
        <v/>
      </c>
      <c r="U125" s="9" t="str">
        <f t="shared" ref="U125" si="96">IF($AE$3&lt;=T125,"",IF(MONTH(T125)=MONTH(T125),(T125+1),""))</f>
        <v/>
      </c>
      <c r="V125" s="9" t="str">
        <f t="shared" ref="V125" si="97">IF($AE$3&lt;=U125,"",IF(MONTH(U125)=MONTH(U125),(U125+1),""))</f>
        <v/>
      </c>
      <c r="W125" s="9" t="str">
        <f t="shared" ref="W125" si="98">IF($AE$3&lt;=V125,"",IF(MONTH(V125)=MONTH(V125),(V125+1),""))</f>
        <v/>
      </c>
      <c r="X125" s="9" t="str">
        <f t="shared" ref="X125" si="99">IF($AE$3&lt;=W125,"",IF(MONTH(W125)=MONTH(W125),(W125+1),""))</f>
        <v/>
      </c>
      <c r="Y125" s="9" t="str">
        <f t="shared" ref="Y125" si="100">IF($AE$3&lt;=X125,"",IF(MONTH(X125)=MONTH(X125),(X125+1),""))</f>
        <v/>
      </c>
      <c r="Z125" s="9" t="str">
        <f t="shared" ref="Z125" si="101">IF($AE$3&lt;=Y125,"",IF(MONTH(Y125)=MONTH(Y125),(Y125+1),""))</f>
        <v/>
      </c>
      <c r="AA125" s="9" t="str">
        <f t="shared" ref="AA125" si="102">IF($AE$3&lt;=Z125,"",IF(MONTH(Z125)=MONTH(Z125),(Z125+1),""))</f>
        <v/>
      </c>
      <c r="AB125" s="9" t="str">
        <f t="shared" ref="AB125" si="103">IF($AE$3&lt;=AA125,"",IF(MONTH(AA125)=MONTH(AA125),(AA125+1),""))</f>
        <v/>
      </c>
      <c r="AC125" s="9" t="str">
        <f t="shared" ref="AC125" si="104">IF($AE$3&lt;=AB125,"",IF(MONTH(AB125)=MONTH(AB125),(AB125+1),""))</f>
        <v/>
      </c>
      <c r="AD125" s="9" t="str">
        <f t="shared" ref="AD125" si="105">IF($AE$3&lt;=AC125,"",IF(MONTH(AC125)=MONTH(AC125),(AC125+1),""))</f>
        <v/>
      </c>
      <c r="AE125" s="127" t="s">
        <v>26</v>
      </c>
      <c r="AF125" s="128"/>
      <c r="AG125" s="129"/>
      <c r="AH125" s="115" t="s">
        <v>22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23</v>
      </c>
      <c r="B126" s="114"/>
      <c r="C126" s="9" t="str">
        <f>IF(C125="","",TEXT(C125,"AAA"))</f>
        <v/>
      </c>
      <c r="D126" s="9" t="str">
        <f t="shared" ref="D126:AD126" si="106">IF(D125="","",TEXT(D125,"AAA"))</f>
        <v/>
      </c>
      <c r="E126" s="9" t="str">
        <f t="shared" si="106"/>
        <v/>
      </c>
      <c r="F126" s="9" t="str">
        <f t="shared" si="106"/>
        <v/>
      </c>
      <c r="G126" s="9" t="str">
        <f t="shared" si="106"/>
        <v/>
      </c>
      <c r="H126" s="9" t="str">
        <f t="shared" si="106"/>
        <v/>
      </c>
      <c r="I126" s="9" t="str">
        <f t="shared" si="106"/>
        <v/>
      </c>
      <c r="J126" s="9" t="str">
        <f t="shared" si="106"/>
        <v/>
      </c>
      <c r="K126" s="9" t="str">
        <f t="shared" si="106"/>
        <v/>
      </c>
      <c r="L126" s="9" t="str">
        <f t="shared" si="106"/>
        <v/>
      </c>
      <c r="M126" s="9" t="str">
        <f t="shared" si="106"/>
        <v/>
      </c>
      <c r="N126" s="9" t="str">
        <f t="shared" si="106"/>
        <v/>
      </c>
      <c r="O126" s="9" t="str">
        <f t="shared" si="106"/>
        <v/>
      </c>
      <c r="P126" s="9" t="str">
        <f t="shared" si="106"/>
        <v/>
      </c>
      <c r="Q126" s="9" t="str">
        <f t="shared" si="106"/>
        <v/>
      </c>
      <c r="R126" s="9" t="str">
        <f t="shared" si="106"/>
        <v/>
      </c>
      <c r="S126" s="9" t="str">
        <f t="shared" si="106"/>
        <v/>
      </c>
      <c r="T126" s="9" t="str">
        <f t="shared" si="106"/>
        <v/>
      </c>
      <c r="U126" s="9" t="str">
        <f t="shared" si="106"/>
        <v/>
      </c>
      <c r="V126" s="9" t="str">
        <f t="shared" si="106"/>
        <v/>
      </c>
      <c r="W126" s="9" t="str">
        <f t="shared" si="106"/>
        <v/>
      </c>
      <c r="X126" s="9" t="str">
        <f t="shared" si="106"/>
        <v/>
      </c>
      <c r="Y126" s="9" t="str">
        <f t="shared" si="106"/>
        <v/>
      </c>
      <c r="Z126" s="9" t="str">
        <f t="shared" si="106"/>
        <v/>
      </c>
      <c r="AA126" s="9" t="str">
        <f t="shared" si="106"/>
        <v/>
      </c>
      <c r="AB126" s="9" t="str">
        <f t="shared" si="106"/>
        <v/>
      </c>
      <c r="AC126" s="9" t="str">
        <f t="shared" si="106"/>
        <v/>
      </c>
      <c r="AD126" s="9" t="str">
        <f t="shared" si="106"/>
        <v/>
      </c>
      <c r="AE126" s="130">
        <f>IF(AH127=0,0,ROUNDDOWN(AH129/AH127,4))</f>
        <v>0</v>
      </c>
      <c r="AF126" s="131"/>
      <c r="AG126" s="132"/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 t="str">
        <f>IF($C125&gt;$N$5,"",IF(MAX($C125:$AG125)&lt;$N$5,"",$N$5))</f>
        <v/>
      </c>
      <c r="AU126" s="13" t="str">
        <f>IF($C125&gt;$Q$5,"",IF(MAX($C125:$AG125)&lt;$Q$5,"",$Q$5))</f>
        <v/>
      </c>
      <c r="AV126" s="13" t="str">
        <f>IF($C125&gt;$T$5,"",IF(MAX($C125:$AG125)&lt;$T$5,"",$T$5))</f>
        <v/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7</v>
      </c>
      <c r="B127" s="120"/>
      <c r="C127" s="15" t="str">
        <f t="shared" ref="C127:AD127" si="107">IF(C125="","",IF($D$4&lt;=C125,IF($L$4&gt;=C125,IF(COUNT(MATCH(C125,$AQ126:$BT126,0))&gt;0,"","○"),""),""))</f>
        <v/>
      </c>
      <c r="D127" s="15" t="str">
        <f t="shared" si="107"/>
        <v/>
      </c>
      <c r="E127" s="15" t="str">
        <f t="shared" si="107"/>
        <v/>
      </c>
      <c r="F127" s="15" t="str">
        <f t="shared" si="107"/>
        <v/>
      </c>
      <c r="G127" s="15" t="str">
        <f t="shared" si="107"/>
        <v/>
      </c>
      <c r="H127" s="15" t="str">
        <f t="shared" si="107"/>
        <v/>
      </c>
      <c r="I127" s="15" t="str">
        <f t="shared" si="107"/>
        <v/>
      </c>
      <c r="J127" s="15" t="str">
        <f t="shared" si="107"/>
        <v/>
      </c>
      <c r="K127" s="15" t="str">
        <f t="shared" si="107"/>
        <v/>
      </c>
      <c r="L127" s="15" t="str">
        <f t="shared" si="107"/>
        <v/>
      </c>
      <c r="M127" s="15" t="str">
        <f t="shared" si="107"/>
        <v/>
      </c>
      <c r="N127" s="15" t="str">
        <f t="shared" si="107"/>
        <v/>
      </c>
      <c r="O127" s="15" t="str">
        <f t="shared" si="107"/>
        <v/>
      </c>
      <c r="P127" s="15" t="str">
        <f t="shared" si="107"/>
        <v/>
      </c>
      <c r="Q127" s="15" t="str">
        <f t="shared" si="107"/>
        <v/>
      </c>
      <c r="R127" s="15" t="str">
        <f t="shared" si="107"/>
        <v/>
      </c>
      <c r="S127" s="15" t="str">
        <f t="shared" si="107"/>
        <v/>
      </c>
      <c r="T127" s="15" t="str">
        <f t="shared" si="107"/>
        <v/>
      </c>
      <c r="U127" s="15" t="str">
        <f t="shared" si="107"/>
        <v/>
      </c>
      <c r="V127" s="15" t="str">
        <f t="shared" si="107"/>
        <v/>
      </c>
      <c r="W127" s="15" t="str">
        <f t="shared" si="107"/>
        <v/>
      </c>
      <c r="X127" s="15" t="str">
        <f t="shared" si="107"/>
        <v/>
      </c>
      <c r="Y127" s="15" t="str">
        <f t="shared" si="107"/>
        <v/>
      </c>
      <c r="Z127" s="15" t="str">
        <f t="shared" si="107"/>
        <v/>
      </c>
      <c r="AA127" s="15" t="str">
        <f t="shared" si="107"/>
        <v/>
      </c>
      <c r="AB127" s="15" t="str">
        <f t="shared" si="107"/>
        <v/>
      </c>
      <c r="AC127" s="15" t="str">
        <f t="shared" si="107"/>
        <v/>
      </c>
      <c r="AD127" s="15" t="str">
        <f t="shared" si="107"/>
        <v/>
      </c>
      <c r="AE127" s="15"/>
      <c r="AF127" s="15"/>
      <c r="AG127" s="15"/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24</v>
      </c>
      <c r="B128" s="16" t="s">
        <v>8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6"/>
      <c r="AF128" s="16"/>
      <c r="AG128" s="16"/>
      <c r="AH128" s="16">
        <f t="shared" ref="AH128" si="108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108"/>
      <c r="B129" s="16" t="s">
        <v>9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6"/>
      <c r="AF129" s="16"/>
      <c r="AG129" s="16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09"/>
      <c r="B130" s="16" t="s">
        <v>21</v>
      </c>
      <c r="C130" s="16" t="str">
        <f t="shared" ref="C130:AD130" si="109">IF($AF$2="○",IF(C128="○",IF(C129="","○",""),IF(C129="○","○","")),"")</f>
        <v/>
      </c>
      <c r="D130" s="16" t="str">
        <f t="shared" si="109"/>
        <v/>
      </c>
      <c r="E130" s="16" t="str">
        <f t="shared" si="109"/>
        <v/>
      </c>
      <c r="F130" s="16" t="str">
        <f t="shared" si="109"/>
        <v/>
      </c>
      <c r="G130" s="16" t="str">
        <f t="shared" si="109"/>
        <v/>
      </c>
      <c r="H130" s="16" t="str">
        <f t="shared" si="109"/>
        <v/>
      </c>
      <c r="I130" s="16" t="str">
        <f t="shared" si="109"/>
        <v/>
      </c>
      <c r="J130" s="16" t="str">
        <f t="shared" si="109"/>
        <v/>
      </c>
      <c r="K130" s="16" t="str">
        <f t="shared" si="109"/>
        <v/>
      </c>
      <c r="L130" s="16" t="str">
        <f t="shared" si="109"/>
        <v/>
      </c>
      <c r="M130" s="16" t="str">
        <f t="shared" si="109"/>
        <v/>
      </c>
      <c r="N130" s="16" t="str">
        <f t="shared" si="109"/>
        <v/>
      </c>
      <c r="O130" s="16" t="str">
        <f t="shared" si="109"/>
        <v/>
      </c>
      <c r="P130" s="16" t="str">
        <f t="shared" si="109"/>
        <v/>
      </c>
      <c r="Q130" s="16" t="str">
        <f t="shared" si="109"/>
        <v/>
      </c>
      <c r="R130" s="16" t="str">
        <f t="shared" si="109"/>
        <v/>
      </c>
      <c r="S130" s="16" t="str">
        <f t="shared" si="109"/>
        <v/>
      </c>
      <c r="T130" s="16" t="str">
        <f t="shared" si="109"/>
        <v/>
      </c>
      <c r="U130" s="16" t="str">
        <f t="shared" si="109"/>
        <v/>
      </c>
      <c r="V130" s="16" t="str">
        <f t="shared" si="109"/>
        <v/>
      </c>
      <c r="W130" s="16" t="str">
        <f t="shared" si="109"/>
        <v/>
      </c>
      <c r="X130" s="16" t="str">
        <f t="shared" si="109"/>
        <v/>
      </c>
      <c r="Y130" s="16" t="str">
        <f t="shared" si="109"/>
        <v/>
      </c>
      <c r="Z130" s="16" t="str">
        <f t="shared" si="109"/>
        <v/>
      </c>
      <c r="AA130" s="16" t="str">
        <f t="shared" si="109"/>
        <v/>
      </c>
      <c r="AB130" s="16" t="str">
        <f t="shared" si="109"/>
        <v/>
      </c>
      <c r="AC130" s="16" t="str">
        <f t="shared" si="109"/>
        <v/>
      </c>
      <c r="AD130" s="16" t="str">
        <f t="shared" si="109"/>
        <v/>
      </c>
      <c r="AE130" s="16"/>
      <c r="AF130" s="16"/>
      <c r="AG130" s="16"/>
      <c r="AH130" s="16">
        <f t="shared" ref="AH130" si="110">COUNTIF(C130:AG130,"○")</f>
        <v>0</v>
      </c>
      <c r="AM130" s="2">
        <f>$AH130</f>
        <v>0</v>
      </c>
    </row>
    <row r="132" spans="1:92" ht="19.5" customHeight="1">
      <c r="A132" s="112" t="str">
        <f>IF(MAX(C125:AG125)=$AE$3,"",IF(MAX(C125:AG125)=0,"",MAX(C125:AG125)+1))</f>
        <v/>
      </c>
      <c r="B132" s="112"/>
      <c r="C132" s="2" t="str">
        <f>IF(COUNT(C133:AD133)=0,"",IF(MONTH(MAX(C133:AD133))=MONTH(A132),"","～"))</f>
        <v/>
      </c>
      <c r="D132" s="112" t="str">
        <f>IF(C132="","",IF(MONTH(MAX(C133:AD133))=MONTH(A132),"",MAX(C133:AD133)+1))</f>
        <v/>
      </c>
      <c r="E132" s="112"/>
      <c r="F132" s="112"/>
    </row>
    <row r="133" spans="1:92" ht="19.5" customHeight="1">
      <c r="A133" s="113" t="s">
        <v>16</v>
      </c>
      <c r="B133" s="114"/>
      <c r="C133" s="9" t="str">
        <f>IF($AE$3&lt;A132,"",A132)</f>
        <v/>
      </c>
      <c r="D133" s="9" t="str">
        <f t="shared" ref="D133" si="111">IF($AE$3&lt;=C133,"",IF(MONTH(C133)=MONTH(C133),(C133+1),""))</f>
        <v/>
      </c>
      <c r="E133" s="9" t="str">
        <f t="shared" ref="E133" si="112">IF($AE$3&lt;=D133,"",IF(MONTH(D133)=MONTH(D133),(D133+1),""))</f>
        <v/>
      </c>
      <c r="F133" s="9" t="str">
        <f t="shared" ref="F133" si="113">IF($AE$3&lt;=E133,"",IF(MONTH(E133)=MONTH(E133),(E133+1),""))</f>
        <v/>
      </c>
      <c r="G133" s="9" t="str">
        <f t="shared" ref="G133" si="114">IF($AE$3&lt;=F133,"",IF(MONTH(F133)=MONTH(F133),(F133+1),""))</f>
        <v/>
      </c>
      <c r="H133" s="9" t="str">
        <f t="shared" ref="H133" si="115">IF($AE$3&lt;=G133,"",IF(MONTH(G133)=MONTH(G133),(G133+1),""))</f>
        <v/>
      </c>
      <c r="I133" s="9" t="str">
        <f t="shared" ref="I133" si="116">IF($AE$3&lt;=H133,"",IF(MONTH(H133)=MONTH(H133),(H133+1),""))</f>
        <v/>
      </c>
      <c r="J133" s="9" t="str">
        <f t="shared" ref="J133" si="117">IF($AE$3&lt;=I133,"",IF(MONTH(I133)=MONTH(I133),(I133+1),""))</f>
        <v/>
      </c>
      <c r="K133" s="9" t="str">
        <f t="shared" ref="K133" si="118">IF($AE$3&lt;=J133,"",IF(MONTH(J133)=MONTH(J133),(J133+1),""))</f>
        <v/>
      </c>
      <c r="L133" s="9" t="str">
        <f t="shared" ref="L133" si="119">IF($AE$3&lt;=K133,"",IF(MONTH(K133)=MONTH(K133),(K133+1),""))</f>
        <v/>
      </c>
      <c r="M133" s="9" t="str">
        <f t="shared" ref="M133" si="120">IF($AE$3&lt;=L133,"",IF(MONTH(L133)=MONTH(L133),(L133+1),""))</f>
        <v/>
      </c>
      <c r="N133" s="9" t="str">
        <f t="shared" ref="N133" si="121">IF($AE$3&lt;=M133,"",IF(MONTH(M133)=MONTH(M133),(M133+1),""))</f>
        <v/>
      </c>
      <c r="O133" s="9" t="str">
        <f t="shared" ref="O133" si="122">IF($AE$3&lt;=N133,"",IF(MONTH(N133)=MONTH(N133),(N133+1),""))</f>
        <v/>
      </c>
      <c r="P133" s="9" t="str">
        <f t="shared" ref="P133" si="123">IF($AE$3&lt;=O133,"",IF(MONTH(O133)=MONTH(O133),(O133+1),""))</f>
        <v/>
      </c>
      <c r="Q133" s="9" t="str">
        <f t="shared" ref="Q133" si="124">IF($AE$3&lt;=P133,"",IF(MONTH(P133)=MONTH(P133),(P133+1),""))</f>
        <v/>
      </c>
      <c r="R133" s="9" t="str">
        <f t="shared" ref="R133" si="125">IF($AE$3&lt;=Q133,"",IF(MONTH(Q133)=MONTH(Q133),(Q133+1),""))</f>
        <v/>
      </c>
      <c r="S133" s="9" t="str">
        <f t="shared" ref="S133" si="126">IF($AE$3&lt;=R133,"",IF(MONTH(R133)=MONTH(R133),(R133+1),""))</f>
        <v/>
      </c>
      <c r="T133" s="9" t="str">
        <f t="shared" ref="T133" si="127">IF($AE$3&lt;=S133,"",IF(MONTH(S133)=MONTH(S133),(S133+1),""))</f>
        <v/>
      </c>
      <c r="U133" s="9" t="str">
        <f t="shared" ref="U133" si="128">IF($AE$3&lt;=T133,"",IF(MONTH(T133)=MONTH(T133),(T133+1),""))</f>
        <v/>
      </c>
      <c r="V133" s="9" t="str">
        <f t="shared" ref="V133" si="129">IF($AE$3&lt;=U133,"",IF(MONTH(U133)=MONTH(U133),(U133+1),""))</f>
        <v/>
      </c>
      <c r="W133" s="9" t="str">
        <f t="shared" ref="W133" si="130">IF($AE$3&lt;=V133,"",IF(MONTH(V133)=MONTH(V133),(V133+1),""))</f>
        <v/>
      </c>
      <c r="X133" s="9" t="str">
        <f t="shared" ref="X133" si="131">IF($AE$3&lt;=W133,"",IF(MONTH(W133)=MONTH(W133),(W133+1),""))</f>
        <v/>
      </c>
      <c r="Y133" s="9" t="str">
        <f t="shared" ref="Y133" si="132">IF($AE$3&lt;=X133,"",IF(MONTH(X133)=MONTH(X133),(X133+1),""))</f>
        <v/>
      </c>
      <c r="Z133" s="9" t="str">
        <f t="shared" ref="Z133" si="133">IF($AE$3&lt;=Y133,"",IF(MONTH(Y133)=MONTH(Y133),(Y133+1),""))</f>
        <v/>
      </c>
      <c r="AA133" s="9" t="str">
        <f t="shared" ref="AA133" si="134">IF($AE$3&lt;=Z133,"",IF(MONTH(Z133)=MONTH(Z133),(Z133+1),""))</f>
        <v/>
      </c>
      <c r="AB133" s="9" t="str">
        <f t="shared" ref="AB133" si="135">IF($AE$3&lt;=AA133,"",IF(MONTH(AA133)=MONTH(AA133),(AA133+1),""))</f>
        <v/>
      </c>
      <c r="AC133" s="9" t="str">
        <f t="shared" ref="AC133" si="136">IF($AE$3&lt;=AB133,"",IF(MONTH(AB133)=MONTH(AB133),(AB133+1),""))</f>
        <v/>
      </c>
      <c r="AD133" s="9" t="str">
        <f t="shared" ref="AD133" si="137">IF($AE$3&lt;=AC133,"",IF(MONTH(AC133)=MONTH(AC133),(AC133+1),""))</f>
        <v/>
      </c>
      <c r="AE133" s="127" t="s">
        <v>26</v>
      </c>
      <c r="AF133" s="128"/>
      <c r="AG133" s="129"/>
      <c r="AH133" s="115" t="s">
        <v>22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23</v>
      </c>
      <c r="B134" s="114"/>
      <c r="C134" s="9" t="str">
        <f>IF(C133="","",TEXT(C133,"AAA"))</f>
        <v/>
      </c>
      <c r="D134" s="9" t="str">
        <f t="shared" ref="D134:AD134" si="138">IF(D133="","",TEXT(D133,"AAA"))</f>
        <v/>
      </c>
      <c r="E134" s="9" t="str">
        <f t="shared" si="138"/>
        <v/>
      </c>
      <c r="F134" s="9" t="str">
        <f t="shared" si="138"/>
        <v/>
      </c>
      <c r="G134" s="9" t="str">
        <f t="shared" si="138"/>
        <v/>
      </c>
      <c r="H134" s="9" t="str">
        <f t="shared" si="138"/>
        <v/>
      </c>
      <c r="I134" s="9" t="str">
        <f t="shared" si="138"/>
        <v/>
      </c>
      <c r="J134" s="9" t="str">
        <f t="shared" si="138"/>
        <v/>
      </c>
      <c r="K134" s="9" t="str">
        <f t="shared" si="138"/>
        <v/>
      </c>
      <c r="L134" s="9" t="str">
        <f t="shared" si="138"/>
        <v/>
      </c>
      <c r="M134" s="9" t="str">
        <f t="shared" si="138"/>
        <v/>
      </c>
      <c r="N134" s="9" t="str">
        <f t="shared" si="138"/>
        <v/>
      </c>
      <c r="O134" s="9" t="str">
        <f t="shared" si="138"/>
        <v/>
      </c>
      <c r="P134" s="9" t="str">
        <f t="shared" si="138"/>
        <v/>
      </c>
      <c r="Q134" s="9" t="str">
        <f t="shared" si="138"/>
        <v/>
      </c>
      <c r="R134" s="9" t="str">
        <f t="shared" si="138"/>
        <v/>
      </c>
      <c r="S134" s="9" t="str">
        <f t="shared" si="138"/>
        <v/>
      </c>
      <c r="T134" s="9" t="str">
        <f t="shared" si="138"/>
        <v/>
      </c>
      <c r="U134" s="9" t="str">
        <f t="shared" si="138"/>
        <v/>
      </c>
      <c r="V134" s="9" t="str">
        <f t="shared" si="138"/>
        <v/>
      </c>
      <c r="W134" s="9" t="str">
        <f t="shared" si="138"/>
        <v/>
      </c>
      <c r="X134" s="9" t="str">
        <f t="shared" si="138"/>
        <v/>
      </c>
      <c r="Y134" s="9" t="str">
        <f t="shared" si="138"/>
        <v/>
      </c>
      <c r="Z134" s="9" t="str">
        <f t="shared" si="138"/>
        <v/>
      </c>
      <c r="AA134" s="9" t="str">
        <f t="shared" si="138"/>
        <v/>
      </c>
      <c r="AB134" s="9" t="str">
        <f t="shared" si="138"/>
        <v/>
      </c>
      <c r="AC134" s="9" t="str">
        <f t="shared" si="138"/>
        <v/>
      </c>
      <c r="AD134" s="9" t="str">
        <f t="shared" si="138"/>
        <v/>
      </c>
      <c r="AE134" s="130">
        <f>IF(AH135=0,0,ROUNDDOWN(AH137/AH135,4))</f>
        <v>0</v>
      </c>
      <c r="AF134" s="131"/>
      <c r="AG134" s="132"/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 t="str">
        <f>IF($C133&gt;$N$5,"",IF(MAX($C133:$AG133)&lt;$N$5,"",$N$5))</f>
        <v/>
      </c>
      <c r="AU134" s="13" t="str">
        <f>IF($C133&gt;$Q$5,"",IF(MAX($C133:$AG133)&lt;$Q$5,"",$Q$5))</f>
        <v/>
      </c>
      <c r="AV134" s="13" t="str">
        <f>IF($C133&gt;$T$5,"",IF(MAX($C133:$AG133)&lt;$T$5,"",$T$5))</f>
        <v/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7</v>
      </c>
      <c r="B135" s="120"/>
      <c r="C135" s="15" t="str">
        <f t="shared" ref="C135:AD135" si="139">IF(C133="","",IF($D$4&lt;=C133,IF($L$4&gt;=C133,IF(COUNT(MATCH(C133,$AQ134:$BT134,0))&gt;0,"","○"),""),""))</f>
        <v/>
      </c>
      <c r="D135" s="15" t="str">
        <f t="shared" si="139"/>
        <v/>
      </c>
      <c r="E135" s="15" t="str">
        <f t="shared" si="139"/>
        <v/>
      </c>
      <c r="F135" s="15" t="str">
        <f t="shared" si="139"/>
        <v/>
      </c>
      <c r="G135" s="15" t="str">
        <f t="shared" si="139"/>
        <v/>
      </c>
      <c r="H135" s="15" t="str">
        <f t="shared" si="139"/>
        <v/>
      </c>
      <c r="I135" s="15" t="str">
        <f t="shared" si="139"/>
        <v/>
      </c>
      <c r="J135" s="15" t="str">
        <f t="shared" si="139"/>
        <v/>
      </c>
      <c r="K135" s="15" t="str">
        <f t="shared" si="139"/>
        <v/>
      </c>
      <c r="L135" s="15" t="str">
        <f t="shared" si="139"/>
        <v/>
      </c>
      <c r="M135" s="15" t="str">
        <f t="shared" si="139"/>
        <v/>
      </c>
      <c r="N135" s="15" t="str">
        <f t="shared" si="139"/>
        <v/>
      </c>
      <c r="O135" s="15" t="str">
        <f t="shared" si="139"/>
        <v/>
      </c>
      <c r="P135" s="15" t="str">
        <f t="shared" si="139"/>
        <v/>
      </c>
      <c r="Q135" s="15" t="str">
        <f t="shared" si="139"/>
        <v/>
      </c>
      <c r="R135" s="15" t="str">
        <f t="shared" si="139"/>
        <v/>
      </c>
      <c r="S135" s="15" t="str">
        <f t="shared" si="139"/>
        <v/>
      </c>
      <c r="T135" s="15" t="str">
        <f t="shared" si="139"/>
        <v/>
      </c>
      <c r="U135" s="15" t="str">
        <f t="shared" si="139"/>
        <v/>
      </c>
      <c r="V135" s="15" t="str">
        <f t="shared" si="139"/>
        <v/>
      </c>
      <c r="W135" s="15" t="str">
        <f t="shared" si="139"/>
        <v/>
      </c>
      <c r="X135" s="15" t="str">
        <f t="shared" si="139"/>
        <v/>
      </c>
      <c r="Y135" s="15" t="str">
        <f t="shared" si="139"/>
        <v/>
      </c>
      <c r="Z135" s="15" t="str">
        <f t="shared" si="139"/>
        <v/>
      </c>
      <c r="AA135" s="15" t="str">
        <f t="shared" si="139"/>
        <v/>
      </c>
      <c r="AB135" s="15" t="str">
        <f t="shared" si="139"/>
        <v/>
      </c>
      <c r="AC135" s="15" t="str">
        <f t="shared" si="139"/>
        <v/>
      </c>
      <c r="AD135" s="15" t="str">
        <f t="shared" si="139"/>
        <v/>
      </c>
      <c r="AE135" s="15"/>
      <c r="AF135" s="15"/>
      <c r="AG135" s="15"/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24</v>
      </c>
      <c r="B136" s="16" t="s">
        <v>8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6"/>
      <c r="AF136" s="16"/>
      <c r="AG136" s="16"/>
      <c r="AH136" s="16">
        <f t="shared" ref="AH136" si="140">COUNTIF(C136:AG136,"○")</f>
        <v>0</v>
      </c>
      <c r="AI136" s="11"/>
      <c r="AK136" s="2">
        <f>$AH136</f>
        <v>0</v>
      </c>
    </row>
    <row r="137" spans="1:92" ht="19.5" customHeight="1">
      <c r="A137" s="108"/>
      <c r="B137" s="16" t="s">
        <v>9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6"/>
      <c r="AF137" s="16"/>
      <c r="AG137" s="16"/>
      <c r="AH137" s="16" t="s">
        <v>25</v>
      </c>
      <c r="AI137" s="11"/>
      <c r="AL137" s="2" t="str">
        <f>$AH137</f>
        <v>-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09"/>
      <c r="B138" s="16" t="s">
        <v>21</v>
      </c>
      <c r="C138" s="16" t="str">
        <f>IF(C136="○",IF(C137="","○",""),IF(C137="○","○",""))</f>
        <v/>
      </c>
      <c r="D138" s="16" t="str">
        <f t="shared" ref="D138:AD138" si="141">IF(D136="○",IF(D137="","○",""),IF(D137="○","○",""))</f>
        <v/>
      </c>
      <c r="E138" s="16" t="str">
        <f t="shared" si="141"/>
        <v/>
      </c>
      <c r="F138" s="16" t="str">
        <f t="shared" si="141"/>
        <v/>
      </c>
      <c r="G138" s="16" t="str">
        <f t="shared" si="141"/>
        <v/>
      </c>
      <c r="H138" s="16" t="str">
        <f t="shared" si="141"/>
        <v/>
      </c>
      <c r="I138" s="16" t="str">
        <f t="shared" si="141"/>
        <v/>
      </c>
      <c r="J138" s="16" t="str">
        <f t="shared" si="141"/>
        <v/>
      </c>
      <c r="K138" s="16" t="str">
        <f t="shared" si="141"/>
        <v/>
      </c>
      <c r="L138" s="16" t="str">
        <f t="shared" si="141"/>
        <v/>
      </c>
      <c r="M138" s="16" t="str">
        <f t="shared" si="141"/>
        <v/>
      </c>
      <c r="N138" s="16" t="str">
        <f t="shared" si="141"/>
        <v/>
      </c>
      <c r="O138" s="16" t="str">
        <f t="shared" si="141"/>
        <v/>
      </c>
      <c r="P138" s="16" t="str">
        <f t="shared" si="141"/>
        <v/>
      </c>
      <c r="Q138" s="16" t="str">
        <f t="shared" si="141"/>
        <v/>
      </c>
      <c r="R138" s="16" t="str">
        <f t="shared" si="141"/>
        <v/>
      </c>
      <c r="S138" s="16" t="str">
        <f t="shared" si="141"/>
        <v/>
      </c>
      <c r="T138" s="16" t="str">
        <f t="shared" si="141"/>
        <v/>
      </c>
      <c r="U138" s="16" t="str">
        <f t="shared" si="141"/>
        <v/>
      </c>
      <c r="V138" s="16" t="str">
        <f t="shared" si="141"/>
        <v/>
      </c>
      <c r="W138" s="16" t="str">
        <f t="shared" si="141"/>
        <v/>
      </c>
      <c r="X138" s="16" t="str">
        <f t="shared" si="141"/>
        <v/>
      </c>
      <c r="Y138" s="16" t="str">
        <f t="shared" si="141"/>
        <v/>
      </c>
      <c r="Z138" s="16" t="str">
        <f t="shared" si="141"/>
        <v/>
      </c>
      <c r="AA138" s="16" t="str">
        <f t="shared" si="141"/>
        <v/>
      </c>
      <c r="AB138" s="16" t="str">
        <f t="shared" si="141"/>
        <v/>
      </c>
      <c r="AC138" s="16" t="str">
        <f t="shared" si="141"/>
        <v/>
      </c>
      <c r="AD138" s="16" t="str">
        <f t="shared" si="141"/>
        <v/>
      </c>
      <c r="AE138" s="16"/>
      <c r="AF138" s="16"/>
      <c r="AG138" s="16"/>
      <c r="AH138" s="16">
        <f t="shared" ref="AH138" si="142">COUNTIF(C138:AG138,"○")</f>
        <v>0</v>
      </c>
      <c r="AM138" s="2">
        <f>$AH138</f>
        <v>0</v>
      </c>
    </row>
    <row r="140" spans="1:92" ht="19.5" customHeight="1">
      <c r="A140" s="112" t="str">
        <f>IF(MAX(C133:AG133)=$AE$3,"",IF(MAX(C133:AG133)=0,"",MAX(C133:AG133)+1))</f>
        <v/>
      </c>
      <c r="B140" s="112"/>
      <c r="C140" s="2" t="str">
        <f>IF(COUNT(C141:AD141)=0,"",IF(MONTH(MAX(C141:AD141))=MONTH(A140),"","～"))</f>
        <v/>
      </c>
      <c r="D140" s="112" t="str">
        <f>IF(C140="","",IF(MONTH(MAX(C141:AD141))=MONTH(A140),"",MAX(C141:AD141)+1))</f>
        <v/>
      </c>
      <c r="E140" s="112"/>
      <c r="F140" s="112"/>
    </row>
    <row r="141" spans="1:92" ht="19.5" customHeight="1">
      <c r="A141" s="113" t="s">
        <v>16</v>
      </c>
      <c r="B141" s="114"/>
      <c r="C141" s="9" t="str">
        <f>IF($AE$3&lt;A140,"",A140)</f>
        <v/>
      </c>
      <c r="D141" s="9" t="str">
        <f t="shared" ref="D141" si="143">IF($AE$3&lt;=C141,"",IF(MONTH(C141)=MONTH(C141),(C141+1),""))</f>
        <v/>
      </c>
      <c r="E141" s="9" t="str">
        <f t="shared" ref="E141" si="144">IF($AE$3&lt;=D141,"",IF(MONTH(D141)=MONTH(D141),(D141+1),""))</f>
        <v/>
      </c>
      <c r="F141" s="9" t="str">
        <f t="shared" ref="F141" si="145">IF($AE$3&lt;=E141,"",IF(MONTH(E141)=MONTH(E141),(E141+1),""))</f>
        <v/>
      </c>
      <c r="G141" s="9" t="str">
        <f t="shared" ref="G141" si="146">IF($AE$3&lt;=F141,"",IF(MONTH(F141)=MONTH(F141),(F141+1),""))</f>
        <v/>
      </c>
      <c r="H141" s="9" t="str">
        <f t="shared" ref="H141" si="147">IF($AE$3&lt;=G141,"",IF(MONTH(G141)=MONTH(G141),(G141+1),""))</f>
        <v/>
      </c>
      <c r="I141" s="9" t="str">
        <f t="shared" ref="I141" si="148">IF($AE$3&lt;=H141,"",IF(MONTH(H141)=MONTH(H141),(H141+1),""))</f>
        <v/>
      </c>
      <c r="J141" s="9" t="str">
        <f t="shared" ref="J141" si="149">IF($AE$3&lt;=I141,"",IF(MONTH(I141)=MONTH(I141),(I141+1),""))</f>
        <v/>
      </c>
      <c r="K141" s="9" t="str">
        <f t="shared" ref="K141" si="150">IF($AE$3&lt;=J141,"",IF(MONTH(J141)=MONTH(J141),(J141+1),""))</f>
        <v/>
      </c>
      <c r="L141" s="9" t="str">
        <f t="shared" ref="L141" si="151">IF($AE$3&lt;=K141,"",IF(MONTH(K141)=MONTH(K141),(K141+1),""))</f>
        <v/>
      </c>
      <c r="M141" s="9" t="str">
        <f t="shared" ref="M141" si="152">IF($AE$3&lt;=L141,"",IF(MONTH(L141)=MONTH(L141),(L141+1),""))</f>
        <v/>
      </c>
      <c r="N141" s="9" t="str">
        <f t="shared" ref="N141" si="153">IF($AE$3&lt;=M141,"",IF(MONTH(M141)=MONTH(M141),(M141+1),""))</f>
        <v/>
      </c>
      <c r="O141" s="9" t="str">
        <f t="shared" ref="O141" si="154">IF($AE$3&lt;=N141,"",IF(MONTH(N141)=MONTH(N141),(N141+1),""))</f>
        <v/>
      </c>
      <c r="P141" s="9" t="str">
        <f t="shared" ref="P141" si="155">IF($AE$3&lt;=O141,"",IF(MONTH(O141)=MONTH(O141),(O141+1),""))</f>
        <v/>
      </c>
      <c r="Q141" s="9" t="str">
        <f t="shared" ref="Q141" si="156">IF($AE$3&lt;=P141,"",IF(MONTH(P141)=MONTH(P141),(P141+1),""))</f>
        <v/>
      </c>
      <c r="R141" s="9" t="str">
        <f t="shared" ref="R141" si="157">IF($AE$3&lt;=Q141,"",IF(MONTH(Q141)=MONTH(Q141),(Q141+1),""))</f>
        <v/>
      </c>
      <c r="S141" s="9" t="str">
        <f t="shared" ref="S141" si="158">IF($AE$3&lt;=R141,"",IF(MONTH(R141)=MONTH(R141),(R141+1),""))</f>
        <v/>
      </c>
      <c r="T141" s="9" t="str">
        <f t="shared" ref="T141" si="159">IF($AE$3&lt;=S141,"",IF(MONTH(S141)=MONTH(S141),(S141+1),""))</f>
        <v/>
      </c>
      <c r="U141" s="9" t="str">
        <f t="shared" ref="U141" si="160">IF($AE$3&lt;=T141,"",IF(MONTH(T141)=MONTH(T141),(T141+1),""))</f>
        <v/>
      </c>
      <c r="V141" s="9" t="str">
        <f t="shared" ref="V141" si="161">IF($AE$3&lt;=U141,"",IF(MONTH(U141)=MONTH(U141),(U141+1),""))</f>
        <v/>
      </c>
      <c r="W141" s="9" t="str">
        <f t="shared" ref="W141" si="162">IF($AE$3&lt;=V141,"",IF(MONTH(V141)=MONTH(V141),(V141+1),""))</f>
        <v/>
      </c>
      <c r="X141" s="9" t="str">
        <f t="shared" ref="X141" si="163">IF($AE$3&lt;=W141,"",IF(MONTH(W141)=MONTH(W141),(W141+1),""))</f>
        <v/>
      </c>
      <c r="Y141" s="9" t="str">
        <f t="shared" ref="Y141" si="164">IF($AE$3&lt;=X141,"",IF(MONTH(X141)=MONTH(X141),(X141+1),""))</f>
        <v/>
      </c>
      <c r="Z141" s="9" t="str">
        <f t="shared" ref="Z141" si="165">IF($AE$3&lt;=Y141,"",IF(MONTH(Y141)=MONTH(Y141),(Y141+1),""))</f>
        <v/>
      </c>
      <c r="AA141" s="9" t="str">
        <f t="shared" ref="AA141" si="166">IF($AE$3&lt;=Z141,"",IF(MONTH(Z141)=MONTH(Z141),(Z141+1),""))</f>
        <v/>
      </c>
      <c r="AB141" s="9" t="str">
        <f t="shared" ref="AB141" si="167">IF($AE$3&lt;=AA141,"",IF(MONTH(AA141)=MONTH(AA141),(AA141+1),""))</f>
        <v/>
      </c>
      <c r="AC141" s="9" t="str">
        <f t="shared" ref="AC141" si="168">IF($AE$3&lt;=AB141,"",IF(MONTH(AB141)=MONTH(AB141),(AB141+1),""))</f>
        <v/>
      </c>
      <c r="AD141" s="9" t="str">
        <f t="shared" ref="AD141" si="169">IF($AE$3&lt;=AC141,"",IF(MONTH(AC141)=MONTH(AC141),(AC141+1),""))</f>
        <v/>
      </c>
      <c r="AE141" s="127" t="s">
        <v>26</v>
      </c>
      <c r="AF141" s="128"/>
      <c r="AG141" s="129"/>
      <c r="AH141" s="115" t="s">
        <v>22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23</v>
      </c>
      <c r="B142" s="114"/>
      <c r="C142" s="9" t="str">
        <f>IF(C141="","",TEXT(C141,"AAA"))</f>
        <v/>
      </c>
      <c r="D142" s="9" t="str">
        <f t="shared" ref="D142:AD142" si="170">IF(D141="","",TEXT(D141,"AAA"))</f>
        <v/>
      </c>
      <c r="E142" s="9" t="str">
        <f t="shared" si="170"/>
        <v/>
      </c>
      <c r="F142" s="9" t="str">
        <f t="shared" si="170"/>
        <v/>
      </c>
      <c r="G142" s="9" t="str">
        <f t="shared" si="170"/>
        <v/>
      </c>
      <c r="H142" s="9" t="str">
        <f t="shared" si="170"/>
        <v/>
      </c>
      <c r="I142" s="9" t="str">
        <f t="shared" si="170"/>
        <v/>
      </c>
      <c r="J142" s="9" t="str">
        <f t="shared" si="170"/>
        <v/>
      </c>
      <c r="K142" s="9" t="str">
        <f t="shared" si="170"/>
        <v/>
      </c>
      <c r="L142" s="9" t="str">
        <f t="shared" si="170"/>
        <v/>
      </c>
      <c r="M142" s="9" t="str">
        <f t="shared" si="170"/>
        <v/>
      </c>
      <c r="N142" s="9" t="str">
        <f t="shared" si="170"/>
        <v/>
      </c>
      <c r="O142" s="9" t="str">
        <f t="shared" si="170"/>
        <v/>
      </c>
      <c r="P142" s="9" t="str">
        <f t="shared" si="170"/>
        <v/>
      </c>
      <c r="Q142" s="9" t="str">
        <f t="shared" si="170"/>
        <v/>
      </c>
      <c r="R142" s="9" t="str">
        <f t="shared" si="170"/>
        <v/>
      </c>
      <c r="S142" s="9" t="str">
        <f t="shared" si="170"/>
        <v/>
      </c>
      <c r="T142" s="9" t="str">
        <f t="shared" si="170"/>
        <v/>
      </c>
      <c r="U142" s="9" t="str">
        <f t="shared" si="170"/>
        <v/>
      </c>
      <c r="V142" s="9" t="str">
        <f t="shared" si="170"/>
        <v/>
      </c>
      <c r="W142" s="9" t="str">
        <f t="shared" si="170"/>
        <v/>
      </c>
      <c r="X142" s="9" t="str">
        <f t="shared" si="170"/>
        <v/>
      </c>
      <c r="Y142" s="9" t="str">
        <f t="shared" si="170"/>
        <v/>
      </c>
      <c r="Z142" s="9" t="str">
        <f t="shared" si="170"/>
        <v/>
      </c>
      <c r="AA142" s="9" t="str">
        <f t="shared" si="170"/>
        <v/>
      </c>
      <c r="AB142" s="9" t="str">
        <f t="shared" si="170"/>
        <v/>
      </c>
      <c r="AC142" s="9" t="str">
        <f t="shared" si="170"/>
        <v/>
      </c>
      <c r="AD142" s="9" t="str">
        <f t="shared" si="170"/>
        <v/>
      </c>
      <c r="AE142" s="130">
        <f>IF(AH143=0,0,ROUNDDOWN(AH145/AH143,4))</f>
        <v>0</v>
      </c>
      <c r="AF142" s="131"/>
      <c r="AG142" s="132"/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 t="str">
        <f>IF($C141&gt;$N$5,"",IF(MAX($C141:$AG141)&lt;$N$5,"",$N$5))</f>
        <v/>
      </c>
      <c r="AU142" s="13" t="str">
        <f>IF($C141&gt;$Q$5,"",IF(MAX($C141:$AG141)&lt;$Q$5,"",$Q$5))</f>
        <v/>
      </c>
      <c r="AV142" s="13" t="str">
        <f>IF($C141&gt;$T$5,"",IF(MAX($C141:$AG141)&lt;$T$5,"",$T$5))</f>
        <v/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7</v>
      </c>
      <c r="B143" s="120"/>
      <c r="C143" s="15" t="str">
        <f t="shared" ref="C143:AD143" si="171">IF(C141="","",IF($D$4&lt;=C141,IF($L$4&gt;=C141,IF(COUNT(MATCH(C141,$AQ142:$BT142,0))&gt;0,"","○"),""),""))</f>
        <v/>
      </c>
      <c r="D143" s="15" t="str">
        <f t="shared" si="171"/>
        <v/>
      </c>
      <c r="E143" s="15" t="str">
        <f t="shared" si="171"/>
        <v/>
      </c>
      <c r="F143" s="15" t="str">
        <f t="shared" si="171"/>
        <v/>
      </c>
      <c r="G143" s="15" t="str">
        <f t="shared" si="171"/>
        <v/>
      </c>
      <c r="H143" s="15" t="str">
        <f t="shared" si="171"/>
        <v/>
      </c>
      <c r="I143" s="15" t="str">
        <f t="shared" si="171"/>
        <v/>
      </c>
      <c r="J143" s="15" t="str">
        <f t="shared" si="171"/>
        <v/>
      </c>
      <c r="K143" s="15" t="str">
        <f t="shared" si="171"/>
        <v/>
      </c>
      <c r="L143" s="15" t="str">
        <f t="shared" si="171"/>
        <v/>
      </c>
      <c r="M143" s="15" t="str">
        <f t="shared" si="171"/>
        <v/>
      </c>
      <c r="N143" s="15" t="str">
        <f t="shared" si="171"/>
        <v/>
      </c>
      <c r="O143" s="15" t="str">
        <f t="shared" si="171"/>
        <v/>
      </c>
      <c r="P143" s="15" t="str">
        <f t="shared" si="171"/>
        <v/>
      </c>
      <c r="Q143" s="15" t="str">
        <f t="shared" si="171"/>
        <v/>
      </c>
      <c r="R143" s="15" t="str">
        <f t="shared" si="171"/>
        <v/>
      </c>
      <c r="S143" s="15" t="str">
        <f t="shared" si="171"/>
        <v/>
      </c>
      <c r="T143" s="15" t="str">
        <f t="shared" si="171"/>
        <v/>
      </c>
      <c r="U143" s="15" t="str">
        <f t="shared" si="171"/>
        <v/>
      </c>
      <c r="V143" s="15" t="str">
        <f t="shared" si="171"/>
        <v/>
      </c>
      <c r="W143" s="15" t="str">
        <f t="shared" si="171"/>
        <v/>
      </c>
      <c r="X143" s="15" t="str">
        <f t="shared" si="171"/>
        <v/>
      </c>
      <c r="Y143" s="15" t="str">
        <f t="shared" si="171"/>
        <v/>
      </c>
      <c r="Z143" s="15" t="str">
        <f t="shared" si="171"/>
        <v/>
      </c>
      <c r="AA143" s="15" t="str">
        <f t="shared" si="171"/>
        <v/>
      </c>
      <c r="AB143" s="15" t="str">
        <f t="shared" si="171"/>
        <v/>
      </c>
      <c r="AC143" s="15" t="str">
        <f t="shared" si="171"/>
        <v/>
      </c>
      <c r="AD143" s="15" t="str">
        <f t="shared" si="171"/>
        <v/>
      </c>
      <c r="AE143" s="15"/>
      <c r="AF143" s="15"/>
      <c r="AG143" s="15"/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24</v>
      </c>
      <c r="B144" s="16" t="s">
        <v>8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6"/>
      <c r="AF144" s="16"/>
      <c r="AG144" s="16"/>
      <c r="AH144" s="16">
        <f t="shared" ref="AH144" si="172">COUNTIF(C144:AG144,"○")</f>
        <v>0</v>
      </c>
      <c r="AI144" s="11"/>
      <c r="AK144" s="2">
        <f>$AH144</f>
        <v>0</v>
      </c>
      <c r="AQ144" s="21"/>
      <c r="AR144" s="21"/>
      <c r="AS144" s="21"/>
      <c r="AT144" s="21"/>
      <c r="AU144" s="21"/>
      <c r="AV144" s="21"/>
      <c r="AW144" s="21"/>
      <c r="AX144" s="21"/>
    </row>
    <row r="145" spans="1:92" ht="19.5" customHeight="1">
      <c r="A145" s="108"/>
      <c r="B145" s="16" t="s">
        <v>9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6"/>
      <c r="AF145" s="16"/>
      <c r="AG145" s="16"/>
      <c r="AH145" s="16" t="s">
        <v>25</v>
      </c>
      <c r="AI145" s="11"/>
      <c r="AL145" s="2" t="str">
        <f>$AH145</f>
        <v>-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09"/>
      <c r="B146" s="16" t="s">
        <v>21</v>
      </c>
      <c r="C146" s="16" t="str">
        <f>IF(C144="○",IF(C145="","○",""),IF(C145="○","○",""))</f>
        <v/>
      </c>
      <c r="D146" s="16" t="str">
        <f t="shared" ref="D146:AD146" si="173">IF(D144="○",IF(D145="","○",""),IF(D145="○","○",""))</f>
        <v/>
      </c>
      <c r="E146" s="16" t="str">
        <f t="shared" si="173"/>
        <v/>
      </c>
      <c r="F146" s="16" t="str">
        <f t="shared" si="173"/>
        <v/>
      </c>
      <c r="G146" s="16" t="str">
        <f t="shared" si="173"/>
        <v/>
      </c>
      <c r="H146" s="16" t="str">
        <f t="shared" si="173"/>
        <v/>
      </c>
      <c r="I146" s="16" t="str">
        <f t="shared" si="173"/>
        <v/>
      </c>
      <c r="J146" s="16" t="str">
        <f t="shared" si="173"/>
        <v/>
      </c>
      <c r="K146" s="16" t="str">
        <f t="shared" si="173"/>
        <v/>
      </c>
      <c r="L146" s="16" t="str">
        <f t="shared" si="173"/>
        <v/>
      </c>
      <c r="M146" s="16" t="str">
        <f t="shared" si="173"/>
        <v/>
      </c>
      <c r="N146" s="16" t="str">
        <f t="shared" si="173"/>
        <v/>
      </c>
      <c r="O146" s="16" t="str">
        <f t="shared" si="173"/>
        <v/>
      </c>
      <c r="P146" s="16" t="str">
        <f t="shared" si="173"/>
        <v/>
      </c>
      <c r="Q146" s="16" t="str">
        <f t="shared" si="173"/>
        <v/>
      </c>
      <c r="R146" s="16" t="str">
        <f t="shared" si="173"/>
        <v/>
      </c>
      <c r="S146" s="16" t="str">
        <f t="shared" si="173"/>
        <v/>
      </c>
      <c r="T146" s="16" t="str">
        <f t="shared" si="173"/>
        <v/>
      </c>
      <c r="U146" s="16" t="str">
        <f t="shared" si="173"/>
        <v/>
      </c>
      <c r="V146" s="16" t="str">
        <f t="shared" si="173"/>
        <v/>
      </c>
      <c r="W146" s="16" t="str">
        <f t="shared" si="173"/>
        <v/>
      </c>
      <c r="X146" s="16" t="str">
        <f t="shared" si="173"/>
        <v/>
      </c>
      <c r="Y146" s="16" t="str">
        <f t="shared" si="173"/>
        <v/>
      </c>
      <c r="Z146" s="16" t="str">
        <f t="shared" si="173"/>
        <v/>
      </c>
      <c r="AA146" s="16" t="str">
        <f t="shared" si="173"/>
        <v/>
      </c>
      <c r="AB146" s="16" t="str">
        <f t="shared" si="173"/>
        <v/>
      </c>
      <c r="AC146" s="16" t="str">
        <f t="shared" si="173"/>
        <v/>
      </c>
      <c r="AD146" s="16" t="str">
        <f t="shared" si="173"/>
        <v/>
      </c>
      <c r="AE146" s="16"/>
      <c r="AF146" s="16"/>
      <c r="AG146" s="16"/>
      <c r="AH146" s="16">
        <f t="shared" ref="AH146" si="174">COUNTIF(C146:AG146,"○")</f>
        <v>0</v>
      </c>
      <c r="AM146" s="2">
        <f>$AH146</f>
        <v>0</v>
      </c>
    </row>
    <row r="148" spans="1:92" ht="19.5" customHeight="1">
      <c r="A148" s="112" t="str">
        <f>IF(MAX(C141:AG141)=$AE$3,"",IF(MAX(C141:AG141)=0,"",MAX(C141:AG141)+1))</f>
        <v/>
      </c>
      <c r="B148" s="112"/>
      <c r="C148" s="2" t="str">
        <f>IF(COUNT(C149:AD149)=0,"",IF(MONTH(MAX(C149:AD149))=MONTH(A148),"","～"))</f>
        <v/>
      </c>
      <c r="D148" s="112" t="str">
        <f>IF(C148="","",IF(MONTH(MAX(C149:AD149))=MONTH(A148),"",MAX(C149:AD149)+1))</f>
        <v/>
      </c>
      <c r="E148" s="112"/>
      <c r="F148" s="112"/>
    </row>
    <row r="149" spans="1:92" ht="19.5" customHeight="1">
      <c r="A149" s="113" t="s">
        <v>16</v>
      </c>
      <c r="B149" s="114"/>
      <c r="C149" s="9" t="str">
        <f>IF($AE$3&lt;A148,"",A148)</f>
        <v/>
      </c>
      <c r="D149" s="9" t="str">
        <f t="shared" ref="D149" si="175">IF($AE$3&lt;=C149,"",IF(MONTH(C149)=MONTH(C149),(C149+1),""))</f>
        <v/>
      </c>
      <c r="E149" s="9" t="str">
        <f t="shared" ref="E149" si="176">IF($AE$3&lt;=D149,"",IF(MONTH(D149)=MONTH(D149),(D149+1),""))</f>
        <v/>
      </c>
      <c r="F149" s="9" t="str">
        <f t="shared" ref="F149" si="177">IF($AE$3&lt;=E149,"",IF(MONTH(E149)=MONTH(E149),(E149+1),""))</f>
        <v/>
      </c>
      <c r="G149" s="9" t="str">
        <f t="shared" ref="G149" si="178">IF($AE$3&lt;=F149,"",IF(MONTH(F149)=MONTH(F149),(F149+1),""))</f>
        <v/>
      </c>
      <c r="H149" s="9" t="str">
        <f t="shared" ref="H149" si="179">IF($AE$3&lt;=G149,"",IF(MONTH(G149)=MONTH(G149),(G149+1),""))</f>
        <v/>
      </c>
      <c r="I149" s="9" t="str">
        <f t="shared" ref="I149" si="180">IF($AE$3&lt;=H149,"",IF(MONTH(H149)=MONTH(H149),(H149+1),""))</f>
        <v/>
      </c>
      <c r="J149" s="9" t="str">
        <f t="shared" ref="J149" si="181">IF($AE$3&lt;=I149,"",IF(MONTH(I149)=MONTH(I149),(I149+1),""))</f>
        <v/>
      </c>
      <c r="K149" s="9" t="str">
        <f t="shared" ref="K149" si="182">IF($AE$3&lt;=J149,"",IF(MONTH(J149)=MONTH(J149),(J149+1),""))</f>
        <v/>
      </c>
      <c r="L149" s="9" t="str">
        <f t="shared" ref="L149" si="183">IF($AE$3&lt;=K149,"",IF(MONTH(K149)=MONTH(K149),(K149+1),""))</f>
        <v/>
      </c>
      <c r="M149" s="9" t="str">
        <f t="shared" ref="M149" si="184">IF($AE$3&lt;=L149,"",IF(MONTH(L149)=MONTH(L149),(L149+1),""))</f>
        <v/>
      </c>
      <c r="N149" s="9" t="str">
        <f t="shared" ref="N149" si="185">IF($AE$3&lt;=M149,"",IF(MONTH(M149)=MONTH(M149),(M149+1),""))</f>
        <v/>
      </c>
      <c r="O149" s="9" t="str">
        <f t="shared" ref="O149" si="186">IF($AE$3&lt;=N149,"",IF(MONTH(N149)=MONTH(N149),(N149+1),""))</f>
        <v/>
      </c>
      <c r="P149" s="9" t="str">
        <f t="shared" ref="P149" si="187">IF($AE$3&lt;=O149,"",IF(MONTH(O149)=MONTH(O149),(O149+1),""))</f>
        <v/>
      </c>
      <c r="Q149" s="9" t="str">
        <f t="shared" ref="Q149" si="188">IF($AE$3&lt;=P149,"",IF(MONTH(P149)=MONTH(P149),(P149+1),""))</f>
        <v/>
      </c>
      <c r="R149" s="9" t="str">
        <f t="shared" ref="R149" si="189">IF($AE$3&lt;=Q149,"",IF(MONTH(Q149)=MONTH(Q149),(Q149+1),""))</f>
        <v/>
      </c>
      <c r="S149" s="9" t="str">
        <f t="shared" ref="S149" si="190">IF($AE$3&lt;=R149,"",IF(MONTH(R149)=MONTH(R149),(R149+1),""))</f>
        <v/>
      </c>
      <c r="T149" s="9" t="str">
        <f t="shared" ref="T149" si="191">IF($AE$3&lt;=S149,"",IF(MONTH(S149)=MONTH(S149),(S149+1),""))</f>
        <v/>
      </c>
      <c r="U149" s="9" t="str">
        <f t="shared" ref="U149" si="192">IF($AE$3&lt;=T149,"",IF(MONTH(T149)=MONTH(T149),(T149+1),""))</f>
        <v/>
      </c>
      <c r="V149" s="9" t="str">
        <f t="shared" ref="V149" si="193">IF($AE$3&lt;=U149,"",IF(MONTH(U149)=MONTH(U149),(U149+1),""))</f>
        <v/>
      </c>
      <c r="W149" s="9" t="str">
        <f t="shared" ref="W149" si="194">IF($AE$3&lt;=V149,"",IF(MONTH(V149)=MONTH(V149),(V149+1),""))</f>
        <v/>
      </c>
      <c r="X149" s="9" t="str">
        <f t="shared" ref="X149" si="195">IF($AE$3&lt;=W149,"",IF(MONTH(W149)=MONTH(W149),(W149+1),""))</f>
        <v/>
      </c>
      <c r="Y149" s="9" t="str">
        <f t="shared" ref="Y149" si="196">IF($AE$3&lt;=X149,"",IF(MONTH(X149)=MONTH(X149),(X149+1),""))</f>
        <v/>
      </c>
      <c r="Z149" s="9" t="str">
        <f t="shared" ref="Z149" si="197">IF($AE$3&lt;=Y149,"",IF(MONTH(Y149)=MONTH(Y149),(Y149+1),""))</f>
        <v/>
      </c>
      <c r="AA149" s="9" t="str">
        <f t="shared" ref="AA149" si="198">IF($AE$3&lt;=Z149,"",IF(MONTH(Z149)=MONTH(Z149),(Z149+1),""))</f>
        <v/>
      </c>
      <c r="AB149" s="9" t="str">
        <f t="shared" ref="AB149" si="199">IF($AE$3&lt;=AA149,"",IF(MONTH(AA149)=MONTH(AA149),(AA149+1),""))</f>
        <v/>
      </c>
      <c r="AC149" s="9" t="str">
        <f t="shared" ref="AC149" si="200">IF($AE$3&lt;=AB149,"",IF(MONTH(AB149)=MONTH(AB149),(AB149+1),""))</f>
        <v/>
      </c>
      <c r="AD149" s="9" t="str">
        <f t="shared" ref="AD149" si="201">IF($AE$3&lt;=AC149,"",IF(MONTH(AC149)=MONTH(AC149),(AC149+1),""))</f>
        <v/>
      </c>
      <c r="AE149" s="127" t="s">
        <v>26</v>
      </c>
      <c r="AF149" s="128"/>
      <c r="AG149" s="129"/>
      <c r="AH149" s="115" t="s">
        <v>22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23</v>
      </c>
      <c r="B150" s="114"/>
      <c r="C150" s="9" t="str">
        <f>IF(C149="","",TEXT(C149,"AAA"))</f>
        <v/>
      </c>
      <c r="D150" s="9" t="str">
        <f t="shared" ref="D150:AD150" si="202">IF(D149="","",TEXT(D149,"AAA"))</f>
        <v/>
      </c>
      <c r="E150" s="9" t="str">
        <f t="shared" si="202"/>
        <v/>
      </c>
      <c r="F150" s="9" t="str">
        <f t="shared" si="202"/>
        <v/>
      </c>
      <c r="G150" s="9" t="str">
        <f t="shared" si="202"/>
        <v/>
      </c>
      <c r="H150" s="9" t="str">
        <f t="shared" si="202"/>
        <v/>
      </c>
      <c r="I150" s="9" t="str">
        <f t="shared" si="202"/>
        <v/>
      </c>
      <c r="J150" s="9" t="str">
        <f t="shared" si="202"/>
        <v/>
      </c>
      <c r="K150" s="9" t="str">
        <f t="shared" si="202"/>
        <v/>
      </c>
      <c r="L150" s="9" t="str">
        <f t="shared" si="202"/>
        <v/>
      </c>
      <c r="M150" s="9" t="str">
        <f t="shared" si="202"/>
        <v/>
      </c>
      <c r="N150" s="9" t="str">
        <f t="shared" si="202"/>
        <v/>
      </c>
      <c r="O150" s="9" t="str">
        <f t="shared" si="202"/>
        <v/>
      </c>
      <c r="P150" s="9" t="str">
        <f t="shared" si="202"/>
        <v/>
      </c>
      <c r="Q150" s="9" t="str">
        <f t="shared" si="202"/>
        <v/>
      </c>
      <c r="R150" s="9" t="str">
        <f t="shared" si="202"/>
        <v/>
      </c>
      <c r="S150" s="9" t="str">
        <f t="shared" si="202"/>
        <v/>
      </c>
      <c r="T150" s="9" t="str">
        <f t="shared" si="202"/>
        <v/>
      </c>
      <c r="U150" s="9" t="str">
        <f t="shared" si="202"/>
        <v/>
      </c>
      <c r="V150" s="9" t="str">
        <f t="shared" si="202"/>
        <v/>
      </c>
      <c r="W150" s="9" t="str">
        <f t="shared" si="202"/>
        <v/>
      </c>
      <c r="X150" s="9" t="str">
        <f t="shared" si="202"/>
        <v/>
      </c>
      <c r="Y150" s="9" t="str">
        <f t="shared" si="202"/>
        <v/>
      </c>
      <c r="Z150" s="9" t="str">
        <f t="shared" si="202"/>
        <v/>
      </c>
      <c r="AA150" s="9" t="str">
        <f t="shared" si="202"/>
        <v/>
      </c>
      <c r="AB150" s="9" t="str">
        <f t="shared" si="202"/>
        <v/>
      </c>
      <c r="AC150" s="9" t="str">
        <f t="shared" si="202"/>
        <v/>
      </c>
      <c r="AD150" s="9" t="str">
        <f t="shared" si="202"/>
        <v/>
      </c>
      <c r="AE150" s="130">
        <f>IF(AH151=0,0,ROUNDDOWN(AH153/AH151,4))</f>
        <v>0</v>
      </c>
      <c r="AF150" s="131"/>
      <c r="AG150" s="132"/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 t="str">
        <f>IF($C149&gt;$N$5,"",IF(MAX($C149:$AG149)&lt;$N$5,"",$N$5))</f>
        <v/>
      </c>
      <c r="AU150" s="13" t="str">
        <f>IF($C149&gt;$Q$5,"",IF(MAX($C149:$AG149)&lt;$Q$5,"",$Q$5))</f>
        <v/>
      </c>
      <c r="AV150" s="13" t="str">
        <f>IF($C149&gt;$T$5,"",IF(MAX($C149:$AG149)&lt;$T$5,"",$T$5))</f>
        <v/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7</v>
      </c>
      <c r="B151" s="120"/>
      <c r="C151" s="15" t="str">
        <f t="shared" ref="C151:AD151" si="203">IF(C149="","",IF($D$4&lt;=C149,IF($L$4&gt;=C149,IF(COUNT(MATCH(C149,$AQ150:$BT150,0))&gt;0,"","○"),""),""))</f>
        <v/>
      </c>
      <c r="D151" s="15" t="str">
        <f t="shared" si="203"/>
        <v/>
      </c>
      <c r="E151" s="15" t="str">
        <f t="shared" si="203"/>
        <v/>
      </c>
      <c r="F151" s="15" t="str">
        <f t="shared" si="203"/>
        <v/>
      </c>
      <c r="G151" s="15" t="str">
        <f t="shared" si="203"/>
        <v/>
      </c>
      <c r="H151" s="15" t="str">
        <f t="shared" si="203"/>
        <v/>
      </c>
      <c r="I151" s="15" t="str">
        <f t="shared" si="203"/>
        <v/>
      </c>
      <c r="J151" s="15" t="str">
        <f t="shared" si="203"/>
        <v/>
      </c>
      <c r="K151" s="15" t="str">
        <f t="shared" si="203"/>
        <v/>
      </c>
      <c r="L151" s="15" t="str">
        <f t="shared" si="203"/>
        <v/>
      </c>
      <c r="M151" s="15" t="str">
        <f t="shared" si="203"/>
        <v/>
      </c>
      <c r="N151" s="15" t="str">
        <f t="shared" si="203"/>
        <v/>
      </c>
      <c r="O151" s="15" t="str">
        <f t="shared" si="203"/>
        <v/>
      </c>
      <c r="P151" s="15" t="str">
        <f t="shared" si="203"/>
        <v/>
      </c>
      <c r="Q151" s="15" t="str">
        <f t="shared" si="203"/>
        <v/>
      </c>
      <c r="R151" s="15" t="str">
        <f t="shared" si="203"/>
        <v/>
      </c>
      <c r="S151" s="15" t="str">
        <f t="shared" si="203"/>
        <v/>
      </c>
      <c r="T151" s="15" t="str">
        <f t="shared" si="203"/>
        <v/>
      </c>
      <c r="U151" s="15" t="str">
        <f t="shared" si="203"/>
        <v/>
      </c>
      <c r="V151" s="15" t="str">
        <f t="shared" si="203"/>
        <v/>
      </c>
      <c r="W151" s="15" t="str">
        <f t="shared" si="203"/>
        <v/>
      </c>
      <c r="X151" s="15" t="str">
        <f t="shared" si="203"/>
        <v/>
      </c>
      <c r="Y151" s="15" t="str">
        <f t="shared" si="203"/>
        <v/>
      </c>
      <c r="Z151" s="15" t="str">
        <f t="shared" si="203"/>
        <v/>
      </c>
      <c r="AA151" s="15" t="str">
        <f t="shared" si="203"/>
        <v/>
      </c>
      <c r="AB151" s="15" t="str">
        <f t="shared" si="203"/>
        <v/>
      </c>
      <c r="AC151" s="15" t="str">
        <f t="shared" si="203"/>
        <v/>
      </c>
      <c r="AD151" s="15" t="str">
        <f t="shared" si="203"/>
        <v/>
      </c>
      <c r="AE151" s="15"/>
      <c r="AF151" s="15"/>
      <c r="AG151" s="15"/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24</v>
      </c>
      <c r="B152" s="16" t="s">
        <v>8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6"/>
      <c r="AF152" s="16"/>
      <c r="AG152" s="16"/>
      <c r="AH152" s="16">
        <f t="shared" ref="AH152" si="204">COUNTIF(C152:AG152,"○")</f>
        <v>0</v>
      </c>
      <c r="AI152" s="11"/>
      <c r="AK152" s="2">
        <f>$AH152</f>
        <v>0</v>
      </c>
    </row>
    <row r="153" spans="1:92" ht="19.5" customHeight="1">
      <c r="A153" s="108"/>
      <c r="B153" s="16" t="s">
        <v>9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6"/>
      <c r="AF153" s="16"/>
      <c r="AG153" s="16"/>
      <c r="AH153" s="16" t="s">
        <v>25</v>
      </c>
      <c r="AI153" s="11"/>
      <c r="AL153" s="2" t="str">
        <f>$AH153</f>
        <v>-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09"/>
      <c r="B154" s="16" t="s">
        <v>21</v>
      </c>
      <c r="C154" s="16" t="str">
        <f>IF(C152="○",IF(C153="","○",""),IF(C153="○","○",""))</f>
        <v/>
      </c>
      <c r="D154" s="16" t="str">
        <f t="shared" ref="D154:AD154" si="205">IF(D152="○",IF(D153="","○",""),IF(D153="○","○",""))</f>
        <v/>
      </c>
      <c r="E154" s="16" t="str">
        <f t="shared" si="205"/>
        <v/>
      </c>
      <c r="F154" s="16" t="str">
        <f t="shared" si="205"/>
        <v/>
      </c>
      <c r="G154" s="16" t="str">
        <f t="shared" si="205"/>
        <v/>
      </c>
      <c r="H154" s="16" t="str">
        <f t="shared" si="205"/>
        <v/>
      </c>
      <c r="I154" s="16" t="str">
        <f t="shared" si="205"/>
        <v/>
      </c>
      <c r="J154" s="16" t="str">
        <f t="shared" si="205"/>
        <v/>
      </c>
      <c r="K154" s="16" t="str">
        <f t="shared" si="205"/>
        <v/>
      </c>
      <c r="L154" s="16" t="str">
        <f t="shared" si="205"/>
        <v/>
      </c>
      <c r="M154" s="16" t="str">
        <f t="shared" si="205"/>
        <v/>
      </c>
      <c r="N154" s="16" t="str">
        <f t="shared" si="205"/>
        <v/>
      </c>
      <c r="O154" s="16" t="str">
        <f t="shared" si="205"/>
        <v/>
      </c>
      <c r="P154" s="16" t="str">
        <f t="shared" si="205"/>
        <v/>
      </c>
      <c r="Q154" s="16" t="str">
        <f t="shared" si="205"/>
        <v/>
      </c>
      <c r="R154" s="16" t="str">
        <f t="shared" si="205"/>
        <v/>
      </c>
      <c r="S154" s="16" t="str">
        <f t="shared" si="205"/>
        <v/>
      </c>
      <c r="T154" s="16" t="str">
        <f t="shared" si="205"/>
        <v/>
      </c>
      <c r="U154" s="16" t="str">
        <f t="shared" si="205"/>
        <v/>
      </c>
      <c r="V154" s="16" t="str">
        <f t="shared" si="205"/>
        <v/>
      </c>
      <c r="W154" s="16" t="str">
        <f t="shared" si="205"/>
        <v/>
      </c>
      <c r="X154" s="16" t="str">
        <f t="shared" si="205"/>
        <v/>
      </c>
      <c r="Y154" s="16" t="str">
        <f t="shared" si="205"/>
        <v/>
      </c>
      <c r="Z154" s="16" t="str">
        <f t="shared" si="205"/>
        <v/>
      </c>
      <c r="AA154" s="16" t="str">
        <f t="shared" si="205"/>
        <v/>
      </c>
      <c r="AB154" s="16" t="str">
        <f t="shared" si="205"/>
        <v/>
      </c>
      <c r="AC154" s="16" t="str">
        <f t="shared" si="205"/>
        <v/>
      </c>
      <c r="AD154" s="16" t="str">
        <f t="shared" si="205"/>
        <v/>
      </c>
      <c r="AE154" s="16"/>
      <c r="AF154" s="16"/>
      <c r="AG154" s="16"/>
      <c r="AH154" s="16">
        <f t="shared" ref="AH154" si="206">COUNTIF(C154:AG154,"○")</f>
        <v>0</v>
      </c>
      <c r="AM154" s="2">
        <f>$AH154</f>
        <v>0</v>
      </c>
    </row>
    <row r="156" spans="1:92" ht="19.5" customHeight="1">
      <c r="A156" s="112" t="str">
        <f>IF(MAX(C149:AG149)=$AE$3,"",IF(MAX(C149:AG149)=0,"",MAX(C149:AG149)+1))</f>
        <v/>
      </c>
      <c r="B156" s="112"/>
      <c r="C156" s="2" t="str">
        <f>IF(COUNT(C157:AD157)=0,"",IF(MONTH(MAX(C157:AD157))=MONTH(A156),"","～"))</f>
        <v/>
      </c>
      <c r="D156" s="112" t="str">
        <f>IF(C156="","",IF(MONTH(MAX(C157:AD157))=MONTH(A156),"",MAX(C157:AD157)+1))</f>
        <v/>
      </c>
      <c r="E156" s="112"/>
      <c r="F156" s="112"/>
    </row>
    <row r="157" spans="1:92" ht="19.5" customHeight="1">
      <c r="A157" s="113" t="s">
        <v>16</v>
      </c>
      <c r="B157" s="114"/>
      <c r="C157" s="9" t="str">
        <f>IF($AE$3&lt;A156,"",A156)</f>
        <v/>
      </c>
      <c r="D157" s="9" t="str">
        <f t="shared" ref="D157" si="207">IF($AE$3&lt;=C157,"",IF(MONTH(C157)=MONTH(C157),(C157+1),""))</f>
        <v/>
      </c>
      <c r="E157" s="9" t="str">
        <f t="shared" ref="E157" si="208">IF($AE$3&lt;=D157,"",IF(MONTH(D157)=MONTH(D157),(D157+1),""))</f>
        <v/>
      </c>
      <c r="F157" s="9" t="str">
        <f t="shared" ref="F157" si="209">IF($AE$3&lt;=E157,"",IF(MONTH(E157)=MONTH(E157),(E157+1),""))</f>
        <v/>
      </c>
      <c r="G157" s="9" t="str">
        <f t="shared" ref="G157" si="210">IF($AE$3&lt;=F157,"",IF(MONTH(F157)=MONTH(F157),(F157+1),""))</f>
        <v/>
      </c>
      <c r="H157" s="9" t="str">
        <f t="shared" ref="H157" si="211">IF($AE$3&lt;=G157,"",IF(MONTH(G157)=MONTH(G157),(G157+1),""))</f>
        <v/>
      </c>
      <c r="I157" s="9" t="str">
        <f t="shared" ref="I157" si="212">IF($AE$3&lt;=H157,"",IF(MONTH(H157)=MONTH(H157),(H157+1),""))</f>
        <v/>
      </c>
      <c r="J157" s="9" t="str">
        <f t="shared" ref="J157" si="213">IF($AE$3&lt;=I157,"",IF(MONTH(I157)=MONTH(I157),(I157+1),""))</f>
        <v/>
      </c>
      <c r="K157" s="9" t="str">
        <f t="shared" ref="K157" si="214">IF($AE$3&lt;=J157,"",IF(MONTH(J157)=MONTH(J157),(J157+1),""))</f>
        <v/>
      </c>
      <c r="L157" s="9" t="str">
        <f t="shared" ref="L157" si="215">IF($AE$3&lt;=K157,"",IF(MONTH(K157)=MONTH(K157),(K157+1),""))</f>
        <v/>
      </c>
      <c r="M157" s="9" t="str">
        <f t="shared" ref="M157" si="216">IF($AE$3&lt;=L157,"",IF(MONTH(L157)=MONTH(L157),(L157+1),""))</f>
        <v/>
      </c>
      <c r="N157" s="9" t="str">
        <f t="shared" ref="N157" si="217">IF($AE$3&lt;=M157,"",IF(MONTH(M157)=MONTH(M157),(M157+1),""))</f>
        <v/>
      </c>
      <c r="O157" s="9" t="str">
        <f t="shared" ref="O157" si="218">IF($AE$3&lt;=N157,"",IF(MONTH(N157)=MONTH(N157),(N157+1),""))</f>
        <v/>
      </c>
      <c r="P157" s="9" t="str">
        <f t="shared" ref="P157" si="219">IF($AE$3&lt;=O157,"",IF(MONTH(O157)=MONTH(O157),(O157+1),""))</f>
        <v/>
      </c>
      <c r="Q157" s="9" t="str">
        <f t="shared" ref="Q157" si="220">IF($AE$3&lt;=P157,"",IF(MONTH(P157)=MONTH(P157),(P157+1),""))</f>
        <v/>
      </c>
      <c r="R157" s="9" t="str">
        <f t="shared" ref="R157" si="221">IF($AE$3&lt;=Q157,"",IF(MONTH(Q157)=MONTH(Q157),(Q157+1),""))</f>
        <v/>
      </c>
      <c r="S157" s="9" t="str">
        <f t="shared" ref="S157" si="222">IF($AE$3&lt;=R157,"",IF(MONTH(R157)=MONTH(R157),(R157+1),""))</f>
        <v/>
      </c>
      <c r="T157" s="9" t="str">
        <f t="shared" ref="T157" si="223">IF($AE$3&lt;=S157,"",IF(MONTH(S157)=MONTH(S157),(S157+1),""))</f>
        <v/>
      </c>
      <c r="U157" s="9" t="str">
        <f t="shared" ref="U157" si="224">IF($AE$3&lt;=T157,"",IF(MONTH(T157)=MONTH(T157),(T157+1),""))</f>
        <v/>
      </c>
      <c r="V157" s="9" t="str">
        <f t="shared" ref="V157" si="225">IF($AE$3&lt;=U157,"",IF(MONTH(U157)=MONTH(U157),(U157+1),""))</f>
        <v/>
      </c>
      <c r="W157" s="9" t="str">
        <f t="shared" ref="W157" si="226">IF($AE$3&lt;=V157,"",IF(MONTH(V157)=MONTH(V157),(V157+1),""))</f>
        <v/>
      </c>
      <c r="X157" s="9" t="str">
        <f t="shared" ref="X157" si="227">IF($AE$3&lt;=W157,"",IF(MONTH(W157)=MONTH(W157),(W157+1),""))</f>
        <v/>
      </c>
      <c r="Y157" s="9" t="str">
        <f t="shared" ref="Y157" si="228">IF($AE$3&lt;=X157,"",IF(MONTH(X157)=MONTH(X157),(X157+1),""))</f>
        <v/>
      </c>
      <c r="Z157" s="9" t="str">
        <f t="shared" ref="Z157" si="229">IF($AE$3&lt;=Y157,"",IF(MONTH(Y157)=MONTH(Y157),(Y157+1),""))</f>
        <v/>
      </c>
      <c r="AA157" s="9" t="str">
        <f t="shared" ref="AA157" si="230">IF($AE$3&lt;=Z157,"",IF(MONTH(Z157)=MONTH(Z157),(Z157+1),""))</f>
        <v/>
      </c>
      <c r="AB157" s="9" t="str">
        <f t="shared" ref="AB157" si="231">IF($AE$3&lt;=AA157,"",IF(MONTH(AA157)=MONTH(AA157),(AA157+1),""))</f>
        <v/>
      </c>
      <c r="AC157" s="9" t="str">
        <f t="shared" ref="AC157" si="232">IF($AE$3&lt;=AB157,"",IF(MONTH(AB157)=MONTH(AB157),(AB157+1),""))</f>
        <v/>
      </c>
      <c r="AD157" s="9" t="str">
        <f t="shared" ref="AD157" si="233">IF($AE$3&lt;=AC157,"",IF(MONTH(AC157)=MONTH(AC157),(AC157+1),""))</f>
        <v/>
      </c>
      <c r="AE157" s="127" t="s">
        <v>26</v>
      </c>
      <c r="AF157" s="128"/>
      <c r="AG157" s="129"/>
      <c r="AH157" s="115" t="s">
        <v>22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23</v>
      </c>
      <c r="B158" s="114"/>
      <c r="C158" s="9" t="str">
        <f>IF(C157="","",TEXT(C157,"AAA"))</f>
        <v/>
      </c>
      <c r="D158" s="9" t="str">
        <f t="shared" ref="D158:AD158" si="234">IF(D157="","",TEXT(D157,"AAA"))</f>
        <v/>
      </c>
      <c r="E158" s="9" t="str">
        <f t="shared" si="234"/>
        <v/>
      </c>
      <c r="F158" s="9" t="str">
        <f t="shared" si="234"/>
        <v/>
      </c>
      <c r="G158" s="9" t="str">
        <f t="shared" si="234"/>
        <v/>
      </c>
      <c r="H158" s="9" t="str">
        <f t="shared" si="234"/>
        <v/>
      </c>
      <c r="I158" s="9" t="str">
        <f t="shared" si="234"/>
        <v/>
      </c>
      <c r="J158" s="9" t="str">
        <f t="shared" si="234"/>
        <v/>
      </c>
      <c r="K158" s="9" t="str">
        <f t="shared" si="234"/>
        <v/>
      </c>
      <c r="L158" s="9" t="str">
        <f t="shared" si="234"/>
        <v/>
      </c>
      <c r="M158" s="9" t="str">
        <f t="shared" si="234"/>
        <v/>
      </c>
      <c r="N158" s="9" t="str">
        <f t="shared" si="234"/>
        <v/>
      </c>
      <c r="O158" s="9" t="str">
        <f t="shared" si="234"/>
        <v/>
      </c>
      <c r="P158" s="9" t="str">
        <f t="shared" si="234"/>
        <v/>
      </c>
      <c r="Q158" s="9" t="str">
        <f t="shared" si="234"/>
        <v/>
      </c>
      <c r="R158" s="9" t="str">
        <f t="shared" si="234"/>
        <v/>
      </c>
      <c r="S158" s="9" t="str">
        <f t="shared" si="234"/>
        <v/>
      </c>
      <c r="T158" s="9" t="str">
        <f t="shared" si="234"/>
        <v/>
      </c>
      <c r="U158" s="9" t="str">
        <f t="shared" si="234"/>
        <v/>
      </c>
      <c r="V158" s="9" t="str">
        <f t="shared" si="234"/>
        <v/>
      </c>
      <c r="W158" s="9" t="str">
        <f t="shared" si="234"/>
        <v/>
      </c>
      <c r="X158" s="9" t="str">
        <f t="shared" si="234"/>
        <v/>
      </c>
      <c r="Y158" s="9" t="str">
        <f t="shared" si="234"/>
        <v/>
      </c>
      <c r="Z158" s="9" t="str">
        <f t="shared" si="234"/>
        <v/>
      </c>
      <c r="AA158" s="9" t="str">
        <f t="shared" si="234"/>
        <v/>
      </c>
      <c r="AB158" s="9" t="str">
        <f t="shared" si="234"/>
        <v/>
      </c>
      <c r="AC158" s="9" t="str">
        <f t="shared" si="234"/>
        <v/>
      </c>
      <c r="AD158" s="9" t="str">
        <f t="shared" si="234"/>
        <v/>
      </c>
      <c r="AE158" s="130">
        <f>IF(AH159=0,0,ROUNDDOWN(AH161/AH159,4))</f>
        <v>0</v>
      </c>
      <c r="AF158" s="131"/>
      <c r="AG158" s="132"/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 t="str">
        <f>IF($C157&gt;$N$5,"",IF(MAX($C157:$AG157)&lt;$N$5,"",$N$5))</f>
        <v/>
      </c>
      <c r="AU158" s="13" t="str">
        <f>IF($C157&gt;$Q$5,"",IF(MAX($C157:$AG157)&lt;$Q$5,"",$Q$5))</f>
        <v/>
      </c>
      <c r="AV158" s="13" t="str">
        <f>IF($C157&gt;$T$5,"",IF(MAX($C157:$AG157)&lt;$T$5,"",$T$5))</f>
        <v/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7</v>
      </c>
      <c r="B159" s="120"/>
      <c r="C159" s="15" t="str">
        <f t="shared" ref="C159:AD159" si="235">IF(C157="","",IF($D$4&lt;=C157,IF($L$4&gt;=C157,IF(COUNT(MATCH(C157,$AQ158:$BT158,0))&gt;0,"","○"),""),""))</f>
        <v/>
      </c>
      <c r="D159" s="15" t="str">
        <f t="shared" si="235"/>
        <v/>
      </c>
      <c r="E159" s="15" t="str">
        <f t="shared" si="235"/>
        <v/>
      </c>
      <c r="F159" s="15" t="str">
        <f t="shared" si="235"/>
        <v/>
      </c>
      <c r="G159" s="15" t="str">
        <f t="shared" si="235"/>
        <v/>
      </c>
      <c r="H159" s="15" t="str">
        <f t="shared" si="235"/>
        <v/>
      </c>
      <c r="I159" s="15" t="str">
        <f t="shared" si="235"/>
        <v/>
      </c>
      <c r="J159" s="15" t="str">
        <f t="shared" si="235"/>
        <v/>
      </c>
      <c r="K159" s="15" t="str">
        <f t="shared" si="235"/>
        <v/>
      </c>
      <c r="L159" s="15" t="str">
        <f t="shared" si="235"/>
        <v/>
      </c>
      <c r="M159" s="15" t="str">
        <f t="shared" si="235"/>
        <v/>
      </c>
      <c r="N159" s="15" t="str">
        <f t="shared" si="235"/>
        <v/>
      </c>
      <c r="O159" s="15" t="str">
        <f t="shared" si="235"/>
        <v/>
      </c>
      <c r="P159" s="15" t="str">
        <f t="shared" si="235"/>
        <v/>
      </c>
      <c r="Q159" s="15" t="str">
        <f t="shared" si="235"/>
        <v/>
      </c>
      <c r="R159" s="15" t="str">
        <f t="shared" si="235"/>
        <v/>
      </c>
      <c r="S159" s="15" t="str">
        <f t="shared" si="235"/>
        <v/>
      </c>
      <c r="T159" s="15" t="str">
        <f t="shared" si="235"/>
        <v/>
      </c>
      <c r="U159" s="15" t="str">
        <f t="shared" si="235"/>
        <v/>
      </c>
      <c r="V159" s="15" t="str">
        <f t="shared" si="235"/>
        <v/>
      </c>
      <c r="W159" s="15" t="str">
        <f t="shared" si="235"/>
        <v/>
      </c>
      <c r="X159" s="15" t="str">
        <f t="shared" si="235"/>
        <v/>
      </c>
      <c r="Y159" s="15" t="str">
        <f t="shared" si="235"/>
        <v/>
      </c>
      <c r="Z159" s="15" t="str">
        <f t="shared" si="235"/>
        <v/>
      </c>
      <c r="AA159" s="15" t="str">
        <f t="shared" si="235"/>
        <v/>
      </c>
      <c r="AB159" s="15" t="str">
        <f t="shared" si="235"/>
        <v/>
      </c>
      <c r="AC159" s="15" t="str">
        <f t="shared" si="235"/>
        <v/>
      </c>
      <c r="AD159" s="15" t="str">
        <f t="shared" si="235"/>
        <v/>
      </c>
      <c r="AE159" s="15"/>
      <c r="AF159" s="15"/>
      <c r="AG159" s="15"/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24</v>
      </c>
      <c r="B160" s="16" t="s">
        <v>8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6"/>
      <c r="AF160" s="16"/>
      <c r="AG160" s="16"/>
      <c r="AH160" s="16">
        <f t="shared" ref="AH160" si="236">COUNTIF(C160:AG160,"○")</f>
        <v>0</v>
      </c>
      <c r="AI160" s="11"/>
      <c r="AK160" s="2">
        <f>$AH160</f>
        <v>0</v>
      </c>
      <c r="AQ160" s="21"/>
      <c r="AR160" s="21"/>
      <c r="AS160" s="21"/>
      <c r="AT160" s="21"/>
      <c r="AU160" s="21"/>
      <c r="AV160" s="21"/>
      <c r="AW160" s="21"/>
      <c r="AX160" s="21"/>
    </row>
    <row r="161" spans="1:92" ht="19.5" customHeight="1">
      <c r="A161" s="108"/>
      <c r="B161" s="16" t="s">
        <v>9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6"/>
      <c r="AF161" s="16"/>
      <c r="AG161" s="16"/>
      <c r="AH161" s="16" t="s">
        <v>25</v>
      </c>
      <c r="AI161" s="11"/>
      <c r="AL161" s="2" t="str">
        <f>$AH161</f>
        <v>-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09"/>
      <c r="B162" s="16" t="s">
        <v>21</v>
      </c>
      <c r="C162" s="16" t="str">
        <f>IF(C160="○",IF(C161="","○",""),IF(C161="○","○",""))</f>
        <v/>
      </c>
      <c r="D162" s="16" t="str">
        <f t="shared" ref="D162:AD162" si="237">IF(D160="○",IF(D161="","○",""),IF(D161="○","○",""))</f>
        <v/>
      </c>
      <c r="E162" s="16" t="str">
        <f t="shared" si="237"/>
        <v/>
      </c>
      <c r="F162" s="16" t="str">
        <f t="shared" si="237"/>
        <v/>
      </c>
      <c r="G162" s="16" t="str">
        <f t="shared" si="237"/>
        <v/>
      </c>
      <c r="H162" s="16" t="str">
        <f t="shared" si="237"/>
        <v/>
      </c>
      <c r="I162" s="16" t="str">
        <f t="shared" si="237"/>
        <v/>
      </c>
      <c r="J162" s="16" t="str">
        <f t="shared" si="237"/>
        <v/>
      </c>
      <c r="K162" s="16" t="str">
        <f t="shared" si="237"/>
        <v/>
      </c>
      <c r="L162" s="16" t="str">
        <f t="shared" si="237"/>
        <v/>
      </c>
      <c r="M162" s="16" t="str">
        <f t="shared" si="237"/>
        <v/>
      </c>
      <c r="N162" s="16" t="str">
        <f t="shared" si="237"/>
        <v/>
      </c>
      <c r="O162" s="16" t="str">
        <f t="shared" si="237"/>
        <v/>
      </c>
      <c r="P162" s="16" t="str">
        <f t="shared" si="237"/>
        <v/>
      </c>
      <c r="Q162" s="16" t="str">
        <f t="shared" si="237"/>
        <v/>
      </c>
      <c r="R162" s="16" t="str">
        <f t="shared" si="237"/>
        <v/>
      </c>
      <c r="S162" s="16" t="str">
        <f t="shared" si="237"/>
        <v/>
      </c>
      <c r="T162" s="16" t="str">
        <f t="shared" si="237"/>
        <v/>
      </c>
      <c r="U162" s="16" t="str">
        <f t="shared" si="237"/>
        <v/>
      </c>
      <c r="V162" s="16" t="str">
        <f t="shared" si="237"/>
        <v/>
      </c>
      <c r="W162" s="16" t="str">
        <f t="shared" si="237"/>
        <v/>
      </c>
      <c r="X162" s="16" t="str">
        <f t="shared" si="237"/>
        <v/>
      </c>
      <c r="Y162" s="16" t="str">
        <f t="shared" si="237"/>
        <v/>
      </c>
      <c r="Z162" s="16" t="str">
        <f t="shared" si="237"/>
        <v/>
      </c>
      <c r="AA162" s="16" t="str">
        <f t="shared" si="237"/>
        <v/>
      </c>
      <c r="AB162" s="16" t="str">
        <f t="shared" si="237"/>
        <v/>
      </c>
      <c r="AC162" s="16" t="str">
        <f t="shared" si="237"/>
        <v/>
      </c>
      <c r="AD162" s="16" t="str">
        <f t="shared" si="237"/>
        <v/>
      </c>
      <c r="AE162" s="16"/>
      <c r="AF162" s="16"/>
      <c r="AG162" s="16"/>
      <c r="AH162" s="16">
        <f t="shared" ref="AH162" si="238">COUNTIF(C162:AG162,"○")</f>
        <v>0</v>
      </c>
      <c r="AM162" s="2">
        <f>$AH162</f>
        <v>0</v>
      </c>
    </row>
    <row r="164" spans="1:92" ht="19.5" customHeight="1">
      <c r="A164" s="112" t="str">
        <f>IF(MAX(C157:AG157)=$AE$3,"",IF(MAX(C157:AG157)=0,"",MAX(C157:AG157)+1))</f>
        <v/>
      </c>
      <c r="B164" s="112"/>
      <c r="C164" s="2" t="str">
        <f>IF(COUNT(C165:AD165)=0,"",IF(MONTH(MAX(C165:AD165))=MONTH(A164),"","～"))</f>
        <v/>
      </c>
      <c r="D164" s="112" t="str">
        <f>IF(C164="","",IF(MONTH(MAX(C165:AD165))=MONTH(A164),"",MAX(C165:AD165)+1))</f>
        <v/>
      </c>
      <c r="E164" s="112"/>
      <c r="F164" s="112"/>
    </row>
    <row r="165" spans="1:92" ht="19.5" customHeight="1">
      <c r="A165" s="113" t="s">
        <v>16</v>
      </c>
      <c r="B165" s="114"/>
      <c r="C165" s="9" t="str">
        <f>IF($AE$3&lt;A164,"",A164)</f>
        <v/>
      </c>
      <c r="D165" s="9" t="str">
        <f t="shared" ref="D165" si="239">IF($AE$3&lt;=C165,"",IF(MONTH(C165)=MONTH(C165),(C165+1),""))</f>
        <v/>
      </c>
      <c r="E165" s="9" t="str">
        <f t="shared" ref="E165" si="240">IF($AE$3&lt;=D165,"",IF(MONTH(D165)=MONTH(D165),(D165+1),""))</f>
        <v/>
      </c>
      <c r="F165" s="9" t="str">
        <f t="shared" ref="F165" si="241">IF($AE$3&lt;=E165,"",IF(MONTH(E165)=MONTH(E165),(E165+1),""))</f>
        <v/>
      </c>
      <c r="G165" s="9" t="str">
        <f t="shared" ref="G165" si="242">IF($AE$3&lt;=F165,"",IF(MONTH(F165)=MONTH(F165),(F165+1),""))</f>
        <v/>
      </c>
      <c r="H165" s="9" t="str">
        <f t="shared" ref="H165" si="243">IF($AE$3&lt;=G165,"",IF(MONTH(G165)=MONTH(G165),(G165+1),""))</f>
        <v/>
      </c>
      <c r="I165" s="9" t="str">
        <f t="shared" ref="I165" si="244">IF($AE$3&lt;=H165,"",IF(MONTH(H165)=MONTH(H165),(H165+1),""))</f>
        <v/>
      </c>
      <c r="J165" s="9" t="str">
        <f t="shared" ref="J165" si="245">IF($AE$3&lt;=I165,"",IF(MONTH(I165)=MONTH(I165),(I165+1),""))</f>
        <v/>
      </c>
      <c r="K165" s="9" t="str">
        <f t="shared" ref="K165" si="246">IF($AE$3&lt;=J165,"",IF(MONTH(J165)=MONTH(J165),(J165+1),""))</f>
        <v/>
      </c>
      <c r="L165" s="9" t="str">
        <f t="shared" ref="L165" si="247">IF($AE$3&lt;=K165,"",IF(MONTH(K165)=MONTH(K165),(K165+1),""))</f>
        <v/>
      </c>
      <c r="M165" s="9" t="str">
        <f t="shared" ref="M165" si="248">IF($AE$3&lt;=L165,"",IF(MONTH(L165)=MONTH(L165),(L165+1),""))</f>
        <v/>
      </c>
      <c r="N165" s="9" t="str">
        <f t="shared" ref="N165" si="249">IF($AE$3&lt;=M165,"",IF(MONTH(M165)=MONTH(M165),(M165+1),""))</f>
        <v/>
      </c>
      <c r="O165" s="9" t="str">
        <f t="shared" ref="O165" si="250">IF($AE$3&lt;=N165,"",IF(MONTH(N165)=MONTH(N165),(N165+1),""))</f>
        <v/>
      </c>
      <c r="P165" s="9" t="str">
        <f t="shared" ref="P165" si="251">IF($AE$3&lt;=O165,"",IF(MONTH(O165)=MONTH(O165),(O165+1),""))</f>
        <v/>
      </c>
      <c r="Q165" s="9" t="str">
        <f t="shared" ref="Q165" si="252">IF($AE$3&lt;=P165,"",IF(MONTH(P165)=MONTH(P165),(P165+1),""))</f>
        <v/>
      </c>
      <c r="R165" s="9" t="str">
        <f t="shared" ref="R165" si="253">IF($AE$3&lt;=Q165,"",IF(MONTH(Q165)=MONTH(Q165),(Q165+1),""))</f>
        <v/>
      </c>
      <c r="S165" s="9" t="str">
        <f t="shared" ref="S165" si="254">IF($AE$3&lt;=R165,"",IF(MONTH(R165)=MONTH(R165),(R165+1),""))</f>
        <v/>
      </c>
      <c r="T165" s="9" t="str">
        <f t="shared" ref="T165" si="255">IF($AE$3&lt;=S165,"",IF(MONTH(S165)=MONTH(S165),(S165+1),""))</f>
        <v/>
      </c>
      <c r="U165" s="9" t="str">
        <f t="shared" ref="U165" si="256">IF($AE$3&lt;=T165,"",IF(MONTH(T165)=MONTH(T165),(T165+1),""))</f>
        <v/>
      </c>
      <c r="V165" s="9" t="str">
        <f t="shared" ref="V165" si="257">IF($AE$3&lt;=U165,"",IF(MONTH(U165)=MONTH(U165),(U165+1),""))</f>
        <v/>
      </c>
      <c r="W165" s="9" t="str">
        <f t="shared" ref="W165" si="258">IF($AE$3&lt;=V165,"",IF(MONTH(V165)=MONTH(V165),(V165+1),""))</f>
        <v/>
      </c>
      <c r="X165" s="9" t="str">
        <f t="shared" ref="X165" si="259">IF($AE$3&lt;=W165,"",IF(MONTH(W165)=MONTH(W165),(W165+1),""))</f>
        <v/>
      </c>
      <c r="Y165" s="9" t="str">
        <f t="shared" ref="Y165" si="260">IF($AE$3&lt;=X165,"",IF(MONTH(X165)=MONTH(X165),(X165+1),""))</f>
        <v/>
      </c>
      <c r="Z165" s="9" t="str">
        <f t="shared" ref="Z165" si="261">IF($AE$3&lt;=Y165,"",IF(MONTH(Y165)=MONTH(Y165),(Y165+1),""))</f>
        <v/>
      </c>
      <c r="AA165" s="9" t="str">
        <f t="shared" ref="AA165" si="262">IF($AE$3&lt;=Z165,"",IF(MONTH(Z165)=MONTH(Z165),(Z165+1),""))</f>
        <v/>
      </c>
      <c r="AB165" s="9" t="str">
        <f t="shared" ref="AB165" si="263">IF($AE$3&lt;=AA165,"",IF(MONTH(AA165)=MONTH(AA165),(AA165+1),""))</f>
        <v/>
      </c>
      <c r="AC165" s="9" t="str">
        <f t="shared" ref="AC165" si="264">IF($AE$3&lt;=AB165,"",IF(MONTH(AB165)=MONTH(AB165),(AB165+1),""))</f>
        <v/>
      </c>
      <c r="AD165" s="9" t="str">
        <f t="shared" ref="AD165" si="265">IF($AE$3&lt;=AC165,"",IF(MONTH(AC165)=MONTH(AC165),(AC165+1),""))</f>
        <v/>
      </c>
      <c r="AE165" s="127" t="s">
        <v>26</v>
      </c>
      <c r="AF165" s="128"/>
      <c r="AG165" s="129"/>
      <c r="AH165" s="115" t="s">
        <v>22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23</v>
      </c>
      <c r="B166" s="114"/>
      <c r="C166" s="9" t="str">
        <f>IF(C165="","",TEXT(C165,"AAA"))</f>
        <v/>
      </c>
      <c r="D166" s="9" t="str">
        <f t="shared" ref="D166:AD166" si="266">IF(D165="","",TEXT(D165,"AAA"))</f>
        <v/>
      </c>
      <c r="E166" s="9" t="str">
        <f t="shared" si="266"/>
        <v/>
      </c>
      <c r="F166" s="9" t="str">
        <f t="shared" si="266"/>
        <v/>
      </c>
      <c r="G166" s="9" t="str">
        <f t="shared" si="266"/>
        <v/>
      </c>
      <c r="H166" s="9" t="str">
        <f t="shared" si="266"/>
        <v/>
      </c>
      <c r="I166" s="9" t="str">
        <f t="shared" si="266"/>
        <v/>
      </c>
      <c r="J166" s="9" t="str">
        <f t="shared" si="266"/>
        <v/>
      </c>
      <c r="K166" s="9" t="str">
        <f t="shared" si="266"/>
        <v/>
      </c>
      <c r="L166" s="9" t="str">
        <f t="shared" si="266"/>
        <v/>
      </c>
      <c r="M166" s="9" t="str">
        <f t="shared" si="266"/>
        <v/>
      </c>
      <c r="N166" s="9" t="str">
        <f t="shared" si="266"/>
        <v/>
      </c>
      <c r="O166" s="9" t="str">
        <f t="shared" si="266"/>
        <v/>
      </c>
      <c r="P166" s="9" t="str">
        <f t="shared" si="266"/>
        <v/>
      </c>
      <c r="Q166" s="9" t="str">
        <f t="shared" si="266"/>
        <v/>
      </c>
      <c r="R166" s="9" t="str">
        <f t="shared" si="266"/>
        <v/>
      </c>
      <c r="S166" s="9" t="str">
        <f t="shared" si="266"/>
        <v/>
      </c>
      <c r="T166" s="9" t="str">
        <f t="shared" si="266"/>
        <v/>
      </c>
      <c r="U166" s="9" t="str">
        <f t="shared" si="266"/>
        <v/>
      </c>
      <c r="V166" s="9" t="str">
        <f t="shared" si="266"/>
        <v/>
      </c>
      <c r="W166" s="9" t="str">
        <f t="shared" si="266"/>
        <v/>
      </c>
      <c r="X166" s="9" t="str">
        <f t="shared" si="266"/>
        <v/>
      </c>
      <c r="Y166" s="9" t="str">
        <f t="shared" si="266"/>
        <v/>
      </c>
      <c r="Z166" s="9" t="str">
        <f t="shared" si="266"/>
        <v/>
      </c>
      <c r="AA166" s="9" t="str">
        <f t="shared" si="266"/>
        <v/>
      </c>
      <c r="AB166" s="9" t="str">
        <f t="shared" si="266"/>
        <v/>
      </c>
      <c r="AC166" s="9" t="str">
        <f t="shared" si="266"/>
        <v/>
      </c>
      <c r="AD166" s="9" t="str">
        <f t="shared" si="266"/>
        <v/>
      </c>
      <c r="AE166" s="130">
        <f>IF(AH167=0,0,ROUNDDOWN(AH169/AH167,4))</f>
        <v>0</v>
      </c>
      <c r="AF166" s="131"/>
      <c r="AG166" s="132"/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 t="str">
        <f>IF($C165&gt;$N$5,"",IF(MAX($C165:$AG165)&lt;$N$5,"",$N$5))</f>
        <v/>
      </c>
      <c r="AU166" s="13" t="str">
        <f>IF($C165&gt;$Q$5,"",IF(MAX($C165:$AG165)&lt;$Q$5,"",$Q$5))</f>
        <v/>
      </c>
      <c r="AV166" s="13" t="str">
        <f>IF($C165&gt;$T$5,"",IF(MAX($C165:$AG165)&lt;$T$5,"",$T$5))</f>
        <v/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7</v>
      </c>
      <c r="B167" s="120"/>
      <c r="C167" s="15" t="str">
        <f t="shared" ref="C167:AD167" si="267">IF(C165="","",IF($D$4&lt;=C165,IF($L$4&gt;=C165,IF(COUNT(MATCH(C165,$AQ166:$BT166,0))&gt;0,"","○"),""),""))</f>
        <v/>
      </c>
      <c r="D167" s="15" t="str">
        <f t="shared" si="267"/>
        <v/>
      </c>
      <c r="E167" s="15" t="str">
        <f t="shared" si="267"/>
        <v/>
      </c>
      <c r="F167" s="15" t="str">
        <f t="shared" si="267"/>
        <v/>
      </c>
      <c r="G167" s="15" t="str">
        <f t="shared" si="267"/>
        <v/>
      </c>
      <c r="H167" s="15" t="str">
        <f t="shared" si="267"/>
        <v/>
      </c>
      <c r="I167" s="15" t="str">
        <f t="shared" si="267"/>
        <v/>
      </c>
      <c r="J167" s="15" t="str">
        <f t="shared" si="267"/>
        <v/>
      </c>
      <c r="K167" s="15" t="str">
        <f t="shared" si="267"/>
        <v/>
      </c>
      <c r="L167" s="15" t="str">
        <f t="shared" si="267"/>
        <v/>
      </c>
      <c r="M167" s="15" t="str">
        <f t="shared" si="267"/>
        <v/>
      </c>
      <c r="N167" s="15" t="str">
        <f t="shared" si="267"/>
        <v/>
      </c>
      <c r="O167" s="15" t="str">
        <f t="shared" si="267"/>
        <v/>
      </c>
      <c r="P167" s="15" t="str">
        <f t="shared" si="267"/>
        <v/>
      </c>
      <c r="Q167" s="15" t="str">
        <f t="shared" si="267"/>
        <v/>
      </c>
      <c r="R167" s="15" t="str">
        <f t="shared" si="267"/>
        <v/>
      </c>
      <c r="S167" s="15" t="str">
        <f t="shared" si="267"/>
        <v/>
      </c>
      <c r="T167" s="15" t="str">
        <f t="shared" si="267"/>
        <v/>
      </c>
      <c r="U167" s="15" t="str">
        <f t="shared" si="267"/>
        <v/>
      </c>
      <c r="V167" s="15" t="str">
        <f t="shared" si="267"/>
        <v/>
      </c>
      <c r="W167" s="15" t="str">
        <f t="shared" si="267"/>
        <v/>
      </c>
      <c r="X167" s="15" t="str">
        <f t="shared" si="267"/>
        <v/>
      </c>
      <c r="Y167" s="15" t="str">
        <f t="shared" si="267"/>
        <v/>
      </c>
      <c r="Z167" s="15" t="str">
        <f t="shared" si="267"/>
        <v/>
      </c>
      <c r="AA167" s="15" t="str">
        <f t="shared" si="267"/>
        <v/>
      </c>
      <c r="AB167" s="15" t="str">
        <f t="shared" si="267"/>
        <v/>
      </c>
      <c r="AC167" s="15" t="str">
        <f t="shared" si="267"/>
        <v/>
      </c>
      <c r="AD167" s="15" t="str">
        <f t="shared" si="267"/>
        <v/>
      </c>
      <c r="AE167" s="15"/>
      <c r="AF167" s="15"/>
      <c r="AG167" s="15"/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24</v>
      </c>
      <c r="B168" s="16" t="s">
        <v>8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6"/>
      <c r="AF168" s="16"/>
      <c r="AG168" s="16"/>
      <c r="AH168" s="16">
        <f t="shared" ref="AH168" si="268">COUNTIF(C168:AG168,"○")</f>
        <v>0</v>
      </c>
      <c r="AI168" s="11"/>
      <c r="AK168" s="2">
        <f>$AH168</f>
        <v>0</v>
      </c>
    </row>
    <row r="169" spans="1:92" ht="19.5" customHeight="1">
      <c r="A169" s="108"/>
      <c r="B169" s="16" t="s">
        <v>9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6"/>
      <c r="AF169" s="16"/>
      <c r="AG169" s="16"/>
      <c r="AH169" s="16" t="s">
        <v>25</v>
      </c>
      <c r="AI169" s="11"/>
      <c r="AL169" s="2" t="str">
        <f>$AH169</f>
        <v>-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09"/>
      <c r="B170" s="16" t="s">
        <v>21</v>
      </c>
      <c r="C170" s="16" t="str">
        <f>IF(C168="○",IF(C169="","○",""),IF(C169="○","○",""))</f>
        <v/>
      </c>
      <c r="D170" s="16" t="str">
        <f t="shared" ref="D170:AD170" si="269">IF(D168="○",IF(D169="","○",""),IF(D169="○","○",""))</f>
        <v/>
      </c>
      <c r="E170" s="16" t="str">
        <f t="shared" si="269"/>
        <v/>
      </c>
      <c r="F170" s="16" t="str">
        <f t="shared" si="269"/>
        <v/>
      </c>
      <c r="G170" s="16" t="str">
        <f t="shared" si="269"/>
        <v/>
      </c>
      <c r="H170" s="16" t="str">
        <f t="shared" si="269"/>
        <v/>
      </c>
      <c r="I170" s="16" t="str">
        <f t="shared" si="269"/>
        <v/>
      </c>
      <c r="J170" s="16" t="str">
        <f t="shared" si="269"/>
        <v/>
      </c>
      <c r="K170" s="16" t="str">
        <f t="shared" si="269"/>
        <v/>
      </c>
      <c r="L170" s="16" t="str">
        <f t="shared" si="269"/>
        <v/>
      </c>
      <c r="M170" s="16" t="str">
        <f t="shared" si="269"/>
        <v/>
      </c>
      <c r="N170" s="16" t="str">
        <f t="shared" si="269"/>
        <v/>
      </c>
      <c r="O170" s="16" t="str">
        <f t="shared" si="269"/>
        <v/>
      </c>
      <c r="P170" s="16" t="str">
        <f t="shared" si="269"/>
        <v/>
      </c>
      <c r="Q170" s="16" t="str">
        <f t="shared" si="269"/>
        <v/>
      </c>
      <c r="R170" s="16" t="str">
        <f t="shared" si="269"/>
        <v/>
      </c>
      <c r="S170" s="16" t="str">
        <f t="shared" si="269"/>
        <v/>
      </c>
      <c r="T170" s="16" t="str">
        <f t="shared" si="269"/>
        <v/>
      </c>
      <c r="U170" s="16" t="str">
        <f t="shared" si="269"/>
        <v/>
      </c>
      <c r="V170" s="16" t="str">
        <f t="shared" si="269"/>
        <v/>
      </c>
      <c r="W170" s="16" t="str">
        <f t="shared" si="269"/>
        <v/>
      </c>
      <c r="X170" s="16" t="str">
        <f t="shared" si="269"/>
        <v/>
      </c>
      <c r="Y170" s="16" t="str">
        <f t="shared" si="269"/>
        <v/>
      </c>
      <c r="Z170" s="16" t="str">
        <f t="shared" si="269"/>
        <v/>
      </c>
      <c r="AA170" s="16" t="str">
        <f t="shared" si="269"/>
        <v/>
      </c>
      <c r="AB170" s="16" t="str">
        <f t="shared" si="269"/>
        <v/>
      </c>
      <c r="AC170" s="16" t="str">
        <f t="shared" si="269"/>
        <v/>
      </c>
      <c r="AD170" s="16" t="str">
        <f t="shared" si="269"/>
        <v/>
      </c>
      <c r="AE170" s="16"/>
      <c r="AF170" s="16"/>
      <c r="AG170" s="16"/>
      <c r="AH170" s="16">
        <f t="shared" ref="AH170" si="270">COUNTIF(C170:AG170,"○")</f>
        <v>0</v>
      </c>
      <c r="AM170" s="2">
        <f>$AH170</f>
        <v>0</v>
      </c>
    </row>
    <row r="172" spans="1:92" ht="19.5" customHeight="1">
      <c r="A172" s="112" t="str">
        <f>IF(MAX(C165:AG165)=$AE$3,"",IF(MAX(C165:AG165)=0,"",MAX(C165:AG165)+1))</f>
        <v/>
      </c>
      <c r="B172" s="112"/>
      <c r="C172" s="2" t="str">
        <f>IF(COUNT(C173:AD173)=0,"",IF(MONTH(MAX(C173:AD173))=MONTH(A172),"","～"))</f>
        <v/>
      </c>
      <c r="D172" s="112" t="str">
        <f>IF(C172="","",IF(MONTH(MAX(C173:AD173))=MONTH(A172),"",MAX(C173:AD173)+1))</f>
        <v/>
      </c>
      <c r="E172" s="112"/>
      <c r="F172" s="112"/>
    </row>
    <row r="173" spans="1:92" ht="19.5" customHeight="1">
      <c r="A173" s="113" t="s">
        <v>16</v>
      </c>
      <c r="B173" s="114"/>
      <c r="C173" s="9" t="str">
        <f>IF($AE$3&lt;A172,"",A172)</f>
        <v/>
      </c>
      <c r="D173" s="9" t="str">
        <f t="shared" ref="D173" si="271">IF($AE$3&lt;=C173,"",IF(MONTH(C173)=MONTH(C173),(C173+1),""))</f>
        <v/>
      </c>
      <c r="E173" s="9" t="str">
        <f t="shared" ref="E173" si="272">IF($AE$3&lt;=D173,"",IF(MONTH(D173)=MONTH(D173),(D173+1),""))</f>
        <v/>
      </c>
      <c r="F173" s="9" t="str">
        <f t="shared" ref="F173" si="273">IF($AE$3&lt;=E173,"",IF(MONTH(E173)=MONTH(E173),(E173+1),""))</f>
        <v/>
      </c>
      <c r="G173" s="9" t="str">
        <f t="shared" ref="G173" si="274">IF($AE$3&lt;=F173,"",IF(MONTH(F173)=MONTH(F173),(F173+1),""))</f>
        <v/>
      </c>
      <c r="H173" s="9" t="str">
        <f t="shared" ref="H173" si="275">IF($AE$3&lt;=G173,"",IF(MONTH(G173)=MONTH(G173),(G173+1),""))</f>
        <v/>
      </c>
      <c r="I173" s="9" t="str">
        <f t="shared" ref="I173" si="276">IF($AE$3&lt;=H173,"",IF(MONTH(H173)=MONTH(H173),(H173+1),""))</f>
        <v/>
      </c>
      <c r="J173" s="9" t="str">
        <f t="shared" ref="J173" si="277">IF($AE$3&lt;=I173,"",IF(MONTH(I173)=MONTH(I173),(I173+1),""))</f>
        <v/>
      </c>
      <c r="K173" s="9" t="str">
        <f t="shared" ref="K173" si="278">IF($AE$3&lt;=J173,"",IF(MONTH(J173)=MONTH(J173),(J173+1),""))</f>
        <v/>
      </c>
      <c r="L173" s="9" t="str">
        <f t="shared" ref="L173" si="279">IF($AE$3&lt;=K173,"",IF(MONTH(K173)=MONTH(K173),(K173+1),""))</f>
        <v/>
      </c>
      <c r="M173" s="9" t="str">
        <f t="shared" ref="M173" si="280">IF($AE$3&lt;=L173,"",IF(MONTH(L173)=MONTH(L173),(L173+1),""))</f>
        <v/>
      </c>
      <c r="N173" s="9" t="str">
        <f t="shared" ref="N173" si="281">IF($AE$3&lt;=M173,"",IF(MONTH(M173)=MONTH(M173),(M173+1),""))</f>
        <v/>
      </c>
      <c r="O173" s="9" t="str">
        <f t="shared" ref="O173" si="282">IF($AE$3&lt;=N173,"",IF(MONTH(N173)=MONTH(N173),(N173+1),""))</f>
        <v/>
      </c>
      <c r="P173" s="9" t="str">
        <f t="shared" ref="P173" si="283">IF($AE$3&lt;=O173,"",IF(MONTH(O173)=MONTH(O173),(O173+1),""))</f>
        <v/>
      </c>
      <c r="Q173" s="9" t="str">
        <f t="shared" ref="Q173" si="284">IF($AE$3&lt;=P173,"",IF(MONTH(P173)=MONTH(P173),(P173+1),""))</f>
        <v/>
      </c>
      <c r="R173" s="9" t="str">
        <f t="shared" ref="R173" si="285">IF($AE$3&lt;=Q173,"",IF(MONTH(Q173)=MONTH(Q173),(Q173+1),""))</f>
        <v/>
      </c>
      <c r="S173" s="9" t="str">
        <f t="shared" ref="S173" si="286">IF($AE$3&lt;=R173,"",IF(MONTH(R173)=MONTH(R173),(R173+1),""))</f>
        <v/>
      </c>
      <c r="T173" s="9" t="str">
        <f t="shared" ref="T173" si="287">IF($AE$3&lt;=S173,"",IF(MONTH(S173)=MONTH(S173),(S173+1),""))</f>
        <v/>
      </c>
      <c r="U173" s="9" t="str">
        <f t="shared" ref="U173" si="288">IF($AE$3&lt;=T173,"",IF(MONTH(T173)=MONTH(T173),(T173+1),""))</f>
        <v/>
      </c>
      <c r="V173" s="9" t="str">
        <f t="shared" ref="V173" si="289">IF($AE$3&lt;=U173,"",IF(MONTH(U173)=MONTH(U173),(U173+1),""))</f>
        <v/>
      </c>
      <c r="W173" s="9" t="str">
        <f t="shared" ref="W173" si="290">IF($AE$3&lt;=V173,"",IF(MONTH(V173)=MONTH(V173),(V173+1),""))</f>
        <v/>
      </c>
      <c r="X173" s="9" t="str">
        <f t="shared" ref="X173" si="291">IF($AE$3&lt;=W173,"",IF(MONTH(W173)=MONTH(W173),(W173+1),""))</f>
        <v/>
      </c>
      <c r="Y173" s="9" t="str">
        <f t="shared" ref="Y173" si="292">IF($AE$3&lt;=X173,"",IF(MONTH(X173)=MONTH(X173),(X173+1),""))</f>
        <v/>
      </c>
      <c r="Z173" s="9" t="str">
        <f t="shared" ref="Z173" si="293">IF($AE$3&lt;=Y173,"",IF(MONTH(Y173)=MONTH(Y173),(Y173+1),""))</f>
        <v/>
      </c>
      <c r="AA173" s="9" t="str">
        <f t="shared" ref="AA173" si="294">IF($AE$3&lt;=Z173,"",IF(MONTH(Z173)=MONTH(Z173),(Z173+1),""))</f>
        <v/>
      </c>
      <c r="AB173" s="9" t="str">
        <f t="shared" ref="AB173" si="295">IF($AE$3&lt;=AA173,"",IF(MONTH(AA173)=MONTH(AA173),(AA173+1),""))</f>
        <v/>
      </c>
      <c r="AC173" s="9" t="str">
        <f t="shared" ref="AC173" si="296">IF($AE$3&lt;=AB173,"",IF(MONTH(AB173)=MONTH(AB173),(AB173+1),""))</f>
        <v/>
      </c>
      <c r="AD173" s="9" t="str">
        <f t="shared" ref="AD173" si="297">IF($AE$3&lt;=AC173,"",IF(MONTH(AC173)=MONTH(AC173),(AC173+1),""))</f>
        <v/>
      </c>
      <c r="AE173" s="127" t="s">
        <v>26</v>
      </c>
      <c r="AF173" s="128"/>
      <c r="AG173" s="129"/>
      <c r="AH173" s="115" t="s">
        <v>22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23</v>
      </c>
      <c r="B174" s="114"/>
      <c r="C174" s="9" t="str">
        <f>IF(C173="","",TEXT(C173,"AAA"))</f>
        <v/>
      </c>
      <c r="D174" s="9" t="str">
        <f t="shared" ref="D174:AD174" si="298">IF(D173="","",TEXT(D173,"AAA"))</f>
        <v/>
      </c>
      <c r="E174" s="9" t="str">
        <f t="shared" si="298"/>
        <v/>
      </c>
      <c r="F174" s="9" t="str">
        <f t="shared" si="298"/>
        <v/>
      </c>
      <c r="G174" s="9" t="str">
        <f t="shared" si="298"/>
        <v/>
      </c>
      <c r="H174" s="9" t="str">
        <f t="shared" si="298"/>
        <v/>
      </c>
      <c r="I174" s="9" t="str">
        <f t="shared" si="298"/>
        <v/>
      </c>
      <c r="J174" s="9" t="str">
        <f t="shared" si="298"/>
        <v/>
      </c>
      <c r="K174" s="9" t="str">
        <f t="shared" si="298"/>
        <v/>
      </c>
      <c r="L174" s="9" t="str">
        <f t="shared" si="298"/>
        <v/>
      </c>
      <c r="M174" s="9" t="str">
        <f t="shared" si="298"/>
        <v/>
      </c>
      <c r="N174" s="9" t="str">
        <f t="shared" si="298"/>
        <v/>
      </c>
      <c r="O174" s="9" t="str">
        <f t="shared" si="298"/>
        <v/>
      </c>
      <c r="P174" s="9" t="str">
        <f t="shared" si="298"/>
        <v/>
      </c>
      <c r="Q174" s="9" t="str">
        <f t="shared" si="298"/>
        <v/>
      </c>
      <c r="R174" s="9" t="str">
        <f t="shared" si="298"/>
        <v/>
      </c>
      <c r="S174" s="9" t="str">
        <f t="shared" si="298"/>
        <v/>
      </c>
      <c r="T174" s="9" t="str">
        <f t="shared" si="298"/>
        <v/>
      </c>
      <c r="U174" s="9" t="str">
        <f t="shared" si="298"/>
        <v/>
      </c>
      <c r="V174" s="9" t="str">
        <f t="shared" si="298"/>
        <v/>
      </c>
      <c r="W174" s="9" t="str">
        <f t="shared" si="298"/>
        <v/>
      </c>
      <c r="X174" s="9" t="str">
        <f t="shared" si="298"/>
        <v/>
      </c>
      <c r="Y174" s="9" t="str">
        <f t="shared" si="298"/>
        <v/>
      </c>
      <c r="Z174" s="9" t="str">
        <f t="shared" si="298"/>
        <v/>
      </c>
      <c r="AA174" s="9" t="str">
        <f t="shared" si="298"/>
        <v/>
      </c>
      <c r="AB174" s="9" t="str">
        <f t="shared" si="298"/>
        <v/>
      </c>
      <c r="AC174" s="9" t="str">
        <f t="shared" si="298"/>
        <v/>
      </c>
      <c r="AD174" s="9" t="str">
        <f t="shared" si="298"/>
        <v/>
      </c>
      <c r="AE174" s="130">
        <f>IF(AH175=0,0,ROUNDDOWN(AH177/AH175,4))</f>
        <v>0</v>
      </c>
      <c r="AF174" s="131"/>
      <c r="AG174" s="132"/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 t="str">
        <f>IF($C173&gt;$N$5,"",IF(MAX($C173:$AG173)&lt;$N$5,"",$N$5))</f>
        <v/>
      </c>
      <c r="AU174" s="13" t="str">
        <f>IF($C173&gt;$Q$5,"",IF(MAX($C173:$AG173)&lt;$Q$5,"",$Q$5))</f>
        <v/>
      </c>
      <c r="AV174" s="13" t="str">
        <f>IF($C173&gt;$T$5,"",IF(MAX($C173:$AG173)&lt;$T$5,"",$T$5))</f>
        <v/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7</v>
      </c>
      <c r="B175" s="120"/>
      <c r="C175" s="15" t="str">
        <f t="shared" ref="C175:AD175" si="299">IF(C173="","",IF($D$4&lt;=C173,IF($L$4&gt;=C173,IF(COUNT(MATCH(C173,$AQ174:$BT174,0))&gt;0,"","○"),""),""))</f>
        <v/>
      </c>
      <c r="D175" s="15" t="str">
        <f t="shared" si="299"/>
        <v/>
      </c>
      <c r="E175" s="15" t="str">
        <f t="shared" si="299"/>
        <v/>
      </c>
      <c r="F175" s="15" t="str">
        <f t="shared" si="299"/>
        <v/>
      </c>
      <c r="G175" s="15" t="str">
        <f t="shared" si="299"/>
        <v/>
      </c>
      <c r="H175" s="15" t="str">
        <f t="shared" si="299"/>
        <v/>
      </c>
      <c r="I175" s="15" t="str">
        <f t="shared" si="299"/>
        <v/>
      </c>
      <c r="J175" s="15" t="str">
        <f t="shared" si="299"/>
        <v/>
      </c>
      <c r="K175" s="15" t="str">
        <f t="shared" si="299"/>
        <v/>
      </c>
      <c r="L175" s="15" t="str">
        <f t="shared" si="299"/>
        <v/>
      </c>
      <c r="M175" s="15" t="str">
        <f t="shared" si="299"/>
        <v/>
      </c>
      <c r="N175" s="15" t="str">
        <f t="shared" si="299"/>
        <v/>
      </c>
      <c r="O175" s="15" t="str">
        <f t="shared" si="299"/>
        <v/>
      </c>
      <c r="P175" s="15" t="str">
        <f t="shared" si="299"/>
        <v/>
      </c>
      <c r="Q175" s="15" t="str">
        <f t="shared" si="299"/>
        <v/>
      </c>
      <c r="R175" s="15" t="str">
        <f t="shared" si="299"/>
        <v/>
      </c>
      <c r="S175" s="15" t="str">
        <f t="shared" si="299"/>
        <v/>
      </c>
      <c r="T175" s="15" t="str">
        <f t="shared" si="299"/>
        <v/>
      </c>
      <c r="U175" s="15" t="str">
        <f t="shared" si="299"/>
        <v/>
      </c>
      <c r="V175" s="15" t="str">
        <f t="shared" si="299"/>
        <v/>
      </c>
      <c r="W175" s="15" t="str">
        <f t="shared" si="299"/>
        <v/>
      </c>
      <c r="X175" s="15" t="str">
        <f t="shared" si="299"/>
        <v/>
      </c>
      <c r="Y175" s="15" t="str">
        <f t="shared" si="299"/>
        <v/>
      </c>
      <c r="Z175" s="15" t="str">
        <f t="shared" si="299"/>
        <v/>
      </c>
      <c r="AA175" s="15" t="str">
        <f t="shared" si="299"/>
        <v/>
      </c>
      <c r="AB175" s="15" t="str">
        <f t="shared" si="299"/>
        <v/>
      </c>
      <c r="AC175" s="15" t="str">
        <f t="shared" si="299"/>
        <v/>
      </c>
      <c r="AD175" s="15" t="str">
        <f t="shared" si="299"/>
        <v/>
      </c>
      <c r="AE175" s="15"/>
      <c r="AF175" s="15"/>
      <c r="AG175" s="15"/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24</v>
      </c>
      <c r="B176" s="16" t="s">
        <v>8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6"/>
      <c r="AF176" s="16"/>
      <c r="AG176" s="16"/>
      <c r="AH176" s="16">
        <f t="shared" ref="AH176" si="300">COUNTIF(C176:AG176,"○")</f>
        <v>0</v>
      </c>
      <c r="AI176" s="11"/>
      <c r="AK176" s="2">
        <f>$AH176</f>
        <v>0</v>
      </c>
      <c r="AQ176" s="21"/>
      <c r="AR176" s="21"/>
      <c r="AS176" s="21"/>
      <c r="AT176" s="21"/>
      <c r="AU176" s="21"/>
      <c r="AV176" s="21"/>
      <c r="AW176" s="21"/>
      <c r="AX176" s="21"/>
    </row>
    <row r="177" spans="1:92" ht="19.5" customHeight="1">
      <c r="A177" s="108"/>
      <c r="B177" s="16" t="s">
        <v>9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6"/>
      <c r="AF177" s="16"/>
      <c r="AG177" s="16"/>
      <c r="AH177" s="16" t="s">
        <v>25</v>
      </c>
      <c r="AI177" s="11"/>
      <c r="AL177" s="2" t="str">
        <f>$AH177</f>
        <v>-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09"/>
      <c r="B178" s="16" t="s">
        <v>21</v>
      </c>
      <c r="C178" s="16" t="str">
        <f>IF(C176="○",IF(C177="","○",""),IF(C177="○","○",""))</f>
        <v/>
      </c>
      <c r="D178" s="16" t="str">
        <f t="shared" ref="D178:AD178" si="301">IF(D176="○",IF(D177="","○",""),IF(D177="○","○",""))</f>
        <v/>
      </c>
      <c r="E178" s="16" t="str">
        <f t="shared" si="301"/>
        <v/>
      </c>
      <c r="F178" s="16" t="str">
        <f t="shared" si="301"/>
        <v/>
      </c>
      <c r="G178" s="16" t="str">
        <f t="shared" si="301"/>
        <v/>
      </c>
      <c r="H178" s="16" t="str">
        <f t="shared" si="301"/>
        <v/>
      </c>
      <c r="I178" s="16" t="str">
        <f t="shared" si="301"/>
        <v/>
      </c>
      <c r="J178" s="16" t="str">
        <f t="shared" si="301"/>
        <v/>
      </c>
      <c r="K178" s="16" t="str">
        <f t="shared" si="301"/>
        <v/>
      </c>
      <c r="L178" s="16" t="str">
        <f t="shared" si="301"/>
        <v/>
      </c>
      <c r="M178" s="16" t="str">
        <f t="shared" si="301"/>
        <v/>
      </c>
      <c r="N178" s="16" t="str">
        <f t="shared" si="301"/>
        <v/>
      </c>
      <c r="O178" s="16" t="str">
        <f t="shared" si="301"/>
        <v/>
      </c>
      <c r="P178" s="16" t="str">
        <f t="shared" si="301"/>
        <v/>
      </c>
      <c r="Q178" s="16" t="str">
        <f t="shared" si="301"/>
        <v/>
      </c>
      <c r="R178" s="16" t="str">
        <f t="shared" si="301"/>
        <v/>
      </c>
      <c r="S178" s="16" t="str">
        <f t="shared" si="301"/>
        <v/>
      </c>
      <c r="T178" s="16" t="str">
        <f t="shared" si="301"/>
        <v/>
      </c>
      <c r="U178" s="16" t="str">
        <f t="shared" si="301"/>
        <v/>
      </c>
      <c r="V178" s="16" t="str">
        <f t="shared" si="301"/>
        <v/>
      </c>
      <c r="W178" s="16" t="str">
        <f t="shared" si="301"/>
        <v/>
      </c>
      <c r="X178" s="16" t="str">
        <f t="shared" si="301"/>
        <v/>
      </c>
      <c r="Y178" s="16" t="str">
        <f t="shared" si="301"/>
        <v/>
      </c>
      <c r="Z178" s="16" t="str">
        <f t="shared" si="301"/>
        <v/>
      </c>
      <c r="AA178" s="16" t="str">
        <f t="shared" si="301"/>
        <v/>
      </c>
      <c r="AB178" s="16" t="str">
        <f t="shared" si="301"/>
        <v/>
      </c>
      <c r="AC178" s="16" t="str">
        <f t="shared" si="301"/>
        <v/>
      </c>
      <c r="AD178" s="16" t="str">
        <f t="shared" si="301"/>
        <v/>
      </c>
      <c r="AE178" s="16"/>
      <c r="AF178" s="16"/>
      <c r="AG178" s="16"/>
      <c r="AH178" s="16">
        <f t="shared" ref="AH178" si="302">COUNTIF(C178:AG178,"○")</f>
        <v>0</v>
      </c>
      <c r="AM178" s="2">
        <f>$AH178</f>
        <v>0</v>
      </c>
    </row>
    <row r="180" spans="1:92" ht="19.5" customHeight="1">
      <c r="A180" s="112" t="str">
        <f>IF(MAX(C173:AG173)=$AE$3,"",IF(MAX(C173:AG173)=0,"",MAX(C173:AG173)+1))</f>
        <v/>
      </c>
      <c r="B180" s="112"/>
      <c r="C180" s="2" t="str">
        <f>IF(COUNT(C181:AD181)=0,"",IF(MONTH(MAX(C181:AD181))=MONTH(A180),"","～"))</f>
        <v/>
      </c>
      <c r="D180" s="112" t="str">
        <f>IF(C180="","",IF(MONTH(MAX(C181:AD181))=MONTH(A180),"",MAX(C181:AD181)+1))</f>
        <v/>
      </c>
      <c r="E180" s="112"/>
      <c r="F180" s="112"/>
    </row>
    <row r="181" spans="1:92" ht="19.5" customHeight="1">
      <c r="A181" s="113" t="s">
        <v>16</v>
      </c>
      <c r="B181" s="114"/>
      <c r="C181" s="9" t="str">
        <f>IF($AE$3&lt;A180,"",A180)</f>
        <v/>
      </c>
      <c r="D181" s="9" t="str">
        <f t="shared" ref="D181" si="303">IF($AE$3&lt;=C181,"",IF(MONTH(C181)=MONTH(C181),(C181+1),""))</f>
        <v/>
      </c>
      <c r="E181" s="9" t="str">
        <f t="shared" ref="E181" si="304">IF($AE$3&lt;=D181,"",IF(MONTH(D181)=MONTH(D181),(D181+1),""))</f>
        <v/>
      </c>
      <c r="F181" s="9" t="str">
        <f t="shared" ref="F181" si="305">IF($AE$3&lt;=E181,"",IF(MONTH(E181)=MONTH(E181),(E181+1),""))</f>
        <v/>
      </c>
      <c r="G181" s="9" t="str">
        <f t="shared" ref="G181" si="306">IF($AE$3&lt;=F181,"",IF(MONTH(F181)=MONTH(F181),(F181+1),""))</f>
        <v/>
      </c>
      <c r="H181" s="9" t="str">
        <f t="shared" ref="H181" si="307">IF($AE$3&lt;=G181,"",IF(MONTH(G181)=MONTH(G181),(G181+1),""))</f>
        <v/>
      </c>
      <c r="I181" s="9" t="str">
        <f t="shared" ref="I181" si="308">IF($AE$3&lt;=H181,"",IF(MONTH(H181)=MONTH(H181),(H181+1),""))</f>
        <v/>
      </c>
      <c r="J181" s="9" t="str">
        <f t="shared" ref="J181" si="309">IF($AE$3&lt;=I181,"",IF(MONTH(I181)=MONTH(I181),(I181+1),""))</f>
        <v/>
      </c>
      <c r="K181" s="9" t="str">
        <f t="shared" ref="K181" si="310">IF($AE$3&lt;=J181,"",IF(MONTH(J181)=MONTH(J181),(J181+1),""))</f>
        <v/>
      </c>
      <c r="L181" s="9" t="str">
        <f t="shared" ref="L181" si="311">IF($AE$3&lt;=K181,"",IF(MONTH(K181)=MONTH(K181),(K181+1),""))</f>
        <v/>
      </c>
      <c r="M181" s="9" t="str">
        <f t="shared" ref="M181" si="312">IF($AE$3&lt;=L181,"",IF(MONTH(L181)=MONTH(L181),(L181+1),""))</f>
        <v/>
      </c>
      <c r="N181" s="9" t="str">
        <f t="shared" ref="N181" si="313">IF($AE$3&lt;=M181,"",IF(MONTH(M181)=MONTH(M181),(M181+1),""))</f>
        <v/>
      </c>
      <c r="O181" s="9" t="str">
        <f t="shared" ref="O181" si="314">IF($AE$3&lt;=N181,"",IF(MONTH(N181)=MONTH(N181),(N181+1),""))</f>
        <v/>
      </c>
      <c r="P181" s="9" t="str">
        <f t="shared" ref="P181" si="315">IF($AE$3&lt;=O181,"",IF(MONTH(O181)=MONTH(O181),(O181+1),""))</f>
        <v/>
      </c>
      <c r="Q181" s="9" t="str">
        <f t="shared" ref="Q181" si="316">IF($AE$3&lt;=P181,"",IF(MONTH(P181)=MONTH(P181),(P181+1),""))</f>
        <v/>
      </c>
      <c r="R181" s="9" t="str">
        <f t="shared" ref="R181" si="317">IF($AE$3&lt;=Q181,"",IF(MONTH(Q181)=MONTH(Q181),(Q181+1),""))</f>
        <v/>
      </c>
      <c r="S181" s="9" t="str">
        <f t="shared" ref="S181" si="318">IF($AE$3&lt;=R181,"",IF(MONTH(R181)=MONTH(R181),(R181+1),""))</f>
        <v/>
      </c>
      <c r="T181" s="9" t="str">
        <f t="shared" ref="T181" si="319">IF($AE$3&lt;=S181,"",IF(MONTH(S181)=MONTH(S181),(S181+1),""))</f>
        <v/>
      </c>
      <c r="U181" s="9" t="str">
        <f t="shared" ref="U181" si="320">IF($AE$3&lt;=T181,"",IF(MONTH(T181)=MONTH(T181),(T181+1),""))</f>
        <v/>
      </c>
      <c r="V181" s="9" t="str">
        <f t="shared" ref="V181" si="321">IF($AE$3&lt;=U181,"",IF(MONTH(U181)=MONTH(U181),(U181+1),""))</f>
        <v/>
      </c>
      <c r="W181" s="9" t="str">
        <f t="shared" ref="W181" si="322">IF($AE$3&lt;=V181,"",IF(MONTH(V181)=MONTH(V181),(V181+1),""))</f>
        <v/>
      </c>
      <c r="X181" s="9" t="str">
        <f t="shared" ref="X181" si="323">IF($AE$3&lt;=W181,"",IF(MONTH(W181)=MONTH(W181),(W181+1),""))</f>
        <v/>
      </c>
      <c r="Y181" s="9" t="str">
        <f t="shared" ref="Y181" si="324">IF($AE$3&lt;=X181,"",IF(MONTH(X181)=MONTH(X181),(X181+1),""))</f>
        <v/>
      </c>
      <c r="Z181" s="9" t="str">
        <f t="shared" ref="Z181" si="325">IF($AE$3&lt;=Y181,"",IF(MONTH(Y181)=MONTH(Y181),(Y181+1),""))</f>
        <v/>
      </c>
      <c r="AA181" s="9" t="str">
        <f t="shared" ref="AA181" si="326">IF($AE$3&lt;=Z181,"",IF(MONTH(Z181)=MONTH(Z181),(Z181+1),""))</f>
        <v/>
      </c>
      <c r="AB181" s="9" t="str">
        <f t="shared" ref="AB181" si="327">IF($AE$3&lt;=AA181,"",IF(MONTH(AA181)=MONTH(AA181),(AA181+1),""))</f>
        <v/>
      </c>
      <c r="AC181" s="9" t="str">
        <f t="shared" ref="AC181" si="328">IF($AE$3&lt;=AB181,"",IF(MONTH(AB181)=MONTH(AB181),(AB181+1),""))</f>
        <v/>
      </c>
      <c r="AD181" s="9" t="str">
        <f t="shared" ref="AD181" si="329">IF($AE$3&lt;=AC181,"",IF(MONTH(AC181)=MONTH(AC181),(AC181+1),""))</f>
        <v/>
      </c>
      <c r="AE181" s="127" t="s">
        <v>26</v>
      </c>
      <c r="AF181" s="128"/>
      <c r="AG181" s="129"/>
      <c r="AH181" s="115" t="s">
        <v>22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23</v>
      </c>
      <c r="B182" s="114"/>
      <c r="C182" s="9" t="str">
        <f>IF(C181="","",TEXT(C181,"AAA"))</f>
        <v/>
      </c>
      <c r="D182" s="9" t="str">
        <f t="shared" ref="D182:AD182" si="330">IF(D181="","",TEXT(D181,"AAA"))</f>
        <v/>
      </c>
      <c r="E182" s="9" t="str">
        <f t="shared" si="330"/>
        <v/>
      </c>
      <c r="F182" s="9" t="str">
        <f t="shared" si="330"/>
        <v/>
      </c>
      <c r="G182" s="9" t="str">
        <f t="shared" si="330"/>
        <v/>
      </c>
      <c r="H182" s="9" t="str">
        <f t="shared" si="330"/>
        <v/>
      </c>
      <c r="I182" s="9" t="str">
        <f t="shared" si="330"/>
        <v/>
      </c>
      <c r="J182" s="9" t="str">
        <f t="shared" si="330"/>
        <v/>
      </c>
      <c r="K182" s="9" t="str">
        <f t="shared" si="330"/>
        <v/>
      </c>
      <c r="L182" s="9" t="str">
        <f t="shared" si="330"/>
        <v/>
      </c>
      <c r="M182" s="9" t="str">
        <f t="shared" si="330"/>
        <v/>
      </c>
      <c r="N182" s="9" t="str">
        <f t="shared" si="330"/>
        <v/>
      </c>
      <c r="O182" s="9" t="str">
        <f t="shared" si="330"/>
        <v/>
      </c>
      <c r="P182" s="9" t="str">
        <f t="shared" si="330"/>
        <v/>
      </c>
      <c r="Q182" s="9" t="str">
        <f t="shared" si="330"/>
        <v/>
      </c>
      <c r="R182" s="9" t="str">
        <f t="shared" si="330"/>
        <v/>
      </c>
      <c r="S182" s="9" t="str">
        <f t="shared" si="330"/>
        <v/>
      </c>
      <c r="T182" s="9" t="str">
        <f t="shared" si="330"/>
        <v/>
      </c>
      <c r="U182" s="9" t="str">
        <f t="shared" si="330"/>
        <v/>
      </c>
      <c r="V182" s="9" t="str">
        <f t="shared" si="330"/>
        <v/>
      </c>
      <c r="W182" s="9" t="str">
        <f t="shared" si="330"/>
        <v/>
      </c>
      <c r="X182" s="9" t="str">
        <f t="shared" si="330"/>
        <v/>
      </c>
      <c r="Y182" s="9" t="str">
        <f t="shared" si="330"/>
        <v/>
      </c>
      <c r="Z182" s="9" t="str">
        <f t="shared" si="330"/>
        <v/>
      </c>
      <c r="AA182" s="9" t="str">
        <f t="shared" si="330"/>
        <v/>
      </c>
      <c r="AB182" s="9" t="str">
        <f t="shared" si="330"/>
        <v/>
      </c>
      <c r="AC182" s="9" t="str">
        <f t="shared" si="330"/>
        <v/>
      </c>
      <c r="AD182" s="9" t="str">
        <f t="shared" si="330"/>
        <v/>
      </c>
      <c r="AE182" s="130">
        <f>IF(AH183=0,0,ROUNDDOWN(AH185/AH183,4))</f>
        <v>0</v>
      </c>
      <c r="AF182" s="131"/>
      <c r="AG182" s="132"/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 t="str">
        <f>IF($C181&gt;$N$5,"",IF(MAX($C181:$AG181)&lt;$N$5,"",$N$5))</f>
        <v/>
      </c>
      <c r="AU182" s="13" t="str">
        <f>IF($C181&gt;$Q$5,"",IF(MAX($C181:$AG181)&lt;$Q$5,"",$Q$5))</f>
        <v/>
      </c>
      <c r="AV182" s="13" t="str">
        <f>IF($C181&gt;$T$5,"",IF(MAX($C181:$AG181)&lt;$T$5,"",$T$5))</f>
        <v/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7</v>
      </c>
      <c r="B183" s="120"/>
      <c r="C183" s="15" t="str">
        <f t="shared" ref="C183:AD183" si="331">IF(C181="","",IF($D$4&lt;=C181,IF($L$4&gt;=C181,IF(COUNT(MATCH(C181,$AQ182:$BT182,0))&gt;0,"","○"),""),""))</f>
        <v/>
      </c>
      <c r="D183" s="15" t="str">
        <f t="shared" si="331"/>
        <v/>
      </c>
      <c r="E183" s="15" t="str">
        <f t="shared" si="331"/>
        <v/>
      </c>
      <c r="F183" s="15" t="str">
        <f t="shared" si="331"/>
        <v/>
      </c>
      <c r="G183" s="15" t="str">
        <f t="shared" si="331"/>
        <v/>
      </c>
      <c r="H183" s="15" t="str">
        <f t="shared" si="331"/>
        <v/>
      </c>
      <c r="I183" s="15" t="str">
        <f t="shared" si="331"/>
        <v/>
      </c>
      <c r="J183" s="15" t="str">
        <f t="shared" si="331"/>
        <v/>
      </c>
      <c r="K183" s="15" t="str">
        <f t="shared" si="331"/>
        <v/>
      </c>
      <c r="L183" s="15" t="str">
        <f t="shared" si="331"/>
        <v/>
      </c>
      <c r="M183" s="15" t="str">
        <f t="shared" si="331"/>
        <v/>
      </c>
      <c r="N183" s="15" t="str">
        <f t="shared" si="331"/>
        <v/>
      </c>
      <c r="O183" s="15" t="str">
        <f t="shared" si="331"/>
        <v/>
      </c>
      <c r="P183" s="15" t="str">
        <f t="shared" si="331"/>
        <v/>
      </c>
      <c r="Q183" s="15" t="str">
        <f t="shared" si="331"/>
        <v/>
      </c>
      <c r="R183" s="15" t="str">
        <f t="shared" si="331"/>
        <v/>
      </c>
      <c r="S183" s="15" t="str">
        <f t="shared" si="331"/>
        <v/>
      </c>
      <c r="T183" s="15" t="str">
        <f t="shared" si="331"/>
        <v/>
      </c>
      <c r="U183" s="15" t="str">
        <f t="shared" si="331"/>
        <v/>
      </c>
      <c r="V183" s="15" t="str">
        <f t="shared" si="331"/>
        <v/>
      </c>
      <c r="W183" s="15" t="str">
        <f t="shared" si="331"/>
        <v/>
      </c>
      <c r="X183" s="15" t="str">
        <f t="shared" si="331"/>
        <v/>
      </c>
      <c r="Y183" s="15" t="str">
        <f t="shared" si="331"/>
        <v/>
      </c>
      <c r="Z183" s="15" t="str">
        <f t="shared" si="331"/>
        <v/>
      </c>
      <c r="AA183" s="15" t="str">
        <f t="shared" si="331"/>
        <v/>
      </c>
      <c r="AB183" s="15" t="str">
        <f t="shared" si="331"/>
        <v/>
      </c>
      <c r="AC183" s="15" t="str">
        <f t="shared" si="331"/>
        <v/>
      </c>
      <c r="AD183" s="15" t="str">
        <f t="shared" si="331"/>
        <v/>
      </c>
      <c r="AE183" s="15"/>
      <c r="AF183" s="15"/>
      <c r="AG183" s="15"/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24</v>
      </c>
      <c r="B184" s="16" t="s">
        <v>8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6"/>
      <c r="AF184" s="16"/>
      <c r="AG184" s="16"/>
      <c r="AH184" s="16">
        <f t="shared" ref="AH184" si="332">COUNTIF(C184:AG184,"○")</f>
        <v>0</v>
      </c>
      <c r="AI184" s="11"/>
      <c r="AK184" s="2">
        <f>$AH184</f>
        <v>0</v>
      </c>
    </row>
    <row r="185" spans="1:92" ht="19.5" customHeight="1">
      <c r="A185" s="108"/>
      <c r="B185" s="16" t="s">
        <v>9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6"/>
      <c r="AF185" s="16"/>
      <c r="AG185" s="16"/>
      <c r="AH185" s="16" t="s">
        <v>25</v>
      </c>
      <c r="AI185" s="11"/>
      <c r="AL185" s="2" t="str">
        <f>$AH185</f>
        <v>-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09"/>
      <c r="B186" s="16" t="s">
        <v>21</v>
      </c>
      <c r="C186" s="16" t="str">
        <f>IF(C184="○",IF(C185="","○",""),IF(C185="○","○",""))</f>
        <v/>
      </c>
      <c r="D186" s="16" t="str">
        <f t="shared" ref="D186:AD186" si="333">IF(D184="○",IF(D185="","○",""),IF(D185="○","○",""))</f>
        <v/>
      </c>
      <c r="E186" s="16" t="str">
        <f t="shared" si="333"/>
        <v/>
      </c>
      <c r="F186" s="16" t="str">
        <f t="shared" si="333"/>
        <v/>
      </c>
      <c r="G186" s="16" t="str">
        <f t="shared" si="333"/>
        <v/>
      </c>
      <c r="H186" s="16" t="str">
        <f t="shared" si="333"/>
        <v/>
      </c>
      <c r="I186" s="16" t="str">
        <f t="shared" si="333"/>
        <v/>
      </c>
      <c r="J186" s="16" t="str">
        <f t="shared" si="333"/>
        <v/>
      </c>
      <c r="K186" s="16" t="str">
        <f t="shared" si="333"/>
        <v/>
      </c>
      <c r="L186" s="16" t="str">
        <f t="shared" si="333"/>
        <v/>
      </c>
      <c r="M186" s="16" t="str">
        <f t="shared" si="333"/>
        <v/>
      </c>
      <c r="N186" s="16" t="str">
        <f t="shared" si="333"/>
        <v/>
      </c>
      <c r="O186" s="16" t="str">
        <f t="shared" si="333"/>
        <v/>
      </c>
      <c r="P186" s="16" t="str">
        <f t="shared" si="333"/>
        <v/>
      </c>
      <c r="Q186" s="16" t="str">
        <f t="shared" si="333"/>
        <v/>
      </c>
      <c r="R186" s="16" t="str">
        <f t="shared" si="333"/>
        <v/>
      </c>
      <c r="S186" s="16" t="str">
        <f t="shared" si="333"/>
        <v/>
      </c>
      <c r="T186" s="16" t="str">
        <f t="shared" si="333"/>
        <v/>
      </c>
      <c r="U186" s="16" t="str">
        <f t="shared" si="333"/>
        <v/>
      </c>
      <c r="V186" s="16" t="str">
        <f t="shared" si="333"/>
        <v/>
      </c>
      <c r="W186" s="16" t="str">
        <f t="shared" si="333"/>
        <v/>
      </c>
      <c r="X186" s="16" t="str">
        <f t="shared" si="333"/>
        <v/>
      </c>
      <c r="Y186" s="16" t="str">
        <f t="shared" si="333"/>
        <v/>
      </c>
      <c r="Z186" s="16" t="str">
        <f t="shared" si="333"/>
        <v/>
      </c>
      <c r="AA186" s="16" t="str">
        <f t="shared" si="333"/>
        <v/>
      </c>
      <c r="AB186" s="16" t="str">
        <f t="shared" si="333"/>
        <v/>
      </c>
      <c r="AC186" s="16" t="str">
        <f t="shared" si="333"/>
        <v/>
      </c>
      <c r="AD186" s="16" t="str">
        <f t="shared" si="333"/>
        <v/>
      </c>
      <c r="AE186" s="16"/>
      <c r="AF186" s="16"/>
      <c r="AG186" s="16"/>
      <c r="AH186" s="16">
        <f t="shared" ref="AH186" si="334">COUNTIF(C186:AG186,"○")</f>
        <v>0</v>
      </c>
      <c r="AM186" s="2">
        <f>$AH186</f>
        <v>0</v>
      </c>
    </row>
    <row r="188" spans="1:92" ht="19.5" customHeight="1">
      <c r="A188" s="112" t="str">
        <f>IF(MAX(C181:AG181)=$AE$3,"",IF(MAX(C181:AG181)=0,"",MAX(C181:AG181)+1))</f>
        <v/>
      </c>
      <c r="B188" s="112"/>
      <c r="C188" s="2" t="str">
        <f>IF(COUNT(C189:AD189)=0,"",IF(MONTH(MAX(C189:AD189))=MONTH(A188),"","～"))</f>
        <v/>
      </c>
      <c r="D188" s="112" t="str">
        <f>IF(C188="","",IF(MONTH(MAX(C189:AD189))=MONTH(A188),"",MAX(C189:AD189)+1))</f>
        <v/>
      </c>
      <c r="E188" s="112"/>
      <c r="F188" s="112"/>
    </row>
    <row r="189" spans="1:92" ht="19.5" customHeight="1">
      <c r="A189" s="113" t="s">
        <v>16</v>
      </c>
      <c r="B189" s="114"/>
      <c r="C189" s="9" t="str">
        <f>IF($AE$3&lt;A188,"",A188)</f>
        <v/>
      </c>
      <c r="D189" s="9" t="str">
        <f t="shared" ref="D189" si="335">IF($AE$3&lt;=C189,"",IF(MONTH(C189)=MONTH(C189),(C189+1),""))</f>
        <v/>
      </c>
      <c r="E189" s="9" t="str">
        <f t="shared" ref="E189" si="336">IF($AE$3&lt;=D189,"",IF(MONTH(D189)=MONTH(D189),(D189+1),""))</f>
        <v/>
      </c>
      <c r="F189" s="9" t="str">
        <f t="shared" ref="F189" si="337">IF($AE$3&lt;=E189,"",IF(MONTH(E189)=MONTH(E189),(E189+1),""))</f>
        <v/>
      </c>
      <c r="G189" s="9" t="str">
        <f t="shared" ref="G189" si="338">IF($AE$3&lt;=F189,"",IF(MONTH(F189)=MONTH(F189),(F189+1),""))</f>
        <v/>
      </c>
      <c r="H189" s="9" t="str">
        <f t="shared" ref="H189" si="339">IF($AE$3&lt;=G189,"",IF(MONTH(G189)=MONTH(G189),(G189+1),""))</f>
        <v/>
      </c>
      <c r="I189" s="9" t="str">
        <f t="shared" ref="I189" si="340">IF($AE$3&lt;=H189,"",IF(MONTH(H189)=MONTH(H189),(H189+1),""))</f>
        <v/>
      </c>
      <c r="J189" s="9" t="str">
        <f t="shared" ref="J189" si="341">IF($AE$3&lt;=I189,"",IF(MONTH(I189)=MONTH(I189),(I189+1),""))</f>
        <v/>
      </c>
      <c r="K189" s="9" t="str">
        <f t="shared" ref="K189" si="342">IF($AE$3&lt;=J189,"",IF(MONTH(J189)=MONTH(J189),(J189+1),""))</f>
        <v/>
      </c>
      <c r="L189" s="9" t="str">
        <f t="shared" ref="L189" si="343">IF($AE$3&lt;=K189,"",IF(MONTH(K189)=MONTH(K189),(K189+1),""))</f>
        <v/>
      </c>
      <c r="M189" s="9" t="str">
        <f t="shared" ref="M189" si="344">IF($AE$3&lt;=L189,"",IF(MONTH(L189)=MONTH(L189),(L189+1),""))</f>
        <v/>
      </c>
      <c r="N189" s="9" t="str">
        <f t="shared" ref="N189" si="345">IF($AE$3&lt;=M189,"",IF(MONTH(M189)=MONTH(M189),(M189+1),""))</f>
        <v/>
      </c>
      <c r="O189" s="9" t="str">
        <f t="shared" ref="O189" si="346">IF($AE$3&lt;=N189,"",IF(MONTH(N189)=MONTH(N189),(N189+1),""))</f>
        <v/>
      </c>
      <c r="P189" s="9" t="str">
        <f t="shared" ref="P189" si="347">IF($AE$3&lt;=O189,"",IF(MONTH(O189)=MONTH(O189),(O189+1),""))</f>
        <v/>
      </c>
      <c r="Q189" s="9" t="str">
        <f t="shared" ref="Q189" si="348">IF($AE$3&lt;=P189,"",IF(MONTH(P189)=MONTH(P189),(P189+1),""))</f>
        <v/>
      </c>
      <c r="R189" s="9" t="str">
        <f t="shared" ref="R189" si="349">IF($AE$3&lt;=Q189,"",IF(MONTH(Q189)=MONTH(Q189),(Q189+1),""))</f>
        <v/>
      </c>
      <c r="S189" s="9" t="str">
        <f t="shared" ref="S189" si="350">IF($AE$3&lt;=R189,"",IF(MONTH(R189)=MONTH(R189),(R189+1),""))</f>
        <v/>
      </c>
      <c r="T189" s="9" t="str">
        <f t="shared" ref="T189" si="351">IF($AE$3&lt;=S189,"",IF(MONTH(S189)=MONTH(S189),(S189+1),""))</f>
        <v/>
      </c>
      <c r="U189" s="9" t="str">
        <f t="shared" ref="U189" si="352">IF($AE$3&lt;=T189,"",IF(MONTH(T189)=MONTH(T189),(T189+1),""))</f>
        <v/>
      </c>
      <c r="V189" s="9" t="str">
        <f t="shared" ref="V189" si="353">IF($AE$3&lt;=U189,"",IF(MONTH(U189)=MONTH(U189),(U189+1),""))</f>
        <v/>
      </c>
      <c r="W189" s="9" t="str">
        <f t="shared" ref="W189" si="354">IF($AE$3&lt;=V189,"",IF(MONTH(V189)=MONTH(V189),(V189+1),""))</f>
        <v/>
      </c>
      <c r="X189" s="9" t="str">
        <f t="shared" ref="X189" si="355">IF($AE$3&lt;=W189,"",IF(MONTH(W189)=MONTH(W189),(W189+1),""))</f>
        <v/>
      </c>
      <c r="Y189" s="9" t="str">
        <f t="shared" ref="Y189" si="356">IF($AE$3&lt;=X189,"",IF(MONTH(X189)=MONTH(X189),(X189+1),""))</f>
        <v/>
      </c>
      <c r="Z189" s="9" t="str">
        <f t="shared" ref="Z189" si="357">IF($AE$3&lt;=Y189,"",IF(MONTH(Y189)=MONTH(Y189),(Y189+1),""))</f>
        <v/>
      </c>
      <c r="AA189" s="9" t="str">
        <f t="shared" ref="AA189" si="358">IF($AE$3&lt;=Z189,"",IF(MONTH(Z189)=MONTH(Z189),(Z189+1),""))</f>
        <v/>
      </c>
      <c r="AB189" s="9" t="str">
        <f t="shared" ref="AB189" si="359">IF($AE$3&lt;=AA189,"",IF(MONTH(AA189)=MONTH(AA189),(AA189+1),""))</f>
        <v/>
      </c>
      <c r="AC189" s="9" t="str">
        <f t="shared" ref="AC189" si="360">IF($AE$3&lt;=AB189,"",IF(MONTH(AB189)=MONTH(AB189),(AB189+1),""))</f>
        <v/>
      </c>
      <c r="AD189" s="9" t="str">
        <f t="shared" ref="AD189" si="361">IF($AE$3&lt;=AC189,"",IF(MONTH(AC189)=MONTH(AC189),(AC189+1),""))</f>
        <v/>
      </c>
      <c r="AE189" s="127" t="s">
        <v>26</v>
      </c>
      <c r="AF189" s="128"/>
      <c r="AG189" s="129"/>
      <c r="AH189" s="115" t="s">
        <v>22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23</v>
      </c>
      <c r="B190" s="114"/>
      <c r="C190" s="9" t="str">
        <f>IF(C189="","",TEXT(C189,"AAA"))</f>
        <v/>
      </c>
      <c r="D190" s="9" t="str">
        <f t="shared" ref="D190:AD190" si="362">IF(D189="","",TEXT(D189,"AAA"))</f>
        <v/>
      </c>
      <c r="E190" s="9" t="str">
        <f t="shared" si="362"/>
        <v/>
      </c>
      <c r="F190" s="9" t="str">
        <f t="shared" si="362"/>
        <v/>
      </c>
      <c r="G190" s="9" t="str">
        <f t="shared" si="362"/>
        <v/>
      </c>
      <c r="H190" s="9" t="str">
        <f t="shared" si="362"/>
        <v/>
      </c>
      <c r="I190" s="9" t="str">
        <f t="shared" si="362"/>
        <v/>
      </c>
      <c r="J190" s="9" t="str">
        <f t="shared" si="362"/>
        <v/>
      </c>
      <c r="K190" s="9" t="str">
        <f t="shared" si="362"/>
        <v/>
      </c>
      <c r="L190" s="9" t="str">
        <f t="shared" si="362"/>
        <v/>
      </c>
      <c r="M190" s="9" t="str">
        <f t="shared" si="362"/>
        <v/>
      </c>
      <c r="N190" s="9" t="str">
        <f t="shared" si="362"/>
        <v/>
      </c>
      <c r="O190" s="9" t="str">
        <f t="shared" si="362"/>
        <v/>
      </c>
      <c r="P190" s="9" t="str">
        <f t="shared" si="362"/>
        <v/>
      </c>
      <c r="Q190" s="9" t="str">
        <f t="shared" si="362"/>
        <v/>
      </c>
      <c r="R190" s="9" t="str">
        <f t="shared" si="362"/>
        <v/>
      </c>
      <c r="S190" s="9" t="str">
        <f t="shared" si="362"/>
        <v/>
      </c>
      <c r="T190" s="9" t="str">
        <f t="shared" si="362"/>
        <v/>
      </c>
      <c r="U190" s="9" t="str">
        <f t="shared" si="362"/>
        <v/>
      </c>
      <c r="V190" s="9" t="str">
        <f t="shared" si="362"/>
        <v/>
      </c>
      <c r="W190" s="9" t="str">
        <f t="shared" si="362"/>
        <v/>
      </c>
      <c r="X190" s="9" t="str">
        <f t="shared" si="362"/>
        <v/>
      </c>
      <c r="Y190" s="9" t="str">
        <f t="shared" si="362"/>
        <v/>
      </c>
      <c r="Z190" s="9" t="str">
        <f t="shared" si="362"/>
        <v/>
      </c>
      <c r="AA190" s="9" t="str">
        <f t="shared" si="362"/>
        <v/>
      </c>
      <c r="AB190" s="9" t="str">
        <f t="shared" si="362"/>
        <v/>
      </c>
      <c r="AC190" s="9" t="str">
        <f t="shared" si="362"/>
        <v/>
      </c>
      <c r="AD190" s="9" t="str">
        <f t="shared" si="362"/>
        <v/>
      </c>
      <c r="AE190" s="130">
        <f>IF(AH191=0,0,ROUNDDOWN(AH193/AH191,4))</f>
        <v>0</v>
      </c>
      <c r="AF190" s="131"/>
      <c r="AG190" s="132"/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 t="str">
        <f>IF($C189&gt;$N$5,"",IF(MAX($C189:$AG189)&lt;$N$5,"",$N$5))</f>
        <v/>
      </c>
      <c r="AU190" s="13" t="str">
        <f>IF($C189&gt;$Q$5,"",IF(MAX($C189:$AG189)&lt;$Q$5,"",$Q$5))</f>
        <v/>
      </c>
      <c r="AV190" s="13" t="str">
        <f>IF($C189&gt;$T$5,"",IF(MAX($C189:$AG189)&lt;$T$5,"",$T$5))</f>
        <v/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7</v>
      </c>
      <c r="B191" s="120"/>
      <c r="C191" s="15" t="str">
        <f t="shared" ref="C191:AD191" si="363">IF(C189="","",IF($D$4&lt;=C189,IF($L$4&gt;=C189,IF(COUNT(MATCH(C189,$AQ190:$BT190,0))&gt;0,"","○"),""),""))</f>
        <v/>
      </c>
      <c r="D191" s="15" t="str">
        <f t="shared" si="363"/>
        <v/>
      </c>
      <c r="E191" s="15" t="str">
        <f t="shared" si="363"/>
        <v/>
      </c>
      <c r="F191" s="15" t="str">
        <f t="shared" si="363"/>
        <v/>
      </c>
      <c r="G191" s="15" t="str">
        <f t="shared" si="363"/>
        <v/>
      </c>
      <c r="H191" s="15" t="str">
        <f t="shared" si="363"/>
        <v/>
      </c>
      <c r="I191" s="15" t="str">
        <f t="shared" si="363"/>
        <v/>
      </c>
      <c r="J191" s="15" t="str">
        <f t="shared" si="363"/>
        <v/>
      </c>
      <c r="K191" s="15" t="str">
        <f t="shared" si="363"/>
        <v/>
      </c>
      <c r="L191" s="15" t="str">
        <f t="shared" si="363"/>
        <v/>
      </c>
      <c r="M191" s="15" t="str">
        <f t="shared" si="363"/>
        <v/>
      </c>
      <c r="N191" s="15" t="str">
        <f t="shared" si="363"/>
        <v/>
      </c>
      <c r="O191" s="15" t="str">
        <f t="shared" si="363"/>
        <v/>
      </c>
      <c r="P191" s="15" t="str">
        <f t="shared" si="363"/>
        <v/>
      </c>
      <c r="Q191" s="15" t="str">
        <f t="shared" si="363"/>
        <v/>
      </c>
      <c r="R191" s="15" t="str">
        <f t="shared" si="363"/>
        <v/>
      </c>
      <c r="S191" s="15" t="str">
        <f t="shared" si="363"/>
        <v/>
      </c>
      <c r="T191" s="15" t="str">
        <f t="shared" si="363"/>
        <v/>
      </c>
      <c r="U191" s="15" t="str">
        <f t="shared" si="363"/>
        <v/>
      </c>
      <c r="V191" s="15" t="str">
        <f t="shared" si="363"/>
        <v/>
      </c>
      <c r="W191" s="15" t="str">
        <f t="shared" si="363"/>
        <v/>
      </c>
      <c r="X191" s="15" t="str">
        <f t="shared" si="363"/>
        <v/>
      </c>
      <c r="Y191" s="15" t="str">
        <f t="shared" si="363"/>
        <v/>
      </c>
      <c r="Z191" s="15" t="str">
        <f t="shared" si="363"/>
        <v/>
      </c>
      <c r="AA191" s="15" t="str">
        <f t="shared" si="363"/>
        <v/>
      </c>
      <c r="AB191" s="15" t="str">
        <f t="shared" si="363"/>
        <v/>
      </c>
      <c r="AC191" s="15" t="str">
        <f t="shared" si="363"/>
        <v/>
      </c>
      <c r="AD191" s="15" t="str">
        <f t="shared" si="363"/>
        <v/>
      </c>
      <c r="AE191" s="15"/>
      <c r="AF191" s="15"/>
      <c r="AG191" s="15"/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24</v>
      </c>
      <c r="B192" s="16" t="s">
        <v>8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6"/>
      <c r="AF192" s="16"/>
      <c r="AG192" s="16"/>
      <c r="AH192" s="16">
        <f t="shared" ref="AH192" si="364">COUNTIF(C192:AG192,"○")</f>
        <v>0</v>
      </c>
      <c r="AI192" s="11"/>
      <c r="AK192" s="2">
        <f>$AH192</f>
        <v>0</v>
      </c>
      <c r="AQ192" s="21"/>
      <c r="AR192" s="21"/>
      <c r="AS192" s="21"/>
      <c r="AT192" s="21"/>
      <c r="AU192" s="21"/>
      <c r="AV192" s="21"/>
      <c r="AW192" s="21"/>
      <c r="AX192" s="21"/>
    </row>
    <row r="193" spans="1:92" ht="19.5" customHeight="1">
      <c r="A193" s="108"/>
      <c r="B193" s="16" t="s">
        <v>9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6"/>
      <c r="AF193" s="16"/>
      <c r="AG193" s="16"/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09"/>
      <c r="B194" s="16" t="s">
        <v>21</v>
      </c>
      <c r="C194" s="16" t="str">
        <f t="shared" ref="C194:AD194" si="365">IF($AF$2="○",IF(C192="○",IF(C193="","○",""),IF(C193="○","○","")),"")</f>
        <v/>
      </c>
      <c r="D194" s="16" t="str">
        <f t="shared" si="365"/>
        <v/>
      </c>
      <c r="E194" s="16" t="str">
        <f t="shared" si="365"/>
        <v/>
      </c>
      <c r="F194" s="16" t="str">
        <f t="shared" si="365"/>
        <v/>
      </c>
      <c r="G194" s="16" t="str">
        <f t="shared" si="365"/>
        <v/>
      </c>
      <c r="H194" s="16" t="str">
        <f t="shared" si="365"/>
        <v/>
      </c>
      <c r="I194" s="16" t="str">
        <f t="shared" si="365"/>
        <v/>
      </c>
      <c r="J194" s="16" t="str">
        <f t="shared" si="365"/>
        <v/>
      </c>
      <c r="K194" s="16" t="str">
        <f t="shared" si="365"/>
        <v/>
      </c>
      <c r="L194" s="16" t="str">
        <f t="shared" si="365"/>
        <v/>
      </c>
      <c r="M194" s="16" t="str">
        <f t="shared" si="365"/>
        <v/>
      </c>
      <c r="N194" s="16" t="str">
        <f t="shared" si="365"/>
        <v/>
      </c>
      <c r="O194" s="16" t="str">
        <f t="shared" si="365"/>
        <v/>
      </c>
      <c r="P194" s="16" t="str">
        <f t="shared" si="365"/>
        <v/>
      </c>
      <c r="Q194" s="16" t="str">
        <f t="shared" si="365"/>
        <v/>
      </c>
      <c r="R194" s="16" t="str">
        <f t="shared" si="365"/>
        <v/>
      </c>
      <c r="S194" s="16" t="str">
        <f t="shared" si="365"/>
        <v/>
      </c>
      <c r="T194" s="16" t="str">
        <f t="shared" si="365"/>
        <v/>
      </c>
      <c r="U194" s="16" t="str">
        <f t="shared" si="365"/>
        <v/>
      </c>
      <c r="V194" s="16" t="str">
        <f t="shared" si="365"/>
        <v/>
      </c>
      <c r="W194" s="16" t="str">
        <f t="shared" si="365"/>
        <v/>
      </c>
      <c r="X194" s="16" t="str">
        <f t="shared" si="365"/>
        <v/>
      </c>
      <c r="Y194" s="16" t="str">
        <f t="shared" si="365"/>
        <v/>
      </c>
      <c r="Z194" s="16" t="str">
        <f t="shared" si="365"/>
        <v/>
      </c>
      <c r="AA194" s="16" t="str">
        <f t="shared" si="365"/>
        <v/>
      </c>
      <c r="AB194" s="16" t="str">
        <f t="shared" si="365"/>
        <v/>
      </c>
      <c r="AC194" s="16" t="str">
        <f t="shared" si="365"/>
        <v/>
      </c>
      <c r="AD194" s="16" t="str">
        <f t="shared" si="365"/>
        <v/>
      </c>
      <c r="AE194" s="16"/>
      <c r="AF194" s="16"/>
      <c r="AG194" s="16"/>
      <c r="AH194" s="16">
        <f t="shared" ref="AH194" si="366">COUNTIF(C194:AG194,"○")</f>
        <v>0</v>
      </c>
      <c r="AM194" s="2">
        <f>$AH194</f>
        <v>0</v>
      </c>
    </row>
    <row r="196" spans="1:92" ht="19.5" customHeight="1">
      <c r="A196" s="112" t="str">
        <f>IF(MAX(C189:AG189)=$AE$3,"",IF(MAX(C189:AG189)=0,"",MAX(C189:AG189)+1))</f>
        <v/>
      </c>
      <c r="B196" s="112"/>
      <c r="C196" s="2" t="str">
        <f>IF(COUNT(C197:AD197)=0,"",IF(MONTH(MAX(C197:AD197))=MONTH(A196),"","～"))</f>
        <v/>
      </c>
      <c r="D196" s="112" t="str">
        <f>IF(C196="","",IF(MONTH(MAX(C197:AD197))=MONTH(A196),"",MAX(C197:AD197)+1))</f>
        <v/>
      </c>
      <c r="E196" s="112"/>
      <c r="F196" s="112"/>
    </row>
    <row r="197" spans="1:92" ht="19.5" customHeight="1">
      <c r="A197" s="113" t="s">
        <v>16</v>
      </c>
      <c r="B197" s="114"/>
      <c r="C197" s="9" t="str">
        <f>IF($AE$3&lt;A196,"",A196)</f>
        <v/>
      </c>
      <c r="D197" s="9" t="str">
        <f t="shared" ref="D197" si="367">IF($AE$3&lt;=C197,"",IF(MONTH(C197)=MONTH(C197),(C197+1),""))</f>
        <v/>
      </c>
      <c r="E197" s="9" t="str">
        <f t="shared" ref="E197" si="368">IF($AE$3&lt;=D197,"",IF(MONTH(D197)=MONTH(D197),(D197+1),""))</f>
        <v/>
      </c>
      <c r="F197" s="9" t="str">
        <f t="shared" ref="F197" si="369">IF($AE$3&lt;=E197,"",IF(MONTH(E197)=MONTH(E197),(E197+1),""))</f>
        <v/>
      </c>
      <c r="G197" s="9" t="str">
        <f t="shared" ref="G197" si="370">IF($AE$3&lt;=F197,"",IF(MONTH(F197)=MONTH(F197),(F197+1),""))</f>
        <v/>
      </c>
      <c r="H197" s="9" t="str">
        <f t="shared" ref="H197" si="371">IF($AE$3&lt;=G197,"",IF(MONTH(G197)=MONTH(G197),(G197+1),""))</f>
        <v/>
      </c>
      <c r="I197" s="9" t="str">
        <f t="shared" ref="I197" si="372">IF($AE$3&lt;=H197,"",IF(MONTH(H197)=MONTH(H197),(H197+1),""))</f>
        <v/>
      </c>
      <c r="J197" s="9" t="str">
        <f t="shared" ref="J197" si="373">IF($AE$3&lt;=I197,"",IF(MONTH(I197)=MONTH(I197),(I197+1),""))</f>
        <v/>
      </c>
      <c r="K197" s="9" t="str">
        <f t="shared" ref="K197" si="374">IF($AE$3&lt;=J197,"",IF(MONTH(J197)=MONTH(J197),(J197+1),""))</f>
        <v/>
      </c>
      <c r="L197" s="9" t="str">
        <f t="shared" ref="L197" si="375">IF($AE$3&lt;=K197,"",IF(MONTH(K197)=MONTH(K197),(K197+1),""))</f>
        <v/>
      </c>
      <c r="M197" s="9" t="str">
        <f t="shared" ref="M197" si="376">IF($AE$3&lt;=L197,"",IF(MONTH(L197)=MONTH(L197),(L197+1),""))</f>
        <v/>
      </c>
      <c r="N197" s="9" t="str">
        <f t="shared" ref="N197" si="377">IF($AE$3&lt;=M197,"",IF(MONTH(M197)=MONTH(M197),(M197+1),""))</f>
        <v/>
      </c>
      <c r="O197" s="9" t="str">
        <f t="shared" ref="O197" si="378">IF($AE$3&lt;=N197,"",IF(MONTH(N197)=MONTH(N197),(N197+1),""))</f>
        <v/>
      </c>
      <c r="P197" s="9" t="str">
        <f t="shared" ref="P197" si="379">IF($AE$3&lt;=O197,"",IF(MONTH(O197)=MONTH(O197),(O197+1),""))</f>
        <v/>
      </c>
      <c r="Q197" s="9" t="str">
        <f t="shared" ref="Q197" si="380">IF($AE$3&lt;=P197,"",IF(MONTH(P197)=MONTH(P197),(P197+1),""))</f>
        <v/>
      </c>
      <c r="R197" s="9" t="str">
        <f t="shared" ref="R197" si="381">IF($AE$3&lt;=Q197,"",IF(MONTH(Q197)=MONTH(Q197),(Q197+1),""))</f>
        <v/>
      </c>
      <c r="S197" s="9" t="str">
        <f t="shared" ref="S197" si="382">IF($AE$3&lt;=R197,"",IF(MONTH(R197)=MONTH(R197),(R197+1),""))</f>
        <v/>
      </c>
      <c r="T197" s="9" t="str">
        <f t="shared" ref="T197" si="383">IF($AE$3&lt;=S197,"",IF(MONTH(S197)=MONTH(S197),(S197+1),""))</f>
        <v/>
      </c>
      <c r="U197" s="9" t="str">
        <f t="shared" ref="U197" si="384">IF($AE$3&lt;=T197,"",IF(MONTH(T197)=MONTH(T197),(T197+1),""))</f>
        <v/>
      </c>
      <c r="V197" s="9" t="str">
        <f t="shared" ref="V197" si="385">IF($AE$3&lt;=U197,"",IF(MONTH(U197)=MONTH(U197),(U197+1),""))</f>
        <v/>
      </c>
      <c r="W197" s="9" t="str">
        <f t="shared" ref="W197" si="386">IF($AE$3&lt;=V197,"",IF(MONTH(V197)=MONTH(V197),(V197+1),""))</f>
        <v/>
      </c>
      <c r="X197" s="9" t="str">
        <f t="shared" ref="X197" si="387">IF($AE$3&lt;=W197,"",IF(MONTH(W197)=MONTH(W197),(W197+1),""))</f>
        <v/>
      </c>
      <c r="Y197" s="9" t="str">
        <f t="shared" ref="Y197" si="388">IF($AE$3&lt;=X197,"",IF(MONTH(X197)=MONTH(X197),(X197+1),""))</f>
        <v/>
      </c>
      <c r="Z197" s="9" t="str">
        <f t="shared" ref="Z197" si="389">IF($AE$3&lt;=Y197,"",IF(MONTH(Y197)=MONTH(Y197),(Y197+1),""))</f>
        <v/>
      </c>
      <c r="AA197" s="9" t="str">
        <f t="shared" ref="AA197" si="390">IF($AE$3&lt;=Z197,"",IF(MONTH(Z197)=MONTH(Z197),(Z197+1),""))</f>
        <v/>
      </c>
      <c r="AB197" s="9" t="str">
        <f t="shared" ref="AB197" si="391">IF($AE$3&lt;=AA197,"",IF(MONTH(AA197)=MONTH(AA197),(AA197+1),""))</f>
        <v/>
      </c>
      <c r="AC197" s="9" t="str">
        <f t="shared" ref="AC197" si="392">IF($AE$3&lt;=AB197,"",IF(MONTH(AB197)=MONTH(AB197),(AB197+1),""))</f>
        <v/>
      </c>
      <c r="AD197" s="9" t="str">
        <f t="shared" ref="AD197" si="393">IF($AE$3&lt;=AC197,"",IF(MONTH(AC197)=MONTH(AC197),(AC197+1),""))</f>
        <v/>
      </c>
      <c r="AE197" s="127" t="s">
        <v>26</v>
      </c>
      <c r="AF197" s="128"/>
      <c r="AG197" s="129"/>
      <c r="AH197" s="115" t="s">
        <v>22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23</v>
      </c>
      <c r="B198" s="114"/>
      <c r="C198" s="9" t="str">
        <f>IF(C197="","",TEXT(C197,"AAA"))</f>
        <v/>
      </c>
      <c r="D198" s="9" t="str">
        <f t="shared" ref="D198:AD198" si="394">IF(D197="","",TEXT(D197,"AAA"))</f>
        <v/>
      </c>
      <c r="E198" s="9" t="str">
        <f t="shared" si="394"/>
        <v/>
      </c>
      <c r="F198" s="9" t="str">
        <f t="shared" si="394"/>
        <v/>
      </c>
      <c r="G198" s="9" t="str">
        <f t="shared" si="394"/>
        <v/>
      </c>
      <c r="H198" s="9" t="str">
        <f t="shared" si="394"/>
        <v/>
      </c>
      <c r="I198" s="9" t="str">
        <f t="shared" si="394"/>
        <v/>
      </c>
      <c r="J198" s="9" t="str">
        <f t="shared" si="394"/>
        <v/>
      </c>
      <c r="K198" s="9" t="str">
        <f t="shared" si="394"/>
        <v/>
      </c>
      <c r="L198" s="9" t="str">
        <f t="shared" si="394"/>
        <v/>
      </c>
      <c r="M198" s="9" t="str">
        <f t="shared" si="394"/>
        <v/>
      </c>
      <c r="N198" s="9" t="str">
        <f t="shared" si="394"/>
        <v/>
      </c>
      <c r="O198" s="9" t="str">
        <f t="shared" si="394"/>
        <v/>
      </c>
      <c r="P198" s="9" t="str">
        <f t="shared" si="394"/>
        <v/>
      </c>
      <c r="Q198" s="9" t="str">
        <f t="shared" si="394"/>
        <v/>
      </c>
      <c r="R198" s="9" t="str">
        <f t="shared" si="394"/>
        <v/>
      </c>
      <c r="S198" s="9" t="str">
        <f t="shared" si="394"/>
        <v/>
      </c>
      <c r="T198" s="9" t="str">
        <f t="shared" si="394"/>
        <v/>
      </c>
      <c r="U198" s="9" t="str">
        <f t="shared" si="394"/>
        <v/>
      </c>
      <c r="V198" s="9" t="str">
        <f t="shared" si="394"/>
        <v/>
      </c>
      <c r="W198" s="9" t="str">
        <f t="shared" si="394"/>
        <v/>
      </c>
      <c r="X198" s="9" t="str">
        <f t="shared" si="394"/>
        <v/>
      </c>
      <c r="Y198" s="9" t="str">
        <f t="shared" si="394"/>
        <v/>
      </c>
      <c r="Z198" s="9" t="str">
        <f t="shared" si="394"/>
        <v/>
      </c>
      <c r="AA198" s="9" t="str">
        <f t="shared" si="394"/>
        <v/>
      </c>
      <c r="AB198" s="9" t="str">
        <f t="shared" si="394"/>
        <v/>
      </c>
      <c r="AC198" s="9" t="str">
        <f t="shared" si="394"/>
        <v/>
      </c>
      <c r="AD198" s="9" t="str">
        <f t="shared" si="394"/>
        <v/>
      </c>
      <c r="AE198" s="130">
        <f>IF(AH199=0,0,ROUNDDOWN(AH201/AH199,4))</f>
        <v>0</v>
      </c>
      <c r="AF198" s="131"/>
      <c r="AG198" s="132"/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 t="str">
        <f>IF($C197&gt;$N$5,"",IF(MAX($C197:$AG197)&lt;$N$5,"",$N$5))</f>
        <v/>
      </c>
      <c r="AU198" s="13" t="str">
        <f>IF($C197&gt;$Q$5,"",IF(MAX($C197:$AG197)&lt;$Q$5,"",$Q$5))</f>
        <v/>
      </c>
      <c r="AV198" s="13" t="str">
        <f>IF($C197&gt;$T$5,"",IF(MAX($C197:$AG197)&lt;$T$5,"",$T$5))</f>
        <v/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7</v>
      </c>
      <c r="B199" s="120"/>
      <c r="C199" s="15" t="str">
        <f t="shared" ref="C199:AD199" si="395">IF(C197="","",IF($D$4&lt;=C197,IF($L$4&gt;=C197,IF(COUNT(MATCH(C197,$AQ198:$BT198,0))&gt;0,"","○"),""),""))</f>
        <v/>
      </c>
      <c r="D199" s="15" t="str">
        <f t="shared" si="395"/>
        <v/>
      </c>
      <c r="E199" s="15" t="str">
        <f t="shared" si="395"/>
        <v/>
      </c>
      <c r="F199" s="15" t="str">
        <f t="shared" si="395"/>
        <v/>
      </c>
      <c r="G199" s="15" t="str">
        <f t="shared" si="395"/>
        <v/>
      </c>
      <c r="H199" s="15" t="str">
        <f t="shared" si="395"/>
        <v/>
      </c>
      <c r="I199" s="15" t="str">
        <f t="shared" si="395"/>
        <v/>
      </c>
      <c r="J199" s="15" t="str">
        <f t="shared" si="395"/>
        <v/>
      </c>
      <c r="K199" s="15" t="str">
        <f t="shared" si="395"/>
        <v/>
      </c>
      <c r="L199" s="15" t="str">
        <f t="shared" si="395"/>
        <v/>
      </c>
      <c r="M199" s="15" t="str">
        <f t="shared" si="395"/>
        <v/>
      </c>
      <c r="N199" s="15" t="str">
        <f t="shared" si="395"/>
        <v/>
      </c>
      <c r="O199" s="15" t="str">
        <f t="shared" si="395"/>
        <v/>
      </c>
      <c r="P199" s="15" t="str">
        <f t="shared" si="395"/>
        <v/>
      </c>
      <c r="Q199" s="15" t="str">
        <f t="shared" si="395"/>
        <v/>
      </c>
      <c r="R199" s="15" t="str">
        <f t="shared" si="395"/>
        <v/>
      </c>
      <c r="S199" s="15" t="str">
        <f t="shared" si="395"/>
        <v/>
      </c>
      <c r="T199" s="15" t="str">
        <f t="shared" si="395"/>
        <v/>
      </c>
      <c r="U199" s="15" t="str">
        <f t="shared" si="395"/>
        <v/>
      </c>
      <c r="V199" s="15" t="str">
        <f t="shared" si="395"/>
        <v/>
      </c>
      <c r="W199" s="15" t="str">
        <f t="shared" si="395"/>
        <v/>
      </c>
      <c r="X199" s="15" t="str">
        <f t="shared" si="395"/>
        <v/>
      </c>
      <c r="Y199" s="15" t="str">
        <f t="shared" si="395"/>
        <v/>
      </c>
      <c r="Z199" s="15" t="str">
        <f t="shared" si="395"/>
        <v/>
      </c>
      <c r="AA199" s="15" t="str">
        <f t="shared" si="395"/>
        <v/>
      </c>
      <c r="AB199" s="15" t="str">
        <f t="shared" si="395"/>
        <v/>
      </c>
      <c r="AC199" s="15" t="str">
        <f t="shared" si="395"/>
        <v/>
      </c>
      <c r="AD199" s="15" t="str">
        <f t="shared" si="395"/>
        <v/>
      </c>
      <c r="AE199" s="15"/>
      <c r="AF199" s="15"/>
      <c r="AG199" s="15"/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24</v>
      </c>
      <c r="B200" s="16" t="s">
        <v>8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6"/>
      <c r="AF200" s="16"/>
      <c r="AG200" s="16"/>
      <c r="AH200" s="16">
        <f t="shared" ref="AH200" si="396">COUNTIF(C200:AG200,"○")</f>
        <v>0</v>
      </c>
      <c r="AI200" s="11"/>
      <c r="AK200" s="2">
        <f>$AH200</f>
        <v>0</v>
      </c>
    </row>
    <row r="201" spans="1:92" ht="19.5" customHeight="1">
      <c r="A201" s="108"/>
      <c r="B201" s="16" t="s">
        <v>9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6"/>
      <c r="AF201" s="16"/>
      <c r="AG201" s="16"/>
      <c r="AH201" s="16" t="s">
        <v>25</v>
      </c>
      <c r="AI201" s="11"/>
      <c r="AL201" s="2" t="str">
        <f>$AH201</f>
        <v>-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09"/>
      <c r="B202" s="16" t="s">
        <v>21</v>
      </c>
      <c r="C202" s="16" t="str">
        <f>IF(C200="○",IF(C201="","○",""),IF(C201="○","○",""))</f>
        <v/>
      </c>
      <c r="D202" s="16" t="str">
        <f t="shared" ref="D202:AD202" si="397">IF(D200="○",IF(D201="","○",""),IF(D201="○","○",""))</f>
        <v/>
      </c>
      <c r="E202" s="16" t="str">
        <f t="shared" si="397"/>
        <v/>
      </c>
      <c r="F202" s="16" t="str">
        <f t="shared" si="397"/>
        <v/>
      </c>
      <c r="G202" s="16" t="str">
        <f t="shared" si="397"/>
        <v/>
      </c>
      <c r="H202" s="16" t="str">
        <f t="shared" si="397"/>
        <v/>
      </c>
      <c r="I202" s="16" t="str">
        <f t="shared" si="397"/>
        <v/>
      </c>
      <c r="J202" s="16" t="str">
        <f t="shared" si="397"/>
        <v/>
      </c>
      <c r="K202" s="16" t="str">
        <f t="shared" si="397"/>
        <v/>
      </c>
      <c r="L202" s="16" t="str">
        <f t="shared" si="397"/>
        <v/>
      </c>
      <c r="M202" s="16" t="str">
        <f t="shared" si="397"/>
        <v/>
      </c>
      <c r="N202" s="16" t="str">
        <f t="shared" si="397"/>
        <v/>
      </c>
      <c r="O202" s="16" t="str">
        <f t="shared" si="397"/>
        <v/>
      </c>
      <c r="P202" s="16" t="str">
        <f t="shared" si="397"/>
        <v/>
      </c>
      <c r="Q202" s="16" t="str">
        <f t="shared" si="397"/>
        <v/>
      </c>
      <c r="R202" s="16" t="str">
        <f t="shared" si="397"/>
        <v/>
      </c>
      <c r="S202" s="16" t="str">
        <f t="shared" si="397"/>
        <v/>
      </c>
      <c r="T202" s="16" t="str">
        <f t="shared" si="397"/>
        <v/>
      </c>
      <c r="U202" s="16" t="str">
        <f t="shared" si="397"/>
        <v/>
      </c>
      <c r="V202" s="16" t="str">
        <f t="shared" si="397"/>
        <v/>
      </c>
      <c r="W202" s="16" t="str">
        <f t="shared" si="397"/>
        <v/>
      </c>
      <c r="X202" s="16" t="str">
        <f t="shared" si="397"/>
        <v/>
      </c>
      <c r="Y202" s="16" t="str">
        <f t="shared" si="397"/>
        <v/>
      </c>
      <c r="Z202" s="16" t="str">
        <f t="shared" si="397"/>
        <v/>
      </c>
      <c r="AA202" s="16" t="str">
        <f t="shared" si="397"/>
        <v/>
      </c>
      <c r="AB202" s="16" t="str">
        <f t="shared" si="397"/>
        <v/>
      </c>
      <c r="AC202" s="16" t="str">
        <f t="shared" si="397"/>
        <v/>
      </c>
      <c r="AD202" s="16" t="str">
        <f t="shared" si="397"/>
        <v/>
      </c>
      <c r="AE202" s="16"/>
      <c r="AF202" s="16"/>
      <c r="AG202" s="16"/>
      <c r="AH202" s="16">
        <f t="shared" ref="AH202" si="398">COUNTIF(C202:AG202,"○")</f>
        <v>0</v>
      </c>
      <c r="AM202" s="2">
        <f>$AH202</f>
        <v>0</v>
      </c>
    </row>
    <row r="204" spans="1:92" ht="19.5" customHeight="1">
      <c r="A204" s="112" t="str">
        <f>IF(MAX(C197:AG197)=$AE$3,"",IF(MAX(C197:AG197)=0,"",MAX(C197:AG197)+1))</f>
        <v/>
      </c>
      <c r="B204" s="112"/>
      <c r="C204" s="2" t="str">
        <f>IF(COUNT(C205:AD205)=0,"",IF(MONTH(MAX(C205:AD205))=MONTH(A204),"","～"))</f>
        <v/>
      </c>
      <c r="D204" s="112" t="str">
        <f>IF(C204="","",IF(MONTH(MAX(C205:AD205))=MONTH(A204),"",MAX(C205:AD205)+1))</f>
        <v/>
      </c>
      <c r="E204" s="112"/>
      <c r="F204" s="112"/>
    </row>
    <row r="205" spans="1:92" ht="19.5" customHeight="1">
      <c r="A205" s="113" t="s">
        <v>16</v>
      </c>
      <c r="B205" s="114"/>
      <c r="C205" s="9" t="str">
        <f>IF($AE$3&lt;A204,"",A204)</f>
        <v/>
      </c>
      <c r="D205" s="9" t="str">
        <f t="shared" ref="D205" si="399">IF($AE$3&lt;=C205,"",IF(MONTH(C205)=MONTH(C205),(C205+1),""))</f>
        <v/>
      </c>
      <c r="E205" s="9" t="str">
        <f t="shared" ref="E205" si="400">IF($AE$3&lt;=D205,"",IF(MONTH(D205)=MONTH(D205),(D205+1),""))</f>
        <v/>
      </c>
      <c r="F205" s="9" t="str">
        <f t="shared" ref="F205" si="401">IF($AE$3&lt;=E205,"",IF(MONTH(E205)=MONTH(E205),(E205+1),""))</f>
        <v/>
      </c>
      <c r="G205" s="9" t="str">
        <f t="shared" ref="G205" si="402">IF($AE$3&lt;=F205,"",IF(MONTH(F205)=MONTH(F205),(F205+1),""))</f>
        <v/>
      </c>
      <c r="H205" s="9" t="str">
        <f t="shared" ref="H205" si="403">IF($AE$3&lt;=G205,"",IF(MONTH(G205)=MONTH(G205),(G205+1),""))</f>
        <v/>
      </c>
      <c r="I205" s="9" t="str">
        <f t="shared" ref="I205" si="404">IF($AE$3&lt;=H205,"",IF(MONTH(H205)=MONTH(H205),(H205+1),""))</f>
        <v/>
      </c>
      <c r="J205" s="9" t="str">
        <f t="shared" ref="J205" si="405">IF($AE$3&lt;=I205,"",IF(MONTH(I205)=MONTH(I205),(I205+1),""))</f>
        <v/>
      </c>
      <c r="K205" s="9" t="str">
        <f t="shared" ref="K205" si="406">IF($AE$3&lt;=J205,"",IF(MONTH(J205)=MONTH(J205),(J205+1),""))</f>
        <v/>
      </c>
      <c r="L205" s="9" t="str">
        <f t="shared" ref="L205" si="407">IF($AE$3&lt;=K205,"",IF(MONTH(K205)=MONTH(K205),(K205+1),""))</f>
        <v/>
      </c>
      <c r="M205" s="9" t="str">
        <f t="shared" ref="M205" si="408">IF($AE$3&lt;=L205,"",IF(MONTH(L205)=MONTH(L205),(L205+1),""))</f>
        <v/>
      </c>
      <c r="N205" s="9" t="str">
        <f t="shared" ref="N205" si="409">IF($AE$3&lt;=M205,"",IF(MONTH(M205)=MONTH(M205),(M205+1),""))</f>
        <v/>
      </c>
      <c r="O205" s="9" t="str">
        <f t="shared" ref="O205" si="410">IF($AE$3&lt;=N205,"",IF(MONTH(N205)=MONTH(N205),(N205+1),""))</f>
        <v/>
      </c>
      <c r="P205" s="9" t="str">
        <f t="shared" ref="P205" si="411">IF($AE$3&lt;=O205,"",IF(MONTH(O205)=MONTH(O205),(O205+1),""))</f>
        <v/>
      </c>
      <c r="Q205" s="9" t="str">
        <f t="shared" ref="Q205" si="412">IF($AE$3&lt;=P205,"",IF(MONTH(P205)=MONTH(P205),(P205+1),""))</f>
        <v/>
      </c>
      <c r="R205" s="9" t="str">
        <f t="shared" ref="R205" si="413">IF($AE$3&lt;=Q205,"",IF(MONTH(Q205)=MONTH(Q205),(Q205+1),""))</f>
        <v/>
      </c>
      <c r="S205" s="9" t="str">
        <f t="shared" ref="S205" si="414">IF($AE$3&lt;=R205,"",IF(MONTH(R205)=MONTH(R205),(R205+1),""))</f>
        <v/>
      </c>
      <c r="T205" s="9" t="str">
        <f t="shared" ref="T205" si="415">IF($AE$3&lt;=S205,"",IF(MONTH(S205)=MONTH(S205),(S205+1),""))</f>
        <v/>
      </c>
      <c r="U205" s="9" t="str">
        <f t="shared" ref="U205" si="416">IF($AE$3&lt;=T205,"",IF(MONTH(T205)=MONTH(T205),(T205+1),""))</f>
        <v/>
      </c>
      <c r="V205" s="9" t="str">
        <f t="shared" ref="V205" si="417">IF($AE$3&lt;=U205,"",IF(MONTH(U205)=MONTH(U205),(U205+1),""))</f>
        <v/>
      </c>
      <c r="W205" s="9" t="str">
        <f t="shared" ref="W205" si="418">IF($AE$3&lt;=V205,"",IF(MONTH(V205)=MONTH(V205),(V205+1),""))</f>
        <v/>
      </c>
      <c r="X205" s="9" t="str">
        <f t="shared" ref="X205" si="419">IF($AE$3&lt;=W205,"",IF(MONTH(W205)=MONTH(W205),(W205+1),""))</f>
        <v/>
      </c>
      <c r="Y205" s="9" t="str">
        <f t="shared" ref="Y205" si="420">IF($AE$3&lt;=X205,"",IF(MONTH(X205)=MONTH(X205),(X205+1),""))</f>
        <v/>
      </c>
      <c r="Z205" s="9" t="str">
        <f t="shared" ref="Z205" si="421">IF($AE$3&lt;=Y205,"",IF(MONTH(Y205)=MONTH(Y205),(Y205+1),""))</f>
        <v/>
      </c>
      <c r="AA205" s="9" t="str">
        <f t="shared" ref="AA205" si="422">IF($AE$3&lt;=Z205,"",IF(MONTH(Z205)=MONTH(Z205),(Z205+1),""))</f>
        <v/>
      </c>
      <c r="AB205" s="9" t="str">
        <f t="shared" ref="AB205" si="423">IF($AE$3&lt;=AA205,"",IF(MONTH(AA205)=MONTH(AA205),(AA205+1),""))</f>
        <v/>
      </c>
      <c r="AC205" s="9" t="str">
        <f t="shared" ref="AC205" si="424">IF($AE$3&lt;=AB205,"",IF(MONTH(AB205)=MONTH(AB205),(AB205+1),""))</f>
        <v/>
      </c>
      <c r="AD205" s="9" t="str">
        <f t="shared" ref="AD205" si="425">IF($AE$3&lt;=AC205,"",IF(MONTH(AC205)=MONTH(AC205),(AC205+1),""))</f>
        <v/>
      </c>
      <c r="AE205" s="127" t="s">
        <v>26</v>
      </c>
      <c r="AF205" s="128"/>
      <c r="AG205" s="129"/>
      <c r="AH205" s="115" t="s">
        <v>22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23</v>
      </c>
      <c r="B206" s="114"/>
      <c r="C206" s="9" t="str">
        <f>IF(C205="","",TEXT(C205,"AAA"))</f>
        <v/>
      </c>
      <c r="D206" s="9" t="str">
        <f t="shared" ref="D206:AD206" si="426">IF(D205="","",TEXT(D205,"AAA"))</f>
        <v/>
      </c>
      <c r="E206" s="9" t="str">
        <f t="shared" si="426"/>
        <v/>
      </c>
      <c r="F206" s="9" t="str">
        <f t="shared" si="426"/>
        <v/>
      </c>
      <c r="G206" s="9" t="str">
        <f t="shared" si="426"/>
        <v/>
      </c>
      <c r="H206" s="9" t="str">
        <f t="shared" si="426"/>
        <v/>
      </c>
      <c r="I206" s="9" t="str">
        <f t="shared" si="426"/>
        <v/>
      </c>
      <c r="J206" s="9" t="str">
        <f t="shared" si="426"/>
        <v/>
      </c>
      <c r="K206" s="9" t="str">
        <f t="shared" si="426"/>
        <v/>
      </c>
      <c r="L206" s="9" t="str">
        <f t="shared" si="426"/>
        <v/>
      </c>
      <c r="M206" s="9" t="str">
        <f t="shared" si="426"/>
        <v/>
      </c>
      <c r="N206" s="9" t="str">
        <f t="shared" si="426"/>
        <v/>
      </c>
      <c r="O206" s="9" t="str">
        <f t="shared" si="426"/>
        <v/>
      </c>
      <c r="P206" s="9" t="str">
        <f t="shared" si="426"/>
        <v/>
      </c>
      <c r="Q206" s="9" t="str">
        <f t="shared" si="426"/>
        <v/>
      </c>
      <c r="R206" s="9" t="str">
        <f t="shared" si="426"/>
        <v/>
      </c>
      <c r="S206" s="9" t="str">
        <f t="shared" si="426"/>
        <v/>
      </c>
      <c r="T206" s="9" t="str">
        <f t="shared" si="426"/>
        <v/>
      </c>
      <c r="U206" s="9" t="str">
        <f t="shared" si="426"/>
        <v/>
      </c>
      <c r="V206" s="9" t="str">
        <f t="shared" si="426"/>
        <v/>
      </c>
      <c r="W206" s="9" t="str">
        <f t="shared" si="426"/>
        <v/>
      </c>
      <c r="X206" s="9" t="str">
        <f t="shared" si="426"/>
        <v/>
      </c>
      <c r="Y206" s="9" t="str">
        <f t="shared" si="426"/>
        <v/>
      </c>
      <c r="Z206" s="9" t="str">
        <f t="shared" si="426"/>
        <v/>
      </c>
      <c r="AA206" s="9" t="str">
        <f t="shared" si="426"/>
        <v/>
      </c>
      <c r="AB206" s="9" t="str">
        <f t="shared" si="426"/>
        <v/>
      </c>
      <c r="AC206" s="9" t="str">
        <f t="shared" si="426"/>
        <v/>
      </c>
      <c r="AD206" s="9" t="str">
        <f t="shared" si="426"/>
        <v/>
      </c>
      <c r="AE206" s="130">
        <f>IF(AH207=0,0,ROUNDDOWN(AH209/AH207,4))</f>
        <v>0</v>
      </c>
      <c r="AF206" s="131"/>
      <c r="AG206" s="132"/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 t="str">
        <f>IF($C205&gt;$N$5,"",IF(MAX($C205:$AG205)&lt;$N$5,"",$N$5))</f>
        <v/>
      </c>
      <c r="AU206" s="13" t="str">
        <f>IF($C205&gt;$Q$5,"",IF(MAX($C205:$AG205)&lt;$Q$5,"",$Q$5))</f>
        <v/>
      </c>
      <c r="AV206" s="13" t="str">
        <f>IF($C205&gt;$T$5,"",IF(MAX($C205:$AG205)&lt;$T$5,"",$T$5))</f>
        <v/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7</v>
      </c>
      <c r="B207" s="120"/>
      <c r="C207" s="15" t="str">
        <f t="shared" ref="C207:AD207" si="427">IF(C205="","",IF($D$4&lt;=C205,IF($L$4&gt;=C205,IF(COUNT(MATCH(C205,$AQ206:$BT206,0))&gt;0,"","○"),""),""))</f>
        <v/>
      </c>
      <c r="D207" s="15" t="str">
        <f t="shared" si="427"/>
        <v/>
      </c>
      <c r="E207" s="15" t="str">
        <f t="shared" si="427"/>
        <v/>
      </c>
      <c r="F207" s="15" t="str">
        <f t="shared" si="427"/>
        <v/>
      </c>
      <c r="G207" s="15" t="str">
        <f t="shared" si="427"/>
        <v/>
      </c>
      <c r="H207" s="15" t="str">
        <f t="shared" si="427"/>
        <v/>
      </c>
      <c r="I207" s="15" t="str">
        <f t="shared" si="427"/>
        <v/>
      </c>
      <c r="J207" s="15" t="str">
        <f t="shared" si="427"/>
        <v/>
      </c>
      <c r="K207" s="15" t="str">
        <f t="shared" si="427"/>
        <v/>
      </c>
      <c r="L207" s="15" t="str">
        <f t="shared" si="427"/>
        <v/>
      </c>
      <c r="M207" s="15" t="str">
        <f t="shared" si="427"/>
        <v/>
      </c>
      <c r="N207" s="15" t="str">
        <f t="shared" si="427"/>
        <v/>
      </c>
      <c r="O207" s="15" t="str">
        <f t="shared" si="427"/>
        <v/>
      </c>
      <c r="P207" s="15" t="str">
        <f t="shared" si="427"/>
        <v/>
      </c>
      <c r="Q207" s="15" t="str">
        <f t="shared" si="427"/>
        <v/>
      </c>
      <c r="R207" s="15" t="str">
        <f t="shared" si="427"/>
        <v/>
      </c>
      <c r="S207" s="15" t="str">
        <f t="shared" si="427"/>
        <v/>
      </c>
      <c r="T207" s="15" t="str">
        <f t="shared" si="427"/>
        <v/>
      </c>
      <c r="U207" s="15" t="str">
        <f t="shared" si="427"/>
        <v/>
      </c>
      <c r="V207" s="15" t="str">
        <f t="shared" si="427"/>
        <v/>
      </c>
      <c r="W207" s="15" t="str">
        <f t="shared" si="427"/>
        <v/>
      </c>
      <c r="X207" s="15" t="str">
        <f t="shared" si="427"/>
        <v/>
      </c>
      <c r="Y207" s="15" t="str">
        <f t="shared" si="427"/>
        <v/>
      </c>
      <c r="Z207" s="15" t="str">
        <f t="shared" si="427"/>
        <v/>
      </c>
      <c r="AA207" s="15" t="str">
        <f t="shared" si="427"/>
        <v/>
      </c>
      <c r="AB207" s="15" t="str">
        <f t="shared" si="427"/>
        <v/>
      </c>
      <c r="AC207" s="15" t="str">
        <f t="shared" si="427"/>
        <v/>
      </c>
      <c r="AD207" s="15" t="str">
        <f t="shared" si="427"/>
        <v/>
      </c>
      <c r="AE207" s="15"/>
      <c r="AF207" s="15"/>
      <c r="AG207" s="15"/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24</v>
      </c>
      <c r="B208" s="16" t="s">
        <v>8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6"/>
      <c r="AF208" s="16"/>
      <c r="AG208" s="16"/>
      <c r="AH208" s="16">
        <f t="shared" ref="AH208" si="428">COUNTIF(C208:AG208,"○")</f>
        <v>0</v>
      </c>
      <c r="AI208" s="11"/>
      <c r="AK208" s="2">
        <f>$AH208</f>
        <v>0</v>
      </c>
      <c r="AQ208" s="21"/>
      <c r="AR208" s="21"/>
      <c r="AS208" s="21"/>
      <c r="AT208" s="21"/>
      <c r="AU208" s="21"/>
      <c r="AV208" s="21"/>
      <c r="AW208" s="21"/>
      <c r="AX208" s="21"/>
    </row>
    <row r="209" spans="1:92" ht="19.5" customHeight="1">
      <c r="A209" s="108"/>
      <c r="B209" s="16" t="s">
        <v>9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6"/>
      <c r="AF209" s="16"/>
      <c r="AG209" s="16"/>
      <c r="AH209" s="16" t="s">
        <v>25</v>
      </c>
      <c r="AI209" s="11"/>
      <c r="AL209" s="2" t="str">
        <f>$AH209</f>
        <v>-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09"/>
      <c r="B210" s="16" t="s">
        <v>21</v>
      </c>
      <c r="C210" s="16" t="str">
        <f>IF(C208="○",IF(C209="","○",""),IF(C209="○","○",""))</f>
        <v/>
      </c>
      <c r="D210" s="16" t="str">
        <f t="shared" ref="D210:AD210" si="429">IF(D208="○",IF(D209="","○",""),IF(D209="○","○",""))</f>
        <v/>
      </c>
      <c r="E210" s="16" t="str">
        <f t="shared" si="429"/>
        <v/>
      </c>
      <c r="F210" s="16" t="str">
        <f t="shared" si="429"/>
        <v/>
      </c>
      <c r="G210" s="16" t="str">
        <f t="shared" si="429"/>
        <v/>
      </c>
      <c r="H210" s="16" t="str">
        <f t="shared" si="429"/>
        <v/>
      </c>
      <c r="I210" s="16" t="str">
        <f t="shared" si="429"/>
        <v/>
      </c>
      <c r="J210" s="16" t="str">
        <f t="shared" si="429"/>
        <v/>
      </c>
      <c r="K210" s="16" t="str">
        <f t="shared" si="429"/>
        <v/>
      </c>
      <c r="L210" s="16" t="str">
        <f t="shared" si="429"/>
        <v/>
      </c>
      <c r="M210" s="16" t="str">
        <f t="shared" si="429"/>
        <v/>
      </c>
      <c r="N210" s="16" t="str">
        <f t="shared" si="429"/>
        <v/>
      </c>
      <c r="O210" s="16" t="str">
        <f t="shared" si="429"/>
        <v/>
      </c>
      <c r="P210" s="16" t="str">
        <f t="shared" si="429"/>
        <v/>
      </c>
      <c r="Q210" s="16" t="str">
        <f t="shared" si="429"/>
        <v/>
      </c>
      <c r="R210" s="16" t="str">
        <f t="shared" si="429"/>
        <v/>
      </c>
      <c r="S210" s="16" t="str">
        <f t="shared" si="429"/>
        <v/>
      </c>
      <c r="T210" s="16" t="str">
        <f t="shared" si="429"/>
        <v/>
      </c>
      <c r="U210" s="16" t="str">
        <f t="shared" si="429"/>
        <v/>
      </c>
      <c r="V210" s="16" t="str">
        <f t="shared" si="429"/>
        <v/>
      </c>
      <c r="W210" s="16" t="str">
        <f t="shared" si="429"/>
        <v/>
      </c>
      <c r="X210" s="16" t="str">
        <f t="shared" si="429"/>
        <v/>
      </c>
      <c r="Y210" s="16" t="str">
        <f t="shared" si="429"/>
        <v/>
      </c>
      <c r="Z210" s="16" t="str">
        <f t="shared" si="429"/>
        <v/>
      </c>
      <c r="AA210" s="16" t="str">
        <f t="shared" si="429"/>
        <v/>
      </c>
      <c r="AB210" s="16" t="str">
        <f t="shared" si="429"/>
        <v/>
      </c>
      <c r="AC210" s="16" t="str">
        <f t="shared" si="429"/>
        <v/>
      </c>
      <c r="AD210" s="16" t="str">
        <f t="shared" si="429"/>
        <v/>
      </c>
      <c r="AE210" s="16"/>
      <c r="AF210" s="16"/>
      <c r="AG210" s="16"/>
      <c r="AH210" s="16">
        <f t="shared" ref="AH210" si="430">COUNTIF(C210:AG210,"○")</f>
        <v>0</v>
      </c>
      <c r="AM210" s="2">
        <f>$AH210</f>
        <v>0</v>
      </c>
    </row>
    <row r="212" spans="1:92" ht="19.5" customHeight="1">
      <c r="A212" s="112" t="str">
        <f>IF(MAX(C205:AG205)=$AE$3,"",IF(MAX(C205:AG205)=0,"",MAX(C205:AG205)+1))</f>
        <v/>
      </c>
      <c r="B212" s="112"/>
      <c r="C212" s="2" t="str">
        <f>IF(COUNT(C213:AD213)=0,"",IF(MONTH(MAX(C213:AD213))=MONTH(A212),"","～"))</f>
        <v/>
      </c>
      <c r="D212" s="112" t="str">
        <f>IF(C212="","",IF(MONTH(MAX(C213:AD213))=MONTH(A212),"",MAX(C213:AD213)+1))</f>
        <v/>
      </c>
      <c r="E212" s="112"/>
      <c r="F212" s="112"/>
    </row>
    <row r="213" spans="1:92" ht="19.5" customHeight="1">
      <c r="A213" s="113" t="s">
        <v>16</v>
      </c>
      <c r="B213" s="114"/>
      <c r="C213" s="9" t="str">
        <f>IF($AE$3&lt;A212,"",A212)</f>
        <v/>
      </c>
      <c r="D213" s="9" t="str">
        <f t="shared" ref="D213" si="431">IF($AE$3&lt;=C213,"",IF(MONTH(C213)=MONTH(C213),(C213+1),""))</f>
        <v/>
      </c>
      <c r="E213" s="9" t="str">
        <f t="shared" ref="E213" si="432">IF($AE$3&lt;=D213,"",IF(MONTH(D213)=MONTH(D213),(D213+1),""))</f>
        <v/>
      </c>
      <c r="F213" s="9" t="str">
        <f t="shared" ref="F213" si="433">IF($AE$3&lt;=E213,"",IF(MONTH(E213)=MONTH(E213),(E213+1),""))</f>
        <v/>
      </c>
      <c r="G213" s="9" t="str">
        <f t="shared" ref="G213" si="434">IF($AE$3&lt;=F213,"",IF(MONTH(F213)=MONTH(F213),(F213+1),""))</f>
        <v/>
      </c>
      <c r="H213" s="9" t="str">
        <f t="shared" ref="H213" si="435">IF($AE$3&lt;=G213,"",IF(MONTH(G213)=MONTH(G213),(G213+1),""))</f>
        <v/>
      </c>
      <c r="I213" s="9" t="str">
        <f t="shared" ref="I213" si="436">IF($AE$3&lt;=H213,"",IF(MONTH(H213)=MONTH(H213),(H213+1),""))</f>
        <v/>
      </c>
      <c r="J213" s="9" t="str">
        <f t="shared" ref="J213" si="437">IF($AE$3&lt;=I213,"",IF(MONTH(I213)=MONTH(I213),(I213+1),""))</f>
        <v/>
      </c>
      <c r="K213" s="9" t="str">
        <f t="shared" ref="K213" si="438">IF($AE$3&lt;=J213,"",IF(MONTH(J213)=MONTH(J213),(J213+1),""))</f>
        <v/>
      </c>
      <c r="L213" s="9" t="str">
        <f t="shared" ref="L213" si="439">IF($AE$3&lt;=K213,"",IF(MONTH(K213)=MONTH(K213),(K213+1),""))</f>
        <v/>
      </c>
      <c r="M213" s="9" t="str">
        <f t="shared" ref="M213" si="440">IF($AE$3&lt;=L213,"",IF(MONTH(L213)=MONTH(L213),(L213+1),""))</f>
        <v/>
      </c>
      <c r="N213" s="9" t="str">
        <f t="shared" ref="N213" si="441">IF($AE$3&lt;=M213,"",IF(MONTH(M213)=MONTH(M213),(M213+1),""))</f>
        <v/>
      </c>
      <c r="O213" s="9" t="str">
        <f t="shared" ref="O213" si="442">IF($AE$3&lt;=N213,"",IF(MONTH(N213)=MONTH(N213),(N213+1),""))</f>
        <v/>
      </c>
      <c r="P213" s="9" t="str">
        <f t="shared" ref="P213" si="443">IF($AE$3&lt;=O213,"",IF(MONTH(O213)=MONTH(O213),(O213+1),""))</f>
        <v/>
      </c>
      <c r="Q213" s="9" t="str">
        <f t="shared" ref="Q213" si="444">IF($AE$3&lt;=P213,"",IF(MONTH(P213)=MONTH(P213),(P213+1),""))</f>
        <v/>
      </c>
      <c r="R213" s="9" t="str">
        <f t="shared" ref="R213" si="445">IF($AE$3&lt;=Q213,"",IF(MONTH(Q213)=MONTH(Q213),(Q213+1),""))</f>
        <v/>
      </c>
      <c r="S213" s="9" t="str">
        <f t="shared" ref="S213" si="446">IF($AE$3&lt;=R213,"",IF(MONTH(R213)=MONTH(R213),(R213+1),""))</f>
        <v/>
      </c>
      <c r="T213" s="9" t="str">
        <f t="shared" ref="T213" si="447">IF($AE$3&lt;=S213,"",IF(MONTH(S213)=MONTH(S213),(S213+1),""))</f>
        <v/>
      </c>
      <c r="U213" s="9" t="str">
        <f t="shared" ref="U213" si="448">IF($AE$3&lt;=T213,"",IF(MONTH(T213)=MONTH(T213),(T213+1),""))</f>
        <v/>
      </c>
      <c r="V213" s="9" t="str">
        <f t="shared" ref="V213" si="449">IF($AE$3&lt;=U213,"",IF(MONTH(U213)=MONTH(U213),(U213+1),""))</f>
        <v/>
      </c>
      <c r="W213" s="9" t="str">
        <f t="shared" ref="W213" si="450">IF($AE$3&lt;=V213,"",IF(MONTH(V213)=MONTH(V213),(V213+1),""))</f>
        <v/>
      </c>
      <c r="X213" s="9" t="str">
        <f t="shared" ref="X213" si="451">IF($AE$3&lt;=W213,"",IF(MONTH(W213)=MONTH(W213),(W213+1),""))</f>
        <v/>
      </c>
      <c r="Y213" s="9" t="str">
        <f t="shared" ref="Y213" si="452">IF($AE$3&lt;=X213,"",IF(MONTH(X213)=MONTH(X213),(X213+1),""))</f>
        <v/>
      </c>
      <c r="Z213" s="9" t="str">
        <f t="shared" ref="Z213" si="453">IF($AE$3&lt;=Y213,"",IF(MONTH(Y213)=MONTH(Y213),(Y213+1),""))</f>
        <v/>
      </c>
      <c r="AA213" s="9" t="str">
        <f t="shared" ref="AA213" si="454">IF($AE$3&lt;=Z213,"",IF(MONTH(Z213)=MONTH(Z213),(Z213+1),""))</f>
        <v/>
      </c>
      <c r="AB213" s="9" t="str">
        <f t="shared" ref="AB213" si="455">IF($AE$3&lt;=AA213,"",IF(MONTH(AA213)=MONTH(AA213),(AA213+1),""))</f>
        <v/>
      </c>
      <c r="AC213" s="9" t="str">
        <f t="shared" ref="AC213" si="456">IF($AE$3&lt;=AB213,"",IF(MONTH(AB213)=MONTH(AB213),(AB213+1),""))</f>
        <v/>
      </c>
      <c r="AD213" s="9" t="str">
        <f t="shared" ref="AD213" si="457">IF($AE$3&lt;=AC213,"",IF(MONTH(AC213)=MONTH(AC213),(AC213+1),""))</f>
        <v/>
      </c>
      <c r="AE213" s="127" t="s">
        <v>26</v>
      </c>
      <c r="AF213" s="128"/>
      <c r="AG213" s="129"/>
      <c r="AH213" s="115" t="s">
        <v>22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23</v>
      </c>
      <c r="B214" s="114"/>
      <c r="C214" s="9" t="str">
        <f>IF(C213="","",TEXT(C213,"AAA"))</f>
        <v/>
      </c>
      <c r="D214" s="9" t="str">
        <f t="shared" ref="D214:AD214" si="458">IF(D213="","",TEXT(D213,"AAA"))</f>
        <v/>
      </c>
      <c r="E214" s="9" t="str">
        <f t="shared" si="458"/>
        <v/>
      </c>
      <c r="F214" s="9" t="str">
        <f t="shared" si="458"/>
        <v/>
      </c>
      <c r="G214" s="9" t="str">
        <f t="shared" si="458"/>
        <v/>
      </c>
      <c r="H214" s="9" t="str">
        <f t="shared" si="458"/>
        <v/>
      </c>
      <c r="I214" s="9" t="str">
        <f t="shared" si="458"/>
        <v/>
      </c>
      <c r="J214" s="9" t="str">
        <f t="shared" si="458"/>
        <v/>
      </c>
      <c r="K214" s="9" t="str">
        <f t="shared" si="458"/>
        <v/>
      </c>
      <c r="L214" s="9" t="str">
        <f t="shared" si="458"/>
        <v/>
      </c>
      <c r="M214" s="9" t="str">
        <f t="shared" si="458"/>
        <v/>
      </c>
      <c r="N214" s="9" t="str">
        <f t="shared" si="458"/>
        <v/>
      </c>
      <c r="O214" s="9" t="str">
        <f t="shared" si="458"/>
        <v/>
      </c>
      <c r="P214" s="9" t="str">
        <f t="shared" si="458"/>
        <v/>
      </c>
      <c r="Q214" s="9" t="str">
        <f t="shared" si="458"/>
        <v/>
      </c>
      <c r="R214" s="9" t="str">
        <f t="shared" si="458"/>
        <v/>
      </c>
      <c r="S214" s="9" t="str">
        <f t="shared" si="458"/>
        <v/>
      </c>
      <c r="T214" s="9" t="str">
        <f t="shared" si="458"/>
        <v/>
      </c>
      <c r="U214" s="9" t="str">
        <f t="shared" si="458"/>
        <v/>
      </c>
      <c r="V214" s="9" t="str">
        <f t="shared" si="458"/>
        <v/>
      </c>
      <c r="W214" s="9" t="str">
        <f t="shared" si="458"/>
        <v/>
      </c>
      <c r="X214" s="9" t="str">
        <f t="shared" si="458"/>
        <v/>
      </c>
      <c r="Y214" s="9" t="str">
        <f t="shared" si="458"/>
        <v/>
      </c>
      <c r="Z214" s="9" t="str">
        <f t="shared" si="458"/>
        <v/>
      </c>
      <c r="AA214" s="9" t="str">
        <f t="shared" si="458"/>
        <v/>
      </c>
      <c r="AB214" s="9" t="str">
        <f t="shared" si="458"/>
        <v/>
      </c>
      <c r="AC214" s="9" t="str">
        <f t="shared" si="458"/>
        <v/>
      </c>
      <c r="AD214" s="9" t="str">
        <f t="shared" si="458"/>
        <v/>
      </c>
      <c r="AE214" s="130">
        <f>IF(AH215=0,0,ROUNDDOWN(AH217/AH215,4))</f>
        <v>0</v>
      </c>
      <c r="AF214" s="131"/>
      <c r="AG214" s="132"/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 t="str">
        <f>IF($C213&gt;$N$5,"",IF(MAX($C213:$AG213)&lt;$N$5,"",$N$5))</f>
        <v/>
      </c>
      <c r="AU214" s="13" t="str">
        <f>IF($C213&gt;$Q$5,"",IF(MAX($C213:$AG213)&lt;$Q$5,"",$Q$5))</f>
        <v/>
      </c>
      <c r="AV214" s="13" t="str">
        <f>IF($C213&gt;$T$5,"",IF(MAX($C213:$AG213)&lt;$T$5,"",$T$5))</f>
        <v/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7</v>
      </c>
      <c r="B215" s="120"/>
      <c r="C215" s="15" t="str">
        <f t="shared" ref="C215:AD215" si="459">IF(C213="","",IF($D$4&lt;=C213,IF($L$4&gt;=C213,IF(COUNT(MATCH(C213,$AQ214:$BT214,0))&gt;0,"","○"),""),""))</f>
        <v/>
      </c>
      <c r="D215" s="15" t="str">
        <f t="shared" si="459"/>
        <v/>
      </c>
      <c r="E215" s="15" t="str">
        <f t="shared" si="459"/>
        <v/>
      </c>
      <c r="F215" s="15" t="str">
        <f t="shared" si="459"/>
        <v/>
      </c>
      <c r="G215" s="15" t="str">
        <f t="shared" si="459"/>
        <v/>
      </c>
      <c r="H215" s="15" t="str">
        <f t="shared" si="459"/>
        <v/>
      </c>
      <c r="I215" s="15" t="str">
        <f t="shared" si="459"/>
        <v/>
      </c>
      <c r="J215" s="15" t="str">
        <f t="shared" si="459"/>
        <v/>
      </c>
      <c r="K215" s="15" t="str">
        <f t="shared" si="459"/>
        <v/>
      </c>
      <c r="L215" s="15" t="str">
        <f t="shared" si="459"/>
        <v/>
      </c>
      <c r="M215" s="15" t="str">
        <f t="shared" si="459"/>
        <v/>
      </c>
      <c r="N215" s="15" t="str">
        <f t="shared" si="459"/>
        <v/>
      </c>
      <c r="O215" s="15" t="str">
        <f t="shared" si="459"/>
        <v/>
      </c>
      <c r="P215" s="15" t="str">
        <f t="shared" si="459"/>
        <v/>
      </c>
      <c r="Q215" s="15" t="str">
        <f t="shared" si="459"/>
        <v/>
      </c>
      <c r="R215" s="15" t="str">
        <f t="shared" si="459"/>
        <v/>
      </c>
      <c r="S215" s="15" t="str">
        <f t="shared" si="459"/>
        <v/>
      </c>
      <c r="T215" s="15" t="str">
        <f t="shared" si="459"/>
        <v/>
      </c>
      <c r="U215" s="15" t="str">
        <f t="shared" si="459"/>
        <v/>
      </c>
      <c r="V215" s="15" t="str">
        <f t="shared" si="459"/>
        <v/>
      </c>
      <c r="W215" s="15" t="str">
        <f t="shared" si="459"/>
        <v/>
      </c>
      <c r="X215" s="15" t="str">
        <f t="shared" si="459"/>
        <v/>
      </c>
      <c r="Y215" s="15" t="str">
        <f t="shared" si="459"/>
        <v/>
      </c>
      <c r="Z215" s="15" t="str">
        <f t="shared" si="459"/>
        <v/>
      </c>
      <c r="AA215" s="15" t="str">
        <f t="shared" si="459"/>
        <v/>
      </c>
      <c r="AB215" s="15" t="str">
        <f t="shared" si="459"/>
        <v/>
      </c>
      <c r="AC215" s="15" t="str">
        <f t="shared" si="459"/>
        <v/>
      </c>
      <c r="AD215" s="15" t="str">
        <f t="shared" si="459"/>
        <v/>
      </c>
      <c r="AE215" s="15"/>
      <c r="AF215" s="15"/>
      <c r="AG215" s="15"/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24</v>
      </c>
      <c r="B216" s="16" t="s">
        <v>8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6"/>
      <c r="AF216" s="16"/>
      <c r="AG216" s="16"/>
      <c r="AH216" s="16">
        <f t="shared" ref="AH216" si="460">COUNTIF(C216:AG216,"○")</f>
        <v>0</v>
      </c>
      <c r="AI216" s="11"/>
      <c r="AK216" s="2">
        <f>$AH216</f>
        <v>0</v>
      </c>
    </row>
    <row r="217" spans="1:92" ht="19.5" customHeight="1">
      <c r="A217" s="108"/>
      <c r="B217" s="16" t="s">
        <v>9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6"/>
      <c r="AF217" s="16"/>
      <c r="AG217" s="16"/>
      <c r="AH217" s="16" t="s">
        <v>25</v>
      </c>
      <c r="AI217" s="11"/>
      <c r="AL217" s="2" t="str">
        <f>$AH217</f>
        <v>-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09"/>
      <c r="B218" s="16" t="s">
        <v>21</v>
      </c>
      <c r="C218" s="16" t="str">
        <f>IF(C216="○",IF(C217="","○",""),IF(C217="○","○",""))</f>
        <v/>
      </c>
      <c r="D218" s="16" t="str">
        <f t="shared" ref="D218:AD218" si="461">IF(D216="○",IF(D217="","○",""),IF(D217="○","○",""))</f>
        <v/>
      </c>
      <c r="E218" s="16" t="str">
        <f t="shared" si="461"/>
        <v/>
      </c>
      <c r="F218" s="16" t="str">
        <f t="shared" si="461"/>
        <v/>
      </c>
      <c r="G218" s="16" t="str">
        <f t="shared" si="461"/>
        <v/>
      </c>
      <c r="H218" s="16" t="str">
        <f t="shared" si="461"/>
        <v/>
      </c>
      <c r="I218" s="16" t="str">
        <f t="shared" si="461"/>
        <v/>
      </c>
      <c r="J218" s="16" t="str">
        <f t="shared" si="461"/>
        <v/>
      </c>
      <c r="K218" s="16" t="str">
        <f t="shared" si="461"/>
        <v/>
      </c>
      <c r="L218" s="16" t="str">
        <f t="shared" si="461"/>
        <v/>
      </c>
      <c r="M218" s="16" t="str">
        <f t="shared" si="461"/>
        <v/>
      </c>
      <c r="N218" s="16" t="str">
        <f t="shared" si="461"/>
        <v/>
      </c>
      <c r="O218" s="16" t="str">
        <f t="shared" si="461"/>
        <v/>
      </c>
      <c r="P218" s="16" t="str">
        <f t="shared" si="461"/>
        <v/>
      </c>
      <c r="Q218" s="16" t="str">
        <f t="shared" si="461"/>
        <v/>
      </c>
      <c r="R218" s="16" t="str">
        <f t="shared" si="461"/>
        <v/>
      </c>
      <c r="S218" s="16" t="str">
        <f t="shared" si="461"/>
        <v/>
      </c>
      <c r="T218" s="16" t="str">
        <f t="shared" si="461"/>
        <v/>
      </c>
      <c r="U218" s="16" t="str">
        <f t="shared" si="461"/>
        <v/>
      </c>
      <c r="V218" s="16" t="str">
        <f t="shared" si="461"/>
        <v/>
      </c>
      <c r="W218" s="16" t="str">
        <f t="shared" si="461"/>
        <v/>
      </c>
      <c r="X218" s="16" t="str">
        <f t="shared" si="461"/>
        <v/>
      </c>
      <c r="Y218" s="16" t="str">
        <f t="shared" si="461"/>
        <v/>
      </c>
      <c r="Z218" s="16" t="str">
        <f t="shared" si="461"/>
        <v/>
      </c>
      <c r="AA218" s="16" t="str">
        <f t="shared" si="461"/>
        <v/>
      </c>
      <c r="AB218" s="16" t="str">
        <f t="shared" si="461"/>
        <v/>
      </c>
      <c r="AC218" s="16" t="str">
        <f t="shared" si="461"/>
        <v/>
      </c>
      <c r="AD218" s="16" t="str">
        <f t="shared" si="461"/>
        <v/>
      </c>
      <c r="AE218" s="16"/>
      <c r="AF218" s="16"/>
      <c r="AG218" s="16"/>
      <c r="AH218" s="16">
        <f t="shared" ref="AH218" si="462">COUNTIF(C218:AG218,"○")</f>
        <v>0</v>
      </c>
      <c r="AM218" s="2">
        <f>$AH218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C220" s="2" t="str">
        <f>IF(COUNT(C221:AD221)=0,"",IF(MONTH(MAX(C221:AD221))=MONTH(A220),"","～"))</f>
        <v/>
      </c>
      <c r="D220" s="112" t="str">
        <f>IF(C220="","",IF(MONTH(MAX(C221:AD221))=MONTH(A220),"",MAX(C221:AD221)+1))</f>
        <v/>
      </c>
      <c r="E220" s="112"/>
      <c r="F220" s="112"/>
    </row>
    <row r="221" spans="1:92" ht="19.5" customHeight="1">
      <c r="A221" s="113" t="s">
        <v>16</v>
      </c>
      <c r="B221" s="114"/>
      <c r="C221" s="9" t="str">
        <f>IF($AE$3&lt;A220,"",A220)</f>
        <v/>
      </c>
      <c r="D221" s="9" t="str">
        <f t="shared" ref="D221" si="463">IF($AE$3&lt;=C221,"",IF(MONTH(C221)=MONTH(C221),(C221+1),""))</f>
        <v/>
      </c>
      <c r="E221" s="9" t="str">
        <f t="shared" ref="E221" si="464">IF($AE$3&lt;=D221,"",IF(MONTH(D221)=MONTH(D221),(D221+1),""))</f>
        <v/>
      </c>
      <c r="F221" s="9" t="str">
        <f t="shared" ref="F221" si="465">IF($AE$3&lt;=E221,"",IF(MONTH(E221)=MONTH(E221),(E221+1),""))</f>
        <v/>
      </c>
      <c r="G221" s="9" t="str">
        <f t="shared" ref="G221" si="466">IF($AE$3&lt;=F221,"",IF(MONTH(F221)=MONTH(F221),(F221+1),""))</f>
        <v/>
      </c>
      <c r="H221" s="9" t="str">
        <f t="shared" ref="H221" si="467">IF($AE$3&lt;=G221,"",IF(MONTH(G221)=MONTH(G221),(G221+1),""))</f>
        <v/>
      </c>
      <c r="I221" s="9" t="str">
        <f t="shared" ref="I221" si="468">IF($AE$3&lt;=H221,"",IF(MONTH(H221)=MONTH(H221),(H221+1),""))</f>
        <v/>
      </c>
      <c r="J221" s="9" t="str">
        <f t="shared" ref="J221" si="469">IF($AE$3&lt;=I221,"",IF(MONTH(I221)=MONTH(I221),(I221+1),""))</f>
        <v/>
      </c>
      <c r="K221" s="9" t="str">
        <f t="shared" ref="K221" si="470">IF($AE$3&lt;=J221,"",IF(MONTH(J221)=MONTH(J221),(J221+1),""))</f>
        <v/>
      </c>
      <c r="L221" s="9" t="str">
        <f t="shared" ref="L221" si="471">IF($AE$3&lt;=K221,"",IF(MONTH(K221)=MONTH(K221),(K221+1),""))</f>
        <v/>
      </c>
      <c r="M221" s="9" t="str">
        <f t="shared" ref="M221" si="472">IF($AE$3&lt;=L221,"",IF(MONTH(L221)=MONTH(L221),(L221+1),""))</f>
        <v/>
      </c>
      <c r="N221" s="9" t="str">
        <f t="shared" ref="N221" si="473">IF($AE$3&lt;=M221,"",IF(MONTH(M221)=MONTH(M221),(M221+1),""))</f>
        <v/>
      </c>
      <c r="O221" s="9" t="str">
        <f t="shared" ref="O221" si="474">IF($AE$3&lt;=N221,"",IF(MONTH(N221)=MONTH(N221),(N221+1),""))</f>
        <v/>
      </c>
      <c r="P221" s="9" t="str">
        <f t="shared" ref="P221" si="475">IF($AE$3&lt;=O221,"",IF(MONTH(O221)=MONTH(O221),(O221+1),""))</f>
        <v/>
      </c>
      <c r="Q221" s="9" t="str">
        <f t="shared" ref="Q221" si="476">IF($AE$3&lt;=P221,"",IF(MONTH(P221)=MONTH(P221),(P221+1),""))</f>
        <v/>
      </c>
      <c r="R221" s="9" t="str">
        <f t="shared" ref="R221" si="477">IF($AE$3&lt;=Q221,"",IF(MONTH(Q221)=MONTH(Q221),(Q221+1),""))</f>
        <v/>
      </c>
      <c r="S221" s="9" t="str">
        <f t="shared" ref="S221" si="478">IF($AE$3&lt;=R221,"",IF(MONTH(R221)=MONTH(R221),(R221+1),""))</f>
        <v/>
      </c>
      <c r="T221" s="9" t="str">
        <f t="shared" ref="T221" si="479">IF($AE$3&lt;=S221,"",IF(MONTH(S221)=MONTH(S221),(S221+1),""))</f>
        <v/>
      </c>
      <c r="U221" s="9" t="str">
        <f t="shared" ref="U221" si="480">IF($AE$3&lt;=T221,"",IF(MONTH(T221)=MONTH(T221),(T221+1),""))</f>
        <v/>
      </c>
      <c r="V221" s="9" t="str">
        <f t="shared" ref="V221" si="481">IF($AE$3&lt;=U221,"",IF(MONTH(U221)=MONTH(U221),(U221+1),""))</f>
        <v/>
      </c>
      <c r="W221" s="9" t="str">
        <f t="shared" ref="W221" si="482">IF($AE$3&lt;=V221,"",IF(MONTH(V221)=MONTH(V221),(V221+1),""))</f>
        <v/>
      </c>
      <c r="X221" s="9" t="str">
        <f t="shared" ref="X221" si="483">IF($AE$3&lt;=W221,"",IF(MONTH(W221)=MONTH(W221),(W221+1),""))</f>
        <v/>
      </c>
      <c r="Y221" s="9" t="str">
        <f t="shared" ref="Y221" si="484">IF($AE$3&lt;=X221,"",IF(MONTH(X221)=MONTH(X221),(X221+1),""))</f>
        <v/>
      </c>
      <c r="Z221" s="9" t="str">
        <f t="shared" ref="Z221" si="485">IF($AE$3&lt;=Y221,"",IF(MONTH(Y221)=MONTH(Y221),(Y221+1),""))</f>
        <v/>
      </c>
      <c r="AA221" s="9" t="str">
        <f t="shared" ref="AA221" si="486">IF($AE$3&lt;=Z221,"",IF(MONTH(Z221)=MONTH(Z221),(Z221+1),""))</f>
        <v/>
      </c>
      <c r="AB221" s="9" t="str">
        <f t="shared" ref="AB221" si="487">IF($AE$3&lt;=AA221,"",IF(MONTH(AA221)=MONTH(AA221),(AA221+1),""))</f>
        <v/>
      </c>
      <c r="AC221" s="9" t="str">
        <f t="shared" ref="AC221" si="488">IF($AE$3&lt;=AB221,"",IF(MONTH(AB221)=MONTH(AB221),(AB221+1),""))</f>
        <v/>
      </c>
      <c r="AD221" s="9" t="str">
        <f t="shared" ref="AD221" si="489">IF($AE$3&lt;=AC221,"",IF(MONTH(AC221)=MONTH(AC221),(AC221+1),""))</f>
        <v/>
      </c>
      <c r="AE221" s="127" t="s">
        <v>26</v>
      </c>
      <c r="AF221" s="128"/>
      <c r="AG221" s="129"/>
      <c r="AH221" s="115" t="s">
        <v>22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23</v>
      </c>
      <c r="B222" s="114"/>
      <c r="C222" s="9" t="str">
        <f>IF(C221="","",TEXT(C221,"AAA"))</f>
        <v/>
      </c>
      <c r="D222" s="9" t="str">
        <f t="shared" ref="D222:AD222" si="490">IF(D221="","",TEXT(D221,"AAA"))</f>
        <v/>
      </c>
      <c r="E222" s="9" t="str">
        <f t="shared" si="490"/>
        <v/>
      </c>
      <c r="F222" s="9" t="str">
        <f t="shared" si="490"/>
        <v/>
      </c>
      <c r="G222" s="9" t="str">
        <f t="shared" si="490"/>
        <v/>
      </c>
      <c r="H222" s="9" t="str">
        <f t="shared" si="490"/>
        <v/>
      </c>
      <c r="I222" s="9" t="str">
        <f t="shared" si="490"/>
        <v/>
      </c>
      <c r="J222" s="9" t="str">
        <f t="shared" si="490"/>
        <v/>
      </c>
      <c r="K222" s="9" t="str">
        <f t="shared" si="490"/>
        <v/>
      </c>
      <c r="L222" s="9" t="str">
        <f t="shared" si="490"/>
        <v/>
      </c>
      <c r="M222" s="9" t="str">
        <f t="shared" si="490"/>
        <v/>
      </c>
      <c r="N222" s="9" t="str">
        <f t="shared" si="490"/>
        <v/>
      </c>
      <c r="O222" s="9" t="str">
        <f t="shared" si="490"/>
        <v/>
      </c>
      <c r="P222" s="9" t="str">
        <f t="shared" si="490"/>
        <v/>
      </c>
      <c r="Q222" s="9" t="str">
        <f t="shared" si="490"/>
        <v/>
      </c>
      <c r="R222" s="9" t="str">
        <f t="shared" si="490"/>
        <v/>
      </c>
      <c r="S222" s="9" t="str">
        <f t="shared" si="490"/>
        <v/>
      </c>
      <c r="T222" s="9" t="str">
        <f t="shared" si="490"/>
        <v/>
      </c>
      <c r="U222" s="9" t="str">
        <f t="shared" si="490"/>
        <v/>
      </c>
      <c r="V222" s="9" t="str">
        <f t="shared" si="490"/>
        <v/>
      </c>
      <c r="W222" s="9" t="str">
        <f t="shared" si="490"/>
        <v/>
      </c>
      <c r="X222" s="9" t="str">
        <f t="shared" si="490"/>
        <v/>
      </c>
      <c r="Y222" s="9" t="str">
        <f t="shared" si="490"/>
        <v/>
      </c>
      <c r="Z222" s="9" t="str">
        <f t="shared" si="490"/>
        <v/>
      </c>
      <c r="AA222" s="9" t="str">
        <f t="shared" si="490"/>
        <v/>
      </c>
      <c r="AB222" s="9" t="str">
        <f t="shared" si="490"/>
        <v/>
      </c>
      <c r="AC222" s="9" t="str">
        <f t="shared" si="490"/>
        <v/>
      </c>
      <c r="AD222" s="9" t="str">
        <f t="shared" si="490"/>
        <v/>
      </c>
      <c r="AE222" s="130">
        <f>IF(AH223=0,0,ROUNDDOWN(AH225/AH223,4))</f>
        <v>0</v>
      </c>
      <c r="AF222" s="131"/>
      <c r="AG222" s="132"/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 t="str">
        <f>IF($C221&gt;$N$5,"",IF(MAX($C221:$AG221)&lt;$N$5,"",$N$5))</f>
        <v/>
      </c>
      <c r="AU222" s="13" t="str">
        <f>IF($C221&gt;$Q$5,"",IF(MAX($C221:$AG221)&lt;$Q$5,"",$Q$5))</f>
        <v/>
      </c>
      <c r="AV222" s="13" t="str">
        <f>IF($C221&gt;$T$5,"",IF(MAX($C221:$AG221)&lt;$T$5,"",$T$5))</f>
        <v/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7</v>
      </c>
      <c r="B223" s="120"/>
      <c r="C223" s="15" t="str">
        <f t="shared" ref="C223:AD223" si="491">IF(C221="","",IF($D$4&lt;=C221,IF($L$4&gt;=C221,IF(COUNT(MATCH(C221,$AQ222:$BT222,0))&gt;0,"","○"),""),""))</f>
        <v/>
      </c>
      <c r="D223" s="15" t="str">
        <f t="shared" si="491"/>
        <v/>
      </c>
      <c r="E223" s="15" t="str">
        <f t="shared" si="491"/>
        <v/>
      </c>
      <c r="F223" s="15" t="str">
        <f t="shared" si="491"/>
        <v/>
      </c>
      <c r="G223" s="15" t="str">
        <f t="shared" si="491"/>
        <v/>
      </c>
      <c r="H223" s="15" t="str">
        <f t="shared" si="491"/>
        <v/>
      </c>
      <c r="I223" s="15" t="str">
        <f t="shared" si="491"/>
        <v/>
      </c>
      <c r="J223" s="15" t="str">
        <f t="shared" si="491"/>
        <v/>
      </c>
      <c r="K223" s="15" t="str">
        <f t="shared" si="491"/>
        <v/>
      </c>
      <c r="L223" s="15" t="str">
        <f t="shared" si="491"/>
        <v/>
      </c>
      <c r="M223" s="15" t="str">
        <f t="shared" si="491"/>
        <v/>
      </c>
      <c r="N223" s="15" t="str">
        <f t="shared" si="491"/>
        <v/>
      </c>
      <c r="O223" s="15" t="str">
        <f t="shared" si="491"/>
        <v/>
      </c>
      <c r="P223" s="15" t="str">
        <f t="shared" si="491"/>
        <v/>
      </c>
      <c r="Q223" s="15" t="str">
        <f t="shared" si="491"/>
        <v/>
      </c>
      <c r="R223" s="15" t="str">
        <f t="shared" si="491"/>
        <v/>
      </c>
      <c r="S223" s="15" t="str">
        <f t="shared" si="491"/>
        <v/>
      </c>
      <c r="T223" s="15" t="str">
        <f t="shared" si="491"/>
        <v/>
      </c>
      <c r="U223" s="15" t="str">
        <f t="shared" si="491"/>
        <v/>
      </c>
      <c r="V223" s="15" t="str">
        <f t="shared" si="491"/>
        <v/>
      </c>
      <c r="W223" s="15" t="str">
        <f t="shared" si="491"/>
        <v/>
      </c>
      <c r="X223" s="15" t="str">
        <f t="shared" si="491"/>
        <v/>
      </c>
      <c r="Y223" s="15" t="str">
        <f t="shared" si="491"/>
        <v/>
      </c>
      <c r="Z223" s="15" t="str">
        <f t="shared" si="491"/>
        <v/>
      </c>
      <c r="AA223" s="15" t="str">
        <f t="shared" si="491"/>
        <v/>
      </c>
      <c r="AB223" s="15" t="str">
        <f t="shared" si="491"/>
        <v/>
      </c>
      <c r="AC223" s="15" t="str">
        <f t="shared" si="491"/>
        <v/>
      </c>
      <c r="AD223" s="15" t="str">
        <f t="shared" si="491"/>
        <v/>
      </c>
      <c r="AE223" s="15"/>
      <c r="AF223" s="15"/>
      <c r="AG223" s="15"/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24</v>
      </c>
      <c r="B224" s="16" t="s">
        <v>8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6"/>
      <c r="AF224" s="16"/>
      <c r="AG224" s="16"/>
      <c r="AH224" s="16">
        <f t="shared" ref="AH224" si="492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108"/>
      <c r="B225" s="16" t="s">
        <v>9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6"/>
      <c r="AF225" s="16"/>
      <c r="AG225" s="16"/>
      <c r="AH225" s="16" t="s">
        <v>25</v>
      </c>
      <c r="AI225" s="11"/>
      <c r="AL225" s="2" t="str">
        <f>$AH225</f>
        <v>-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09"/>
      <c r="B226" s="16" t="s">
        <v>21</v>
      </c>
      <c r="C226" s="16" t="str">
        <f>IF(C224="○",IF(C225="","○",""),IF(C225="○","○",""))</f>
        <v/>
      </c>
      <c r="D226" s="16" t="str">
        <f t="shared" ref="D226:AD226" si="493">IF(D224="○",IF(D225="","○",""),IF(D225="○","○",""))</f>
        <v/>
      </c>
      <c r="E226" s="16" t="str">
        <f t="shared" si="493"/>
        <v/>
      </c>
      <c r="F226" s="16" t="str">
        <f t="shared" si="493"/>
        <v/>
      </c>
      <c r="G226" s="16" t="str">
        <f t="shared" si="493"/>
        <v/>
      </c>
      <c r="H226" s="16" t="str">
        <f t="shared" si="493"/>
        <v/>
      </c>
      <c r="I226" s="16" t="str">
        <f t="shared" si="493"/>
        <v/>
      </c>
      <c r="J226" s="16" t="str">
        <f t="shared" si="493"/>
        <v/>
      </c>
      <c r="K226" s="16" t="str">
        <f t="shared" si="493"/>
        <v/>
      </c>
      <c r="L226" s="16" t="str">
        <f t="shared" si="493"/>
        <v/>
      </c>
      <c r="M226" s="16" t="str">
        <f t="shared" si="493"/>
        <v/>
      </c>
      <c r="N226" s="16" t="str">
        <f t="shared" si="493"/>
        <v/>
      </c>
      <c r="O226" s="16" t="str">
        <f t="shared" si="493"/>
        <v/>
      </c>
      <c r="P226" s="16" t="str">
        <f t="shared" si="493"/>
        <v/>
      </c>
      <c r="Q226" s="16" t="str">
        <f t="shared" si="493"/>
        <v/>
      </c>
      <c r="R226" s="16" t="str">
        <f t="shared" si="493"/>
        <v/>
      </c>
      <c r="S226" s="16" t="str">
        <f t="shared" si="493"/>
        <v/>
      </c>
      <c r="T226" s="16" t="str">
        <f t="shared" si="493"/>
        <v/>
      </c>
      <c r="U226" s="16" t="str">
        <f t="shared" si="493"/>
        <v/>
      </c>
      <c r="V226" s="16" t="str">
        <f t="shared" si="493"/>
        <v/>
      </c>
      <c r="W226" s="16" t="str">
        <f t="shared" si="493"/>
        <v/>
      </c>
      <c r="X226" s="16" t="str">
        <f t="shared" si="493"/>
        <v/>
      </c>
      <c r="Y226" s="16" t="str">
        <f t="shared" si="493"/>
        <v/>
      </c>
      <c r="Z226" s="16" t="str">
        <f t="shared" si="493"/>
        <v/>
      </c>
      <c r="AA226" s="16" t="str">
        <f t="shared" si="493"/>
        <v/>
      </c>
      <c r="AB226" s="16" t="str">
        <f t="shared" si="493"/>
        <v/>
      </c>
      <c r="AC226" s="16" t="str">
        <f t="shared" si="493"/>
        <v/>
      </c>
      <c r="AD226" s="16" t="str">
        <f t="shared" si="493"/>
        <v/>
      </c>
      <c r="AE226" s="16"/>
      <c r="AF226" s="16"/>
      <c r="AG226" s="16"/>
      <c r="AH226" s="16">
        <f t="shared" ref="AH226" si="494">COUNTIF(C226:AG226,"○")</f>
        <v>0</v>
      </c>
      <c r="AM226" s="2">
        <f>$AH226</f>
        <v>0</v>
      </c>
    </row>
    <row r="228" spans="1:92" ht="19.5" customHeight="1">
      <c r="A228" s="112" t="str">
        <f>IF(MAX(C221:AG221)=$AE$3,"",IF(MAX(C221:AG221)=0,"",MAX(C221:AG221)+1))</f>
        <v/>
      </c>
      <c r="B228" s="112"/>
      <c r="C228" s="2" t="str">
        <f>IF(COUNT(C229:AD229)=0,"",IF(MONTH(MAX(C229:AD229))=MONTH(A228),"","～"))</f>
        <v/>
      </c>
      <c r="D228" s="112" t="str">
        <f>IF(C228="","",IF(MONTH(MAX(C229:AD229))=MONTH(A228),"",MAX(C229:AD229)+1))</f>
        <v/>
      </c>
      <c r="E228" s="112"/>
      <c r="F228" s="112"/>
    </row>
    <row r="229" spans="1:92" ht="19.5" customHeight="1">
      <c r="A229" s="113" t="s">
        <v>16</v>
      </c>
      <c r="B229" s="114"/>
      <c r="C229" s="9" t="str">
        <f>IF($AE$3&lt;A228,"",A228)</f>
        <v/>
      </c>
      <c r="D229" s="9" t="str">
        <f t="shared" ref="D229" si="495">IF($AE$3&lt;=C229,"",IF(MONTH(C229)=MONTH(C229),(C229+1),""))</f>
        <v/>
      </c>
      <c r="E229" s="9" t="str">
        <f t="shared" ref="E229" si="496">IF($AE$3&lt;=D229,"",IF(MONTH(D229)=MONTH(D229),(D229+1),""))</f>
        <v/>
      </c>
      <c r="F229" s="9" t="str">
        <f t="shared" ref="F229" si="497">IF($AE$3&lt;=E229,"",IF(MONTH(E229)=MONTH(E229),(E229+1),""))</f>
        <v/>
      </c>
      <c r="G229" s="9" t="str">
        <f t="shared" ref="G229" si="498">IF($AE$3&lt;=F229,"",IF(MONTH(F229)=MONTH(F229),(F229+1),""))</f>
        <v/>
      </c>
      <c r="H229" s="9" t="str">
        <f t="shared" ref="H229" si="499">IF($AE$3&lt;=G229,"",IF(MONTH(G229)=MONTH(G229),(G229+1),""))</f>
        <v/>
      </c>
      <c r="I229" s="9" t="str">
        <f t="shared" ref="I229" si="500">IF($AE$3&lt;=H229,"",IF(MONTH(H229)=MONTH(H229),(H229+1),""))</f>
        <v/>
      </c>
      <c r="J229" s="9" t="str">
        <f t="shared" ref="J229" si="501">IF($AE$3&lt;=I229,"",IF(MONTH(I229)=MONTH(I229),(I229+1),""))</f>
        <v/>
      </c>
      <c r="K229" s="9" t="str">
        <f t="shared" ref="K229" si="502">IF($AE$3&lt;=J229,"",IF(MONTH(J229)=MONTH(J229),(J229+1),""))</f>
        <v/>
      </c>
      <c r="L229" s="9" t="str">
        <f t="shared" ref="L229" si="503">IF($AE$3&lt;=K229,"",IF(MONTH(K229)=MONTH(K229),(K229+1),""))</f>
        <v/>
      </c>
      <c r="M229" s="9" t="str">
        <f t="shared" ref="M229" si="504">IF($AE$3&lt;=L229,"",IF(MONTH(L229)=MONTH(L229),(L229+1),""))</f>
        <v/>
      </c>
      <c r="N229" s="9" t="str">
        <f t="shared" ref="N229" si="505">IF($AE$3&lt;=M229,"",IF(MONTH(M229)=MONTH(M229),(M229+1),""))</f>
        <v/>
      </c>
      <c r="O229" s="9" t="str">
        <f t="shared" ref="O229" si="506">IF($AE$3&lt;=N229,"",IF(MONTH(N229)=MONTH(N229),(N229+1),""))</f>
        <v/>
      </c>
      <c r="P229" s="9" t="str">
        <f t="shared" ref="P229" si="507">IF($AE$3&lt;=O229,"",IF(MONTH(O229)=MONTH(O229),(O229+1),""))</f>
        <v/>
      </c>
      <c r="Q229" s="9" t="str">
        <f t="shared" ref="Q229" si="508">IF($AE$3&lt;=P229,"",IF(MONTH(P229)=MONTH(P229),(P229+1),""))</f>
        <v/>
      </c>
      <c r="R229" s="9" t="str">
        <f t="shared" ref="R229" si="509">IF($AE$3&lt;=Q229,"",IF(MONTH(Q229)=MONTH(Q229),(Q229+1),""))</f>
        <v/>
      </c>
      <c r="S229" s="9" t="str">
        <f t="shared" ref="S229" si="510">IF($AE$3&lt;=R229,"",IF(MONTH(R229)=MONTH(R229),(R229+1),""))</f>
        <v/>
      </c>
      <c r="T229" s="9" t="str">
        <f t="shared" ref="T229" si="511">IF($AE$3&lt;=S229,"",IF(MONTH(S229)=MONTH(S229),(S229+1),""))</f>
        <v/>
      </c>
      <c r="U229" s="9" t="str">
        <f t="shared" ref="U229" si="512">IF($AE$3&lt;=T229,"",IF(MONTH(T229)=MONTH(T229),(T229+1),""))</f>
        <v/>
      </c>
      <c r="V229" s="9" t="str">
        <f t="shared" ref="V229" si="513">IF($AE$3&lt;=U229,"",IF(MONTH(U229)=MONTH(U229),(U229+1),""))</f>
        <v/>
      </c>
      <c r="W229" s="9" t="str">
        <f t="shared" ref="W229" si="514">IF($AE$3&lt;=V229,"",IF(MONTH(V229)=MONTH(V229),(V229+1),""))</f>
        <v/>
      </c>
      <c r="X229" s="9" t="str">
        <f t="shared" ref="X229" si="515">IF($AE$3&lt;=W229,"",IF(MONTH(W229)=MONTH(W229),(W229+1),""))</f>
        <v/>
      </c>
      <c r="Y229" s="9" t="str">
        <f t="shared" ref="Y229" si="516">IF($AE$3&lt;=X229,"",IF(MONTH(X229)=MONTH(X229),(X229+1),""))</f>
        <v/>
      </c>
      <c r="Z229" s="9" t="str">
        <f t="shared" ref="Z229" si="517">IF($AE$3&lt;=Y229,"",IF(MONTH(Y229)=MONTH(Y229),(Y229+1),""))</f>
        <v/>
      </c>
      <c r="AA229" s="9" t="str">
        <f t="shared" ref="AA229" si="518">IF($AE$3&lt;=Z229,"",IF(MONTH(Z229)=MONTH(Z229),(Z229+1),""))</f>
        <v/>
      </c>
      <c r="AB229" s="9" t="str">
        <f t="shared" ref="AB229" si="519">IF($AE$3&lt;=AA229,"",IF(MONTH(AA229)=MONTH(AA229),(AA229+1),""))</f>
        <v/>
      </c>
      <c r="AC229" s="9" t="str">
        <f t="shared" ref="AC229" si="520">IF($AE$3&lt;=AB229,"",IF(MONTH(AB229)=MONTH(AB229),(AB229+1),""))</f>
        <v/>
      </c>
      <c r="AD229" s="9" t="str">
        <f t="shared" ref="AD229" si="521">IF($AE$3&lt;=AC229,"",IF(MONTH(AC229)=MONTH(AC229),(AC229+1),""))</f>
        <v/>
      </c>
      <c r="AE229" s="127" t="s">
        <v>26</v>
      </c>
      <c r="AF229" s="128"/>
      <c r="AG229" s="129"/>
      <c r="AH229" s="115" t="s">
        <v>22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23</v>
      </c>
      <c r="B230" s="114"/>
      <c r="C230" s="9" t="str">
        <f>IF(C229="","",TEXT(C229,"AAA"))</f>
        <v/>
      </c>
      <c r="D230" s="9" t="str">
        <f t="shared" ref="D230:AD230" si="522">IF(D229="","",TEXT(D229,"AAA"))</f>
        <v/>
      </c>
      <c r="E230" s="9" t="str">
        <f t="shared" si="522"/>
        <v/>
      </c>
      <c r="F230" s="9" t="str">
        <f t="shared" si="522"/>
        <v/>
      </c>
      <c r="G230" s="9" t="str">
        <f t="shared" si="522"/>
        <v/>
      </c>
      <c r="H230" s="9" t="str">
        <f t="shared" si="522"/>
        <v/>
      </c>
      <c r="I230" s="9" t="str">
        <f t="shared" si="522"/>
        <v/>
      </c>
      <c r="J230" s="9" t="str">
        <f t="shared" si="522"/>
        <v/>
      </c>
      <c r="K230" s="9" t="str">
        <f t="shared" si="522"/>
        <v/>
      </c>
      <c r="L230" s="9" t="str">
        <f t="shared" si="522"/>
        <v/>
      </c>
      <c r="M230" s="9" t="str">
        <f t="shared" si="522"/>
        <v/>
      </c>
      <c r="N230" s="9" t="str">
        <f t="shared" si="522"/>
        <v/>
      </c>
      <c r="O230" s="9" t="str">
        <f t="shared" si="522"/>
        <v/>
      </c>
      <c r="P230" s="9" t="str">
        <f t="shared" si="522"/>
        <v/>
      </c>
      <c r="Q230" s="9" t="str">
        <f t="shared" si="522"/>
        <v/>
      </c>
      <c r="R230" s="9" t="str">
        <f t="shared" si="522"/>
        <v/>
      </c>
      <c r="S230" s="9" t="str">
        <f t="shared" si="522"/>
        <v/>
      </c>
      <c r="T230" s="9" t="str">
        <f t="shared" si="522"/>
        <v/>
      </c>
      <c r="U230" s="9" t="str">
        <f t="shared" si="522"/>
        <v/>
      </c>
      <c r="V230" s="9" t="str">
        <f t="shared" si="522"/>
        <v/>
      </c>
      <c r="W230" s="9" t="str">
        <f t="shared" si="522"/>
        <v/>
      </c>
      <c r="X230" s="9" t="str">
        <f t="shared" si="522"/>
        <v/>
      </c>
      <c r="Y230" s="9" t="str">
        <f t="shared" si="522"/>
        <v/>
      </c>
      <c r="Z230" s="9" t="str">
        <f t="shared" si="522"/>
        <v/>
      </c>
      <c r="AA230" s="9" t="str">
        <f t="shared" si="522"/>
        <v/>
      </c>
      <c r="AB230" s="9" t="str">
        <f t="shared" si="522"/>
        <v/>
      </c>
      <c r="AC230" s="9" t="str">
        <f t="shared" si="522"/>
        <v/>
      </c>
      <c r="AD230" s="9" t="str">
        <f t="shared" si="522"/>
        <v/>
      </c>
      <c r="AE230" s="130">
        <f>IF(AH231=0,0,ROUNDDOWN(AH233/AH231,4))</f>
        <v>0</v>
      </c>
      <c r="AF230" s="131"/>
      <c r="AG230" s="132"/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 t="str">
        <f>IF($C229&gt;$N$5,"",IF(MAX($C229:$AG229)&lt;$N$5,"",$N$5))</f>
        <v/>
      </c>
      <c r="AU230" s="13" t="str">
        <f>IF($C229&gt;$Q$5,"",IF(MAX($C229:$AG229)&lt;$Q$5,"",$Q$5))</f>
        <v/>
      </c>
      <c r="AV230" s="13" t="str">
        <f>IF($C229&gt;$T$5,"",IF(MAX($C229:$AG229)&lt;$T$5,"",$T$5))</f>
        <v/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7</v>
      </c>
      <c r="B231" s="120"/>
      <c r="C231" s="15" t="str">
        <f t="shared" ref="C231:AD231" si="523">IF(C229="","",IF($D$4&lt;=C229,IF($L$4&gt;=C229,IF(COUNT(MATCH(C229,$AQ230:$BT230,0))&gt;0,"","○"),""),""))</f>
        <v/>
      </c>
      <c r="D231" s="15" t="str">
        <f t="shared" si="523"/>
        <v/>
      </c>
      <c r="E231" s="15" t="str">
        <f t="shared" si="523"/>
        <v/>
      </c>
      <c r="F231" s="15" t="str">
        <f t="shared" si="523"/>
        <v/>
      </c>
      <c r="G231" s="15" t="str">
        <f t="shared" si="523"/>
        <v/>
      </c>
      <c r="H231" s="15" t="str">
        <f t="shared" si="523"/>
        <v/>
      </c>
      <c r="I231" s="15" t="str">
        <f t="shared" si="523"/>
        <v/>
      </c>
      <c r="J231" s="15" t="str">
        <f t="shared" si="523"/>
        <v/>
      </c>
      <c r="K231" s="15" t="str">
        <f t="shared" si="523"/>
        <v/>
      </c>
      <c r="L231" s="15" t="str">
        <f t="shared" si="523"/>
        <v/>
      </c>
      <c r="M231" s="15" t="str">
        <f t="shared" si="523"/>
        <v/>
      </c>
      <c r="N231" s="15" t="str">
        <f t="shared" si="523"/>
        <v/>
      </c>
      <c r="O231" s="15" t="str">
        <f t="shared" si="523"/>
        <v/>
      </c>
      <c r="P231" s="15" t="str">
        <f t="shared" si="523"/>
        <v/>
      </c>
      <c r="Q231" s="15" t="str">
        <f t="shared" si="523"/>
        <v/>
      </c>
      <c r="R231" s="15" t="str">
        <f t="shared" si="523"/>
        <v/>
      </c>
      <c r="S231" s="15" t="str">
        <f t="shared" si="523"/>
        <v/>
      </c>
      <c r="T231" s="15" t="str">
        <f t="shared" si="523"/>
        <v/>
      </c>
      <c r="U231" s="15" t="str">
        <f t="shared" si="523"/>
        <v/>
      </c>
      <c r="V231" s="15" t="str">
        <f t="shared" si="523"/>
        <v/>
      </c>
      <c r="W231" s="15" t="str">
        <f t="shared" si="523"/>
        <v/>
      </c>
      <c r="X231" s="15" t="str">
        <f t="shared" si="523"/>
        <v/>
      </c>
      <c r="Y231" s="15" t="str">
        <f t="shared" si="523"/>
        <v/>
      </c>
      <c r="Z231" s="15" t="str">
        <f t="shared" si="523"/>
        <v/>
      </c>
      <c r="AA231" s="15" t="str">
        <f t="shared" si="523"/>
        <v/>
      </c>
      <c r="AB231" s="15" t="str">
        <f t="shared" si="523"/>
        <v/>
      </c>
      <c r="AC231" s="15" t="str">
        <f t="shared" si="523"/>
        <v/>
      </c>
      <c r="AD231" s="15" t="str">
        <f t="shared" si="523"/>
        <v/>
      </c>
      <c r="AE231" s="15"/>
      <c r="AF231" s="15"/>
      <c r="AG231" s="15"/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24</v>
      </c>
      <c r="B232" s="16" t="s">
        <v>8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6"/>
      <c r="AF232" s="16"/>
      <c r="AG232" s="16"/>
      <c r="AH232" s="16">
        <f t="shared" ref="AH232" si="524">COUNTIF(C232:AG232,"○")</f>
        <v>0</v>
      </c>
      <c r="AI232" s="11"/>
      <c r="AK232" s="2">
        <f>$AH232</f>
        <v>0</v>
      </c>
    </row>
    <row r="233" spans="1:92" ht="19.5" customHeight="1">
      <c r="A233" s="108"/>
      <c r="B233" s="16" t="s">
        <v>9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6"/>
      <c r="AF233" s="16"/>
      <c r="AG233" s="16"/>
      <c r="AH233" s="16" t="s">
        <v>25</v>
      </c>
      <c r="AI233" s="11"/>
      <c r="AL233" s="2" t="str">
        <f>$AH233</f>
        <v>-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09"/>
      <c r="B234" s="16" t="s">
        <v>21</v>
      </c>
      <c r="C234" s="16" t="str">
        <f>IF(C232="○",IF(C233="","○",""),IF(C233="○","○",""))</f>
        <v/>
      </c>
      <c r="D234" s="16" t="str">
        <f t="shared" ref="D234:AD234" si="525">IF(D232="○",IF(D233="","○",""),IF(D233="○","○",""))</f>
        <v/>
      </c>
      <c r="E234" s="16" t="str">
        <f t="shared" si="525"/>
        <v/>
      </c>
      <c r="F234" s="16" t="str">
        <f t="shared" si="525"/>
        <v/>
      </c>
      <c r="G234" s="16" t="str">
        <f t="shared" si="525"/>
        <v/>
      </c>
      <c r="H234" s="16" t="str">
        <f t="shared" si="525"/>
        <v/>
      </c>
      <c r="I234" s="16" t="str">
        <f t="shared" si="525"/>
        <v/>
      </c>
      <c r="J234" s="16" t="str">
        <f t="shared" si="525"/>
        <v/>
      </c>
      <c r="K234" s="16" t="str">
        <f t="shared" si="525"/>
        <v/>
      </c>
      <c r="L234" s="16" t="str">
        <f t="shared" si="525"/>
        <v/>
      </c>
      <c r="M234" s="16" t="str">
        <f t="shared" si="525"/>
        <v/>
      </c>
      <c r="N234" s="16" t="str">
        <f t="shared" si="525"/>
        <v/>
      </c>
      <c r="O234" s="16" t="str">
        <f t="shared" si="525"/>
        <v/>
      </c>
      <c r="P234" s="16" t="str">
        <f t="shared" si="525"/>
        <v/>
      </c>
      <c r="Q234" s="16" t="str">
        <f t="shared" si="525"/>
        <v/>
      </c>
      <c r="R234" s="16" t="str">
        <f t="shared" si="525"/>
        <v/>
      </c>
      <c r="S234" s="16" t="str">
        <f t="shared" si="525"/>
        <v/>
      </c>
      <c r="T234" s="16" t="str">
        <f t="shared" si="525"/>
        <v/>
      </c>
      <c r="U234" s="16" t="str">
        <f t="shared" si="525"/>
        <v/>
      </c>
      <c r="V234" s="16" t="str">
        <f t="shared" si="525"/>
        <v/>
      </c>
      <c r="W234" s="16" t="str">
        <f t="shared" si="525"/>
        <v/>
      </c>
      <c r="X234" s="16" t="str">
        <f t="shared" si="525"/>
        <v/>
      </c>
      <c r="Y234" s="16" t="str">
        <f t="shared" si="525"/>
        <v/>
      </c>
      <c r="Z234" s="16" t="str">
        <f t="shared" si="525"/>
        <v/>
      </c>
      <c r="AA234" s="16" t="str">
        <f t="shared" si="525"/>
        <v/>
      </c>
      <c r="AB234" s="16" t="str">
        <f t="shared" si="525"/>
        <v/>
      </c>
      <c r="AC234" s="16" t="str">
        <f t="shared" si="525"/>
        <v/>
      </c>
      <c r="AD234" s="16" t="str">
        <f t="shared" si="525"/>
        <v/>
      </c>
      <c r="AE234" s="16"/>
      <c r="AF234" s="16"/>
      <c r="AG234" s="16"/>
      <c r="AH234" s="16">
        <f t="shared" ref="AH234" si="526">COUNTIF(C234:AG234,"○")</f>
        <v>0</v>
      </c>
      <c r="AM234" s="2">
        <f>$AH234</f>
        <v>0</v>
      </c>
    </row>
    <row r="236" spans="1:92" ht="19.5" customHeight="1">
      <c r="A236" s="112" t="str">
        <f>IF(MAX(C229:AG229)=$AE$3,"",IF(MAX(C229:AG229)=0,"",MAX(C229:AG229)+1))</f>
        <v/>
      </c>
      <c r="B236" s="112"/>
      <c r="C236" s="2" t="str">
        <f>IF(COUNT(C237:AD237)=0,"",IF(MONTH(MAX(C237:AD237))=MONTH(A236),"","～"))</f>
        <v/>
      </c>
      <c r="D236" s="112" t="str">
        <f>IF(C236="","",IF(MONTH(MAX(C237:AD237))=MONTH(A236),"",MAX(C237:AD237)+1))</f>
        <v/>
      </c>
      <c r="E236" s="112"/>
      <c r="F236" s="112"/>
    </row>
    <row r="237" spans="1:92" ht="19.5" customHeight="1">
      <c r="A237" s="113" t="s">
        <v>16</v>
      </c>
      <c r="B237" s="114"/>
      <c r="C237" s="9" t="str">
        <f>IF($AE$3&lt;A236,"",A236)</f>
        <v/>
      </c>
      <c r="D237" s="9" t="str">
        <f t="shared" ref="D237" si="527">IF($AE$3&lt;=C237,"",IF(MONTH(C237)=MONTH(C237),(C237+1),""))</f>
        <v/>
      </c>
      <c r="E237" s="9" t="str">
        <f t="shared" ref="E237" si="528">IF($AE$3&lt;=D237,"",IF(MONTH(D237)=MONTH(D237),(D237+1),""))</f>
        <v/>
      </c>
      <c r="F237" s="9" t="str">
        <f t="shared" ref="F237" si="529">IF($AE$3&lt;=E237,"",IF(MONTH(E237)=MONTH(E237),(E237+1),""))</f>
        <v/>
      </c>
      <c r="G237" s="9" t="str">
        <f t="shared" ref="G237" si="530">IF($AE$3&lt;=F237,"",IF(MONTH(F237)=MONTH(F237),(F237+1),""))</f>
        <v/>
      </c>
      <c r="H237" s="9" t="str">
        <f t="shared" ref="H237" si="531">IF($AE$3&lt;=G237,"",IF(MONTH(G237)=MONTH(G237),(G237+1),""))</f>
        <v/>
      </c>
      <c r="I237" s="9" t="str">
        <f t="shared" ref="I237" si="532">IF($AE$3&lt;=H237,"",IF(MONTH(H237)=MONTH(H237),(H237+1),""))</f>
        <v/>
      </c>
      <c r="J237" s="9" t="str">
        <f t="shared" ref="J237" si="533">IF($AE$3&lt;=I237,"",IF(MONTH(I237)=MONTH(I237),(I237+1),""))</f>
        <v/>
      </c>
      <c r="K237" s="9" t="str">
        <f t="shared" ref="K237" si="534">IF($AE$3&lt;=J237,"",IF(MONTH(J237)=MONTH(J237),(J237+1),""))</f>
        <v/>
      </c>
      <c r="L237" s="9" t="str">
        <f t="shared" ref="L237" si="535">IF($AE$3&lt;=K237,"",IF(MONTH(K237)=MONTH(K237),(K237+1),""))</f>
        <v/>
      </c>
      <c r="M237" s="9" t="str">
        <f t="shared" ref="M237" si="536">IF($AE$3&lt;=L237,"",IF(MONTH(L237)=MONTH(L237),(L237+1),""))</f>
        <v/>
      </c>
      <c r="N237" s="9" t="str">
        <f t="shared" ref="N237" si="537">IF($AE$3&lt;=M237,"",IF(MONTH(M237)=MONTH(M237),(M237+1),""))</f>
        <v/>
      </c>
      <c r="O237" s="9" t="str">
        <f t="shared" ref="O237" si="538">IF($AE$3&lt;=N237,"",IF(MONTH(N237)=MONTH(N237),(N237+1),""))</f>
        <v/>
      </c>
      <c r="P237" s="9" t="str">
        <f t="shared" ref="P237" si="539">IF($AE$3&lt;=O237,"",IF(MONTH(O237)=MONTH(O237),(O237+1),""))</f>
        <v/>
      </c>
      <c r="Q237" s="9" t="str">
        <f t="shared" ref="Q237" si="540">IF($AE$3&lt;=P237,"",IF(MONTH(P237)=MONTH(P237),(P237+1),""))</f>
        <v/>
      </c>
      <c r="R237" s="9" t="str">
        <f t="shared" ref="R237" si="541">IF($AE$3&lt;=Q237,"",IF(MONTH(Q237)=MONTH(Q237),(Q237+1),""))</f>
        <v/>
      </c>
      <c r="S237" s="9" t="str">
        <f t="shared" ref="S237" si="542">IF($AE$3&lt;=R237,"",IF(MONTH(R237)=MONTH(R237),(R237+1),""))</f>
        <v/>
      </c>
      <c r="T237" s="9" t="str">
        <f t="shared" ref="T237" si="543">IF($AE$3&lt;=S237,"",IF(MONTH(S237)=MONTH(S237),(S237+1),""))</f>
        <v/>
      </c>
      <c r="U237" s="9" t="str">
        <f t="shared" ref="U237" si="544">IF($AE$3&lt;=T237,"",IF(MONTH(T237)=MONTH(T237),(T237+1),""))</f>
        <v/>
      </c>
      <c r="V237" s="9" t="str">
        <f t="shared" ref="V237" si="545">IF($AE$3&lt;=U237,"",IF(MONTH(U237)=MONTH(U237),(U237+1),""))</f>
        <v/>
      </c>
      <c r="W237" s="9" t="str">
        <f t="shared" ref="W237" si="546">IF($AE$3&lt;=V237,"",IF(MONTH(V237)=MONTH(V237),(V237+1),""))</f>
        <v/>
      </c>
      <c r="X237" s="9" t="str">
        <f t="shared" ref="X237" si="547">IF($AE$3&lt;=W237,"",IF(MONTH(W237)=MONTH(W237),(W237+1),""))</f>
        <v/>
      </c>
      <c r="Y237" s="9" t="str">
        <f t="shared" ref="Y237" si="548">IF($AE$3&lt;=X237,"",IF(MONTH(X237)=MONTH(X237),(X237+1),""))</f>
        <v/>
      </c>
      <c r="Z237" s="9" t="str">
        <f t="shared" ref="Z237" si="549">IF($AE$3&lt;=Y237,"",IF(MONTH(Y237)=MONTH(Y237),(Y237+1),""))</f>
        <v/>
      </c>
      <c r="AA237" s="9" t="str">
        <f t="shared" ref="AA237" si="550">IF($AE$3&lt;=Z237,"",IF(MONTH(Z237)=MONTH(Z237),(Z237+1),""))</f>
        <v/>
      </c>
      <c r="AB237" s="9" t="str">
        <f t="shared" ref="AB237" si="551">IF($AE$3&lt;=AA237,"",IF(MONTH(AA237)=MONTH(AA237),(AA237+1),""))</f>
        <v/>
      </c>
      <c r="AC237" s="9" t="str">
        <f t="shared" ref="AC237" si="552">IF($AE$3&lt;=AB237,"",IF(MONTH(AB237)=MONTH(AB237),(AB237+1),""))</f>
        <v/>
      </c>
      <c r="AD237" s="9" t="str">
        <f t="shared" ref="AD237" si="553">IF($AE$3&lt;=AC237,"",IF(MONTH(AC237)=MONTH(AC237),(AC237+1),""))</f>
        <v/>
      </c>
      <c r="AE237" s="127" t="s">
        <v>26</v>
      </c>
      <c r="AF237" s="128"/>
      <c r="AG237" s="129"/>
      <c r="AH237" s="115" t="s">
        <v>22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23</v>
      </c>
      <c r="B238" s="114"/>
      <c r="C238" s="9" t="str">
        <f>IF(C237="","",TEXT(C237,"AAA"))</f>
        <v/>
      </c>
      <c r="D238" s="9" t="str">
        <f t="shared" ref="D238:AD238" si="554">IF(D237="","",TEXT(D237,"AAA"))</f>
        <v/>
      </c>
      <c r="E238" s="9" t="str">
        <f t="shared" si="554"/>
        <v/>
      </c>
      <c r="F238" s="9" t="str">
        <f t="shared" si="554"/>
        <v/>
      </c>
      <c r="G238" s="9" t="str">
        <f t="shared" si="554"/>
        <v/>
      </c>
      <c r="H238" s="9" t="str">
        <f t="shared" si="554"/>
        <v/>
      </c>
      <c r="I238" s="9" t="str">
        <f t="shared" si="554"/>
        <v/>
      </c>
      <c r="J238" s="9" t="str">
        <f t="shared" si="554"/>
        <v/>
      </c>
      <c r="K238" s="9" t="str">
        <f t="shared" si="554"/>
        <v/>
      </c>
      <c r="L238" s="9" t="str">
        <f t="shared" si="554"/>
        <v/>
      </c>
      <c r="M238" s="9" t="str">
        <f t="shared" si="554"/>
        <v/>
      </c>
      <c r="N238" s="9" t="str">
        <f t="shared" si="554"/>
        <v/>
      </c>
      <c r="O238" s="9" t="str">
        <f t="shared" si="554"/>
        <v/>
      </c>
      <c r="P238" s="9" t="str">
        <f t="shared" si="554"/>
        <v/>
      </c>
      <c r="Q238" s="9" t="str">
        <f t="shared" si="554"/>
        <v/>
      </c>
      <c r="R238" s="9" t="str">
        <f t="shared" si="554"/>
        <v/>
      </c>
      <c r="S238" s="9" t="str">
        <f t="shared" si="554"/>
        <v/>
      </c>
      <c r="T238" s="9" t="str">
        <f t="shared" si="554"/>
        <v/>
      </c>
      <c r="U238" s="9" t="str">
        <f t="shared" si="554"/>
        <v/>
      </c>
      <c r="V238" s="9" t="str">
        <f t="shared" si="554"/>
        <v/>
      </c>
      <c r="W238" s="9" t="str">
        <f t="shared" si="554"/>
        <v/>
      </c>
      <c r="X238" s="9" t="str">
        <f t="shared" si="554"/>
        <v/>
      </c>
      <c r="Y238" s="9" t="str">
        <f t="shared" si="554"/>
        <v/>
      </c>
      <c r="Z238" s="9" t="str">
        <f t="shared" si="554"/>
        <v/>
      </c>
      <c r="AA238" s="9" t="str">
        <f t="shared" si="554"/>
        <v/>
      </c>
      <c r="AB238" s="9" t="str">
        <f t="shared" si="554"/>
        <v/>
      </c>
      <c r="AC238" s="9" t="str">
        <f t="shared" si="554"/>
        <v/>
      </c>
      <c r="AD238" s="9" t="str">
        <f t="shared" si="554"/>
        <v/>
      </c>
      <c r="AE238" s="130">
        <f>IF(AH239=0,0,ROUNDDOWN(AH241/AH239,4))</f>
        <v>0</v>
      </c>
      <c r="AF238" s="131"/>
      <c r="AG238" s="132"/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 t="str">
        <f>IF($C237&gt;$N$5,"",IF(MAX($C237:$AG237)&lt;$N$5,"",$N$5))</f>
        <v/>
      </c>
      <c r="AU238" s="13" t="str">
        <f>IF($C237&gt;$Q$5,"",IF(MAX($C237:$AG237)&lt;$Q$5,"",$Q$5))</f>
        <v/>
      </c>
      <c r="AV238" s="13" t="str">
        <f>IF($C237&gt;$T$5,"",IF(MAX($C237:$AG237)&lt;$T$5,"",$T$5))</f>
        <v/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7</v>
      </c>
      <c r="B239" s="120"/>
      <c r="C239" s="15" t="str">
        <f t="shared" ref="C239:AD239" si="555">IF(C237="","",IF($D$4&lt;=C237,IF($L$4&gt;=C237,IF(COUNT(MATCH(C237,$AQ238:$BT238,0))&gt;0,"","○"),""),""))</f>
        <v/>
      </c>
      <c r="D239" s="15" t="str">
        <f t="shared" si="555"/>
        <v/>
      </c>
      <c r="E239" s="15" t="str">
        <f t="shared" si="555"/>
        <v/>
      </c>
      <c r="F239" s="15" t="str">
        <f t="shared" si="555"/>
        <v/>
      </c>
      <c r="G239" s="15" t="str">
        <f t="shared" si="555"/>
        <v/>
      </c>
      <c r="H239" s="15" t="str">
        <f t="shared" si="555"/>
        <v/>
      </c>
      <c r="I239" s="15" t="str">
        <f t="shared" si="555"/>
        <v/>
      </c>
      <c r="J239" s="15" t="str">
        <f t="shared" si="555"/>
        <v/>
      </c>
      <c r="K239" s="15" t="str">
        <f t="shared" si="555"/>
        <v/>
      </c>
      <c r="L239" s="15" t="str">
        <f t="shared" si="555"/>
        <v/>
      </c>
      <c r="M239" s="15" t="str">
        <f t="shared" si="555"/>
        <v/>
      </c>
      <c r="N239" s="15" t="str">
        <f t="shared" si="555"/>
        <v/>
      </c>
      <c r="O239" s="15" t="str">
        <f t="shared" si="555"/>
        <v/>
      </c>
      <c r="P239" s="15" t="str">
        <f t="shared" si="555"/>
        <v/>
      </c>
      <c r="Q239" s="15" t="str">
        <f t="shared" si="555"/>
        <v/>
      </c>
      <c r="R239" s="15" t="str">
        <f t="shared" si="555"/>
        <v/>
      </c>
      <c r="S239" s="15" t="str">
        <f t="shared" si="555"/>
        <v/>
      </c>
      <c r="T239" s="15" t="str">
        <f t="shared" si="555"/>
        <v/>
      </c>
      <c r="U239" s="15" t="str">
        <f t="shared" si="555"/>
        <v/>
      </c>
      <c r="V239" s="15" t="str">
        <f t="shared" si="555"/>
        <v/>
      </c>
      <c r="W239" s="15" t="str">
        <f t="shared" si="555"/>
        <v/>
      </c>
      <c r="X239" s="15" t="str">
        <f t="shared" si="555"/>
        <v/>
      </c>
      <c r="Y239" s="15" t="str">
        <f t="shared" si="555"/>
        <v/>
      </c>
      <c r="Z239" s="15" t="str">
        <f t="shared" si="555"/>
        <v/>
      </c>
      <c r="AA239" s="15" t="str">
        <f t="shared" si="555"/>
        <v/>
      </c>
      <c r="AB239" s="15" t="str">
        <f t="shared" si="555"/>
        <v/>
      </c>
      <c r="AC239" s="15" t="str">
        <f t="shared" si="555"/>
        <v/>
      </c>
      <c r="AD239" s="15" t="str">
        <f t="shared" si="555"/>
        <v/>
      </c>
      <c r="AE239" s="15"/>
      <c r="AF239" s="15"/>
      <c r="AG239" s="15"/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24</v>
      </c>
      <c r="B240" s="16" t="s">
        <v>8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6"/>
      <c r="AF240" s="16"/>
      <c r="AG240" s="16"/>
      <c r="AH240" s="16">
        <f t="shared" ref="AH240" si="556">COUNTIF(C240:AG240,"○")</f>
        <v>0</v>
      </c>
      <c r="AI240" s="11"/>
      <c r="AK240" s="2">
        <f>$AH240</f>
        <v>0</v>
      </c>
      <c r="AQ240" s="21"/>
      <c r="AR240" s="21"/>
      <c r="AS240" s="21"/>
      <c r="AT240" s="21"/>
      <c r="AU240" s="21"/>
      <c r="AV240" s="21"/>
      <c r="AW240" s="21"/>
      <c r="AX240" s="21"/>
    </row>
    <row r="241" spans="1:92" ht="19.5" customHeight="1">
      <c r="A241" s="108"/>
      <c r="B241" s="16" t="s">
        <v>9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6"/>
      <c r="AF241" s="16"/>
      <c r="AG241" s="16"/>
      <c r="AH241" s="16" t="s">
        <v>25</v>
      </c>
      <c r="AI241" s="11"/>
      <c r="AL241" s="2" t="str">
        <f>$AH241</f>
        <v>-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09"/>
      <c r="B242" s="16" t="s">
        <v>21</v>
      </c>
      <c r="C242" s="16" t="str">
        <f>IF(C240="○",IF(C241="","○",""),IF(C241="○","○",""))</f>
        <v/>
      </c>
      <c r="D242" s="16" t="str">
        <f t="shared" ref="D242:AD242" si="557">IF(D240="○",IF(D241="","○",""),IF(D241="○","○",""))</f>
        <v/>
      </c>
      <c r="E242" s="16" t="str">
        <f t="shared" si="557"/>
        <v/>
      </c>
      <c r="F242" s="16" t="str">
        <f t="shared" si="557"/>
        <v/>
      </c>
      <c r="G242" s="16" t="str">
        <f t="shared" si="557"/>
        <v/>
      </c>
      <c r="H242" s="16" t="str">
        <f t="shared" si="557"/>
        <v/>
      </c>
      <c r="I242" s="16" t="str">
        <f t="shared" si="557"/>
        <v/>
      </c>
      <c r="J242" s="16" t="str">
        <f t="shared" si="557"/>
        <v/>
      </c>
      <c r="K242" s="16" t="str">
        <f t="shared" si="557"/>
        <v/>
      </c>
      <c r="L242" s="16" t="str">
        <f t="shared" si="557"/>
        <v/>
      </c>
      <c r="M242" s="16" t="str">
        <f t="shared" si="557"/>
        <v/>
      </c>
      <c r="N242" s="16" t="str">
        <f t="shared" si="557"/>
        <v/>
      </c>
      <c r="O242" s="16" t="str">
        <f t="shared" si="557"/>
        <v/>
      </c>
      <c r="P242" s="16" t="str">
        <f t="shared" si="557"/>
        <v/>
      </c>
      <c r="Q242" s="16" t="str">
        <f t="shared" si="557"/>
        <v/>
      </c>
      <c r="R242" s="16" t="str">
        <f t="shared" si="557"/>
        <v/>
      </c>
      <c r="S242" s="16" t="str">
        <f t="shared" si="557"/>
        <v/>
      </c>
      <c r="T242" s="16" t="str">
        <f t="shared" si="557"/>
        <v/>
      </c>
      <c r="U242" s="16" t="str">
        <f t="shared" si="557"/>
        <v/>
      </c>
      <c r="V242" s="16" t="str">
        <f t="shared" si="557"/>
        <v/>
      </c>
      <c r="W242" s="16" t="str">
        <f t="shared" si="557"/>
        <v/>
      </c>
      <c r="X242" s="16" t="str">
        <f t="shared" si="557"/>
        <v/>
      </c>
      <c r="Y242" s="16" t="str">
        <f t="shared" si="557"/>
        <v/>
      </c>
      <c r="Z242" s="16" t="str">
        <f t="shared" si="557"/>
        <v/>
      </c>
      <c r="AA242" s="16" t="str">
        <f t="shared" si="557"/>
        <v/>
      </c>
      <c r="AB242" s="16" t="str">
        <f t="shared" si="557"/>
        <v/>
      </c>
      <c r="AC242" s="16" t="str">
        <f t="shared" si="557"/>
        <v/>
      </c>
      <c r="AD242" s="16" t="str">
        <f t="shared" si="557"/>
        <v/>
      </c>
      <c r="AE242" s="16"/>
      <c r="AF242" s="16"/>
      <c r="AG242" s="16"/>
      <c r="AH242" s="16">
        <f t="shared" ref="AH242" si="558">COUNTIF(C242:AG242,"○")</f>
        <v>0</v>
      </c>
      <c r="AM242" s="2">
        <f>$AH242</f>
        <v>0</v>
      </c>
    </row>
    <row r="244" spans="1:92" ht="19.5" customHeight="1">
      <c r="A244" s="112" t="str">
        <f>IF(MAX(C237:AG237)=$AE$3,"",IF(MAX(C237:AG237)=0,"",MAX(C237:AG237)+1))</f>
        <v/>
      </c>
      <c r="B244" s="112"/>
      <c r="C244" s="2" t="str">
        <f>IF(COUNT(C245:AD245)=0,"",IF(MONTH(MAX(C245:AD245))=MONTH(A244),"","～"))</f>
        <v/>
      </c>
      <c r="D244" s="112" t="str">
        <f>IF(C244="","",IF(MONTH(MAX(C245:AD245))=MONTH(A244),"",MAX(C245:AD245)+1))</f>
        <v/>
      </c>
      <c r="E244" s="112"/>
      <c r="F244" s="112"/>
    </row>
    <row r="245" spans="1:92" ht="19.5" customHeight="1">
      <c r="A245" s="113" t="s">
        <v>16</v>
      </c>
      <c r="B245" s="114"/>
      <c r="C245" s="9" t="str">
        <f>IF($AE$3&lt;A244,"",A244)</f>
        <v/>
      </c>
      <c r="D245" s="9" t="str">
        <f t="shared" ref="D245" si="559">IF($AE$3&lt;=C245,"",IF(MONTH(C245)=MONTH(C245),(C245+1),""))</f>
        <v/>
      </c>
      <c r="E245" s="9" t="str">
        <f t="shared" ref="E245" si="560">IF($AE$3&lt;=D245,"",IF(MONTH(D245)=MONTH(D245),(D245+1),""))</f>
        <v/>
      </c>
      <c r="F245" s="9" t="str">
        <f t="shared" ref="F245" si="561">IF($AE$3&lt;=E245,"",IF(MONTH(E245)=MONTH(E245),(E245+1),""))</f>
        <v/>
      </c>
      <c r="G245" s="9" t="str">
        <f t="shared" ref="G245" si="562">IF($AE$3&lt;=F245,"",IF(MONTH(F245)=MONTH(F245),(F245+1),""))</f>
        <v/>
      </c>
      <c r="H245" s="9" t="str">
        <f t="shared" ref="H245" si="563">IF($AE$3&lt;=G245,"",IF(MONTH(G245)=MONTH(G245),(G245+1),""))</f>
        <v/>
      </c>
      <c r="I245" s="9" t="str">
        <f t="shared" ref="I245" si="564">IF($AE$3&lt;=H245,"",IF(MONTH(H245)=MONTH(H245),(H245+1),""))</f>
        <v/>
      </c>
      <c r="J245" s="9" t="str">
        <f t="shared" ref="J245" si="565">IF($AE$3&lt;=I245,"",IF(MONTH(I245)=MONTH(I245),(I245+1),""))</f>
        <v/>
      </c>
      <c r="K245" s="9" t="str">
        <f t="shared" ref="K245" si="566">IF($AE$3&lt;=J245,"",IF(MONTH(J245)=MONTH(J245),(J245+1),""))</f>
        <v/>
      </c>
      <c r="L245" s="9" t="str">
        <f t="shared" ref="L245" si="567">IF($AE$3&lt;=K245,"",IF(MONTH(K245)=MONTH(K245),(K245+1),""))</f>
        <v/>
      </c>
      <c r="M245" s="9" t="str">
        <f t="shared" ref="M245" si="568">IF($AE$3&lt;=L245,"",IF(MONTH(L245)=MONTH(L245),(L245+1),""))</f>
        <v/>
      </c>
      <c r="N245" s="9" t="str">
        <f t="shared" ref="N245" si="569">IF($AE$3&lt;=M245,"",IF(MONTH(M245)=MONTH(M245),(M245+1),""))</f>
        <v/>
      </c>
      <c r="O245" s="9" t="str">
        <f t="shared" ref="O245" si="570">IF($AE$3&lt;=N245,"",IF(MONTH(N245)=MONTH(N245),(N245+1),""))</f>
        <v/>
      </c>
      <c r="P245" s="9" t="str">
        <f t="shared" ref="P245" si="571">IF($AE$3&lt;=O245,"",IF(MONTH(O245)=MONTH(O245),(O245+1),""))</f>
        <v/>
      </c>
      <c r="Q245" s="9" t="str">
        <f t="shared" ref="Q245" si="572">IF($AE$3&lt;=P245,"",IF(MONTH(P245)=MONTH(P245),(P245+1),""))</f>
        <v/>
      </c>
      <c r="R245" s="9" t="str">
        <f t="shared" ref="R245" si="573">IF($AE$3&lt;=Q245,"",IF(MONTH(Q245)=MONTH(Q245),(Q245+1),""))</f>
        <v/>
      </c>
      <c r="S245" s="9" t="str">
        <f t="shared" ref="S245" si="574">IF($AE$3&lt;=R245,"",IF(MONTH(R245)=MONTH(R245),(R245+1),""))</f>
        <v/>
      </c>
      <c r="T245" s="9" t="str">
        <f t="shared" ref="T245" si="575">IF($AE$3&lt;=S245,"",IF(MONTH(S245)=MONTH(S245),(S245+1),""))</f>
        <v/>
      </c>
      <c r="U245" s="9" t="str">
        <f t="shared" ref="U245" si="576">IF($AE$3&lt;=T245,"",IF(MONTH(T245)=MONTH(T245),(T245+1),""))</f>
        <v/>
      </c>
      <c r="V245" s="9" t="str">
        <f t="shared" ref="V245" si="577">IF($AE$3&lt;=U245,"",IF(MONTH(U245)=MONTH(U245),(U245+1),""))</f>
        <v/>
      </c>
      <c r="W245" s="9" t="str">
        <f t="shared" ref="W245" si="578">IF($AE$3&lt;=V245,"",IF(MONTH(V245)=MONTH(V245),(V245+1),""))</f>
        <v/>
      </c>
      <c r="X245" s="9" t="str">
        <f t="shared" ref="X245" si="579">IF($AE$3&lt;=W245,"",IF(MONTH(W245)=MONTH(W245),(W245+1),""))</f>
        <v/>
      </c>
      <c r="Y245" s="9" t="str">
        <f t="shared" ref="Y245" si="580">IF($AE$3&lt;=X245,"",IF(MONTH(X245)=MONTH(X245),(X245+1),""))</f>
        <v/>
      </c>
      <c r="Z245" s="9" t="str">
        <f t="shared" ref="Z245" si="581">IF($AE$3&lt;=Y245,"",IF(MONTH(Y245)=MONTH(Y245),(Y245+1),""))</f>
        <v/>
      </c>
      <c r="AA245" s="9" t="str">
        <f t="shared" ref="AA245" si="582">IF($AE$3&lt;=Z245,"",IF(MONTH(Z245)=MONTH(Z245),(Z245+1),""))</f>
        <v/>
      </c>
      <c r="AB245" s="9" t="str">
        <f t="shared" ref="AB245" si="583">IF($AE$3&lt;=AA245,"",IF(MONTH(AA245)=MONTH(AA245),(AA245+1),""))</f>
        <v/>
      </c>
      <c r="AC245" s="9" t="str">
        <f t="shared" ref="AC245" si="584">IF($AE$3&lt;=AB245,"",IF(MONTH(AB245)=MONTH(AB245),(AB245+1),""))</f>
        <v/>
      </c>
      <c r="AD245" s="9" t="str">
        <f t="shared" ref="AD245" si="585">IF($AE$3&lt;=AC245,"",IF(MONTH(AC245)=MONTH(AC245),(AC245+1),""))</f>
        <v/>
      </c>
      <c r="AE245" s="127" t="s">
        <v>26</v>
      </c>
      <c r="AF245" s="128"/>
      <c r="AG245" s="129"/>
      <c r="AH245" s="115" t="s">
        <v>22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23</v>
      </c>
      <c r="B246" s="114"/>
      <c r="C246" s="9" t="str">
        <f>IF(C245="","",TEXT(C245,"AAA"))</f>
        <v/>
      </c>
      <c r="D246" s="9" t="str">
        <f t="shared" ref="D246:AD246" si="586">IF(D245="","",TEXT(D245,"AAA"))</f>
        <v/>
      </c>
      <c r="E246" s="9" t="str">
        <f t="shared" si="586"/>
        <v/>
      </c>
      <c r="F246" s="9" t="str">
        <f t="shared" si="586"/>
        <v/>
      </c>
      <c r="G246" s="9" t="str">
        <f t="shared" si="586"/>
        <v/>
      </c>
      <c r="H246" s="9" t="str">
        <f t="shared" si="586"/>
        <v/>
      </c>
      <c r="I246" s="9" t="str">
        <f t="shared" si="586"/>
        <v/>
      </c>
      <c r="J246" s="9" t="str">
        <f t="shared" si="586"/>
        <v/>
      </c>
      <c r="K246" s="9" t="str">
        <f t="shared" si="586"/>
        <v/>
      </c>
      <c r="L246" s="9" t="str">
        <f t="shared" si="586"/>
        <v/>
      </c>
      <c r="M246" s="9" t="str">
        <f t="shared" si="586"/>
        <v/>
      </c>
      <c r="N246" s="9" t="str">
        <f t="shared" si="586"/>
        <v/>
      </c>
      <c r="O246" s="9" t="str">
        <f t="shared" si="586"/>
        <v/>
      </c>
      <c r="P246" s="9" t="str">
        <f t="shared" si="586"/>
        <v/>
      </c>
      <c r="Q246" s="9" t="str">
        <f t="shared" si="586"/>
        <v/>
      </c>
      <c r="R246" s="9" t="str">
        <f t="shared" si="586"/>
        <v/>
      </c>
      <c r="S246" s="9" t="str">
        <f t="shared" si="586"/>
        <v/>
      </c>
      <c r="T246" s="9" t="str">
        <f t="shared" si="586"/>
        <v/>
      </c>
      <c r="U246" s="9" t="str">
        <f t="shared" si="586"/>
        <v/>
      </c>
      <c r="V246" s="9" t="str">
        <f t="shared" si="586"/>
        <v/>
      </c>
      <c r="W246" s="9" t="str">
        <f t="shared" si="586"/>
        <v/>
      </c>
      <c r="X246" s="9" t="str">
        <f t="shared" si="586"/>
        <v/>
      </c>
      <c r="Y246" s="9" t="str">
        <f t="shared" si="586"/>
        <v/>
      </c>
      <c r="Z246" s="9" t="str">
        <f t="shared" si="586"/>
        <v/>
      </c>
      <c r="AA246" s="9" t="str">
        <f t="shared" si="586"/>
        <v/>
      </c>
      <c r="AB246" s="9" t="str">
        <f t="shared" si="586"/>
        <v/>
      </c>
      <c r="AC246" s="9" t="str">
        <f t="shared" si="586"/>
        <v/>
      </c>
      <c r="AD246" s="9" t="str">
        <f t="shared" si="586"/>
        <v/>
      </c>
      <c r="AE246" s="130">
        <f>IF(AH247=0,0,ROUNDDOWN(AH249/AH247,4))</f>
        <v>0</v>
      </c>
      <c r="AF246" s="131"/>
      <c r="AG246" s="132"/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 t="str">
        <f>IF($C245&gt;$N$5,"",IF(MAX($C245:$AG245)&lt;$N$5,"",$N$5))</f>
        <v/>
      </c>
      <c r="AU246" s="13" t="str">
        <f>IF($C245&gt;$Q$5,"",IF(MAX($C245:$AG245)&lt;$Q$5,"",$Q$5))</f>
        <v/>
      </c>
      <c r="AV246" s="13" t="str">
        <f>IF($C245&gt;$T$5,"",IF(MAX($C245:$AG245)&lt;$T$5,"",$T$5))</f>
        <v/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7</v>
      </c>
      <c r="B247" s="120"/>
      <c r="C247" s="15" t="str">
        <f t="shared" ref="C247:AD247" si="587">IF(C245="","",IF($D$4&lt;=C245,IF($L$4&gt;=C245,IF(COUNT(MATCH(C245,$AQ246:$BT246,0))&gt;0,"","○"),""),""))</f>
        <v/>
      </c>
      <c r="D247" s="15" t="str">
        <f t="shared" si="587"/>
        <v/>
      </c>
      <c r="E247" s="15" t="str">
        <f t="shared" si="587"/>
        <v/>
      </c>
      <c r="F247" s="15" t="str">
        <f t="shared" si="587"/>
        <v/>
      </c>
      <c r="G247" s="15" t="str">
        <f t="shared" si="587"/>
        <v/>
      </c>
      <c r="H247" s="15" t="str">
        <f t="shared" si="587"/>
        <v/>
      </c>
      <c r="I247" s="15" t="str">
        <f t="shared" si="587"/>
        <v/>
      </c>
      <c r="J247" s="15" t="str">
        <f t="shared" si="587"/>
        <v/>
      </c>
      <c r="K247" s="15" t="str">
        <f t="shared" si="587"/>
        <v/>
      </c>
      <c r="L247" s="15" t="str">
        <f t="shared" si="587"/>
        <v/>
      </c>
      <c r="M247" s="15" t="str">
        <f t="shared" si="587"/>
        <v/>
      </c>
      <c r="N247" s="15" t="str">
        <f t="shared" si="587"/>
        <v/>
      </c>
      <c r="O247" s="15" t="str">
        <f t="shared" si="587"/>
        <v/>
      </c>
      <c r="P247" s="15" t="str">
        <f t="shared" si="587"/>
        <v/>
      </c>
      <c r="Q247" s="15" t="str">
        <f t="shared" si="587"/>
        <v/>
      </c>
      <c r="R247" s="15" t="str">
        <f t="shared" si="587"/>
        <v/>
      </c>
      <c r="S247" s="15" t="str">
        <f t="shared" si="587"/>
        <v/>
      </c>
      <c r="T247" s="15" t="str">
        <f t="shared" si="587"/>
        <v/>
      </c>
      <c r="U247" s="15" t="str">
        <f t="shared" si="587"/>
        <v/>
      </c>
      <c r="V247" s="15" t="str">
        <f t="shared" si="587"/>
        <v/>
      </c>
      <c r="W247" s="15" t="str">
        <f t="shared" si="587"/>
        <v/>
      </c>
      <c r="X247" s="15" t="str">
        <f t="shared" si="587"/>
        <v/>
      </c>
      <c r="Y247" s="15" t="str">
        <f t="shared" si="587"/>
        <v/>
      </c>
      <c r="Z247" s="15" t="str">
        <f t="shared" si="587"/>
        <v/>
      </c>
      <c r="AA247" s="15" t="str">
        <f t="shared" si="587"/>
        <v/>
      </c>
      <c r="AB247" s="15" t="str">
        <f t="shared" si="587"/>
        <v/>
      </c>
      <c r="AC247" s="15" t="str">
        <f t="shared" si="587"/>
        <v/>
      </c>
      <c r="AD247" s="15" t="str">
        <f t="shared" si="587"/>
        <v/>
      </c>
      <c r="AE247" s="15"/>
      <c r="AF247" s="15"/>
      <c r="AG247" s="15"/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24</v>
      </c>
      <c r="B248" s="16" t="s">
        <v>8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6"/>
      <c r="AF248" s="16"/>
      <c r="AG248" s="16"/>
      <c r="AH248" s="16">
        <f t="shared" ref="AH248" si="588">COUNTIF(C248:AG248,"○")</f>
        <v>0</v>
      </c>
      <c r="AI248" s="11"/>
      <c r="AK248" s="2">
        <f>$AH248</f>
        <v>0</v>
      </c>
    </row>
    <row r="249" spans="1:92" ht="19.5" customHeight="1">
      <c r="A249" s="108"/>
      <c r="B249" s="16" t="s">
        <v>9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6"/>
      <c r="AF249" s="16"/>
      <c r="AG249" s="16"/>
      <c r="AH249" s="16" t="s">
        <v>25</v>
      </c>
      <c r="AI249" s="11"/>
      <c r="AL249" s="2" t="str">
        <f>$AH249</f>
        <v>-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09"/>
      <c r="B250" s="16" t="s">
        <v>21</v>
      </c>
      <c r="C250" s="16" t="str">
        <f>IF(C248="○",IF(C249="","○",""),IF(C249="○","○",""))</f>
        <v/>
      </c>
      <c r="D250" s="16" t="str">
        <f t="shared" ref="D250:AD250" si="589">IF(D248="○",IF(D249="","○",""),IF(D249="○","○",""))</f>
        <v/>
      </c>
      <c r="E250" s="16" t="str">
        <f t="shared" si="589"/>
        <v/>
      </c>
      <c r="F250" s="16" t="str">
        <f t="shared" si="589"/>
        <v/>
      </c>
      <c r="G250" s="16" t="str">
        <f t="shared" si="589"/>
        <v/>
      </c>
      <c r="H250" s="16" t="str">
        <f t="shared" si="589"/>
        <v/>
      </c>
      <c r="I250" s="16" t="str">
        <f t="shared" si="589"/>
        <v/>
      </c>
      <c r="J250" s="16" t="str">
        <f t="shared" si="589"/>
        <v/>
      </c>
      <c r="K250" s="16" t="str">
        <f t="shared" si="589"/>
        <v/>
      </c>
      <c r="L250" s="16" t="str">
        <f t="shared" si="589"/>
        <v/>
      </c>
      <c r="M250" s="16" t="str">
        <f t="shared" si="589"/>
        <v/>
      </c>
      <c r="N250" s="16" t="str">
        <f t="shared" si="589"/>
        <v/>
      </c>
      <c r="O250" s="16" t="str">
        <f t="shared" si="589"/>
        <v/>
      </c>
      <c r="P250" s="16" t="str">
        <f t="shared" si="589"/>
        <v/>
      </c>
      <c r="Q250" s="16" t="str">
        <f t="shared" si="589"/>
        <v/>
      </c>
      <c r="R250" s="16" t="str">
        <f t="shared" si="589"/>
        <v/>
      </c>
      <c r="S250" s="16" t="str">
        <f t="shared" si="589"/>
        <v/>
      </c>
      <c r="T250" s="16" t="str">
        <f t="shared" si="589"/>
        <v/>
      </c>
      <c r="U250" s="16" t="str">
        <f t="shared" si="589"/>
        <v/>
      </c>
      <c r="V250" s="16" t="str">
        <f t="shared" si="589"/>
        <v/>
      </c>
      <c r="W250" s="16" t="str">
        <f t="shared" si="589"/>
        <v/>
      </c>
      <c r="X250" s="16" t="str">
        <f t="shared" si="589"/>
        <v/>
      </c>
      <c r="Y250" s="16" t="str">
        <f t="shared" si="589"/>
        <v/>
      </c>
      <c r="Z250" s="16" t="str">
        <f t="shared" si="589"/>
        <v/>
      </c>
      <c r="AA250" s="16" t="str">
        <f t="shared" si="589"/>
        <v/>
      </c>
      <c r="AB250" s="16" t="str">
        <f t="shared" si="589"/>
        <v/>
      </c>
      <c r="AC250" s="16" t="str">
        <f t="shared" si="589"/>
        <v/>
      </c>
      <c r="AD250" s="16" t="str">
        <f t="shared" si="589"/>
        <v/>
      </c>
      <c r="AE250" s="16"/>
      <c r="AF250" s="16"/>
      <c r="AG250" s="16"/>
      <c r="AH250" s="16">
        <f t="shared" ref="AH250" si="590">COUNTIF(C250:AG250,"○")</f>
        <v>0</v>
      </c>
      <c r="AM250" s="2">
        <f>$AH250</f>
        <v>0</v>
      </c>
    </row>
    <row r="252" spans="1:92" ht="19.5" customHeight="1">
      <c r="A252" s="112" t="str">
        <f>IF(MAX(C245:AG245)=$AE$3,"",IF(MAX(C245:AG245)=0,"",MAX(C245:AG245)+1))</f>
        <v/>
      </c>
      <c r="B252" s="112"/>
      <c r="C252" s="2" t="str">
        <f>IF(COUNT(C253:AD253)=0,"",IF(MONTH(MAX(C253:AD253))=MONTH(A252),"","～"))</f>
        <v/>
      </c>
      <c r="D252" s="112" t="str">
        <f>IF(C252="","",IF(MONTH(MAX(C253:AD253))=MONTH(A252),"",MAX(C253:AD253)+1))</f>
        <v/>
      </c>
      <c r="E252" s="112"/>
      <c r="F252" s="112"/>
    </row>
    <row r="253" spans="1:92" ht="19.5" customHeight="1">
      <c r="A253" s="113" t="s">
        <v>16</v>
      </c>
      <c r="B253" s="114"/>
      <c r="C253" s="9" t="str">
        <f>IF($AE$3&lt;A252,"",A252)</f>
        <v/>
      </c>
      <c r="D253" s="9" t="str">
        <f t="shared" ref="D253" si="591">IF($AE$3&lt;=C253,"",IF(MONTH(C253)=MONTH(C253),(C253+1),""))</f>
        <v/>
      </c>
      <c r="E253" s="9" t="str">
        <f t="shared" ref="E253" si="592">IF($AE$3&lt;=D253,"",IF(MONTH(D253)=MONTH(D253),(D253+1),""))</f>
        <v/>
      </c>
      <c r="F253" s="9" t="str">
        <f t="shared" ref="F253" si="593">IF($AE$3&lt;=E253,"",IF(MONTH(E253)=MONTH(E253),(E253+1),""))</f>
        <v/>
      </c>
      <c r="G253" s="9" t="str">
        <f t="shared" ref="G253" si="594">IF($AE$3&lt;=F253,"",IF(MONTH(F253)=MONTH(F253),(F253+1),""))</f>
        <v/>
      </c>
      <c r="H253" s="9" t="str">
        <f t="shared" ref="H253" si="595">IF($AE$3&lt;=G253,"",IF(MONTH(G253)=MONTH(G253),(G253+1),""))</f>
        <v/>
      </c>
      <c r="I253" s="9" t="str">
        <f t="shared" ref="I253" si="596">IF($AE$3&lt;=H253,"",IF(MONTH(H253)=MONTH(H253),(H253+1),""))</f>
        <v/>
      </c>
      <c r="J253" s="9" t="str">
        <f t="shared" ref="J253" si="597">IF($AE$3&lt;=I253,"",IF(MONTH(I253)=MONTH(I253),(I253+1),""))</f>
        <v/>
      </c>
      <c r="K253" s="9" t="str">
        <f t="shared" ref="K253" si="598">IF($AE$3&lt;=J253,"",IF(MONTH(J253)=MONTH(J253),(J253+1),""))</f>
        <v/>
      </c>
      <c r="L253" s="9" t="str">
        <f t="shared" ref="L253" si="599">IF($AE$3&lt;=K253,"",IF(MONTH(K253)=MONTH(K253),(K253+1),""))</f>
        <v/>
      </c>
      <c r="M253" s="9" t="str">
        <f t="shared" ref="M253" si="600">IF($AE$3&lt;=L253,"",IF(MONTH(L253)=MONTH(L253),(L253+1),""))</f>
        <v/>
      </c>
      <c r="N253" s="9" t="str">
        <f t="shared" ref="N253" si="601">IF($AE$3&lt;=M253,"",IF(MONTH(M253)=MONTH(M253),(M253+1),""))</f>
        <v/>
      </c>
      <c r="O253" s="9" t="str">
        <f t="shared" ref="O253" si="602">IF($AE$3&lt;=N253,"",IF(MONTH(N253)=MONTH(N253),(N253+1),""))</f>
        <v/>
      </c>
      <c r="P253" s="9" t="str">
        <f t="shared" ref="P253" si="603">IF($AE$3&lt;=O253,"",IF(MONTH(O253)=MONTH(O253),(O253+1),""))</f>
        <v/>
      </c>
      <c r="Q253" s="9" t="str">
        <f t="shared" ref="Q253" si="604">IF($AE$3&lt;=P253,"",IF(MONTH(P253)=MONTH(P253),(P253+1),""))</f>
        <v/>
      </c>
      <c r="R253" s="9" t="str">
        <f t="shared" ref="R253" si="605">IF($AE$3&lt;=Q253,"",IF(MONTH(Q253)=MONTH(Q253),(Q253+1),""))</f>
        <v/>
      </c>
      <c r="S253" s="9" t="str">
        <f t="shared" ref="S253" si="606">IF($AE$3&lt;=R253,"",IF(MONTH(R253)=MONTH(R253),(R253+1),""))</f>
        <v/>
      </c>
      <c r="T253" s="9" t="str">
        <f t="shared" ref="T253" si="607">IF($AE$3&lt;=S253,"",IF(MONTH(S253)=MONTH(S253),(S253+1),""))</f>
        <v/>
      </c>
      <c r="U253" s="9" t="str">
        <f t="shared" ref="U253" si="608">IF($AE$3&lt;=T253,"",IF(MONTH(T253)=MONTH(T253),(T253+1),""))</f>
        <v/>
      </c>
      <c r="V253" s="9" t="str">
        <f t="shared" ref="V253" si="609">IF($AE$3&lt;=U253,"",IF(MONTH(U253)=MONTH(U253),(U253+1),""))</f>
        <v/>
      </c>
      <c r="W253" s="9" t="str">
        <f t="shared" ref="W253" si="610">IF($AE$3&lt;=V253,"",IF(MONTH(V253)=MONTH(V253),(V253+1),""))</f>
        <v/>
      </c>
      <c r="X253" s="9" t="str">
        <f t="shared" ref="X253" si="611">IF($AE$3&lt;=W253,"",IF(MONTH(W253)=MONTH(W253),(W253+1),""))</f>
        <v/>
      </c>
      <c r="Y253" s="9" t="str">
        <f t="shared" ref="Y253" si="612">IF($AE$3&lt;=X253,"",IF(MONTH(X253)=MONTH(X253),(X253+1),""))</f>
        <v/>
      </c>
      <c r="Z253" s="9" t="str">
        <f t="shared" ref="Z253" si="613">IF($AE$3&lt;=Y253,"",IF(MONTH(Y253)=MONTH(Y253),(Y253+1),""))</f>
        <v/>
      </c>
      <c r="AA253" s="9" t="str">
        <f t="shared" ref="AA253" si="614">IF($AE$3&lt;=Z253,"",IF(MONTH(Z253)=MONTH(Z253),(Z253+1),""))</f>
        <v/>
      </c>
      <c r="AB253" s="9" t="str">
        <f t="shared" ref="AB253" si="615">IF($AE$3&lt;=AA253,"",IF(MONTH(AA253)=MONTH(AA253),(AA253+1),""))</f>
        <v/>
      </c>
      <c r="AC253" s="9" t="str">
        <f t="shared" ref="AC253" si="616">IF($AE$3&lt;=AB253,"",IF(MONTH(AB253)=MONTH(AB253),(AB253+1),""))</f>
        <v/>
      </c>
      <c r="AD253" s="9" t="str">
        <f t="shared" ref="AD253" si="617">IF($AE$3&lt;=AC253,"",IF(MONTH(AC253)=MONTH(AC253),(AC253+1),""))</f>
        <v/>
      </c>
      <c r="AE253" s="127" t="s">
        <v>26</v>
      </c>
      <c r="AF253" s="128"/>
      <c r="AG253" s="129"/>
      <c r="AH253" s="115" t="s">
        <v>22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23</v>
      </c>
      <c r="B254" s="114"/>
      <c r="C254" s="9" t="str">
        <f>IF(C253="","",TEXT(C253,"AAA"))</f>
        <v/>
      </c>
      <c r="D254" s="9" t="str">
        <f t="shared" ref="D254:AD254" si="618">IF(D253="","",TEXT(D253,"AAA"))</f>
        <v/>
      </c>
      <c r="E254" s="9" t="str">
        <f t="shared" si="618"/>
        <v/>
      </c>
      <c r="F254" s="9" t="str">
        <f t="shared" si="618"/>
        <v/>
      </c>
      <c r="G254" s="9" t="str">
        <f t="shared" si="618"/>
        <v/>
      </c>
      <c r="H254" s="9" t="str">
        <f t="shared" si="618"/>
        <v/>
      </c>
      <c r="I254" s="9" t="str">
        <f t="shared" si="618"/>
        <v/>
      </c>
      <c r="J254" s="9" t="str">
        <f t="shared" si="618"/>
        <v/>
      </c>
      <c r="K254" s="9" t="str">
        <f t="shared" si="618"/>
        <v/>
      </c>
      <c r="L254" s="9" t="str">
        <f t="shared" si="618"/>
        <v/>
      </c>
      <c r="M254" s="9" t="str">
        <f t="shared" si="618"/>
        <v/>
      </c>
      <c r="N254" s="9" t="str">
        <f t="shared" si="618"/>
        <v/>
      </c>
      <c r="O254" s="9" t="str">
        <f t="shared" si="618"/>
        <v/>
      </c>
      <c r="P254" s="9" t="str">
        <f t="shared" si="618"/>
        <v/>
      </c>
      <c r="Q254" s="9" t="str">
        <f t="shared" si="618"/>
        <v/>
      </c>
      <c r="R254" s="9" t="str">
        <f t="shared" si="618"/>
        <v/>
      </c>
      <c r="S254" s="9" t="str">
        <f t="shared" si="618"/>
        <v/>
      </c>
      <c r="T254" s="9" t="str">
        <f t="shared" si="618"/>
        <v/>
      </c>
      <c r="U254" s="9" t="str">
        <f t="shared" si="618"/>
        <v/>
      </c>
      <c r="V254" s="9" t="str">
        <f t="shared" si="618"/>
        <v/>
      </c>
      <c r="W254" s="9" t="str">
        <f t="shared" si="618"/>
        <v/>
      </c>
      <c r="X254" s="9" t="str">
        <f t="shared" si="618"/>
        <v/>
      </c>
      <c r="Y254" s="9" t="str">
        <f t="shared" si="618"/>
        <v/>
      </c>
      <c r="Z254" s="9" t="str">
        <f t="shared" si="618"/>
        <v/>
      </c>
      <c r="AA254" s="9" t="str">
        <f t="shared" si="618"/>
        <v/>
      </c>
      <c r="AB254" s="9" t="str">
        <f t="shared" si="618"/>
        <v/>
      </c>
      <c r="AC254" s="9" t="str">
        <f t="shared" si="618"/>
        <v/>
      </c>
      <c r="AD254" s="9" t="str">
        <f t="shared" si="618"/>
        <v/>
      </c>
      <c r="AE254" s="130">
        <f>IF(AH255=0,0,ROUNDDOWN(AH257/AH255,4))</f>
        <v>0</v>
      </c>
      <c r="AF254" s="131"/>
      <c r="AG254" s="132"/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 t="str">
        <f>IF($C253&gt;$N$5,"",IF(MAX($C253:$AG253)&lt;$N$5,"",$N$5))</f>
        <v/>
      </c>
      <c r="AU254" s="13" t="str">
        <f>IF($C253&gt;$Q$5,"",IF(MAX($C253:$AG253)&lt;$Q$5,"",$Q$5))</f>
        <v/>
      </c>
      <c r="AV254" s="13" t="str">
        <f>IF($C253&gt;$T$5,"",IF(MAX($C253:$AG253)&lt;$T$5,"",$T$5))</f>
        <v/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7</v>
      </c>
      <c r="B255" s="120"/>
      <c r="C255" s="15" t="str">
        <f t="shared" ref="C255:AD255" si="619">IF(C253="","",IF($D$4&lt;=C253,IF($L$4&gt;=C253,IF(COUNT(MATCH(C253,$AQ254:$BT254,0))&gt;0,"","○"),""),""))</f>
        <v/>
      </c>
      <c r="D255" s="15" t="str">
        <f t="shared" si="619"/>
        <v/>
      </c>
      <c r="E255" s="15" t="str">
        <f t="shared" si="619"/>
        <v/>
      </c>
      <c r="F255" s="15" t="str">
        <f t="shared" si="619"/>
        <v/>
      </c>
      <c r="G255" s="15" t="str">
        <f t="shared" si="619"/>
        <v/>
      </c>
      <c r="H255" s="15" t="str">
        <f t="shared" si="619"/>
        <v/>
      </c>
      <c r="I255" s="15" t="str">
        <f t="shared" si="619"/>
        <v/>
      </c>
      <c r="J255" s="15" t="str">
        <f t="shared" si="619"/>
        <v/>
      </c>
      <c r="K255" s="15" t="str">
        <f t="shared" si="619"/>
        <v/>
      </c>
      <c r="L255" s="15" t="str">
        <f t="shared" si="619"/>
        <v/>
      </c>
      <c r="M255" s="15" t="str">
        <f t="shared" si="619"/>
        <v/>
      </c>
      <c r="N255" s="15" t="str">
        <f t="shared" si="619"/>
        <v/>
      </c>
      <c r="O255" s="15" t="str">
        <f t="shared" si="619"/>
        <v/>
      </c>
      <c r="P255" s="15" t="str">
        <f t="shared" si="619"/>
        <v/>
      </c>
      <c r="Q255" s="15" t="str">
        <f t="shared" si="619"/>
        <v/>
      </c>
      <c r="R255" s="15" t="str">
        <f t="shared" si="619"/>
        <v/>
      </c>
      <c r="S255" s="15" t="str">
        <f t="shared" si="619"/>
        <v/>
      </c>
      <c r="T255" s="15" t="str">
        <f t="shared" si="619"/>
        <v/>
      </c>
      <c r="U255" s="15" t="str">
        <f t="shared" si="619"/>
        <v/>
      </c>
      <c r="V255" s="15" t="str">
        <f t="shared" si="619"/>
        <v/>
      </c>
      <c r="W255" s="15" t="str">
        <f t="shared" si="619"/>
        <v/>
      </c>
      <c r="X255" s="15" t="str">
        <f t="shared" si="619"/>
        <v/>
      </c>
      <c r="Y255" s="15" t="str">
        <f t="shared" si="619"/>
        <v/>
      </c>
      <c r="Z255" s="15" t="str">
        <f t="shared" si="619"/>
        <v/>
      </c>
      <c r="AA255" s="15" t="str">
        <f t="shared" si="619"/>
        <v/>
      </c>
      <c r="AB255" s="15" t="str">
        <f t="shared" si="619"/>
        <v/>
      </c>
      <c r="AC255" s="15" t="str">
        <f t="shared" si="619"/>
        <v/>
      </c>
      <c r="AD255" s="15" t="str">
        <f t="shared" si="619"/>
        <v/>
      </c>
      <c r="AE255" s="15"/>
      <c r="AF255" s="15"/>
      <c r="AG255" s="15"/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24</v>
      </c>
      <c r="B256" s="16" t="s">
        <v>8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6"/>
      <c r="AF256" s="16"/>
      <c r="AG256" s="16"/>
      <c r="AH256" s="16">
        <f t="shared" ref="AH256" si="620">COUNTIF(C256:AG256,"○")</f>
        <v>0</v>
      </c>
      <c r="AI256" s="11"/>
      <c r="AK256" s="2">
        <f>$AH256</f>
        <v>0</v>
      </c>
      <c r="AQ256" s="21"/>
      <c r="AR256" s="21"/>
      <c r="AS256" s="21"/>
      <c r="AT256" s="21"/>
      <c r="AU256" s="21"/>
      <c r="AV256" s="21"/>
      <c r="AW256" s="21"/>
      <c r="AX256" s="21"/>
    </row>
    <row r="257" spans="1:92" ht="19.5" customHeight="1">
      <c r="A257" s="108"/>
      <c r="B257" s="16" t="s">
        <v>9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6"/>
      <c r="AF257" s="16"/>
      <c r="AG257" s="16"/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09"/>
      <c r="B258" s="16" t="s">
        <v>21</v>
      </c>
      <c r="C258" s="16" t="str">
        <f t="shared" ref="C258:AD258" si="621">IF($AF$2="○",IF(C256="○",IF(C257="","○",""),IF(C257="○","○","")),"")</f>
        <v/>
      </c>
      <c r="D258" s="16" t="str">
        <f t="shared" si="621"/>
        <v/>
      </c>
      <c r="E258" s="16" t="str">
        <f t="shared" si="621"/>
        <v/>
      </c>
      <c r="F258" s="16" t="str">
        <f t="shared" si="621"/>
        <v/>
      </c>
      <c r="G258" s="16" t="str">
        <f t="shared" si="621"/>
        <v/>
      </c>
      <c r="H258" s="16" t="str">
        <f t="shared" si="621"/>
        <v/>
      </c>
      <c r="I258" s="16" t="str">
        <f t="shared" si="621"/>
        <v/>
      </c>
      <c r="J258" s="16" t="str">
        <f t="shared" si="621"/>
        <v/>
      </c>
      <c r="K258" s="16" t="str">
        <f t="shared" si="621"/>
        <v/>
      </c>
      <c r="L258" s="16" t="str">
        <f t="shared" si="621"/>
        <v/>
      </c>
      <c r="M258" s="16" t="str">
        <f t="shared" si="621"/>
        <v/>
      </c>
      <c r="N258" s="16" t="str">
        <f t="shared" si="621"/>
        <v/>
      </c>
      <c r="O258" s="16" t="str">
        <f t="shared" si="621"/>
        <v/>
      </c>
      <c r="P258" s="16" t="str">
        <f t="shared" si="621"/>
        <v/>
      </c>
      <c r="Q258" s="16" t="str">
        <f t="shared" si="621"/>
        <v/>
      </c>
      <c r="R258" s="16" t="str">
        <f t="shared" si="621"/>
        <v/>
      </c>
      <c r="S258" s="16" t="str">
        <f t="shared" si="621"/>
        <v/>
      </c>
      <c r="T258" s="16" t="str">
        <f t="shared" si="621"/>
        <v/>
      </c>
      <c r="U258" s="16" t="str">
        <f t="shared" si="621"/>
        <v/>
      </c>
      <c r="V258" s="16" t="str">
        <f t="shared" si="621"/>
        <v/>
      </c>
      <c r="W258" s="16" t="str">
        <f t="shared" si="621"/>
        <v/>
      </c>
      <c r="X258" s="16" t="str">
        <f t="shared" si="621"/>
        <v/>
      </c>
      <c r="Y258" s="16" t="str">
        <f t="shared" si="621"/>
        <v/>
      </c>
      <c r="Z258" s="16" t="str">
        <f t="shared" si="621"/>
        <v/>
      </c>
      <c r="AA258" s="16" t="str">
        <f t="shared" si="621"/>
        <v/>
      </c>
      <c r="AB258" s="16" t="str">
        <f t="shared" si="621"/>
        <v/>
      </c>
      <c r="AC258" s="16" t="str">
        <f t="shared" si="621"/>
        <v/>
      </c>
      <c r="AD258" s="16" t="str">
        <f t="shared" si="621"/>
        <v/>
      </c>
      <c r="AE258" s="16"/>
      <c r="AF258" s="16"/>
      <c r="AG258" s="16"/>
      <c r="AH258" s="16">
        <f t="shared" ref="AH258" si="622">COUNTIF(C258:AG258,"○")</f>
        <v>0</v>
      </c>
      <c r="AM258" s="2">
        <f>$AH258</f>
        <v>0</v>
      </c>
    </row>
    <row r="260" spans="1:92" ht="19.5" customHeight="1">
      <c r="A260" s="112" t="str">
        <f>IF(MAX(C253:AG253)=$AE$3,"",IF(MAX(C253:AG253)=0,"",MAX(C253:AG253)+1))</f>
        <v/>
      </c>
      <c r="B260" s="112"/>
      <c r="C260" s="2" t="str">
        <f>IF(COUNT(C261:AD261)=0,"",IF(MONTH(MAX(C261:AD261))=MONTH(A260),"","～"))</f>
        <v/>
      </c>
      <c r="D260" s="112" t="str">
        <f>IF(C260="","",IF(MONTH(MAX(C261:AD261))=MONTH(A260),"",MAX(C261:AD261)+1))</f>
        <v/>
      </c>
      <c r="E260" s="112"/>
      <c r="F260" s="112"/>
    </row>
    <row r="261" spans="1:92" ht="19.5" customHeight="1">
      <c r="A261" s="113" t="s">
        <v>16</v>
      </c>
      <c r="B261" s="114"/>
      <c r="C261" s="9" t="str">
        <f>IF($AE$3&lt;A260,"",A260)</f>
        <v/>
      </c>
      <c r="D261" s="9" t="str">
        <f t="shared" ref="D261" si="623">IF($AE$3&lt;=C261,"",IF(MONTH(C261)=MONTH(C261),(C261+1),""))</f>
        <v/>
      </c>
      <c r="E261" s="9" t="str">
        <f t="shared" ref="E261" si="624">IF($AE$3&lt;=D261,"",IF(MONTH(D261)=MONTH(D261),(D261+1),""))</f>
        <v/>
      </c>
      <c r="F261" s="9" t="str">
        <f t="shared" ref="F261" si="625">IF($AE$3&lt;=E261,"",IF(MONTH(E261)=MONTH(E261),(E261+1),""))</f>
        <v/>
      </c>
      <c r="G261" s="9" t="str">
        <f t="shared" ref="G261" si="626">IF($AE$3&lt;=F261,"",IF(MONTH(F261)=MONTH(F261),(F261+1),""))</f>
        <v/>
      </c>
      <c r="H261" s="9" t="str">
        <f t="shared" ref="H261" si="627">IF($AE$3&lt;=G261,"",IF(MONTH(G261)=MONTH(G261),(G261+1),""))</f>
        <v/>
      </c>
      <c r="I261" s="9" t="str">
        <f t="shared" ref="I261" si="628">IF($AE$3&lt;=H261,"",IF(MONTH(H261)=MONTH(H261),(H261+1),""))</f>
        <v/>
      </c>
      <c r="J261" s="9" t="str">
        <f t="shared" ref="J261" si="629">IF($AE$3&lt;=I261,"",IF(MONTH(I261)=MONTH(I261),(I261+1),""))</f>
        <v/>
      </c>
      <c r="K261" s="9" t="str">
        <f t="shared" ref="K261" si="630">IF($AE$3&lt;=J261,"",IF(MONTH(J261)=MONTH(J261),(J261+1),""))</f>
        <v/>
      </c>
      <c r="L261" s="9" t="str">
        <f t="shared" ref="L261" si="631">IF($AE$3&lt;=K261,"",IF(MONTH(K261)=MONTH(K261),(K261+1),""))</f>
        <v/>
      </c>
      <c r="M261" s="9" t="str">
        <f t="shared" ref="M261" si="632">IF($AE$3&lt;=L261,"",IF(MONTH(L261)=MONTH(L261),(L261+1),""))</f>
        <v/>
      </c>
      <c r="N261" s="9" t="str">
        <f t="shared" ref="N261" si="633">IF($AE$3&lt;=M261,"",IF(MONTH(M261)=MONTH(M261),(M261+1),""))</f>
        <v/>
      </c>
      <c r="O261" s="9" t="str">
        <f t="shared" ref="O261" si="634">IF($AE$3&lt;=N261,"",IF(MONTH(N261)=MONTH(N261),(N261+1),""))</f>
        <v/>
      </c>
      <c r="P261" s="9" t="str">
        <f t="shared" ref="P261" si="635">IF($AE$3&lt;=O261,"",IF(MONTH(O261)=MONTH(O261),(O261+1),""))</f>
        <v/>
      </c>
      <c r="Q261" s="9" t="str">
        <f t="shared" ref="Q261" si="636">IF($AE$3&lt;=P261,"",IF(MONTH(P261)=MONTH(P261),(P261+1),""))</f>
        <v/>
      </c>
      <c r="R261" s="9" t="str">
        <f t="shared" ref="R261" si="637">IF($AE$3&lt;=Q261,"",IF(MONTH(Q261)=MONTH(Q261),(Q261+1),""))</f>
        <v/>
      </c>
      <c r="S261" s="9" t="str">
        <f t="shared" ref="S261" si="638">IF($AE$3&lt;=R261,"",IF(MONTH(R261)=MONTH(R261),(R261+1),""))</f>
        <v/>
      </c>
      <c r="T261" s="9" t="str">
        <f t="shared" ref="T261" si="639">IF($AE$3&lt;=S261,"",IF(MONTH(S261)=MONTH(S261),(S261+1),""))</f>
        <v/>
      </c>
      <c r="U261" s="9" t="str">
        <f t="shared" ref="U261" si="640">IF($AE$3&lt;=T261,"",IF(MONTH(T261)=MONTH(T261),(T261+1),""))</f>
        <v/>
      </c>
      <c r="V261" s="9" t="str">
        <f t="shared" ref="V261" si="641">IF($AE$3&lt;=U261,"",IF(MONTH(U261)=MONTH(U261),(U261+1),""))</f>
        <v/>
      </c>
      <c r="W261" s="9" t="str">
        <f t="shared" ref="W261" si="642">IF($AE$3&lt;=V261,"",IF(MONTH(V261)=MONTH(V261),(V261+1),""))</f>
        <v/>
      </c>
      <c r="X261" s="9" t="str">
        <f t="shared" ref="X261" si="643">IF($AE$3&lt;=W261,"",IF(MONTH(W261)=MONTH(W261),(W261+1),""))</f>
        <v/>
      </c>
      <c r="Y261" s="9" t="str">
        <f t="shared" ref="Y261" si="644">IF($AE$3&lt;=X261,"",IF(MONTH(X261)=MONTH(X261),(X261+1),""))</f>
        <v/>
      </c>
      <c r="Z261" s="9" t="str">
        <f t="shared" ref="Z261" si="645">IF($AE$3&lt;=Y261,"",IF(MONTH(Y261)=MONTH(Y261),(Y261+1),""))</f>
        <v/>
      </c>
      <c r="AA261" s="9" t="str">
        <f t="shared" ref="AA261" si="646">IF($AE$3&lt;=Z261,"",IF(MONTH(Z261)=MONTH(Z261),(Z261+1),""))</f>
        <v/>
      </c>
      <c r="AB261" s="9" t="str">
        <f t="shared" ref="AB261" si="647">IF($AE$3&lt;=AA261,"",IF(MONTH(AA261)=MONTH(AA261),(AA261+1),""))</f>
        <v/>
      </c>
      <c r="AC261" s="9" t="str">
        <f t="shared" ref="AC261" si="648">IF($AE$3&lt;=AB261,"",IF(MONTH(AB261)=MONTH(AB261),(AB261+1),""))</f>
        <v/>
      </c>
      <c r="AD261" s="9" t="str">
        <f t="shared" ref="AD261" si="649">IF($AE$3&lt;=AC261,"",IF(MONTH(AC261)=MONTH(AC261),(AC261+1),""))</f>
        <v/>
      </c>
      <c r="AE261" s="127" t="s">
        <v>26</v>
      </c>
      <c r="AF261" s="128"/>
      <c r="AG261" s="129"/>
      <c r="AH261" s="115" t="s">
        <v>22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23</v>
      </c>
      <c r="B262" s="114"/>
      <c r="C262" s="9" t="str">
        <f>IF(C261="","",TEXT(C261,"AAA"))</f>
        <v/>
      </c>
      <c r="D262" s="9" t="str">
        <f t="shared" ref="D262:AD262" si="650">IF(D261="","",TEXT(D261,"AAA"))</f>
        <v/>
      </c>
      <c r="E262" s="9" t="str">
        <f t="shared" si="650"/>
        <v/>
      </c>
      <c r="F262" s="9" t="str">
        <f t="shared" si="650"/>
        <v/>
      </c>
      <c r="G262" s="9" t="str">
        <f t="shared" si="650"/>
        <v/>
      </c>
      <c r="H262" s="9" t="str">
        <f t="shared" si="650"/>
        <v/>
      </c>
      <c r="I262" s="9" t="str">
        <f t="shared" si="650"/>
        <v/>
      </c>
      <c r="J262" s="9" t="str">
        <f t="shared" si="650"/>
        <v/>
      </c>
      <c r="K262" s="9" t="str">
        <f t="shared" si="650"/>
        <v/>
      </c>
      <c r="L262" s="9" t="str">
        <f t="shared" si="650"/>
        <v/>
      </c>
      <c r="M262" s="9" t="str">
        <f t="shared" si="650"/>
        <v/>
      </c>
      <c r="N262" s="9" t="str">
        <f t="shared" si="650"/>
        <v/>
      </c>
      <c r="O262" s="9" t="str">
        <f t="shared" si="650"/>
        <v/>
      </c>
      <c r="P262" s="9" t="str">
        <f t="shared" si="650"/>
        <v/>
      </c>
      <c r="Q262" s="9" t="str">
        <f t="shared" si="650"/>
        <v/>
      </c>
      <c r="R262" s="9" t="str">
        <f t="shared" si="650"/>
        <v/>
      </c>
      <c r="S262" s="9" t="str">
        <f t="shared" si="650"/>
        <v/>
      </c>
      <c r="T262" s="9" t="str">
        <f t="shared" si="650"/>
        <v/>
      </c>
      <c r="U262" s="9" t="str">
        <f t="shared" si="650"/>
        <v/>
      </c>
      <c r="V262" s="9" t="str">
        <f t="shared" si="650"/>
        <v/>
      </c>
      <c r="W262" s="9" t="str">
        <f t="shared" si="650"/>
        <v/>
      </c>
      <c r="X262" s="9" t="str">
        <f t="shared" si="650"/>
        <v/>
      </c>
      <c r="Y262" s="9" t="str">
        <f t="shared" si="650"/>
        <v/>
      </c>
      <c r="Z262" s="9" t="str">
        <f t="shared" si="650"/>
        <v/>
      </c>
      <c r="AA262" s="9" t="str">
        <f t="shared" si="650"/>
        <v/>
      </c>
      <c r="AB262" s="9" t="str">
        <f t="shared" si="650"/>
        <v/>
      </c>
      <c r="AC262" s="9" t="str">
        <f t="shared" si="650"/>
        <v/>
      </c>
      <c r="AD262" s="9" t="str">
        <f t="shared" si="650"/>
        <v/>
      </c>
      <c r="AE262" s="130">
        <f>IF(AH263=0,0,ROUNDDOWN(AH265/AH263,4))</f>
        <v>0</v>
      </c>
      <c r="AF262" s="131"/>
      <c r="AG262" s="132"/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 t="str">
        <f>IF($C261&gt;$N$5,"",IF(MAX($C261:$AG261)&lt;$N$5,"",$N$5))</f>
        <v/>
      </c>
      <c r="AU262" s="13" t="str">
        <f>IF($C261&gt;$Q$5,"",IF(MAX($C261:$AG261)&lt;$Q$5,"",$Q$5))</f>
        <v/>
      </c>
      <c r="AV262" s="13" t="str">
        <f>IF($C261&gt;$T$5,"",IF(MAX($C261:$AG261)&lt;$T$5,"",$T$5))</f>
        <v/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7</v>
      </c>
      <c r="B263" s="120"/>
      <c r="C263" s="15" t="str">
        <f t="shared" ref="C263:AD263" si="651">IF(C261="","",IF($D$4&lt;=C261,IF($L$4&gt;=C261,IF(COUNT(MATCH(C261,$AQ262:$BT262,0))&gt;0,"","○"),""),""))</f>
        <v/>
      </c>
      <c r="D263" s="15" t="str">
        <f t="shared" si="651"/>
        <v/>
      </c>
      <c r="E263" s="15" t="str">
        <f t="shared" si="651"/>
        <v/>
      </c>
      <c r="F263" s="15" t="str">
        <f t="shared" si="651"/>
        <v/>
      </c>
      <c r="G263" s="15" t="str">
        <f t="shared" si="651"/>
        <v/>
      </c>
      <c r="H263" s="15" t="str">
        <f t="shared" si="651"/>
        <v/>
      </c>
      <c r="I263" s="15" t="str">
        <f t="shared" si="651"/>
        <v/>
      </c>
      <c r="J263" s="15" t="str">
        <f t="shared" si="651"/>
        <v/>
      </c>
      <c r="K263" s="15" t="str">
        <f t="shared" si="651"/>
        <v/>
      </c>
      <c r="L263" s="15" t="str">
        <f t="shared" si="651"/>
        <v/>
      </c>
      <c r="M263" s="15" t="str">
        <f t="shared" si="651"/>
        <v/>
      </c>
      <c r="N263" s="15" t="str">
        <f t="shared" si="651"/>
        <v/>
      </c>
      <c r="O263" s="15" t="str">
        <f t="shared" si="651"/>
        <v/>
      </c>
      <c r="P263" s="15" t="str">
        <f t="shared" si="651"/>
        <v/>
      </c>
      <c r="Q263" s="15" t="str">
        <f t="shared" si="651"/>
        <v/>
      </c>
      <c r="R263" s="15" t="str">
        <f t="shared" si="651"/>
        <v/>
      </c>
      <c r="S263" s="15" t="str">
        <f t="shared" si="651"/>
        <v/>
      </c>
      <c r="T263" s="15" t="str">
        <f t="shared" si="651"/>
        <v/>
      </c>
      <c r="U263" s="15" t="str">
        <f t="shared" si="651"/>
        <v/>
      </c>
      <c r="V263" s="15" t="str">
        <f t="shared" si="651"/>
        <v/>
      </c>
      <c r="W263" s="15" t="str">
        <f t="shared" si="651"/>
        <v/>
      </c>
      <c r="X263" s="15" t="str">
        <f t="shared" si="651"/>
        <v/>
      </c>
      <c r="Y263" s="15" t="str">
        <f t="shared" si="651"/>
        <v/>
      </c>
      <c r="Z263" s="15" t="str">
        <f t="shared" si="651"/>
        <v/>
      </c>
      <c r="AA263" s="15" t="str">
        <f t="shared" si="651"/>
        <v/>
      </c>
      <c r="AB263" s="15" t="str">
        <f t="shared" si="651"/>
        <v/>
      </c>
      <c r="AC263" s="15" t="str">
        <f t="shared" si="651"/>
        <v/>
      </c>
      <c r="AD263" s="15" t="str">
        <f t="shared" si="651"/>
        <v/>
      </c>
      <c r="AE263" s="15"/>
      <c r="AF263" s="15"/>
      <c r="AG263" s="15"/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24</v>
      </c>
      <c r="B264" s="16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6"/>
      <c r="AF264" s="16"/>
      <c r="AG264" s="16"/>
      <c r="AH264" s="16">
        <f t="shared" ref="AH264" si="652">COUNTIF(C264:AG264,"○")</f>
        <v>0</v>
      </c>
      <c r="AI264" s="11"/>
      <c r="AK264" s="2">
        <f>$AH264</f>
        <v>0</v>
      </c>
    </row>
    <row r="265" spans="1:92" ht="19.5" customHeight="1">
      <c r="A265" s="108"/>
      <c r="B265" s="16" t="s">
        <v>9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6"/>
      <c r="AF265" s="16"/>
      <c r="AG265" s="16"/>
      <c r="AH265" s="16" t="s">
        <v>25</v>
      </c>
      <c r="AI265" s="11"/>
      <c r="AL265" s="2" t="str">
        <f>$AH265</f>
        <v>-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09"/>
      <c r="B266" s="16" t="s">
        <v>21</v>
      </c>
      <c r="C266" s="16" t="str">
        <f>IF(C264="○",IF(C265="","○",""),IF(C265="○","○",""))</f>
        <v/>
      </c>
      <c r="D266" s="16" t="str">
        <f t="shared" ref="D266:AD266" si="653">IF(D264="○",IF(D265="","○",""),IF(D265="○","○",""))</f>
        <v/>
      </c>
      <c r="E266" s="16" t="str">
        <f t="shared" si="653"/>
        <v/>
      </c>
      <c r="F266" s="16" t="str">
        <f t="shared" si="653"/>
        <v/>
      </c>
      <c r="G266" s="16" t="str">
        <f t="shared" si="653"/>
        <v/>
      </c>
      <c r="H266" s="16" t="str">
        <f t="shared" si="653"/>
        <v/>
      </c>
      <c r="I266" s="16" t="str">
        <f t="shared" si="653"/>
        <v/>
      </c>
      <c r="J266" s="16" t="str">
        <f t="shared" si="653"/>
        <v/>
      </c>
      <c r="K266" s="16" t="str">
        <f t="shared" si="653"/>
        <v/>
      </c>
      <c r="L266" s="16" t="str">
        <f t="shared" si="653"/>
        <v/>
      </c>
      <c r="M266" s="16" t="str">
        <f t="shared" si="653"/>
        <v/>
      </c>
      <c r="N266" s="16" t="str">
        <f t="shared" si="653"/>
        <v/>
      </c>
      <c r="O266" s="16" t="str">
        <f t="shared" si="653"/>
        <v/>
      </c>
      <c r="P266" s="16" t="str">
        <f t="shared" si="653"/>
        <v/>
      </c>
      <c r="Q266" s="16" t="str">
        <f t="shared" si="653"/>
        <v/>
      </c>
      <c r="R266" s="16" t="str">
        <f t="shared" si="653"/>
        <v/>
      </c>
      <c r="S266" s="16" t="str">
        <f t="shared" si="653"/>
        <v/>
      </c>
      <c r="T266" s="16" t="str">
        <f t="shared" si="653"/>
        <v/>
      </c>
      <c r="U266" s="16" t="str">
        <f t="shared" si="653"/>
        <v/>
      </c>
      <c r="V266" s="16" t="str">
        <f t="shared" si="653"/>
        <v/>
      </c>
      <c r="W266" s="16" t="str">
        <f t="shared" si="653"/>
        <v/>
      </c>
      <c r="X266" s="16" t="str">
        <f t="shared" si="653"/>
        <v/>
      </c>
      <c r="Y266" s="16" t="str">
        <f t="shared" si="653"/>
        <v/>
      </c>
      <c r="Z266" s="16" t="str">
        <f t="shared" si="653"/>
        <v/>
      </c>
      <c r="AA266" s="16" t="str">
        <f t="shared" si="653"/>
        <v/>
      </c>
      <c r="AB266" s="16" t="str">
        <f t="shared" si="653"/>
        <v/>
      </c>
      <c r="AC266" s="16" t="str">
        <f t="shared" si="653"/>
        <v/>
      </c>
      <c r="AD266" s="16" t="str">
        <f t="shared" si="653"/>
        <v/>
      </c>
      <c r="AE266" s="16"/>
      <c r="AF266" s="16"/>
      <c r="AG266" s="16"/>
      <c r="AH266" s="16">
        <f t="shared" ref="AH266" si="654">COUNTIF(C266:AG266,"○")</f>
        <v>0</v>
      </c>
      <c r="AM266" s="2">
        <f>$AH266</f>
        <v>0</v>
      </c>
    </row>
    <row r="268" spans="1:92" ht="19.5" customHeight="1">
      <c r="A268" s="112" t="str">
        <f>IF(MAX(C261:AG261)=$AE$3,"",IF(MAX(C261:AG261)=0,"",MAX(C261:AG261)+1))</f>
        <v/>
      </c>
      <c r="B268" s="112"/>
      <c r="C268" s="2" t="str">
        <f>IF(COUNT(C269:AD269)=0,"",IF(MONTH(MAX(C269:AD269))=MONTH(A268),"","～"))</f>
        <v/>
      </c>
      <c r="D268" s="112" t="str">
        <f>IF(C268="","",IF(MONTH(MAX(C269:AD269))=MONTH(A268),"",MAX(C269:AD269)+1))</f>
        <v/>
      </c>
      <c r="E268" s="112"/>
      <c r="F268" s="112"/>
    </row>
    <row r="269" spans="1:92" ht="19.5" customHeight="1">
      <c r="A269" s="113" t="s">
        <v>16</v>
      </c>
      <c r="B269" s="114"/>
      <c r="C269" s="9" t="str">
        <f>IF($AE$3&lt;A268,"",A268)</f>
        <v/>
      </c>
      <c r="D269" s="9" t="str">
        <f t="shared" ref="D269" si="655">IF($AE$3&lt;=C269,"",IF(MONTH(C269)=MONTH(C269),(C269+1),""))</f>
        <v/>
      </c>
      <c r="E269" s="9" t="str">
        <f t="shared" ref="E269" si="656">IF($AE$3&lt;=D269,"",IF(MONTH(D269)=MONTH(D269),(D269+1),""))</f>
        <v/>
      </c>
      <c r="F269" s="9" t="str">
        <f t="shared" ref="F269" si="657">IF($AE$3&lt;=E269,"",IF(MONTH(E269)=MONTH(E269),(E269+1),""))</f>
        <v/>
      </c>
      <c r="G269" s="9" t="str">
        <f t="shared" ref="G269" si="658">IF($AE$3&lt;=F269,"",IF(MONTH(F269)=MONTH(F269),(F269+1),""))</f>
        <v/>
      </c>
      <c r="H269" s="9" t="str">
        <f t="shared" ref="H269" si="659">IF($AE$3&lt;=G269,"",IF(MONTH(G269)=MONTH(G269),(G269+1),""))</f>
        <v/>
      </c>
      <c r="I269" s="9" t="str">
        <f t="shared" ref="I269" si="660">IF($AE$3&lt;=H269,"",IF(MONTH(H269)=MONTH(H269),(H269+1),""))</f>
        <v/>
      </c>
      <c r="J269" s="9" t="str">
        <f t="shared" ref="J269" si="661">IF($AE$3&lt;=I269,"",IF(MONTH(I269)=MONTH(I269),(I269+1),""))</f>
        <v/>
      </c>
      <c r="K269" s="9" t="str">
        <f t="shared" ref="K269" si="662">IF($AE$3&lt;=J269,"",IF(MONTH(J269)=MONTH(J269),(J269+1),""))</f>
        <v/>
      </c>
      <c r="L269" s="9" t="str">
        <f t="shared" ref="L269" si="663">IF($AE$3&lt;=K269,"",IF(MONTH(K269)=MONTH(K269),(K269+1),""))</f>
        <v/>
      </c>
      <c r="M269" s="9" t="str">
        <f t="shared" ref="M269" si="664">IF($AE$3&lt;=L269,"",IF(MONTH(L269)=MONTH(L269),(L269+1),""))</f>
        <v/>
      </c>
      <c r="N269" s="9" t="str">
        <f t="shared" ref="N269" si="665">IF($AE$3&lt;=M269,"",IF(MONTH(M269)=MONTH(M269),(M269+1),""))</f>
        <v/>
      </c>
      <c r="O269" s="9" t="str">
        <f t="shared" ref="O269" si="666">IF($AE$3&lt;=N269,"",IF(MONTH(N269)=MONTH(N269),(N269+1),""))</f>
        <v/>
      </c>
      <c r="P269" s="9" t="str">
        <f t="shared" ref="P269" si="667">IF($AE$3&lt;=O269,"",IF(MONTH(O269)=MONTH(O269),(O269+1),""))</f>
        <v/>
      </c>
      <c r="Q269" s="9" t="str">
        <f t="shared" ref="Q269" si="668">IF($AE$3&lt;=P269,"",IF(MONTH(P269)=MONTH(P269),(P269+1),""))</f>
        <v/>
      </c>
      <c r="R269" s="9" t="str">
        <f t="shared" ref="R269" si="669">IF($AE$3&lt;=Q269,"",IF(MONTH(Q269)=MONTH(Q269),(Q269+1),""))</f>
        <v/>
      </c>
      <c r="S269" s="9" t="str">
        <f t="shared" ref="S269" si="670">IF($AE$3&lt;=R269,"",IF(MONTH(R269)=MONTH(R269),(R269+1),""))</f>
        <v/>
      </c>
      <c r="T269" s="9" t="str">
        <f t="shared" ref="T269" si="671">IF($AE$3&lt;=S269,"",IF(MONTH(S269)=MONTH(S269),(S269+1),""))</f>
        <v/>
      </c>
      <c r="U269" s="9" t="str">
        <f t="shared" ref="U269" si="672">IF($AE$3&lt;=T269,"",IF(MONTH(T269)=MONTH(T269),(T269+1),""))</f>
        <v/>
      </c>
      <c r="V269" s="9" t="str">
        <f t="shared" ref="V269" si="673">IF($AE$3&lt;=U269,"",IF(MONTH(U269)=MONTH(U269),(U269+1),""))</f>
        <v/>
      </c>
      <c r="W269" s="9" t="str">
        <f t="shared" ref="W269" si="674">IF($AE$3&lt;=V269,"",IF(MONTH(V269)=MONTH(V269),(V269+1),""))</f>
        <v/>
      </c>
      <c r="X269" s="9" t="str">
        <f t="shared" ref="X269" si="675">IF($AE$3&lt;=W269,"",IF(MONTH(W269)=MONTH(W269),(W269+1),""))</f>
        <v/>
      </c>
      <c r="Y269" s="9" t="str">
        <f t="shared" ref="Y269" si="676">IF($AE$3&lt;=X269,"",IF(MONTH(X269)=MONTH(X269),(X269+1),""))</f>
        <v/>
      </c>
      <c r="Z269" s="9" t="str">
        <f t="shared" ref="Z269" si="677">IF($AE$3&lt;=Y269,"",IF(MONTH(Y269)=MONTH(Y269),(Y269+1),""))</f>
        <v/>
      </c>
      <c r="AA269" s="9" t="str">
        <f t="shared" ref="AA269" si="678">IF($AE$3&lt;=Z269,"",IF(MONTH(Z269)=MONTH(Z269),(Z269+1),""))</f>
        <v/>
      </c>
      <c r="AB269" s="9" t="str">
        <f t="shared" ref="AB269" si="679">IF($AE$3&lt;=AA269,"",IF(MONTH(AA269)=MONTH(AA269),(AA269+1),""))</f>
        <v/>
      </c>
      <c r="AC269" s="9" t="str">
        <f t="shared" ref="AC269" si="680">IF($AE$3&lt;=AB269,"",IF(MONTH(AB269)=MONTH(AB269),(AB269+1),""))</f>
        <v/>
      </c>
      <c r="AD269" s="9" t="str">
        <f t="shared" ref="AD269" si="681">IF($AE$3&lt;=AC269,"",IF(MONTH(AC269)=MONTH(AC269),(AC269+1),""))</f>
        <v/>
      </c>
      <c r="AE269" s="127" t="s">
        <v>26</v>
      </c>
      <c r="AF269" s="128"/>
      <c r="AG269" s="129"/>
      <c r="AH269" s="115" t="s">
        <v>22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23</v>
      </c>
      <c r="B270" s="114"/>
      <c r="C270" s="9" t="str">
        <f>IF(C269="","",TEXT(C269,"AAA"))</f>
        <v/>
      </c>
      <c r="D270" s="9" t="str">
        <f t="shared" ref="D270:AD270" si="682">IF(D269="","",TEXT(D269,"AAA"))</f>
        <v/>
      </c>
      <c r="E270" s="9" t="str">
        <f t="shared" si="682"/>
        <v/>
      </c>
      <c r="F270" s="9" t="str">
        <f t="shared" si="682"/>
        <v/>
      </c>
      <c r="G270" s="9" t="str">
        <f t="shared" si="682"/>
        <v/>
      </c>
      <c r="H270" s="9" t="str">
        <f t="shared" si="682"/>
        <v/>
      </c>
      <c r="I270" s="9" t="str">
        <f t="shared" si="682"/>
        <v/>
      </c>
      <c r="J270" s="9" t="str">
        <f t="shared" si="682"/>
        <v/>
      </c>
      <c r="K270" s="9" t="str">
        <f t="shared" si="682"/>
        <v/>
      </c>
      <c r="L270" s="9" t="str">
        <f t="shared" si="682"/>
        <v/>
      </c>
      <c r="M270" s="9" t="str">
        <f t="shared" si="682"/>
        <v/>
      </c>
      <c r="N270" s="9" t="str">
        <f t="shared" si="682"/>
        <v/>
      </c>
      <c r="O270" s="9" t="str">
        <f t="shared" si="682"/>
        <v/>
      </c>
      <c r="P270" s="9" t="str">
        <f t="shared" si="682"/>
        <v/>
      </c>
      <c r="Q270" s="9" t="str">
        <f t="shared" si="682"/>
        <v/>
      </c>
      <c r="R270" s="9" t="str">
        <f t="shared" si="682"/>
        <v/>
      </c>
      <c r="S270" s="9" t="str">
        <f t="shared" si="682"/>
        <v/>
      </c>
      <c r="T270" s="9" t="str">
        <f t="shared" si="682"/>
        <v/>
      </c>
      <c r="U270" s="9" t="str">
        <f t="shared" si="682"/>
        <v/>
      </c>
      <c r="V270" s="9" t="str">
        <f t="shared" si="682"/>
        <v/>
      </c>
      <c r="W270" s="9" t="str">
        <f t="shared" si="682"/>
        <v/>
      </c>
      <c r="X270" s="9" t="str">
        <f t="shared" si="682"/>
        <v/>
      </c>
      <c r="Y270" s="9" t="str">
        <f t="shared" si="682"/>
        <v/>
      </c>
      <c r="Z270" s="9" t="str">
        <f t="shared" si="682"/>
        <v/>
      </c>
      <c r="AA270" s="9" t="str">
        <f t="shared" si="682"/>
        <v/>
      </c>
      <c r="AB270" s="9" t="str">
        <f t="shared" si="682"/>
        <v/>
      </c>
      <c r="AC270" s="9" t="str">
        <f t="shared" si="682"/>
        <v/>
      </c>
      <c r="AD270" s="9" t="str">
        <f t="shared" si="682"/>
        <v/>
      </c>
      <c r="AE270" s="130">
        <f>IF(AH271=0,0,ROUNDDOWN(AH273/AH271,4))</f>
        <v>0</v>
      </c>
      <c r="AF270" s="131"/>
      <c r="AG270" s="132"/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 t="str">
        <f>IF($C269&gt;$N$5,"",IF(MAX($C269:$AG269)&lt;$N$5,"",$N$5))</f>
        <v/>
      </c>
      <c r="AU270" s="13" t="str">
        <f>IF($C269&gt;$Q$5,"",IF(MAX($C269:$AG269)&lt;$Q$5,"",$Q$5))</f>
        <v/>
      </c>
      <c r="AV270" s="13" t="str">
        <f>IF($C269&gt;$T$5,"",IF(MAX($C269:$AG269)&lt;$T$5,"",$T$5))</f>
        <v/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7</v>
      </c>
      <c r="B271" s="120"/>
      <c r="C271" s="15" t="str">
        <f t="shared" ref="C271:AD271" si="683">IF(C269="","",IF($D$4&lt;=C269,IF($L$4&gt;=C269,IF(COUNT(MATCH(C269,$AQ270:$BT270,0))&gt;0,"","○"),""),""))</f>
        <v/>
      </c>
      <c r="D271" s="15" t="str">
        <f t="shared" si="683"/>
        <v/>
      </c>
      <c r="E271" s="15" t="str">
        <f t="shared" si="683"/>
        <v/>
      </c>
      <c r="F271" s="15" t="str">
        <f t="shared" si="683"/>
        <v/>
      </c>
      <c r="G271" s="15" t="str">
        <f t="shared" si="683"/>
        <v/>
      </c>
      <c r="H271" s="15" t="str">
        <f t="shared" si="683"/>
        <v/>
      </c>
      <c r="I271" s="15" t="str">
        <f t="shared" si="683"/>
        <v/>
      </c>
      <c r="J271" s="15" t="str">
        <f t="shared" si="683"/>
        <v/>
      </c>
      <c r="K271" s="15" t="str">
        <f t="shared" si="683"/>
        <v/>
      </c>
      <c r="L271" s="15" t="str">
        <f t="shared" si="683"/>
        <v/>
      </c>
      <c r="M271" s="15" t="str">
        <f t="shared" si="683"/>
        <v/>
      </c>
      <c r="N271" s="15" t="str">
        <f t="shared" si="683"/>
        <v/>
      </c>
      <c r="O271" s="15" t="str">
        <f t="shared" si="683"/>
        <v/>
      </c>
      <c r="P271" s="15" t="str">
        <f t="shared" si="683"/>
        <v/>
      </c>
      <c r="Q271" s="15" t="str">
        <f t="shared" si="683"/>
        <v/>
      </c>
      <c r="R271" s="15" t="str">
        <f t="shared" si="683"/>
        <v/>
      </c>
      <c r="S271" s="15" t="str">
        <f t="shared" si="683"/>
        <v/>
      </c>
      <c r="T271" s="15" t="str">
        <f t="shared" si="683"/>
        <v/>
      </c>
      <c r="U271" s="15" t="str">
        <f t="shared" si="683"/>
        <v/>
      </c>
      <c r="V271" s="15" t="str">
        <f t="shared" si="683"/>
        <v/>
      </c>
      <c r="W271" s="15" t="str">
        <f t="shared" si="683"/>
        <v/>
      </c>
      <c r="X271" s="15" t="str">
        <f t="shared" si="683"/>
        <v/>
      </c>
      <c r="Y271" s="15" t="str">
        <f t="shared" si="683"/>
        <v/>
      </c>
      <c r="Z271" s="15" t="str">
        <f t="shared" si="683"/>
        <v/>
      </c>
      <c r="AA271" s="15" t="str">
        <f t="shared" si="683"/>
        <v/>
      </c>
      <c r="AB271" s="15" t="str">
        <f t="shared" si="683"/>
        <v/>
      </c>
      <c r="AC271" s="15" t="str">
        <f t="shared" si="683"/>
        <v/>
      </c>
      <c r="AD271" s="15" t="str">
        <f t="shared" si="683"/>
        <v/>
      </c>
      <c r="AE271" s="15"/>
      <c r="AF271" s="15"/>
      <c r="AG271" s="15"/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24</v>
      </c>
      <c r="B272" s="16" t="s">
        <v>8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6"/>
      <c r="AF272" s="16"/>
      <c r="AG272" s="16"/>
      <c r="AH272" s="16">
        <f t="shared" ref="AH272" si="684">COUNTIF(C272:AG272,"○")</f>
        <v>0</v>
      </c>
      <c r="AI272" s="11"/>
      <c r="AK272" s="2">
        <f>$AH272</f>
        <v>0</v>
      </c>
      <c r="AQ272" s="21"/>
      <c r="AR272" s="21"/>
      <c r="AS272" s="21"/>
      <c r="AT272" s="21"/>
      <c r="AU272" s="21"/>
      <c r="AV272" s="21"/>
      <c r="AW272" s="21"/>
      <c r="AX272" s="21"/>
    </row>
    <row r="273" spans="1:92" ht="19.5" customHeight="1">
      <c r="A273" s="108"/>
      <c r="B273" s="16" t="s">
        <v>9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6"/>
      <c r="AF273" s="16"/>
      <c r="AG273" s="16"/>
      <c r="AH273" s="16" t="s">
        <v>25</v>
      </c>
      <c r="AI273" s="11"/>
      <c r="AL273" s="2" t="str">
        <f>$AH273</f>
        <v>-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09"/>
      <c r="B274" s="16" t="s">
        <v>21</v>
      </c>
      <c r="C274" s="16" t="str">
        <f>IF(C272="○",IF(C273="","○",""),IF(C273="○","○",""))</f>
        <v/>
      </c>
      <c r="D274" s="16" t="str">
        <f t="shared" ref="D274:AD274" si="685">IF(D272="○",IF(D273="","○",""),IF(D273="○","○",""))</f>
        <v/>
      </c>
      <c r="E274" s="16" t="str">
        <f t="shared" si="685"/>
        <v/>
      </c>
      <c r="F274" s="16" t="str">
        <f t="shared" si="685"/>
        <v/>
      </c>
      <c r="G274" s="16" t="str">
        <f t="shared" si="685"/>
        <v/>
      </c>
      <c r="H274" s="16" t="str">
        <f t="shared" si="685"/>
        <v/>
      </c>
      <c r="I274" s="16" t="str">
        <f t="shared" si="685"/>
        <v/>
      </c>
      <c r="J274" s="16" t="str">
        <f t="shared" si="685"/>
        <v/>
      </c>
      <c r="K274" s="16" t="str">
        <f t="shared" si="685"/>
        <v/>
      </c>
      <c r="L274" s="16" t="str">
        <f t="shared" si="685"/>
        <v/>
      </c>
      <c r="M274" s="16" t="str">
        <f t="shared" si="685"/>
        <v/>
      </c>
      <c r="N274" s="16" t="str">
        <f t="shared" si="685"/>
        <v/>
      </c>
      <c r="O274" s="16" t="str">
        <f t="shared" si="685"/>
        <v/>
      </c>
      <c r="P274" s="16" t="str">
        <f t="shared" si="685"/>
        <v/>
      </c>
      <c r="Q274" s="16" t="str">
        <f t="shared" si="685"/>
        <v/>
      </c>
      <c r="R274" s="16" t="str">
        <f t="shared" si="685"/>
        <v/>
      </c>
      <c r="S274" s="16" t="str">
        <f t="shared" si="685"/>
        <v/>
      </c>
      <c r="T274" s="16" t="str">
        <f t="shared" si="685"/>
        <v/>
      </c>
      <c r="U274" s="16" t="str">
        <f t="shared" si="685"/>
        <v/>
      </c>
      <c r="V274" s="16" t="str">
        <f t="shared" si="685"/>
        <v/>
      </c>
      <c r="W274" s="16" t="str">
        <f t="shared" si="685"/>
        <v/>
      </c>
      <c r="X274" s="16" t="str">
        <f t="shared" si="685"/>
        <v/>
      </c>
      <c r="Y274" s="16" t="str">
        <f t="shared" si="685"/>
        <v/>
      </c>
      <c r="Z274" s="16" t="str">
        <f t="shared" si="685"/>
        <v/>
      </c>
      <c r="AA274" s="16" t="str">
        <f t="shared" si="685"/>
        <v/>
      </c>
      <c r="AB274" s="16" t="str">
        <f t="shared" si="685"/>
        <v/>
      </c>
      <c r="AC274" s="16" t="str">
        <f t="shared" si="685"/>
        <v/>
      </c>
      <c r="AD274" s="16" t="str">
        <f t="shared" si="685"/>
        <v/>
      </c>
      <c r="AE274" s="16"/>
      <c r="AF274" s="16"/>
      <c r="AG274" s="16"/>
      <c r="AH274" s="16">
        <f t="shared" ref="AH274" si="686">COUNTIF(C274:AG274,"○")</f>
        <v>0</v>
      </c>
      <c r="AM274" s="2">
        <f>$AH274</f>
        <v>0</v>
      </c>
    </row>
    <row r="276" spans="1:92" ht="19.5" customHeight="1">
      <c r="A276" s="112" t="str">
        <f>IF(MAX(C269:AG269)=$AE$3,"",IF(MAX(C269:AG269)=0,"",MAX(C269:AG269)+1))</f>
        <v/>
      </c>
      <c r="B276" s="112"/>
      <c r="C276" s="2" t="str">
        <f>IF(COUNT(C277:AD277)=0,"",IF(MONTH(MAX(C277:AD277))=MONTH(A276),"","～"))</f>
        <v/>
      </c>
      <c r="D276" s="112" t="str">
        <f>IF(C276="","",IF(MONTH(MAX(C277:AD277))=MONTH(A276),"",MAX(C277:AD277)+1))</f>
        <v/>
      </c>
      <c r="E276" s="112"/>
      <c r="F276" s="112"/>
    </row>
    <row r="277" spans="1:92" ht="19.5" customHeight="1">
      <c r="A277" s="113" t="s">
        <v>16</v>
      </c>
      <c r="B277" s="114"/>
      <c r="C277" s="9" t="str">
        <f>IF($AE$3&lt;A276,"",A276)</f>
        <v/>
      </c>
      <c r="D277" s="9" t="str">
        <f t="shared" ref="D277" si="687">IF($AE$3&lt;=C277,"",IF(MONTH(C277)=MONTH(C277),(C277+1),""))</f>
        <v/>
      </c>
      <c r="E277" s="9" t="str">
        <f t="shared" ref="E277" si="688">IF($AE$3&lt;=D277,"",IF(MONTH(D277)=MONTH(D277),(D277+1),""))</f>
        <v/>
      </c>
      <c r="F277" s="9" t="str">
        <f t="shared" ref="F277" si="689">IF($AE$3&lt;=E277,"",IF(MONTH(E277)=MONTH(E277),(E277+1),""))</f>
        <v/>
      </c>
      <c r="G277" s="9" t="str">
        <f t="shared" ref="G277" si="690">IF($AE$3&lt;=F277,"",IF(MONTH(F277)=MONTH(F277),(F277+1),""))</f>
        <v/>
      </c>
      <c r="H277" s="9" t="str">
        <f t="shared" ref="H277" si="691">IF($AE$3&lt;=G277,"",IF(MONTH(G277)=MONTH(G277),(G277+1),""))</f>
        <v/>
      </c>
      <c r="I277" s="9" t="str">
        <f t="shared" ref="I277" si="692">IF($AE$3&lt;=H277,"",IF(MONTH(H277)=MONTH(H277),(H277+1),""))</f>
        <v/>
      </c>
      <c r="J277" s="9" t="str">
        <f t="shared" ref="J277" si="693">IF($AE$3&lt;=I277,"",IF(MONTH(I277)=MONTH(I277),(I277+1),""))</f>
        <v/>
      </c>
      <c r="K277" s="9" t="str">
        <f t="shared" ref="K277" si="694">IF($AE$3&lt;=J277,"",IF(MONTH(J277)=MONTH(J277),(J277+1),""))</f>
        <v/>
      </c>
      <c r="L277" s="9" t="str">
        <f t="shared" ref="L277" si="695">IF($AE$3&lt;=K277,"",IF(MONTH(K277)=MONTH(K277),(K277+1),""))</f>
        <v/>
      </c>
      <c r="M277" s="9" t="str">
        <f t="shared" ref="M277" si="696">IF($AE$3&lt;=L277,"",IF(MONTH(L277)=MONTH(L277),(L277+1),""))</f>
        <v/>
      </c>
      <c r="N277" s="9" t="str">
        <f t="shared" ref="N277" si="697">IF($AE$3&lt;=M277,"",IF(MONTH(M277)=MONTH(M277),(M277+1),""))</f>
        <v/>
      </c>
      <c r="O277" s="9" t="str">
        <f t="shared" ref="O277" si="698">IF($AE$3&lt;=N277,"",IF(MONTH(N277)=MONTH(N277),(N277+1),""))</f>
        <v/>
      </c>
      <c r="P277" s="9" t="str">
        <f t="shared" ref="P277" si="699">IF($AE$3&lt;=O277,"",IF(MONTH(O277)=MONTH(O277),(O277+1),""))</f>
        <v/>
      </c>
      <c r="Q277" s="9" t="str">
        <f t="shared" ref="Q277" si="700">IF($AE$3&lt;=P277,"",IF(MONTH(P277)=MONTH(P277),(P277+1),""))</f>
        <v/>
      </c>
      <c r="R277" s="9" t="str">
        <f t="shared" ref="R277" si="701">IF($AE$3&lt;=Q277,"",IF(MONTH(Q277)=MONTH(Q277),(Q277+1),""))</f>
        <v/>
      </c>
      <c r="S277" s="9" t="str">
        <f t="shared" ref="S277" si="702">IF($AE$3&lt;=R277,"",IF(MONTH(R277)=MONTH(R277),(R277+1),""))</f>
        <v/>
      </c>
      <c r="T277" s="9" t="str">
        <f t="shared" ref="T277" si="703">IF($AE$3&lt;=S277,"",IF(MONTH(S277)=MONTH(S277),(S277+1),""))</f>
        <v/>
      </c>
      <c r="U277" s="9" t="str">
        <f t="shared" ref="U277" si="704">IF($AE$3&lt;=T277,"",IF(MONTH(T277)=MONTH(T277),(T277+1),""))</f>
        <v/>
      </c>
      <c r="V277" s="9" t="str">
        <f t="shared" ref="V277" si="705">IF($AE$3&lt;=U277,"",IF(MONTH(U277)=MONTH(U277),(U277+1),""))</f>
        <v/>
      </c>
      <c r="W277" s="9" t="str">
        <f t="shared" ref="W277" si="706">IF($AE$3&lt;=V277,"",IF(MONTH(V277)=MONTH(V277),(V277+1),""))</f>
        <v/>
      </c>
      <c r="X277" s="9" t="str">
        <f t="shared" ref="X277" si="707">IF($AE$3&lt;=W277,"",IF(MONTH(W277)=MONTH(W277),(W277+1),""))</f>
        <v/>
      </c>
      <c r="Y277" s="9" t="str">
        <f t="shared" ref="Y277" si="708">IF($AE$3&lt;=X277,"",IF(MONTH(X277)=MONTH(X277),(X277+1),""))</f>
        <v/>
      </c>
      <c r="Z277" s="9" t="str">
        <f t="shared" ref="Z277" si="709">IF($AE$3&lt;=Y277,"",IF(MONTH(Y277)=MONTH(Y277),(Y277+1),""))</f>
        <v/>
      </c>
      <c r="AA277" s="9" t="str">
        <f t="shared" ref="AA277" si="710">IF($AE$3&lt;=Z277,"",IF(MONTH(Z277)=MONTH(Z277),(Z277+1),""))</f>
        <v/>
      </c>
      <c r="AB277" s="9" t="str">
        <f t="shared" ref="AB277" si="711">IF($AE$3&lt;=AA277,"",IF(MONTH(AA277)=MONTH(AA277),(AA277+1),""))</f>
        <v/>
      </c>
      <c r="AC277" s="9" t="str">
        <f t="shared" ref="AC277" si="712">IF($AE$3&lt;=AB277,"",IF(MONTH(AB277)=MONTH(AB277),(AB277+1),""))</f>
        <v/>
      </c>
      <c r="AD277" s="9" t="str">
        <f t="shared" ref="AD277" si="713">IF($AE$3&lt;=AC277,"",IF(MONTH(AC277)=MONTH(AC277),(AC277+1),""))</f>
        <v/>
      </c>
      <c r="AE277" s="127" t="s">
        <v>26</v>
      </c>
      <c r="AF277" s="128"/>
      <c r="AG277" s="129"/>
      <c r="AH277" s="115" t="s">
        <v>22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23</v>
      </c>
      <c r="B278" s="114"/>
      <c r="C278" s="9" t="str">
        <f>IF(C277="","",TEXT(C277,"AAA"))</f>
        <v/>
      </c>
      <c r="D278" s="9" t="str">
        <f t="shared" ref="D278:AD278" si="714">IF(D277="","",TEXT(D277,"AAA"))</f>
        <v/>
      </c>
      <c r="E278" s="9" t="str">
        <f t="shared" si="714"/>
        <v/>
      </c>
      <c r="F278" s="9" t="str">
        <f t="shared" si="714"/>
        <v/>
      </c>
      <c r="G278" s="9" t="str">
        <f t="shared" si="714"/>
        <v/>
      </c>
      <c r="H278" s="9" t="str">
        <f t="shared" si="714"/>
        <v/>
      </c>
      <c r="I278" s="9" t="str">
        <f t="shared" si="714"/>
        <v/>
      </c>
      <c r="J278" s="9" t="str">
        <f t="shared" si="714"/>
        <v/>
      </c>
      <c r="K278" s="9" t="str">
        <f t="shared" si="714"/>
        <v/>
      </c>
      <c r="L278" s="9" t="str">
        <f t="shared" si="714"/>
        <v/>
      </c>
      <c r="M278" s="9" t="str">
        <f t="shared" si="714"/>
        <v/>
      </c>
      <c r="N278" s="9" t="str">
        <f t="shared" si="714"/>
        <v/>
      </c>
      <c r="O278" s="9" t="str">
        <f t="shared" si="714"/>
        <v/>
      </c>
      <c r="P278" s="9" t="str">
        <f t="shared" si="714"/>
        <v/>
      </c>
      <c r="Q278" s="9" t="str">
        <f t="shared" si="714"/>
        <v/>
      </c>
      <c r="R278" s="9" t="str">
        <f t="shared" si="714"/>
        <v/>
      </c>
      <c r="S278" s="9" t="str">
        <f t="shared" si="714"/>
        <v/>
      </c>
      <c r="T278" s="9" t="str">
        <f t="shared" si="714"/>
        <v/>
      </c>
      <c r="U278" s="9" t="str">
        <f t="shared" si="714"/>
        <v/>
      </c>
      <c r="V278" s="9" t="str">
        <f t="shared" si="714"/>
        <v/>
      </c>
      <c r="W278" s="9" t="str">
        <f t="shared" si="714"/>
        <v/>
      </c>
      <c r="X278" s="9" t="str">
        <f t="shared" si="714"/>
        <v/>
      </c>
      <c r="Y278" s="9" t="str">
        <f t="shared" si="714"/>
        <v/>
      </c>
      <c r="Z278" s="9" t="str">
        <f t="shared" si="714"/>
        <v/>
      </c>
      <c r="AA278" s="9" t="str">
        <f t="shared" si="714"/>
        <v/>
      </c>
      <c r="AB278" s="9" t="str">
        <f t="shared" si="714"/>
        <v/>
      </c>
      <c r="AC278" s="9" t="str">
        <f t="shared" si="714"/>
        <v/>
      </c>
      <c r="AD278" s="9" t="str">
        <f t="shared" si="714"/>
        <v/>
      </c>
      <c r="AE278" s="130">
        <f>IF(AH279=0,0,ROUNDDOWN(AH281/AH279,4))</f>
        <v>0</v>
      </c>
      <c r="AF278" s="131"/>
      <c r="AG278" s="132"/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 t="str">
        <f>IF($C277&gt;$N$5,"",IF(MAX($C277:$AG277)&lt;$N$5,"",$N$5))</f>
        <v/>
      </c>
      <c r="AU278" s="13" t="str">
        <f>IF($C277&gt;$Q$5,"",IF(MAX($C277:$AG277)&lt;$Q$5,"",$Q$5))</f>
        <v/>
      </c>
      <c r="AV278" s="13" t="str">
        <f>IF($C277&gt;$T$5,"",IF(MAX($C277:$AG277)&lt;$T$5,"",$T$5))</f>
        <v/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7</v>
      </c>
      <c r="B279" s="120"/>
      <c r="C279" s="15" t="str">
        <f t="shared" ref="C279:AD279" si="715">IF(C277="","",IF($D$4&lt;=C277,IF($L$4&gt;=C277,IF(COUNT(MATCH(C277,$AQ278:$BT278,0))&gt;0,"","○"),""),""))</f>
        <v/>
      </c>
      <c r="D279" s="15" t="str">
        <f t="shared" si="715"/>
        <v/>
      </c>
      <c r="E279" s="15" t="str">
        <f t="shared" si="715"/>
        <v/>
      </c>
      <c r="F279" s="15" t="str">
        <f t="shared" si="715"/>
        <v/>
      </c>
      <c r="G279" s="15" t="str">
        <f t="shared" si="715"/>
        <v/>
      </c>
      <c r="H279" s="15" t="str">
        <f t="shared" si="715"/>
        <v/>
      </c>
      <c r="I279" s="15" t="str">
        <f t="shared" si="715"/>
        <v/>
      </c>
      <c r="J279" s="15" t="str">
        <f t="shared" si="715"/>
        <v/>
      </c>
      <c r="K279" s="15" t="str">
        <f t="shared" si="715"/>
        <v/>
      </c>
      <c r="L279" s="15" t="str">
        <f t="shared" si="715"/>
        <v/>
      </c>
      <c r="M279" s="15" t="str">
        <f t="shared" si="715"/>
        <v/>
      </c>
      <c r="N279" s="15" t="str">
        <f t="shared" si="715"/>
        <v/>
      </c>
      <c r="O279" s="15" t="str">
        <f t="shared" si="715"/>
        <v/>
      </c>
      <c r="P279" s="15" t="str">
        <f t="shared" si="715"/>
        <v/>
      </c>
      <c r="Q279" s="15" t="str">
        <f t="shared" si="715"/>
        <v/>
      </c>
      <c r="R279" s="15" t="str">
        <f t="shared" si="715"/>
        <v/>
      </c>
      <c r="S279" s="15" t="str">
        <f t="shared" si="715"/>
        <v/>
      </c>
      <c r="T279" s="15" t="str">
        <f t="shared" si="715"/>
        <v/>
      </c>
      <c r="U279" s="15" t="str">
        <f t="shared" si="715"/>
        <v/>
      </c>
      <c r="V279" s="15" t="str">
        <f t="shared" si="715"/>
        <v/>
      </c>
      <c r="W279" s="15" t="str">
        <f t="shared" si="715"/>
        <v/>
      </c>
      <c r="X279" s="15" t="str">
        <f t="shared" si="715"/>
        <v/>
      </c>
      <c r="Y279" s="15" t="str">
        <f t="shared" si="715"/>
        <v/>
      </c>
      <c r="Z279" s="15" t="str">
        <f t="shared" si="715"/>
        <v/>
      </c>
      <c r="AA279" s="15" t="str">
        <f t="shared" si="715"/>
        <v/>
      </c>
      <c r="AB279" s="15" t="str">
        <f t="shared" si="715"/>
        <v/>
      </c>
      <c r="AC279" s="15" t="str">
        <f t="shared" si="715"/>
        <v/>
      </c>
      <c r="AD279" s="15" t="str">
        <f t="shared" si="715"/>
        <v/>
      </c>
      <c r="AE279" s="15"/>
      <c r="AF279" s="15"/>
      <c r="AG279" s="15"/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24</v>
      </c>
      <c r="B280" s="16" t="s">
        <v>8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6"/>
      <c r="AF280" s="16"/>
      <c r="AG280" s="16"/>
      <c r="AH280" s="16">
        <f t="shared" ref="AH280" si="716">COUNTIF(C280:AG280,"○")</f>
        <v>0</v>
      </c>
      <c r="AI280" s="11"/>
      <c r="AK280" s="2">
        <f>$AH280</f>
        <v>0</v>
      </c>
    </row>
    <row r="281" spans="1:92" ht="19.5" customHeight="1">
      <c r="A281" s="108"/>
      <c r="B281" s="16" t="s">
        <v>9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6"/>
      <c r="AF281" s="16"/>
      <c r="AG281" s="16"/>
      <c r="AH281" s="16" t="s">
        <v>25</v>
      </c>
      <c r="AI281" s="11"/>
      <c r="AL281" s="2" t="str">
        <f>$AH281</f>
        <v>-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09"/>
      <c r="B282" s="16" t="s">
        <v>21</v>
      </c>
      <c r="C282" s="16" t="str">
        <f>IF(C280="○",IF(C281="","○",""),IF(C281="○","○",""))</f>
        <v/>
      </c>
      <c r="D282" s="16" t="str">
        <f t="shared" ref="D282:AD282" si="717">IF(D280="○",IF(D281="","○",""),IF(D281="○","○",""))</f>
        <v/>
      </c>
      <c r="E282" s="16" t="str">
        <f t="shared" si="717"/>
        <v/>
      </c>
      <c r="F282" s="16" t="str">
        <f t="shared" si="717"/>
        <v/>
      </c>
      <c r="G282" s="16" t="str">
        <f t="shared" si="717"/>
        <v/>
      </c>
      <c r="H282" s="16" t="str">
        <f t="shared" si="717"/>
        <v/>
      </c>
      <c r="I282" s="16" t="str">
        <f t="shared" si="717"/>
        <v/>
      </c>
      <c r="J282" s="16" t="str">
        <f t="shared" si="717"/>
        <v/>
      </c>
      <c r="K282" s="16" t="str">
        <f t="shared" si="717"/>
        <v/>
      </c>
      <c r="L282" s="16" t="str">
        <f t="shared" si="717"/>
        <v/>
      </c>
      <c r="M282" s="16" t="str">
        <f t="shared" si="717"/>
        <v/>
      </c>
      <c r="N282" s="16" t="str">
        <f t="shared" si="717"/>
        <v/>
      </c>
      <c r="O282" s="16" t="str">
        <f t="shared" si="717"/>
        <v/>
      </c>
      <c r="P282" s="16" t="str">
        <f t="shared" si="717"/>
        <v/>
      </c>
      <c r="Q282" s="16" t="str">
        <f t="shared" si="717"/>
        <v/>
      </c>
      <c r="R282" s="16" t="str">
        <f t="shared" si="717"/>
        <v/>
      </c>
      <c r="S282" s="16" t="str">
        <f t="shared" si="717"/>
        <v/>
      </c>
      <c r="T282" s="16" t="str">
        <f t="shared" si="717"/>
        <v/>
      </c>
      <c r="U282" s="16" t="str">
        <f t="shared" si="717"/>
        <v/>
      </c>
      <c r="V282" s="16" t="str">
        <f t="shared" si="717"/>
        <v/>
      </c>
      <c r="W282" s="16" t="str">
        <f t="shared" si="717"/>
        <v/>
      </c>
      <c r="X282" s="16" t="str">
        <f t="shared" si="717"/>
        <v/>
      </c>
      <c r="Y282" s="16" t="str">
        <f t="shared" si="717"/>
        <v/>
      </c>
      <c r="Z282" s="16" t="str">
        <f t="shared" si="717"/>
        <v/>
      </c>
      <c r="AA282" s="16" t="str">
        <f t="shared" si="717"/>
        <v/>
      </c>
      <c r="AB282" s="16" t="str">
        <f t="shared" si="717"/>
        <v/>
      </c>
      <c r="AC282" s="16" t="str">
        <f t="shared" si="717"/>
        <v/>
      </c>
      <c r="AD282" s="16" t="str">
        <f t="shared" si="717"/>
        <v/>
      </c>
      <c r="AE282" s="16"/>
      <c r="AF282" s="16"/>
      <c r="AG282" s="16"/>
      <c r="AH282" s="16">
        <f t="shared" ref="AH282" si="718">COUNTIF(C282:AG282,"○")</f>
        <v>0</v>
      </c>
      <c r="AM282" s="2">
        <f>$AH282</f>
        <v>0</v>
      </c>
    </row>
    <row r="284" spans="1:92" ht="19.5" customHeight="1">
      <c r="A284" s="112" t="str">
        <f>IF(MAX(C277:AG277)=$AE$3,"",IF(MAX(C277:AG277)=0,"",MAX(C277:AG277)+1))</f>
        <v/>
      </c>
      <c r="B284" s="112"/>
      <c r="C284" s="2" t="str">
        <f>IF(COUNT(C285:AD285)=0,"",IF(MONTH(MAX(C285:AD285))=MONTH(A284),"","～"))</f>
        <v/>
      </c>
      <c r="D284" s="112" t="str">
        <f>IF(C284="","",IF(MONTH(MAX(C285:AD285))=MONTH(A284),"",MAX(C285:AD285)+1))</f>
        <v/>
      </c>
      <c r="E284" s="112"/>
      <c r="F284" s="112"/>
    </row>
    <row r="285" spans="1:92" ht="19.5" customHeight="1">
      <c r="A285" s="113" t="s">
        <v>16</v>
      </c>
      <c r="B285" s="114"/>
      <c r="C285" s="9" t="str">
        <f>IF($AE$3&lt;A284,"",A284)</f>
        <v/>
      </c>
      <c r="D285" s="9" t="str">
        <f t="shared" ref="D285" si="719">IF($AE$3&lt;=C285,"",IF(MONTH(C285)=MONTH(C285),(C285+1),""))</f>
        <v/>
      </c>
      <c r="E285" s="9" t="str">
        <f t="shared" ref="E285" si="720">IF($AE$3&lt;=D285,"",IF(MONTH(D285)=MONTH(D285),(D285+1),""))</f>
        <v/>
      </c>
      <c r="F285" s="9" t="str">
        <f t="shared" ref="F285" si="721">IF($AE$3&lt;=E285,"",IF(MONTH(E285)=MONTH(E285),(E285+1),""))</f>
        <v/>
      </c>
      <c r="G285" s="9" t="str">
        <f t="shared" ref="G285" si="722">IF($AE$3&lt;=F285,"",IF(MONTH(F285)=MONTH(F285),(F285+1),""))</f>
        <v/>
      </c>
      <c r="H285" s="9" t="str">
        <f t="shared" ref="H285" si="723">IF($AE$3&lt;=G285,"",IF(MONTH(G285)=MONTH(G285),(G285+1),""))</f>
        <v/>
      </c>
      <c r="I285" s="9" t="str">
        <f t="shared" ref="I285" si="724">IF($AE$3&lt;=H285,"",IF(MONTH(H285)=MONTH(H285),(H285+1),""))</f>
        <v/>
      </c>
      <c r="J285" s="9" t="str">
        <f t="shared" ref="J285" si="725">IF($AE$3&lt;=I285,"",IF(MONTH(I285)=MONTH(I285),(I285+1),""))</f>
        <v/>
      </c>
      <c r="K285" s="9" t="str">
        <f t="shared" ref="K285" si="726">IF($AE$3&lt;=J285,"",IF(MONTH(J285)=MONTH(J285),(J285+1),""))</f>
        <v/>
      </c>
      <c r="L285" s="9" t="str">
        <f t="shared" ref="L285" si="727">IF($AE$3&lt;=K285,"",IF(MONTH(K285)=MONTH(K285),(K285+1),""))</f>
        <v/>
      </c>
      <c r="M285" s="9" t="str">
        <f t="shared" ref="M285" si="728">IF($AE$3&lt;=L285,"",IF(MONTH(L285)=MONTH(L285),(L285+1),""))</f>
        <v/>
      </c>
      <c r="N285" s="9" t="str">
        <f t="shared" ref="N285" si="729">IF($AE$3&lt;=M285,"",IF(MONTH(M285)=MONTH(M285),(M285+1),""))</f>
        <v/>
      </c>
      <c r="O285" s="9" t="str">
        <f t="shared" ref="O285" si="730">IF($AE$3&lt;=N285,"",IF(MONTH(N285)=MONTH(N285),(N285+1),""))</f>
        <v/>
      </c>
      <c r="P285" s="9" t="str">
        <f t="shared" ref="P285" si="731">IF($AE$3&lt;=O285,"",IF(MONTH(O285)=MONTH(O285),(O285+1),""))</f>
        <v/>
      </c>
      <c r="Q285" s="9" t="str">
        <f t="shared" ref="Q285" si="732">IF($AE$3&lt;=P285,"",IF(MONTH(P285)=MONTH(P285),(P285+1),""))</f>
        <v/>
      </c>
      <c r="R285" s="9" t="str">
        <f t="shared" ref="R285" si="733">IF($AE$3&lt;=Q285,"",IF(MONTH(Q285)=MONTH(Q285),(Q285+1),""))</f>
        <v/>
      </c>
      <c r="S285" s="9" t="str">
        <f t="shared" ref="S285" si="734">IF($AE$3&lt;=R285,"",IF(MONTH(R285)=MONTH(R285),(R285+1),""))</f>
        <v/>
      </c>
      <c r="T285" s="9" t="str">
        <f t="shared" ref="T285" si="735">IF($AE$3&lt;=S285,"",IF(MONTH(S285)=MONTH(S285),(S285+1),""))</f>
        <v/>
      </c>
      <c r="U285" s="9" t="str">
        <f t="shared" ref="U285" si="736">IF($AE$3&lt;=T285,"",IF(MONTH(T285)=MONTH(T285),(T285+1),""))</f>
        <v/>
      </c>
      <c r="V285" s="9" t="str">
        <f t="shared" ref="V285" si="737">IF($AE$3&lt;=U285,"",IF(MONTH(U285)=MONTH(U285),(U285+1),""))</f>
        <v/>
      </c>
      <c r="W285" s="9" t="str">
        <f t="shared" ref="W285" si="738">IF($AE$3&lt;=V285,"",IF(MONTH(V285)=MONTH(V285),(V285+1),""))</f>
        <v/>
      </c>
      <c r="X285" s="9" t="str">
        <f t="shared" ref="X285" si="739">IF($AE$3&lt;=W285,"",IF(MONTH(W285)=MONTH(W285),(W285+1),""))</f>
        <v/>
      </c>
      <c r="Y285" s="9" t="str">
        <f t="shared" ref="Y285" si="740">IF($AE$3&lt;=X285,"",IF(MONTH(X285)=MONTH(X285),(X285+1),""))</f>
        <v/>
      </c>
      <c r="Z285" s="9" t="str">
        <f t="shared" ref="Z285" si="741">IF($AE$3&lt;=Y285,"",IF(MONTH(Y285)=MONTH(Y285),(Y285+1),""))</f>
        <v/>
      </c>
      <c r="AA285" s="9" t="str">
        <f t="shared" ref="AA285" si="742">IF($AE$3&lt;=Z285,"",IF(MONTH(Z285)=MONTH(Z285),(Z285+1),""))</f>
        <v/>
      </c>
      <c r="AB285" s="9" t="str">
        <f t="shared" ref="AB285" si="743">IF($AE$3&lt;=AA285,"",IF(MONTH(AA285)=MONTH(AA285),(AA285+1),""))</f>
        <v/>
      </c>
      <c r="AC285" s="9" t="str">
        <f t="shared" ref="AC285" si="744">IF($AE$3&lt;=AB285,"",IF(MONTH(AB285)=MONTH(AB285),(AB285+1),""))</f>
        <v/>
      </c>
      <c r="AD285" s="9" t="str">
        <f t="shared" ref="AD285" si="745">IF($AE$3&lt;=AC285,"",IF(MONTH(AC285)=MONTH(AC285),(AC285+1),""))</f>
        <v/>
      </c>
      <c r="AE285" s="127" t="s">
        <v>26</v>
      </c>
      <c r="AF285" s="128"/>
      <c r="AG285" s="129"/>
      <c r="AH285" s="115" t="s">
        <v>22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23</v>
      </c>
      <c r="B286" s="114"/>
      <c r="C286" s="9" t="str">
        <f>IF(C285="","",TEXT(C285,"AAA"))</f>
        <v/>
      </c>
      <c r="D286" s="9" t="str">
        <f t="shared" ref="D286:AD286" si="746">IF(D285="","",TEXT(D285,"AAA"))</f>
        <v/>
      </c>
      <c r="E286" s="9" t="str">
        <f t="shared" si="746"/>
        <v/>
      </c>
      <c r="F286" s="9" t="str">
        <f t="shared" si="746"/>
        <v/>
      </c>
      <c r="G286" s="9" t="str">
        <f t="shared" si="746"/>
        <v/>
      </c>
      <c r="H286" s="9" t="str">
        <f t="shared" si="746"/>
        <v/>
      </c>
      <c r="I286" s="9" t="str">
        <f t="shared" si="746"/>
        <v/>
      </c>
      <c r="J286" s="9" t="str">
        <f t="shared" si="746"/>
        <v/>
      </c>
      <c r="K286" s="9" t="str">
        <f t="shared" si="746"/>
        <v/>
      </c>
      <c r="L286" s="9" t="str">
        <f t="shared" si="746"/>
        <v/>
      </c>
      <c r="M286" s="9" t="str">
        <f t="shared" si="746"/>
        <v/>
      </c>
      <c r="N286" s="9" t="str">
        <f t="shared" si="746"/>
        <v/>
      </c>
      <c r="O286" s="9" t="str">
        <f t="shared" si="746"/>
        <v/>
      </c>
      <c r="P286" s="9" t="str">
        <f t="shared" si="746"/>
        <v/>
      </c>
      <c r="Q286" s="9" t="str">
        <f t="shared" si="746"/>
        <v/>
      </c>
      <c r="R286" s="9" t="str">
        <f t="shared" si="746"/>
        <v/>
      </c>
      <c r="S286" s="9" t="str">
        <f t="shared" si="746"/>
        <v/>
      </c>
      <c r="T286" s="9" t="str">
        <f t="shared" si="746"/>
        <v/>
      </c>
      <c r="U286" s="9" t="str">
        <f t="shared" si="746"/>
        <v/>
      </c>
      <c r="V286" s="9" t="str">
        <f t="shared" si="746"/>
        <v/>
      </c>
      <c r="W286" s="9" t="str">
        <f t="shared" si="746"/>
        <v/>
      </c>
      <c r="X286" s="9" t="str">
        <f t="shared" si="746"/>
        <v/>
      </c>
      <c r="Y286" s="9" t="str">
        <f t="shared" si="746"/>
        <v/>
      </c>
      <c r="Z286" s="9" t="str">
        <f t="shared" si="746"/>
        <v/>
      </c>
      <c r="AA286" s="9" t="str">
        <f t="shared" si="746"/>
        <v/>
      </c>
      <c r="AB286" s="9" t="str">
        <f t="shared" si="746"/>
        <v/>
      </c>
      <c r="AC286" s="9" t="str">
        <f t="shared" si="746"/>
        <v/>
      </c>
      <c r="AD286" s="9" t="str">
        <f t="shared" si="746"/>
        <v/>
      </c>
      <c r="AE286" s="130">
        <f>IF(AH287=0,0,ROUNDDOWN(AH289/AH287,4))</f>
        <v>0</v>
      </c>
      <c r="AF286" s="131"/>
      <c r="AG286" s="132"/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 t="str">
        <f>IF($C285&gt;$N$5,"",IF(MAX($C285:$AG285)&lt;$N$5,"",$N$5))</f>
        <v/>
      </c>
      <c r="AU286" s="13" t="str">
        <f>IF($C285&gt;$Q$5,"",IF(MAX($C285:$AG285)&lt;$Q$5,"",$Q$5))</f>
        <v/>
      </c>
      <c r="AV286" s="13" t="str">
        <f>IF($C285&gt;$T$5,"",IF(MAX($C285:$AG285)&lt;$T$5,"",$T$5))</f>
        <v/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7</v>
      </c>
      <c r="B287" s="120"/>
      <c r="C287" s="15" t="str">
        <f t="shared" ref="C287:AD287" si="747">IF(C285="","",IF($D$4&lt;=C285,IF($L$4&gt;=C285,IF(COUNT(MATCH(C285,$AQ286:$BT286,0))&gt;0,"","○"),""),""))</f>
        <v/>
      </c>
      <c r="D287" s="15" t="str">
        <f t="shared" si="747"/>
        <v/>
      </c>
      <c r="E287" s="15" t="str">
        <f t="shared" si="747"/>
        <v/>
      </c>
      <c r="F287" s="15" t="str">
        <f t="shared" si="747"/>
        <v/>
      </c>
      <c r="G287" s="15" t="str">
        <f t="shared" si="747"/>
        <v/>
      </c>
      <c r="H287" s="15" t="str">
        <f t="shared" si="747"/>
        <v/>
      </c>
      <c r="I287" s="15" t="str">
        <f t="shared" si="747"/>
        <v/>
      </c>
      <c r="J287" s="15" t="str">
        <f t="shared" si="747"/>
        <v/>
      </c>
      <c r="K287" s="15" t="str">
        <f t="shared" si="747"/>
        <v/>
      </c>
      <c r="L287" s="15" t="str">
        <f t="shared" si="747"/>
        <v/>
      </c>
      <c r="M287" s="15" t="str">
        <f t="shared" si="747"/>
        <v/>
      </c>
      <c r="N287" s="15" t="str">
        <f t="shared" si="747"/>
        <v/>
      </c>
      <c r="O287" s="15" t="str">
        <f t="shared" si="747"/>
        <v/>
      </c>
      <c r="P287" s="15" t="str">
        <f t="shared" si="747"/>
        <v/>
      </c>
      <c r="Q287" s="15" t="str">
        <f t="shared" si="747"/>
        <v/>
      </c>
      <c r="R287" s="15" t="str">
        <f t="shared" si="747"/>
        <v/>
      </c>
      <c r="S287" s="15" t="str">
        <f t="shared" si="747"/>
        <v/>
      </c>
      <c r="T287" s="15" t="str">
        <f t="shared" si="747"/>
        <v/>
      </c>
      <c r="U287" s="15" t="str">
        <f t="shared" si="747"/>
        <v/>
      </c>
      <c r="V287" s="15" t="str">
        <f t="shared" si="747"/>
        <v/>
      </c>
      <c r="W287" s="15" t="str">
        <f t="shared" si="747"/>
        <v/>
      </c>
      <c r="X287" s="15" t="str">
        <f t="shared" si="747"/>
        <v/>
      </c>
      <c r="Y287" s="15" t="str">
        <f t="shared" si="747"/>
        <v/>
      </c>
      <c r="Z287" s="15" t="str">
        <f t="shared" si="747"/>
        <v/>
      </c>
      <c r="AA287" s="15" t="str">
        <f t="shared" si="747"/>
        <v/>
      </c>
      <c r="AB287" s="15" t="str">
        <f t="shared" si="747"/>
        <v/>
      </c>
      <c r="AC287" s="15" t="str">
        <f t="shared" si="747"/>
        <v/>
      </c>
      <c r="AD287" s="15" t="str">
        <f t="shared" si="747"/>
        <v/>
      </c>
      <c r="AE287" s="15"/>
      <c r="AF287" s="15"/>
      <c r="AG287" s="15"/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24</v>
      </c>
      <c r="B288" s="16" t="s">
        <v>8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6"/>
      <c r="AF288" s="16"/>
      <c r="AG288" s="16"/>
      <c r="AH288" s="16">
        <f t="shared" ref="AH288" si="748">COUNTIF(C288:AG288,"○")</f>
        <v>0</v>
      </c>
      <c r="AI288" s="11"/>
      <c r="AK288" s="2">
        <f>$AH288</f>
        <v>0</v>
      </c>
      <c r="AQ288" s="21"/>
      <c r="AR288" s="21"/>
      <c r="AS288" s="21"/>
      <c r="AT288" s="21"/>
      <c r="AU288" s="21"/>
      <c r="AV288" s="21"/>
      <c r="AW288" s="21"/>
      <c r="AX288" s="21"/>
    </row>
    <row r="289" spans="1:92" ht="19.5" customHeight="1">
      <c r="A289" s="108"/>
      <c r="B289" s="16" t="s">
        <v>9</v>
      </c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6"/>
      <c r="AF289" s="16"/>
      <c r="AG289" s="16"/>
      <c r="AH289" s="16" t="s">
        <v>25</v>
      </c>
      <c r="AI289" s="11"/>
      <c r="AL289" s="2" t="str">
        <f>$AH289</f>
        <v>-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09"/>
      <c r="B290" s="16" t="s">
        <v>21</v>
      </c>
      <c r="C290" s="16" t="str">
        <f>IF(C288="○",IF(C289="","○",""),IF(C289="○","○",""))</f>
        <v/>
      </c>
      <c r="D290" s="16" t="str">
        <f t="shared" ref="D290:AD290" si="749">IF(D288="○",IF(D289="","○",""),IF(D289="○","○",""))</f>
        <v/>
      </c>
      <c r="E290" s="16" t="str">
        <f t="shared" si="749"/>
        <v/>
      </c>
      <c r="F290" s="16" t="str">
        <f t="shared" si="749"/>
        <v/>
      </c>
      <c r="G290" s="16" t="str">
        <f t="shared" si="749"/>
        <v/>
      </c>
      <c r="H290" s="16" t="str">
        <f t="shared" si="749"/>
        <v/>
      </c>
      <c r="I290" s="16" t="str">
        <f t="shared" si="749"/>
        <v/>
      </c>
      <c r="J290" s="16" t="str">
        <f t="shared" si="749"/>
        <v/>
      </c>
      <c r="K290" s="16" t="str">
        <f t="shared" si="749"/>
        <v/>
      </c>
      <c r="L290" s="16" t="str">
        <f t="shared" si="749"/>
        <v/>
      </c>
      <c r="M290" s="16" t="str">
        <f t="shared" si="749"/>
        <v/>
      </c>
      <c r="N290" s="16" t="str">
        <f t="shared" si="749"/>
        <v/>
      </c>
      <c r="O290" s="16" t="str">
        <f t="shared" si="749"/>
        <v/>
      </c>
      <c r="P290" s="16" t="str">
        <f t="shared" si="749"/>
        <v/>
      </c>
      <c r="Q290" s="16" t="str">
        <f t="shared" si="749"/>
        <v/>
      </c>
      <c r="R290" s="16" t="str">
        <f t="shared" si="749"/>
        <v/>
      </c>
      <c r="S290" s="16" t="str">
        <f t="shared" si="749"/>
        <v/>
      </c>
      <c r="T290" s="16" t="str">
        <f t="shared" si="749"/>
        <v/>
      </c>
      <c r="U290" s="16" t="str">
        <f t="shared" si="749"/>
        <v/>
      </c>
      <c r="V290" s="16" t="str">
        <f t="shared" si="749"/>
        <v/>
      </c>
      <c r="W290" s="16" t="str">
        <f t="shared" si="749"/>
        <v/>
      </c>
      <c r="X290" s="16" t="str">
        <f t="shared" si="749"/>
        <v/>
      </c>
      <c r="Y290" s="16" t="str">
        <f t="shared" si="749"/>
        <v/>
      </c>
      <c r="Z290" s="16" t="str">
        <f t="shared" si="749"/>
        <v/>
      </c>
      <c r="AA290" s="16" t="str">
        <f t="shared" si="749"/>
        <v/>
      </c>
      <c r="AB290" s="16" t="str">
        <f t="shared" si="749"/>
        <v/>
      </c>
      <c r="AC290" s="16" t="str">
        <f t="shared" si="749"/>
        <v/>
      </c>
      <c r="AD290" s="16" t="str">
        <f t="shared" si="749"/>
        <v/>
      </c>
      <c r="AE290" s="16"/>
      <c r="AF290" s="16"/>
      <c r="AG290" s="16"/>
      <c r="AH290" s="16">
        <f t="shared" ref="AH290" si="750">COUNTIF(C290:AG290,"○")</f>
        <v>0</v>
      </c>
      <c r="AM290" s="2">
        <f>$AH290</f>
        <v>0</v>
      </c>
    </row>
    <row r="292" spans="1:92" ht="19.5" customHeight="1">
      <c r="A292" s="112" t="str">
        <f>IF(MAX(C285:AG285)=$AE$3,"",IF(MAX(C285:AG285)=0,"",MAX(C285:AG285)+1))</f>
        <v/>
      </c>
      <c r="B292" s="112"/>
      <c r="C292" s="2" t="str">
        <f>IF(COUNT(C293:AD293)=0,"",IF(MONTH(MAX(C293:AD293))=MONTH(A292),"","～"))</f>
        <v/>
      </c>
      <c r="D292" s="112" t="str">
        <f>IF(C292="","",IF(MONTH(MAX(C293:AD293))=MONTH(A292),"",MAX(C293:AD293)+1))</f>
        <v/>
      </c>
      <c r="E292" s="112"/>
      <c r="F292" s="112"/>
    </row>
    <row r="293" spans="1:92" ht="19.5" customHeight="1">
      <c r="A293" s="113" t="s">
        <v>16</v>
      </c>
      <c r="B293" s="114"/>
      <c r="C293" s="9" t="str">
        <f>IF($AE$3&lt;A292,"",A292)</f>
        <v/>
      </c>
      <c r="D293" s="9" t="str">
        <f t="shared" ref="D293" si="751">IF($AE$3&lt;=C293,"",IF(MONTH(C293)=MONTH(C293),(C293+1),""))</f>
        <v/>
      </c>
      <c r="E293" s="9" t="str">
        <f t="shared" ref="E293" si="752">IF($AE$3&lt;=D293,"",IF(MONTH(D293)=MONTH(D293),(D293+1),""))</f>
        <v/>
      </c>
      <c r="F293" s="9" t="str">
        <f t="shared" ref="F293" si="753">IF($AE$3&lt;=E293,"",IF(MONTH(E293)=MONTH(E293),(E293+1),""))</f>
        <v/>
      </c>
      <c r="G293" s="9" t="str">
        <f t="shared" ref="G293" si="754">IF($AE$3&lt;=F293,"",IF(MONTH(F293)=MONTH(F293),(F293+1),""))</f>
        <v/>
      </c>
      <c r="H293" s="9" t="str">
        <f t="shared" ref="H293" si="755">IF($AE$3&lt;=G293,"",IF(MONTH(G293)=MONTH(G293),(G293+1),""))</f>
        <v/>
      </c>
      <c r="I293" s="9" t="str">
        <f t="shared" ref="I293" si="756">IF($AE$3&lt;=H293,"",IF(MONTH(H293)=MONTH(H293),(H293+1),""))</f>
        <v/>
      </c>
      <c r="J293" s="9" t="str">
        <f t="shared" ref="J293" si="757">IF($AE$3&lt;=I293,"",IF(MONTH(I293)=MONTH(I293),(I293+1),""))</f>
        <v/>
      </c>
      <c r="K293" s="9" t="str">
        <f t="shared" ref="K293" si="758">IF($AE$3&lt;=J293,"",IF(MONTH(J293)=MONTH(J293),(J293+1),""))</f>
        <v/>
      </c>
      <c r="L293" s="9" t="str">
        <f t="shared" ref="L293" si="759">IF($AE$3&lt;=K293,"",IF(MONTH(K293)=MONTH(K293),(K293+1),""))</f>
        <v/>
      </c>
      <c r="M293" s="9" t="str">
        <f t="shared" ref="M293" si="760">IF($AE$3&lt;=L293,"",IF(MONTH(L293)=MONTH(L293),(L293+1),""))</f>
        <v/>
      </c>
      <c r="N293" s="9" t="str">
        <f t="shared" ref="N293" si="761">IF($AE$3&lt;=M293,"",IF(MONTH(M293)=MONTH(M293),(M293+1),""))</f>
        <v/>
      </c>
      <c r="O293" s="9" t="str">
        <f t="shared" ref="O293" si="762">IF($AE$3&lt;=N293,"",IF(MONTH(N293)=MONTH(N293),(N293+1),""))</f>
        <v/>
      </c>
      <c r="P293" s="9" t="str">
        <f t="shared" ref="P293" si="763">IF($AE$3&lt;=O293,"",IF(MONTH(O293)=MONTH(O293),(O293+1),""))</f>
        <v/>
      </c>
      <c r="Q293" s="9" t="str">
        <f t="shared" ref="Q293" si="764">IF($AE$3&lt;=P293,"",IF(MONTH(P293)=MONTH(P293),(P293+1),""))</f>
        <v/>
      </c>
      <c r="R293" s="9" t="str">
        <f t="shared" ref="R293" si="765">IF($AE$3&lt;=Q293,"",IF(MONTH(Q293)=MONTH(Q293),(Q293+1),""))</f>
        <v/>
      </c>
      <c r="S293" s="9" t="str">
        <f t="shared" ref="S293" si="766">IF($AE$3&lt;=R293,"",IF(MONTH(R293)=MONTH(R293),(R293+1),""))</f>
        <v/>
      </c>
      <c r="T293" s="9" t="str">
        <f t="shared" ref="T293" si="767">IF($AE$3&lt;=S293,"",IF(MONTH(S293)=MONTH(S293),(S293+1),""))</f>
        <v/>
      </c>
      <c r="U293" s="9" t="str">
        <f t="shared" ref="U293" si="768">IF($AE$3&lt;=T293,"",IF(MONTH(T293)=MONTH(T293),(T293+1),""))</f>
        <v/>
      </c>
      <c r="V293" s="9" t="str">
        <f t="shared" ref="V293" si="769">IF($AE$3&lt;=U293,"",IF(MONTH(U293)=MONTH(U293),(U293+1),""))</f>
        <v/>
      </c>
      <c r="W293" s="9" t="str">
        <f t="shared" ref="W293" si="770">IF($AE$3&lt;=V293,"",IF(MONTH(V293)=MONTH(V293),(V293+1),""))</f>
        <v/>
      </c>
      <c r="X293" s="9" t="str">
        <f t="shared" ref="X293" si="771">IF($AE$3&lt;=W293,"",IF(MONTH(W293)=MONTH(W293),(W293+1),""))</f>
        <v/>
      </c>
      <c r="Y293" s="9" t="str">
        <f t="shared" ref="Y293" si="772">IF($AE$3&lt;=X293,"",IF(MONTH(X293)=MONTH(X293),(X293+1),""))</f>
        <v/>
      </c>
      <c r="Z293" s="9" t="str">
        <f t="shared" ref="Z293" si="773">IF($AE$3&lt;=Y293,"",IF(MONTH(Y293)=MONTH(Y293),(Y293+1),""))</f>
        <v/>
      </c>
      <c r="AA293" s="9" t="str">
        <f t="shared" ref="AA293" si="774">IF($AE$3&lt;=Z293,"",IF(MONTH(Z293)=MONTH(Z293),(Z293+1),""))</f>
        <v/>
      </c>
      <c r="AB293" s="9" t="str">
        <f t="shared" ref="AB293" si="775">IF($AE$3&lt;=AA293,"",IF(MONTH(AA293)=MONTH(AA293),(AA293+1),""))</f>
        <v/>
      </c>
      <c r="AC293" s="9" t="str">
        <f t="shared" ref="AC293" si="776">IF($AE$3&lt;=AB293,"",IF(MONTH(AB293)=MONTH(AB293),(AB293+1),""))</f>
        <v/>
      </c>
      <c r="AD293" s="9" t="str">
        <f t="shared" ref="AD293" si="777">IF($AE$3&lt;=AC293,"",IF(MONTH(AC293)=MONTH(AC293),(AC293+1),""))</f>
        <v/>
      </c>
      <c r="AE293" s="127" t="s">
        <v>26</v>
      </c>
      <c r="AF293" s="128"/>
      <c r="AG293" s="129"/>
      <c r="AH293" s="115" t="s">
        <v>22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23</v>
      </c>
      <c r="B294" s="114"/>
      <c r="C294" s="9" t="str">
        <f>IF(C293="","",TEXT(C293,"AAA"))</f>
        <v/>
      </c>
      <c r="D294" s="9" t="str">
        <f t="shared" ref="D294:AD294" si="778">IF(D293="","",TEXT(D293,"AAA"))</f>
        <v/>
      </c>
      <c r="E294" s="9" t="str">
        <f t="shared" si="778"/>
        <v/>
      </c>
      <c r="F294" s="9" t="str">
        <f t="shared" si="778"/>
        <v/>
      </c>
      <c r="G294" s="9" t="str">
        <f t="shared" si="778"/>
        <v/>
      </c>
      <c r="H294" s="9" t="str">
        <f t="shared" si="778"/>
        <v/>
      </c>
      <c r="I294" s="9" t="str">
        <f t="shared" si="778"/>
        <v/>
      </c>
      <c r="J294" s="9" t="str">
        <f t="shared" si="778"/>
        <v/>
      </c>
      <c r="K294" s="9" t="str">
        <f t="shared" si="778"/>
        <v/>
      </c>
      <c r="L294" s="9" t="str">
        <f t="shared" si="778"/>
        <v/>
      </c>
      <c r="M294" s="9" t="str">
        <f t="shared" si="778"/>
        <v/>
      </c>
      <c r="N294" s="9" t="str">
        <f t="shared" si="778"/>
        <v/>
      </c>
      <c r="O294" s="9" t="str">
        <f t="shared" si="778"/>
        <v/>
      </c>
      <c r="P294" s="9" t="str">
        <f t="shared" si="778"/>
        <v/>
      </c>
      <c r="Q294" s="9" t="str">
        <f t="shared" si="778"/>
        <v/>
      </c>
      <c r="R294" s="9" t="str">
        <f t="shared" si="778"/>
        <v/>
      </c>
      <c r="S294" s="9" t="str">
        <f t="shared" si="778"/>
        <v/>
      </c>
      <c r="T294" s="9" t="str">
        <f t="shared" si="778"/>
        <v/>
      </c>
      <c r="U294" s="9" t="str">
        <f t="shared" si="778"/>
        <v/>
      </c>
      <c r="V294" s="9" t="str">
        <f t="shared" si="778"/>
        <v/>
      </c>
      <c r="W294" s="9" t="str">
        <f t="shared" si="778"/>
        <v/>
      </c>
      <c r="X294" s="9" t="str">
        <f t="shared" si="778"/>
        <v/>
      </c>
      <c r="Y294" s="9" t="str">
        <f t="shared" si="778"/>
        <v/>
      </c>
      <c r="Z294" s="9" t="str">
        <f t="shared" si="778"/>
        <v/>
      </c>
      <c r="AA294" s="9" t="str">
        <f t="shared" si="778"/>
        <v/>
      </c>
      <c r="AB294" s="9" t="str">
        <f t="shared" si="778"/>
        <v/>
      </c>
      <c r="AC294" s="9" t="str">
        <f t="shared" si="778"/>
        <v/>
      </c>
      <c r="AD294" s="9" t="str">
        <f t="shared" si="778"/>
        <v/>
      </c>
      <c r="AE294" s="130">
        <f>IF(AH295=0,0,ROUNDDOWN(AH297/AH295,4))</f>
        <v>0</v>
      </c>
      <c r="AF294" s="131"/>
      <c r="AG294" s="132"/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 t="str">
        <f>IF($C293&gt;$N$5,"",IF(MAX($C293:$AG293)&lt;$N$5,"",$N$5))</f>
        <v/>
      </c>
      <c r="AU294" s="13" t="str">
        <f>IF($C293&gt;$Q$5,"",IF(MAX($C293:$AG293)&lt;$Q$5,"",$Q$5))</f>
        <v/>
      </c>
      <c r="AV294" s="13" t="str">
        <f>IF($C293&gt;$T$5,"",IF(MAX($C293:$AG293)&lt;$T$5,"",$T$5))</f>
        <v/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7</v>
      </c>
      <c r="B295" s="120"/>
      <c r="C295" s="15" t="str">
        <f t="shared" ref="C295:AD295" si="779">IF(C293="","",IF($D$4&lt;=C293,IF($L$4&gt;=C293,IF(COUNT(MATCH(C293,$AQ294:$BT294,0))&gt;0,"","○"),""),""))</f>
        <v/>
      </c>
      <c r="D295" s="15" t="str">
        <f t="shared" si="779"/>
        <v/>
      </c>
      <c r="E295" s="15" t="str">
        <f t="shared" si="779"/>
        <v/>
      </c>
      <c r="F295" s="15" t="str">
        <f t="shared" si="779"/>
        <v/>
      </c>
      <c r="G295" s="15" t="str">
        <f t="shared" si="779"/>
        <v/>
      </c>
      <c r="H295" s="15" t="str">
        <f t="shared" si="779"/>
        <v/>
      </c>
      <c r="I295" s="15" t="str">
        <f t="shared" si="779"/>
        <v/>
      </c>
      <c r="J295" s="15" t="str">
        <f t="shared" si="779"/>
        <v/>
      </c>
      <c r="K295" s="15" t="str">
        <f t="shared" si="779"/>
        <v/>
      </c>
      <c r="L295" s="15" t="str">
        <f t="shared" si="779"/>
        <v/>
      </c>
      <c r="M295" s="15" t="str">
        <f t="shared" si="779"/>
        <v/>
      </c>
      <c r="N295" s="15" t="str">
        <f t="shared" si="779"/>
        <v/>
      </c>
      <c r="O295" s="15" t="str">
        <f t="shared" si="779"/>
        <v/>
      </c>
      <c r="P295" s="15" t="str">
        <f t="shared" si="779"/>
        <v/>
      </c>
      <c r="Q295" s="15" t="str">
        <f t="shared" si="779"/>
        <v/>
      </c>
      <c r="R295" s="15" t="str">
        <f t="shared" si="779"/>
        <v/>
      </c>
      <c r="S295" s="15" t="str">
        <f t="shared" si="779"/>
        <v/>
      </c>
      <c r="T295" s="15" t="str">
        <f t="shared" si="779"/>
        <v/>
      </c>
      <c r="U295" s="15" t="str">
        <f t="shared" si="779"/>
        <v/>
      </c>
      <c r="V295" s="15" t="str">
        <f t="shared" si="779"/>
        <v/>
      </c>
      <c r="W295" s="15" t="str">
        <f t="shared" si="779"/>
        <v/>
      </c>
      <c r="X295" s="15" t="str">
        <f t="shared" si="779"/>
        <v/>
      </c>
      <c r="Y295" s="15" t="str">
        <f t="shared" si="779"/>
        <v/>
      </c>
      <c r="Z295" s="15" t="str">
        <f t="shared" si="779"/>
        <v/>
      </c>
      <c r="AA295" s="15" t="str">
        <f t="shared" si="779"/>
        <v/>
      </c>
      <c r="AB295" s="15" t="str">
        <f t="shared" si="779"/>
        <v/>
      </c>
      <c r="AC295" s="15" t="str">
        <f t="shared" si="779"/>
        <v/>
      </c>
      <c r="AD295" s="15" t="str">
        <f t="shared" si="779"/>
        <v/>
      </c>
      <c r="AE295" s="15"/>
      <c r="AF295" s="15"/>
      <c r="AG295" s="15"/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24</v>
      </c>
      <c r="B296" s="16" t="s">
        <v>8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6"/>
      <c r="AF296" s="16"/>
      <c r="AG296" s="16"/>
      <c r="AH296" s="16">
        <f t="shared" ref="AH296" si="780">COUNTIF(C296:AG296,"○")</f>
        <v>0</v>
      </c>
      <c r="AI296" s="11"/>
      <c r="AK296" s="2">
        <f>$AH296</f>
        <v>0</v>
      </c>
    </row>
    <row r="297" spans="1:92" ht="19.5" customHeight="1">
      <c r="A297" s="108"/>
      <c r="B297" s="16" t="s">
        <v>9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6"/>
      <c r="AF297" s="16"/>
      <c r="AG297" s="16"/>
      <c r="AH297" s="16" t="s">
        <v>25</v>
      </c>
      <c r="AI297" s="11"/>
      <c r="AL297" s="2" t="str">
        <f>$AH297</f>
        <v>-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09"/>
      <c r="B298" s="16" t="s">
        <v>21</v>
      </c>
      <c r="C298" s="16" t="str">
        <f>IF(C296="○",IF(C297="","○",""),IF(C297="○","○",""))</f>
        <v/>
      </c>
      <c r="D298" s="16" t="str">
        <f t="shared" ref="D298:AD298" si="781">IF(D296="○",IF(D297="","○",""),IF(D297="○","○",""))</f>
        <v/>
      </c>
      <c r="E298" s="16" t="str">
        <f t="shared" si="781"/>
        <v/>
      </c>
      <c r="F298" s="16" t="str">
        <f t="shared" si="781"/>
        <v/>
      </c>
      <c r="G298" s="16" t="str">
        <f t="shared" si="781"/>
        <v/>
      </c>
      <c r="H298" s="16" t="str">
        <f t="shared" si="781"/>
        <v/>
      </c>
      <c r="I298" s="16" t="str">
        <f t="shared" si="781"/>
        <v/>
      </c>
      <c r="J298" s="16" t="str">
        <f t="shared" si="781"/>
        <v/>
      </c>
      <c r="K298" s="16" t="str">
        <f t="shared" si="781"/>
        <v/>
      </c>
      <c r="L298" s="16" t="str">
        <f t="shared" si="781"/>
        <v/>
      </c>
      <c r="M298" s="16" t="str">
        <f t="shared" si="781"/>
        <v/>
      </c>
      <c r="N298" s="16" t="str">
        <f t="shared" si="781"/>
        <v/>
      </c>
      <c r="O298" s="16" t="str">
        <f t="shared" si="781"/>
        <v/>
      </c>
      <c r="P298" s="16" t="str">
        <f t="shared" si="781"/>
        <v/>
      </c>
      <c r="Q298" s="16" t="str">
        <f t="shared" si="781"/>
        <v/>
      </c>
      <c r="R298" s="16" t="str">
        <f t="shared" si="781"/>
        <v/>
      </c>
      <c r="S298" s="16" t="str">
        <f t="shared" si="781"/>
        <v/>
      </c>
      <c r="T298" s="16" t="str">
        <f t="shared" si="781"/>
        <v/>
      </c>
      <c r="U298" s="16" t="str">
        <f t="shared" si="781"/>
        <v/>
      </c>
      <c r="V298" s="16" t="str">
        <f t="shared" si="781"/>
        <v/>
      </c>
      <c r="W298" s="16" t="str">
        <f t="shared" si="781"/>
        <v/>
      </c>
      <c r="X298" s="16" t="str">
        <f t="shared" si="781"/>
        <v/>
      </c>
      <c r="Y298" s="16" t="str">
        <f t="shared" si="781"/>
        <v/>
      </c>
      <c r="Z298" s="16" t="str">
        <f t="shared" si="781"/>
        <v/>
      </c>
      <c r="AA298" s="16" t="str">
        <f t="shared" si="781"/>
        <v/>
      </c>
      <c r="AB298" s="16" t="str">
        <f t="shared" si="781"/>
        <v/>
      </c>
      <c r="AC298" s="16" t="str">
        <f t="shared" si="781"/>
        <v/>
      </c>
      <c r="AD298" s="16" t="str">
        <f t="shared" si="781"/>
        <v/>
      </c>
      <c r="AE298" s="16"/>
      <c r="AF298" s="16"/>
      <c r="AG298" s="16"/>
      <c r="AH298" s="16">
        <f t="shared" ref="AH298" si="782">COUNTIF(C298:AG298,"○")</f>
        <v>0</v>
      </c>
      <c r="AM298" s="2">
        <f>$AH298</f>
        <v>0</v>
      </c>
    </row>
    <row r="300" spans="1:92" ht="19.5" customHeight="1">
      <c r="A300" s="112" t="str">
        <f>IF(MAX(C293:AG293)=$AE$3,"",IF(MAX(C293:AG293)=0,"",MAX(C293:AG293)+1))</f>
        <v/>
      </c>
      <c r="B300" s="112"/>
      <c r="C300" s="2" t="str">
        <f>IF(COUNT(C301:AD301)=0,"",IF(MONTH(MAX(C301:AD301))=MONTH(A300),"","～"))</f>
        <v/>
      </c>
      <c r="D300" s="112" t="str">
        <f>IF(C300="","",IF(MONTH(MAX(C301:AD301))=MONTH(A300),"",MAX(C301:AD301)+1))</f>
        <v/>
      </c>
      <c r="E300" s="112"/>
      <c r="F300" s="112"/>
    </row>
    <row r="301" spans="1:92" ht="19.5" customHeight="1">
      <c r="A301" s="113" t="s">
        <v>16</v>
      </c>
      <c r="B301" s="114"/>
      <c r="C301" s="9" t="str">
        <f>IF($AE$3&lt;A300,"",A300)</f>
        <v/>
      </c>
      <c r="D301" s="9" t="str">
        <f t="shared" ref="D301" si="783">IF($AE$3&lt;=C301,"",IF(MONTH(C301)=MONTH(C301),(C301+1),""))</f>
        <v/>
      </c>
      <c r="E301" s="9" t="str">
        <f t="shared" ref="E301" si="784">IF($AE$3&lt;=D301,"",IF(MONTH(D301)=MONTH(D301),(D301+1),""))</f>
        <v/>
      </c>
      <c r="F301" s="9" t="str">
        <f t="shared" ref="F301" si="785">IF($AE$3&lt;=E301,"",IF(MONTH(E301)=MONTH(E301),(E301+1),""))</f>
        <v/>
      </c>
      <c r="G301" s="9" t="str">
        <f t="shared" ref="G301" si="786">IF($AE$3&lt;=F301,"",IF(MONTH(F301)=MONTH(F301),(F301+1),""))</f>
        <v/>
      </c>
      <c r="H301" s="9" t="str">
        <f t="shared" ref="H301" si="787">IF($AE$3&lt;=G301,"",IF(MONTH(G301)=MONTH(G301),(G301+1),""))</f>
        <v/>
      </c>
      <c r="I301" s="9" t="str">
        <f t="shared" ref="I301" si="788">IF($AE$3&lt;=H301,"",IF(MONTH(H301)=MONTH(H301),(H301+1),""))</f>
        <v/>
      </c>
      <c r="J301" s="9" t="str">
        <f t="shared" ref="J301" si="789">IF($AE$3&lt;=I301,"",IF(MONTH(I301)=MONTH(I301),(I301+1),""))</f>
        <v/>
      </c>
      <c r="K301" s="9" t="str">
        <f t="shared" ref="K301" si="790">IF($AE$3&lt;=J301,"",IF(MONTH(J301)=MONTH(J301),(J301+1),""))</f>
        <v/>
      </c>
      <c r="L301" s="9" t="str">
        <f t="shared" ref="L301" si="791">IF($AE$3&lt;=K301,"",IF(MONTH(K301)=MONTH(K301),(K301+1),""))</f>
        <v/>
      </c>
      <c r="M301" s="9" t="str">
        <f t="shared" ref="M301" si="792">IF($AE$3&lt;=L301,"",IF(MONTH(L301)=MONTH(L301),(L301+1),""))</f>
        <v/>
      </c>
      <c r="N301" s="9" t="str">
        <f t="shared" ref="N301" si="793">IF($AE$3&lt;=M301,"",IF(MONTH(M301)=MONTH(M301),(M301+1),""))</f>
        <v/>
      </c>
      <c r="O301" s="9" t="str">
        <f t="shared" ref="O301" si="794">IF($AE$3&lt;=N301,"",IF(MONTH(N301)=MONTH(N301),(N301+1),""))</f>
        <v/>
      </c>
      <c r="P301" s="9" t="str">
        <f t="shared" ref="P301" si="795">IF($AE$3&lt;=O301,"",IF(MONTH(O301)=MONTH(O301),(O301+1),""))</f>
        <v/>
      </c>
      <c r="Q301" s="9" t="str">
        <f t="shared" ref="Q301" si="796">IF($AE$3&lt;=P301,"",IF(MONTH(P301)=MONTH(P301),(P301+1),""))</f>
        <v/>
      </c>
      <c r="R301" s="9" t="str">
        <f t="shared" ref="R301" si="797">IF($AE$3&lt;=Q301,"",IF(MONTH(Q301)=MONTH(Q301),(Q301+1),""))</f>
        <v/>
      </c>
      <c r="S301" s="9" t="str">
        <f t="shared" ref="S301" si="798">IF($AE$3&lt;=R301,"",IF(MONTH(R301)=MONTH(R301),(R301+1),""))</f>
        <v/>
      </c>
      <c r="T301" s="9" t="str">
        <f t="shared" ref="T301" si="799">IF($AE$3&lt;=S301,"",IF(MONTH(S301)=MONTH(S301),(S301+1),""))</f>
        <v/>
      </c>
      <c r="U301" s="9" t="str">
        <f t="shared" ref="U301" si="800">IF($AE$3&lt;=T301,"",IF(MONTH(T301)=MONTH(T301),(T301+1),""))</f>
        <v/>
      </c>
      <c r="V301" s="9" t="str">
        <f t="shared" ref="V301" si="801">IF($AE$3&lt;=U301,"",IF(MONTH(U301)=MONTH(U301),(U301+1),""))</f>
        <v/>
      </c>
      <c r="W301" s="9" t="str">
        <f t="shared" ref="W301" si="802">IF($AE$3&lt;=V301,"",IF(MONTH(V301)=MONTH(V301),(V301+1),""))</f>
        <v/>
      </c>
      <c r="X301" s="9" t="str">
        <f t="shared" ref="X301" si="803">IF($AE$3&lt;=W301,"",IF(MONTH(W301)=MONTH(W301),(W301+1),""))</f>
        <v/>
      </c>
      <c r="Y301" s="9" t="str">
        <f t="shared" ref="Y301" si="804">IF($AE$3&lt;=X301,"",IF(MONTH(X301)=MONTH(X301),(X301+1),""))</f>
        <v/>
      </c>
      <c r="Z301" s="9" t="str">
        <f t="shared" ref="Z301" si="805">IF($AE$3&lt;=Y301,"",IF(MONTH(Y301)=MONTH(Y301),(Y301+1),""))</f>
        <v/>
      </c>
      <c r="AA301" s="9" t="str">
        <f t="shared" ref="AA301" si="806">IF($AE$3&lt;=Z301,"",IF(MONTH(Z301)=MONTH(Z301),(Z301+1),""))</f>
        <v/>
      </c>
      <c r="AB301" s="9" t="str">
        <f t="shared" ref="AB301" si="807">IF($AE$3&lt;=AA301,"",IF(MONTH(AA301)=MONTH(AA301),(AA301+1),""))</f>
        <v/>
      </c>
      <c r="AC301" s="9" t="str">
        <f t="shared" ref="AC301" si="808">IF($AE$3&lt;=AB301,"",IF(MONTH(AB301)=MONTH(AB301),(AB301+1),""))</f>
        <v/>
      </c>
      <c r="AD301" s="9" t="str">
        <f t="shared" ref="AD301" si="809">IF($AE$3&lt;=AC301,"",IF(MONTH(AC301)=MONTH(AC301),(AC301+1),""))</f>
        <v/>
      </c>
      <c r="AE301" s="127" t="s">
        <v>26</v>
      </c>
      <c r="AF301" s="128"/>
      <c r="AG301" s="129"/>
      <c r="AH301" s="115" t="s">
        <v>22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23</v>
      </c>
      <c r="B302" s="114"/>
      <c r="C302" s="9" t="str">
        <f>IF(C301="","",TEXT(C301,"AAA"))</f>
        <v/>
      </c>
      <c r="D302" s="9" t="str">
        <f t="shared" ref="D302:AD302" si="810">IF(D301="","",TEXT(D301,"AAA"))</f>
        <v/>
      </c>
      <c r="E302" s="9" t="str">
        <f t="shared" si="810"/>
        <v/>
      </c>
      <c r="F302" s="9" t="str">
        <f t="shared" si="810"/>
        <v/>
      </c>
      <c r="G302" s="9" t="str">
        <f t="shared" si="810"/>
        <v/>
      </c>
      <c r="H302" s="9" t="str">
        <f t="shared" si="810"/>
        <v/>
      </c>
      <c r="I302" s="9" t="str">
        <f t="shared" si="810"/>
        <v/>
      </c>
      <c r="J302" s="9" t="str">
        <f t="shared" si="810"/>
        <v/>
      </c>
      <c r="K302" s="9" t="str">
        <f t="shared" si="810"/>
        <v/>
      </c>
      <c r="L302" s="9" t="str">
        <f t="shared" si="810"/>
        <v/>
      </c>
      <c r="M302" s="9" t="str">
        <f t="shared" si="810"/>
        <v/>
      </c>
      <c r="N302" s="9" t="str">
        <f t="shared" si="810"/>
        <v/>
      </c>
      <c r="O302" s="9" t="str">
        <f t="shared" si="810"/>
        <v/>
      </c>
      <c r="P302" s="9" t="str">
        <f t="shared" si="810"/>
        <v/>
      </c>
      <c r="Q302" s="9" t="str">
        <f t="shared" si="810"/>
        <v/>
      </c>
      <c r="R302" s="9" t="str">
        <f t="shared" si="810"/>
        <v/>
      </c>
      <c r="S302" s="9" t="str">
        <f t="shared" si="810"/>
        <v/>
      </c>
      <c r="T302" s="9" t="str">
        <f t="shared" si="810"/>
        <v/>
      </c>
      <c r="U302" s="9" t="str">
        <f t="shared" si="810"/>
        <v/>
      </c>
      <c r="V302" s="9" t="str">
        <f t="shared" si="810"/>
        <v/>
      </c>
      <c r="W302" s="9" t="str">
        <f t="shared" si="810"/>
        <v/>
      </c>
      <c r="X302" s="9" t="str">
        <f t="shared" si="810"/>
        <v/>
      </c>
      <c r="Y302" s="9" t="str">
        <f t="shared" si="810"/>
        <v/>
      </c>
      <c r="Z302" s="9" t="str">
        <f t="shared" si="810"/>
        <v/>
      </c>
      <c r="AA302" s="9" t="str">
        <f t="shared" si="810"/>
        <v/>
      </c>
      <c r="AB302" s="9" t="str">
        <f t="shared" si="810"/>
        <v/>
      </c>
      <c r="AC302" s="9" t="str">
        <f t="shared" si="810"/>
        <v/>
      </c>
      <c r="AD302" s="9" t="str">
        <f t="shared" si="810"/>
        <v/>
      </c>
      <c r="AE302" s="130">
        <f>IF(AH303=0,0,ROUNDDOWN(AH305/AH303,4))</f>
        <v>0</v>
      </c>
      <c r="AF302" s="131"/>
      <c r="AG302" s="132"/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 t="str">
        <f>IF($C301&gt;$N$5,"",IF(MAX($C301:$AG301)&lt;$N$5,"",$N$5))</f>
        <v/>
      </c>
      <c r="AU302" s="13" t="str">
        <f>IF($C301&gt;$Q$5,"",IF(MAX($C301:$AG301)&lt;$Q$5,"",$Q$5))</f>
        <v/>
      </c>
      <c r="AV302" s="13" t="str">
        <f>IF($C301&gt;$T$5,"",IF(MAX($C301:$AG301)&lt;$T$5,"",$T$5))</f>
        <v/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7</v>
      </c>
      <c r="B303" s="120"/>
      <c r="C303" s="15" t="str">
        <f t="shared" ref="C303:AD303" si="811">IF(C301="","",IF($D$4&lt;=C301,IF($L$4&gt;=C301,IF(COUNT(MATCH(C301,$AQ302:$BT302,0))&gt;0,"","○"),""),""))</f>
        <v/>
      </c>
      <c r="D303" s="15" t="str">
        <f t="shared" si="811"/>
        <v/>
      </c>
      <c r="E303" s="15" t="str">
        <f t="shared" si="811"/>
        <v/>
      </c>
      <c r="F303" s="15" t="str">
        <f t="shared" si="811"/>
        <v/>
      </c>
      <c r="G303" s="15" t="str">
        <f t="shared" si="811"/>
        <v/>
      </c>
      <c r="H303" s="15" t="str">
        <f t="shared" si="811"/>
        <v/>
      </c>
      <c r="I303" s="15" t="str">
        <f t="shared" si="811"/>
        <v/>
      </c>
      <c r="J303" s="15" t="str">
        <f t="shared" si="811"/>
        <v/>
      </c>
      <c r="K303" s="15" t="str">
        <f t="shared" si="811"/>
        <v/>
      </c>
      <c r="L303" s="15" t="str">
        <f t="shared" si="811"/>
        <v/>
      </c>
      <c r="M303" s="15" t="str">
        <f t="shared" si="811"/>
        <v/>
      </c>
      <c r="N303" s="15" t="str">
        <f t="shared" si="811"/>
        <v/>
      </c>
      <c r="O303" s="15" t="str">
        <f t="shared" si="811"/>
        <v/>
      </c>
      <c r="P303" s="15" t="str">
        <f t="shared" si="811"/>
        <v/>
      </c>
      <c r="Q303" s="15" t="str">
        <f t="shared" si="811"/>
        <v/>
      </c>
      <c r="R303" s="15" t="str">
        <f t="shared" si="811"/>
        <v/>
      </c>
      <c r="S303" s="15" t="str">
        <f t="shared" si="811"/>
        <v/>
      </c>
      <c r="T303" s="15" t="str">
        <f t="shared" si="811"/>
        <v/>
      </c>
      <c r="U303" s="15" t="str">
        <f t="shared" si="811"/>
        <v/>
      </c>
      <c r="V303" s="15" t="str">
        <f t="shared" si="811"/>
        <v/>
      </c>
      <c r="W303" s="15" t="str">
        <f t="shared" si="811"/>
        <v/>
      </c>
      <c r="X303" s="15" t="str">
        <f t="shared" si="811"/>
        <v/>
      </c>
      <c r="Y303" s="15" t="str">
        <f t="shared" si="811"/>
        <v/>
      </c>
      <c r="Z303" s="15" t="str">
        <f t="shared" si="811"/>
        <v/>
      </c>
      <c r="AA303" s="15" t="str">
        <f t="shared" si="811"/>
        <v/>
      </c>
      <c r="AB303" s="15" t="str">
        <f t="shared" si="811"/>
        <v/>
      </c>
      <c r="AC303" s="15" t="str">
        <f t="shared" si="811"/>
        <v/>
      </c>
      <c r="AD303" s="15" t="str">
        <f t="shared" si="811"/>
        <v/>
      </c>
      <c r="AE303" s="15"/>
      <c r="AF303" s="15"/>
      <c r="AG303" s="15"/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24</v>
      </c>
      <c r="B304" s="16" t="s">
        <v>8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6"/>
      <c r="AF304" s="16"/>
      <c r="AG304" s="16"/>
      <c r="AH304" s="16">
        <f t="shared" ref="AH304" si="812">COUNTIF(C304:AG304,"○")</f>
        <v>0</v>
      </c>
      <c r="AI304" s="11"/>
      <c r="AK304" s="2">
        <f>$AH304</f>
        <v>0</v>
      </c>
      <c r="AQ304" s="21"/>
      <c r="AR304" s="21"/>
      <c r="AS304" s="21"/>
      <c r="AT304" s="21"/>
      <c r="AU304" s="21"/>
      <c r="AV304" s="21"/>
      <c r="AW304" s="21"/>
      <c r="AX304" s="21"/>
    </row>
    <row r="305" spans="1:92" ht="19.5" customHeight="1">
      <c r="A305" s="108"/>
      <c r="B305" s="16" t="s">
        <v>9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6"/>
      <c r="AF305" s="16"/>
      <c r="AG305" s="16"/>
      <c r="AH305" s="16" t="s">
        <v>25</v>
      </c>
      <c r="AI305" s="11"/>
      <c r="AL305" s="2" t="str">
        <f>$AH305</f>
        <v>-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09"/>
      <c r="B306" s="16" t="s">
        <v>21</v>
      </c>
      <c r="C306" s="16" t="str">
        <f>IF(C304="○",IF(C305="","○",""),IF(C305="○","○",""))</f>
        <v/>
      </c>
      <c r="D306" s="16" t="str">
        <f t="shared" ref="D306:AD306" si="813">IF(D304="○",IF(D305="","○",""),IF(D305="○","○",""))</f>
        <v/>
      </c>
      <c r="E306" s="16" t="str">
        <f t="shared" si="813"/>
        <v/>
      </c>
      <c r="F306" s="16" t="str">
        <f t="shared" si="813"/>
        <v/>
      </c>
      <c r="G306" s="16" t="str">
        <f t="shared" si="813"/>
        <v/>
      </c>
      <c r="H306" s="16" t="str">
        <f t="shared" si="813"/>
        <v/>
      </c>
      <c r="I306" s="16" t="str">
        <f t="shared" si="813"/>
        <v/>
      </c>
      <c r="J306" s="16" t="str">
        <f t="shared" si="813"/>
        <v/>
      </c>
      <c r="K306" s="16" t="str">
        <f t="shared" si="813"/>
        <v/>
      </c>
      <c r="L306" s="16" t="str">
        <f t="shared" si="813"/>
        <v/>
      </c>
      <c r="M306" s="16" t="str">
        <f t="shared" si="813"/>
        <v/>
      </c>
      <c r="N306" s="16" t="str">
        <f t="shared" si="813"/>
        <v/>
      </c>
      <c r="O306" s="16" t="str">
        <f t="shared" si="813"/>
        <v/>
      </c>
      <c r="P306" s="16" t="str">
        <f t="shared" si="813"/>
        <v/>
      </c>
      <c r="Q306" s="16" t="str">
        <f t="shared" si="813"/>
        <v/>
      </c>
      <c r="R306" s="16" t="str">
        <f t="shared" si="813"/>
        <v/>
      </c>
      <c r="S306" s="16" t="str">
        <f t="shared" si="813"/>
        <v/>
      </c>
      <c r="T306" s="16" t="str">
        <f t="shared" si="813"/>
        <v/>
      </c>
      <c r="U306" s="16" t="str">
        <f t="shared" si="813"/>
        <v/>
      </c>
      <c r="V306" s="16" t="str">
        <f t="shared" si="813"/>
        <v/>
      </c>
      <c r="W306" s="16" t="str">
        <f t="shared" si="813"/>
        <v/>
      </c>
      <c r="X306" s="16" t="str">
        <f t="shared" si="813"/>
        <v/>
      </c>
      <c r="Y306" s="16" t="str">
        <f t="shared" si="813"/>
        <v/>
      </c>
      <c r="Z306" s="16" t="str">
        <f t="shared" si="813"/>
        <v/>
      </c>
      <c r="AA306" s="16" t="str">
        <f t="shared" si="813"/>
        <v/>
      </c>
      <c r="AB306" s="16" t="str">
        <f t="shared" si="813"/>
        <v/>
      </c>
      <c r="AC306" s="16" t="str">
        <f t="shared" si="813"/>
        <v/>
      </c>
      <c r="AD306" s="16" t="str">
        <f t="shared" si="813"/>
        <v/>
      </c>
      <c r="AE306" s="16"/>
      <c r="AF306" s="16"/>
      <c r="AG306" s="16"/>
      <c r="AH306" s="16">
        <f t="shared" ref="AH306" si="814">COUNTIF(C306:AG306,"○")</f>
        <v>0</v>
      </c>
      <c r="AM306" s="2">
        <f>$AH306</f>
        <v>0</v>
      </c>
    </row>
    <row r="308" spans="1:92" ht="19.5" customHeight="1">
      <c r="A308" s="112" t="str">
        <f>IF(MAX(C301:AG301)=$AE$3,"",IF(MAX(C301:AG301)=0,"",MAX(C301:AG301)+1))</f>
        <v/>
      </c>
      <c r="B308" s="112"/>
      <c r="C308" s="2" t="str">
        <f>IF(COUNT(C309:AD309)=0,"",IF(MONTH(MAX(C309:AD309))=MONTH(A308),"","～"))</f>
        <v/>
      </c>
      <c r="D308" s="112" t="str">
        <f>IF(C308="","",IF(MONTH(MAX(C309:AD309))=MONTH(A308),"",MAX(C309:AD309)+1))</f>
        <v/>
      </c>
      <c r="E308" s="112"/>
      <c r="F308" s="112"/>
    </row>
    <row r="309" spans="1:92" ht="19.5" customHeight="1">
      <c r="A309" s="113" t="s">
        <v>16</v>
      </c>
      <c r="B309" s="114"/>
      <c r="C309" s="9" t="str">
        <f>IF($AE$3&lt;A308,"",A308)</f>
        <v/>
      </c>
      <c r="D309" s="9" t="str">
        <f t="shared" ref="D309" si="815">IF($AE$3&lt;=C309,"",IF(MONTH(C309)=MONTH(C309),(C309+1),""))</f>
        <v/>
      </c>
      <c r="E309" s="9" t="str">
        <f t="shared" ref="E309" si="816">IF($AE$3&lt;=D309,"",IF(MONTH(D309)=MONTH(D309),(D309+1),""))</f>
        <v/>
      </c>
      <c r="F309" s="9" t="str">
        <f t="shared" ref="F309" si="817">IF($AE$3&lt;=E309,"",IF(MONTH(E309)=MONTH(E309),(E309+1),""))</f>
        <v/>
      </c>
      <c r="G309" s="9" t="str">
        <f t="shared" ref="G309" si="818">IF($AE$3&lt;=F309,"",IF(MONTH(F309)=MONTH(F309),(F309+1),""))</f>
        <v/>
      </c>
      <c r="H309" s="9" t="str">
        <f t="shared" ref="H309" si="819">IF($AE$3&lt;=G309,"",IF(MONTH(G309)=MONTH(G309),(G309+1),""))</f>
        <v/>
      </c>
      <c r="I309" s="9" t="str">
        <f t="shared" ref="I309" si="820">IF($AE$3&lt;=H309,"",IF(MONTH(H309)=MONTH(H309),(H309+1),""))</f>
        <v/>
      </c>
      <c r="J309" s="9" t="str">
        <f t="shared" ref="J309" si="821">IF($AE$3&lt;=I309,"",IF(MONTH(I309)=MONTH(I309),(I309+1),""))</f>
        <v/>
      </c>
      <c r="K309" s="9" t="str">
        <f t="shared" ref="K309" si="822">IF($AE$3&lt;=J309,"",IF(MONTH(J309)=MONTH(J309),(J309+1),""))</f>
        <v/>
      </c>
      <c r="L309" s="9" t="str">
        <f t="shared" ref="L309" si="823">IF($AE$3&lt;=K309,"",IF(MONTH(K309)=MONTH(K309),(K309+1),""))</f>
        <v/>
      </c>
      <c r="M309" s="9" t="str">
        <f t="shared" ref="M309" si="824">IF($AE$3&lt;=L309,"",IF(MONTH(L309)=MONTH(L309),(L309+1),""))</f>
        <v/>
      </c>
      <c r="N309" s="9" t="str">
        <f t="shared" ref="N309" si="825">IF($AE$3&lt;=M309,"",IF(MONTH(M309)=MONTH(M309),(M309+1),""))</f>
        <v/>
      </c>
      <c r="O309" s="9" t="str">
        <f t="shared" ref="O309" si="826">IF($AE$3&lt;=N309,"",IF(MONTH(N309)=MONTH(N309),(N309+1),""))</f>
        <v/>
      </c>
      <c r="P309" s="9" t="str">
        <f t="shared" ref="P309" si="827">IF($AE$3&lt;=O309,"",IF(MONTH(O309)=MONTH(O309),(O309+1),""))</f>
        <v/>
      </c>
      <c r="Q309" s="9" t="str">
        <f t="shared" ref="Q309" si="828">IF($AE$3&lt;=P309,"",IF(MONTH(P309)=MONTH(P309),(P309+1),""))</f>
        <v/>
      </c>
      <c r="R309" s="9" t="str">
        <f t="shared" ref="R309" si="829">IF($AE$3&lt;=Q309,"",IF(MONTH(Q309)=MONTH(Q309),(Q309+1),""))</f>
        <v/>
      </c>
      <c r="S309" s="9" t="str">
        <f t="shared" ref="S309" si="830">IF($AE$3&lt;=R309,"",IF(MONTH(R309)=MONTH(R309),(R309+1),""))</f>
        <v/>
      </c>
      <c r="T309" s="9" t="str">
        <f t="shared" ref="T309" si="831">IF($AE$3&lt;=S309,"",IF(MONTH(S309)=MONTH(S309),(S309+1),""))</f>
        <v/>
      </c>
      <c r="U309" s="9" t="str">
        <f t="shared" ref="U309" si="832">IF($AE$3&lt;=T309,"",IF(MONTH(T309)=MONTH(T309),(T309+1),""))</f>
        <v/>
      </c>
      <c r="V309" s="9" t="str">
        <f t="shared" ref="V309" si="833">IF($AE$3&lt;=U309,"",IF(MONTH(U309)=MONTH(U309),(U309+1),""))</f>
        <v/>
      </c>
      <c r="W309" s="9" t="str">
        <f t="shared" ref="W309" si="834">IF($AE$3&lt;=V309,"",IF(MONTH(V309)=MONTH(V309),(V309+1),""))</f>
        <v/>
      </c>
      <c r="X309" s="9" t="str">
        <f t="shared" ref="X309" si="835">IF($AE$3&lt;=W309,"",IF(MONTH(W309)=MONTH(W309),(W309+1),""))</f>
        <v/>
      </c>
      <c r="Y309" s="9" t="str">
        <f t="shared" ref="Y309" si="836">IF($AE$3&lt;=X309,"",IF(MONTH(X309)=MONTH(X309),(X309+1),""))</f>
        <v/>
      </c>
      <c r="Z309" s="9" t="str">
        <f t="shared" ref="Z309" si="837">IF($AE$3&lt;=Y309,"",IF(MONTH(Y309)=MONTH(Y309),(Y309+1),""))</f>
        <v/>
      </c>
      <c r="AA309" s="9" t="str">
        <f t="shared" ref="AA309" si="838">IF($AE$3&lt;=Z309,"",IF(MONTH(Z309)=MONTH(Z309),(Z309+1),""))</f>
        <v/>
      </c>
      <c r="AB309" s="9" t="str">
        <f t="shared" ref="AB309" si="839">IF($AE$3&lt;=AA309,"",IF(MONTH(AA309)=MONTH(AA309),(AA309+1),""))</f>
        <v/>
      </c>
      <c r="AC309" s="9" t="str">
        <f t="shared" ref="AC309" si="840">IF($AE$3&lt;=AB309,"",IF(MONTH(AB309)=MONTH(AB309),(AB309+1),""))</f>
        <v/>
      </c>
      <c r="AD309" s="9" t="str">
        <f t="shared" ref="AD309" si="841">IF($AE$3&lt;=AC309,"",IF(MONTH(AC309)=MONTH(AC309),(AC309+1),""))</f>
        <v/>
      </c>
      <c r="AE309" s="127" t="s">
        <v>26</v>
      </c>
      <c r="AF309" s="128"/>
      <c r="AG309" s="129"/>
      <c r="AH309" s="115" t="s">
        <v>22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23</v>
      </c>
      <c r="B310" s="114"/>
      <c r="C310" s="9" t="str">
        <f>IF(C309="","",TEXT(C309,"AAA"))</f>
        <v/>
      </c>
      <c r="D310" s="9" t="str">
        <f t="shared" ref="D310:AD310" si="842">IF(D309="","",TEXT(D309,"AAA"))</f>
        <v/>
      </c>
      <c r="E310" s="9" t="str">
        <f t="shared" si="842"/>
        <v/>
      </c>
      <c r="F310" s="9" t="str">
        <f t="shared" si="842"/>
        <v/>
      </c>
      <c r="G310" s="9" t="str">
        <f t="shared" si="842"/>
        <v/>
      </c>
      <c r="H310" s="9" t="str">
        <f t="shared" si="842"/>
        <v/>
      </c>
      <c r="I310" s="9" t="str">
        <f t="shared" si="842"/>
        <v/>
      </c>
      <c r="J310" s="9" t="str">
        <f t="shared" si="842"/>
        <v/>
      </c>
      <c r="K310" s="9" t="str">
        <f t="shared" si="842"/>
        <v/>
      </c>
      <c r="L310" s="9" t="str">
        <f t="shared" si="842"/>
        <v/>
      </c>
      <c r="M310" s="9" t="str">
        <f t="shared" si="842"/>
        <v/>
      </c>
      <c r="N310" s="9" t="str">
        <f t="shared" si="842"/>
        <v/>
      </c>
      <c r="O310" s="9" t="str">
        <f t="shared" si="842"/>
        <v/>
      </c>
      <c r="P310" s="9" t="str">
        <f t="shared" si="842"/>
        <v/>
      </c>
      <c r="Q310" s="9" t="str">
        <f t="shared" si="842"/>
        <v/>
      </c>
      <c r="R310" s="9" t="str">
        <f t="shared" si="842"/>
        <v/>
      </c>
      <c r="S310" s="9" t="str">
        <f t="shared" si="842"/>
        <v/>
      </c>
      <c r="T310" s="9" t="str">
        <f t="shared" si="842"/>
        <v/>
      </c>
      <c r="U310" s="9" t="str">
        <f t="shared" si="842"/>
        <v/>
      </c>
      <c r="V310" s="9" t="str">
        <f t="shared" si="842"/>
        <v/>
      </c>
      <c r="W310" s="9" t="str">
        <f t="shared" si="842"/>
        <v/>
      </c>
      <c r="X310" s="9" t="str">
        <f t="shared" si="842"/>
        <v/>
      </c>
      <c r="Y310" s="9" t="str">
        <f t="shared" si="842"/>
        <v/>
      </c>
      <c r="Z310" s="9" t="str">
        <f t="shared" si="842"/>
        <v/>
      </c>
      <c r="AA310" s="9" t="str">
        <f t="shared" si="842"/>
        <v/>
      </c>
      <c r="AB310" s="9" t="str">
        <f t="shared" si="842"/>
        <v/>
      </c>
      <c r="AC310" s="9" t="str">
        <f t="shared" si="842"/>
        <v/>
      </c>
      <c r="AD310" s="9" t="str">
        <f t="shared" si="842"/>
        <v/>
      </c>
      <c r="AE310" s="130">
        <f>IF(AH311=0,0,ROUNDDOWN(AH313/AH311,4))</f>
        <v>0</v>
      </c>
      <c r="AF310" s="131"/>
      <c r="AG310" s="132"/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 t="str">
        <f>IF($C309&gt;$N$5,"",IF(MAX($C309:$AG309)&lt;$N$5,"",$N$5))</f>
        <v/>
      </c>
      <c r="AU310" s="13" t="str">
        <f>IF($C309&gt;$Q$5,"",IF(MAX($C309:$AG309)&lt;$Q$5,"",$Q$5))</f>
        <v/>
      </c>
      <c r="AV310" s="13" t="str">
        <f>IF($C309&gt;$T$5,"",IF(MAX($C309:$AG309)&lt;$T$5,"",$T$5))</f>
        <v/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7</v>
      </c>
      <c r="B311" s="120"/>
      <c r="C311" s="15" t="str">
        <f t="shared" ref="C311:AD311" si="843">IF(C309="","",IF($D$4&lt;=C309,IF($L$4&gt;=C309,IF(COUNT(MATCH(C309,$AQ310:$BT310,0))&gt;0,"","○"),""),""))</f>
        <v/>
      </c>
      <c r="D311" s="15" t="str">
        <f t="shared" si="843"/>
        <v/>
      </c>
      <c r="E311" s="15" t="str">
        <f t="shared" si="843"/>
        <v/>
      </c>
      <c r="F311" s="15" t="str">
        <f t="shared" si="843"/>
        <v/>
      </c>
      <c r="G311" s="15" t="str">
        <f t="shared" si="843"/>
        <v/>
      </c>
      <c r="H311" s="15" t="str">
        <f t="shared" si="843"/>
        <v/>
      </c>
      <c r="I311" s="15" t="str">
        <f t="shared" si="843"/>
        <v/>
      </c>
      <c r="J311" s="15" t="str">
        <f t="shared" si="843"/>
        <v/>
      </c>
      <c r="K311" s="15" t="str">
        <f t="shared" si="843"/>
        <v/>
      </c>
      <c r="L311" s="15" t="str">
        <f t="shared" si="843"/>
        <v/>
      </c>
      <c r="M311" s="15" t="str">
        <f t="shared" si="843"/>
        <v/>
      </c>
      <c r="N311" s="15" t="str">
        <f t="shared" si="843"/>
        <v/>
      </c>
      <c r="O311" s="15" t="str">
        <f t="shared" si="843"/>
        <v/>
      </c>
      <c r="P311" s="15" t="str">
        <f t="shared" si="843"/>
        <v/>
      </c>
      <c r="Q311" s="15" t="str">
        <f t="shared" si="843"/>
        <v/>
      </c>
      <c r="R311" s="15" t="str">
        <f t="shared" si="843"/>
        <v/>
      </c>
      <c r="S311" s="15" t="str">
        <f t="shared" si="843"/>
        <v/>
      </c>
      <c r="T311" s="15" t="str">
        <f t="shared" si="843"/>
        <v/>
      </c>
      <c r="U311" s="15" t="str">
        <f t="shared" si="843"/>
        <v/>
      </c>
      <c r="V311" s="15" t="str">
        <f t="shared" si="843"/>
        <v/>
      </c>
      <c r="W311" s="15" t="str">
        <f t="shared" si="843"/>
        <v/>
      </c>
      <c r="X311" s="15" t="str">
        <f t="shared" si="843"/>
        <v/>
      </c>
      <c r="Y311" s="15" t="str">
        <f t="shared" si="843"/>
        <v/>
      </c>
      <c r="Z311" s="15" t="str">
        <f t="shared" si="843"/>
        <v/>
      </c>
      <c r="AA311" s="15" t="str">
        <f t="shared" si="843"/>
        <v/>
      </c>
      <c r="AB311" s="15" t="str">
        <f t="shared" si="843"/>
        <v/>
      </c>
      <c r="AC311" s="15" t="str">
        <f t="shared" si="843"/>
        <v/>
      </c>
      <c r="AD311" s="15" t="str">
        <f t="shared" si="843"/>
        <v/>
      </c>
      <c r="AE311" s="15"/>
      <c r="AF311" s="15"/>
      <c r="AG311" s="15"/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24</v>
      </c>
      <c r="B312" s="16" t="s">
        <v>8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6"/>
      <c r="AF312" s="16"/>
      <c r="AG312" s="16"/>
      <c r="AH312" s="16">
        <f t="shared" ref="AH312" si="844">COUNTIF(C312:AG312,"○")</f>
        <v>0</v>
      </c>
      <c r="AI312" s="11"/>
      <c r="AK312" s="2">
        <f>$AH312</f>
        <v>0</v>
      </c>
    </row>
    <row r="313" spans="1:92" ht="19.5" customHeight="1">
      <c r="A313" s="108"/>
      <c r="B313" s="16" t="s">
        <v>9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6"/>
      <c r="AF313" s="16"/>
      <c r="AG313" s="16"/>
      <c r="AH313" s="16" t="s">
        <v>25</v>
      </c>
      <c r="AI313" s="11"/>
      <c r="AL313" s="2" t="str">
        <f>$AH313</f>
        <v>-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09"/>
      <c r="B314" s="16" t="s">
        <v>21</v>
      </c>
      <c r="C314" s="16" t="str">
        <f>IF(C312="○",IF(C313="","○",""),IF(C313="○","○",""))</f>
        <v/>
      </c>
      <c r="D314" s="16" t="str">
        <f t="shared" ref="D314:AD314" si="845">IF(D312="○",IF(D313="","○",""),IF(D313="○","○",""))</f>
        <v/>
      </c>
      <c r="E314" s="16" t="str">
        <f t="shared" si="845"/>
        <v/>
      </c>
      <c r="F314" s="16" t="str">
        <f t="shared" si="845"/>
        <v/>
      </c>
      <c r="G314" s="16" t="str">
        <f t="shared" si="845"/>
        <v/>
      </c>
      <c r="H314" s="16" t="str">
        <f t="shared" si="845"/>
        <v/>
      </c>
      <c r="I314" s="16" t="str">
        <f t="shared" si="845"/>
        <v/>
      </c>
      <c r="J314" s="16" t="str">
        <f t="shared" si="845"/>
        <v/>
      </c>
      <c r="K314" s="16" t="str">
        <f t="shared" si="845"/>
        <v/>
      </c>
      <c r="L314" s="16" t="str">
        <f t="shared" si="845"/>
        <v/>
      </c>
      <c r="M314" s="16" t="str">
        <f t="shared" si="845"/>
        <v/>
      </c>
      <c r="N314" s="16" t="str">
        <f t="shared" si="845"/>
        <v/>
      </c>
      <c r="O314" s="16" t="str">
        <f t="shared" si="845"/>
        <v/>
      </c>
      <c r="P314" s="16" t="str">
        <f t="shared" si="845"/>
        <v/>
      </c>
      <c r="Q314" s="16" t="str">
        <f t="shared" si="845"/>
        <v/>
      </c>
      <c r="R314" s="16" t="str">
        <f t="shared" si="845"/>
        <v/>
      </c>
      <c r="S314" s="16" t="str">
        <f t="shared" si="845"/>
        <v/>
      </c>
      <c r="T314" s="16" t="str">
        <f t="shared" si="845"/>
        <v/>
      </c>
      <c r="U314" s="16" t="str">
        <f t="shared" si="845"/>
        <v/>
      </c>
      <c r="V314" s="16" t="str">
        <f t="shared" si="845"/>
        <v/>
      </c>
      <c r="W314" s="16" t="str">
        <f t="shared" si="845"/>
        <v/>
      </c>
      <c r="X314" s="16" t="str">
        <f t="shared" si="845"/>
        <v/>
      </c>
      <c r="Y314" s="16" t="str">
        <f t="shared" si="845"/>
        <v/>
      </c>
      <c r="Z314" s="16" t="str">
        <f t="shared" si="845"/>
        <v/>
      </c>
      <c r="AA314" s="16" t="str">
        <f t="shared" si="845"/>
        <v/>
      </c>
      <c r="AB314" s="16" t="str">
        <f t="shared" si="845"/>
        <v/>
      </c>
      <c r="AC314" s="16" t="str">
        <f t="shared" si="845"/>
        <v/>
      </c>
      <c r="AD314" s="16" t="str">
        <f t="shared" si="845"/>
        <v/>
      </c>
      <c r="AE314" s="16"/>
      <c r="AF314" s="16"/>
      <c r="AG314" s="16"/>
      <c r="AH314" s="16">
        <f t="shared" ref="AH314" si="846">COUNTIF(C314:AG314,"○")</f>
        <v>0</v>
      </c>
      <c r="AM314" s="2">
        <f>$AH314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C316" s="2" t="str">
        <f>IF(COUNT(C317:AD317)=0,"",IF(MONTH(MAX(C317:AD317))=MONTH(A316),"","～"))</f>
        <v/>
      </c>
      <c r="D316" s="112" t="str">
        <f>IF(C316="","",IF(MONTH(MAX(C317:AD317))=MONTH(A316),"",MAX(C317:AD317)+1))</f>
        <v/>
      </c>
      <c r="E316" s="112"/>
      <c r="F316" s="112"/>
    </row>
    <row r="317" spans="1:92" ht="19.5" customHeight="1">
      <c r="A317" s="113" t="s">
        <v>16</v>
      </c>
      <c r="B317" s="114"/>
      <c r="C317" s="9" t="str">
        <f>IF($AE$3&lt;A316,"",A316)</f>
        <v/>
      </c>
      <c r="D317" s="9" t="str">
        <f t="shared" ref="D317" si="847">IF($AE$3&lt;=C317,"",IF(MONTH(C317)=MONTH(C317),(C317+1),""))</f>
        <v/>
      </c>
      <c r="E317" s="9" t="str">
        <f t="shared" ref="E317" si="848">IF($AE$3&lt;=D317,"",IF(MONTH(D317)=MONTH(D317),(D317+1),""))</f>
        <v/>
      </c>
      <c r="F317" s="9" t="str">
        <f t="shared" ref="F317" si="849">IF($AE$3&lt;=E317,"",IF(MONTH(E317)=MONTH(E317),(E317+1),""))</f>
        <v/>
      </c>
      <c r="G317" s="9" t="str">
        <f t="shared" ref="G317" si="850">IF($AE$3&lt;=F317,"",IF(MONTH(F317)=MONTH(F317),(F317+1),""))</f>
        <v/>
      </c>
      <c r="H317" s="9" t="str">
        <f t="shared" ref="H317" si="851">IF($AE$3&lt;=G317,"",IF(MONTH(G317)=MONTH(G317),(G317+1),""))</f>
        <v/>
      </c>
      <c r="I317" s="9" t="str">
        <f t="shared" ref="I317" si="852">IF($AE$3&lt;=H317,"",IF(MONTH(H317)=MONTH(H317),(H317+1),""))</f>
        <v/>
      </c>
      <c r="J317" s="9" t="str">
        <f t="shared" ref="J317" si="853">IF($AE$3&lt;=I317,"",IF(MONTH(I317)=MONTH(I317),(I317+1),""))</f>
        <v/>
      </c>
      <c r="K317" s="9" t="str">
        <f t="shared" ref="K317" si="854">IF($AE$3&lt;=J317,"",IF(MONTH(J317)=MONTH(J317),(J317+1),""))</f>
        <v/>
      </c>
      <c r="L317" s="9" t="str">
        <f t="shared" ref="L317" si="855">IF($AE$3&lt;=K317,"",IF(MONTH(K317)=MONTH(K317),(K317+1),""))</f>
        <v/>
      </c>
      <c r="M317" s="9" t="str">
        <f t="shared" ref="M317" si="856">IF($AE$3&lt;=L317,"",IF(MONTH(L317)=MONTH(L317),(L317+1),""))</f>
        <v/>
      </c>
      <c r="N317" s="9" t="str">
        <f t="shared" ref="N317" si="857">IF($AE$3&lt;=M317,"",IF(MONTH(M317)=MONTH(M317),(M317+1),""))</f>
        <v/>
      </c>
      <c r="O317" s="9" t="str">
        <f t="shared" ref="O317" si="858">IF($AE$3&lt;=N317,"",IF(MONTH(N317)=MONTH(N317),(N317+1),""))</f>
        <v/>
      </c>
      <c r="P317" s="9" t="str">
        <f t="shared" ref="P317" si="859">IF($AE$3&lt;=O317,"",IF(MONTH(O317)=MONTH(O317),(O317+1),""))</f>
        <v/>
      </c>
      <c r="Q317" s="9" t="str">
        <f t="shared" ref="Q317" si="860">IF($AE$3&lt;=P317,"",IF(MONTH(P317)=MONTH(P317),(P317+1),""))</f>
        <v/>
      </c>
      <c r="R317" s="9" t="str">
        <f t="shared" ref="R317" si="861">IF($AE$3&lt;=Q317,"",IF(MONTH(Q317)=MONTH(Q317),(Q317+1),""))</f>
        <v/>
      </c>
      <c r="S317" s="9" t="str">
        <f t="shared" ref="S317" si="862">IF($AE$3&lt;=R317,"",IF(MONTH(R317)=MONTH(R317),(R317+1),""))</f>
        <v/>
      </c>
      <c r="T317" s="9" t="str">
        <f t="shared" ref="T317" si="863">IF($AE$3&lt;=S317,"",IF(MONTH(S317)=MONTH(S317),(S317+1),""))</f>
        <v/>
      </c>
      <c r="U317" s="9" t="str">
        <f t="shared" ref="U317" si="864">IF($AE$3&lt;=T317,"",IF(MONTH(T317)=MONTH(T317),(T317+1),""))</f>
        <v/>
      </c>
      <c r="V317" s="9" t="str">
        <f t="shared" ref="V317" si="865">IF($AE$3&lt;=U317,"",IF(MONTH(U317)=MONTH(U317),(U317+1),""))</f>
        <v/>
      </c>
      <c r="W317" s="9" t="str">
        <f t="shared" ref="W317" si="866">IF($AE$3&lt;=V317,"",IF(MONTH(V317)=MONTH(V317),(V317+1),""))</f>
        <v/>
      </c>
      <c r="X317" s="9" t="str">
        <f t="shared" ref="X317" si="867">IF($AE$3&lt;=W317,"",IF(MONTH(W317)=MONTH(W317),(W317+1),""))</f>
        <v/>
      </c>
      <c r="Y317" s="9" t="str">
        <f t="shared" ref="Y317" si="868">IF($AE$3&lt;=X317,"",IF(MONTH(X317)=MONTH(X317),(X317+1),""))</f>
        <v/>
      </c>
      <c r="Z317" s="9" t="str">
        <f t="shared" ref="Z317" si="869">IF($AE$3&lt;=Y317,"",IF(MONTH(Y317)=MONTH(Y317),(Y317+1),""))</f>
        <v/>
      </c>
      <c r="AA317" s="9" t="str">
        <f t="shared" ref="AA317" si="870">IF($AE$3&lt;=Z317,"",IF(MONTH(Z317)=MONTH(Z317),(Z317+1),""))</f>
        <v/>
      </c>
      <c r="AB317" s="9" t="str">
        <f t="shared" ref="AB317" si="871">IF($AE$3&lt;=AA317,"",IF(MONTH(AA317)=MONTH(AA317),(AA317+1),""))</f>
        <v/>
      </c>
      <c r="AC317" s="9" t="str">
        <f t="shared" ref="AC317" si="872">IF($AE$3&lt;=AB317,"",IF(MONTH(AB317)=MONTH(AB317),(AB317+1),""))</f>
        <v/>
      </c>
      <c r="AD317" s="9" t="str">
        <f t="shared" ref="AD317" si="873">IF($AE$3&lt;=AC317,"",IF(MONTH(AC317)=MONTH(AC317),(AC317+1),""))</f>
        <v/>
      </c>
      <c r="AE317" s="127" t="s">
        <v>26</v>
      </c>
      <c r="AF317" s="128"/>
      <c r="AG317" s="129"/>
      <c r="AH317" s="115" t="s">
        <v>22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23</v>
      </c>
      <c r="B318" s="114"/>
      <c r="C318" s="9" t="str">
        <f>IF(C317="","",TEXT(C317,"AAA"))</f>
        <v/>
      </c>
      <c r="D318" s="9" t="str">
        <f t="shared" ref="D318:AD318" si="874">IF(D317="","",TEXT(D317,"AAA"))</f>
        <v/>
      </c>
      <c r="E318" s="9" t="str">
        <f t="shared" si="874"/>
        <v/>
      </c>
      <c r="F318" s="9" t="str">
        <f t="shared" si="874"/>
        <v/>
      </c>
      <c r="G318" s="9" t="str">
        <f t="shared" si="874"/>
        <v/>
      </c>
      <c r="H318" s="9" t="str">
        <f t="shared" si="874"/>
        <v/>
      </c>
      <c r="I318" s="9" t="str">
        <f t="shared" si="874"/>
        <v/>
      </c>
      <c r="J318" s="9" t="str">
        <f t="shared" si="874"/>
        <v/>
      </c>
      <c r="K318" s="9" t="str">
        <f t="shared" si="874"/>
        <v/>
      </c>
      <c r="L318" s="9" t="str">
        <f t="shared" si="874"/>
        <v/>
      </c>
      <c r="M318" s="9" t="str">
        <f t="shared" si="874"/>
        <v/>
      </c>
      <c r="N318" s="9" t="str">
        <f t="shared" si="874"/>
        <v/>
      </c>
      <c r="O318" s="9" t="str">
        <f t="shared" si="874"/>
        <v/>
      </c>
      <c r="P318" s="9" t="str">
        <f t="shared" si="874"/>
        <v/>
      </c>
      <c r="Q318" s="9" t="str">
        <f t="shared" si="874"/>
        <v/>
      </c>
      <c r="R318" s="9" t="str">
        <f t="shared" si="874"/>
        <v/>
      </c>
      <c r="S318" s="9" t="str">
        <f t="shared" si="874"/>
        <v/>
      </c>
      <c r="T318" s="9" t="str">
        <f t="shared" si="874"/>
        <v/>
      </c>
      <c r="U318" s="9" t="str">
        <f t="shared" si="874"/>
        <v/>
      </c>
      <c r="V318" s="9" t="str">
        <f t="shared" si="874"/>
        <v/>
      </c>
      <c r="W318" s="9" t="str">
        <f t="shared" si="874"/>
        <v/>
      </c>
      <c r="X318" s="9" t="str">
        <f t="shared" si="874"/>
        <v/>
      </c>
      <c r="Y318" s="9" t="str">
        <f t="shared" si="874"/>
        <v/>
      </c>
      <c r="Z318" s="9" t="str">
        <f t="shared" si="874"/>
        <v/>
      </c>
      <c r="AA318" s="9" t="str">
        <f t="shared" si="874"/>
        <v/>
      </c>
      <c r="AB318" s="9" t="str">
        <f t="shared" si="874"/>
        <v/>
      </c>
      <c r="AC318" s="9" t="str">
        <f t="shared" si="874"/>
        <v/>
      </c>
      <c r="AD318" s="9" t="str">
        <f t="shared" si="874"/>
        <v/>
      </c>
      <c r="AE318" s="130">
        <f>IF(AH319=0,0,ROUNDDOWN(AH321/AH319,4))</f>
        <v>0</v>
      </c>
      <c r="AF318" s="131"/>
      <c r="AG318" s="132"/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 t="str">
        <f>IF($C317&gt;$N$5,"",IF(MAX($C317:$AG317)&lt;$N$5,"",$N$5))</f>
        <v/>
      </c>
      <c r="AU318" s="13" t="str">
        <f>IF($C317&gt;$Q$5,"",IF(MAX($C317:$AG317)&lt;$Q$5,"",$Q$5))</f>
        <v/>
      </c>
      <c r="AV318" s="13" t="str">
        <f>IF($C317&gt;$T$5,"",IF(MAX($C317:$AG317)&lt;$T$5,"",$T$5))</f>
        <v/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7</v>
      </c>
      <c r="B319" s="120"/>
      <c r="C319" s="15" t="str">
        <f t="shared" ref="C319:AD319" si="875">IF(C317="","",IF($D$4&lt;=C317,IF($L$4&gt;=C317,IF(COUNT(MATCH(C317,$AQ318:$BT318,0))&gt;0,"","○"),""),""))</f>
        <v/>
      </c>
      <c r="D319" s="15" t="str">
        <f t="shared" si="875"/>
        <v/>
      </c>
      <c r="E319" s="15" t="str">
        <f t="shared" si="875"/>
        <v/>
      </c>
      <c r="F319" s="15" t="str">
        <f t="shared" si="875"/>
        <v/>
      </c>
      <c r="G319" s="15" t="str">
        <f t="shared" si="875"/>
        <v/>
      </c>
      <c r="H319" s="15" t="str">
        <f t="shared" si="875"/>
        <v/>
      </c>
      <c r="I319" s="15" t="str">
        <f t="shared" si="875"/>
        <v/>
      </c>
      <c r="J319" s="15" t="str">
        <f t="shared" si="875"/>
        <v/>
      </c>
      <c r="K319" s="15" t="str">
        <f t="shared" si="875"/>
        <v/>
      </c>
      <c r="L319" s="15" t="str">
        <f t="shared" si="875"/>
        <v/>
      </c>
      <c r="M319" s="15" t="str">
        <f t="shared" si="875"/>
        <v/>
      </c>
      <c r="N319" s="15" t="str">
        <f t="shared" si="875"/>
        <v/>
      </c>
      <c r="O319" s="15" t="str">
        <f t="shared" si="875"/>
        <v/>
      </c>
      <c r="P319" s="15" t="str">
        <f t="shared" si="875"/>
        <v/>
      </c>
      <c r="Q319" s="15" t="str">
        <f t="shared" si="875"/>
        <v/>
      </c>
      <c r="R319" s="15" t="str">
        <f t="shared" si="875"/>
        <v/>
      </c>
      <c r="S319" s="15" t="str">
        <f t="shared" si="875"/>
        <v/>
      </c>
      <c r="T319" s="15" t="str">
        <f t="shared" si="875"/>
        <v/>
      </c>
      <c r="U319" s="15" t="str">
        <f t="shared" si="875"/>
        <v/>
      </c>
      <c r="V319" s="15" t="str">
        <f t="shared" si="875"/>
        <v/>
      </c>
      <c r="W319" s="15" t="str">
        <f t="shared" si="875"/>
        <v/>
      </c>
      <c r="X319" s="15" t="str">
        <f t="shared" si="875"/>
        <v/>
      </c>
      <c r="Y319" s="15" t="str">
        <f t="shared" si="875"/>
        <v/>
      </c>
      <c r="Z319" s="15" t="str">
        <f t="shared" si="875"/>
        <v/>
      </c>
      <c r="AA319" s="15" t="str">
        <f t="shared" si="875"/>
        <v/>
      </c>
      <c r="AB319" s="15" t="str">
        <f t="shared" si="875"/>
        <v/>
      </c>
      <c r="AC319" s="15" t="str">
        <f t="shared" si="875"/>
        <v/>
      </c>
      <c r="AD319" s="15" t="str">
        <f t="shared" si="875"/>
        <v/>
      </c>
      <c r="AE319" s="15"/>
      <c r="AF319" s="15"/>
      <c r="AG319" s="15"/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24</v>
      </c>
      <c r="B320" s="16" t="s">
        <v>8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6"/>
      <c r="AF320" s="16"/>
      <c r="AG320" s="16"/>
      <c r="AH320" s="16">
        <f t="shared" ref="AH320" si="876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108"/>
      <c r="B321" s="16" t="s">
        <v>9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6"/>
      <c r="AF321" s="16"/>
      <c r="AG321" s="16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09"/>
      <c r="B322" s="16" t="s">
        <v>21</v>
      </c>
      <c r="C322" s="16" t="str">
        <f t="shared" ref="C322:AD322" si="877">IF($AF$2="○",IF(C320="○",IF(C321="","○",""),IF(C321="○","○","")),"")</f>
        <v/>
      </c>
      <c r="D322" s="16" t="str">
        <f t="shared" si="877"/>
        <v/>
      </c>
      <c r="E322" s="16" t="str">
        <f t="shared" si="877"/>
        <v/>
      </c>
      <c r="F322" s="16" t="str">
        <f t="shared" si="877"/>
        <v/>
      </c>
      <c r="G322" s="16" t="str">
        <f t="shared" si="877"/>
        <v/>
      </c>
      <c r="H322" s="16" t="str">
        <f t="shared" si="877"/>
        <v/>
      </c>
      <c r="I322" s="16" t="str">
        <f t="shared" si="877"/>
        <v/>
      </c>
      <c r="J322" s="16" t="str">
        <f t="shared" si="877"/>
        <v/>
      </c>
      <c r="K322" s="16" t="str">
        <f t="shared" si="877"/>
        <v/>
      </c>
      <c r="L322" s="16" t="str">
        <f t="shared" si="877"/>
        <v/>
      </c>
      <c r="M322" s="16" t="str">
        <f t="shared" si="877"/>
        <v/>
      </c>
      <c r="N322" s="16" t="str">
        <f t="shared" si="877"/>
        <v/>
      </c>
      <c r="O322" s="16" t="str">
        <f t="shared" si="877"/>
        <v/>
      </c>
      <c r="P322" s="16" t="str">
        <f t="shared" si="877"/>
        <v/>
      </c>
      <c r="Q322" s="16" t="str">
        <f t="shared" si="877"/>
        <v/>
      </c>
      <c r="R322" s="16" t="str">
        <f t="shared" si="877"/>
        <v/>
      </c>
      <c r="S322" s="16" t="str">
        <f t="shared" si="877"/>
        <v/>
      </c>
      <c r="T322" s="16" t="str">
        <f t="shared" si="877"/>
        <v/>
      </c>
      <c r="U322" s="16" t="str">
        <f t="shared" si="877"/>
        <v/>
      </c>
      <c r="V322" s="16" t="str">
        <f t="shared" si="877"/>
        <v/>
      </c>
      <c r="W322" s="16" t="str">
        <f t="shared" si="877"/>
        <v/>
      </c>
      <c r="X322" s="16" t="str">
        <f t="shared" si="877"/>
        <v/>
      </c>
      <c r="Y322" s="16" t="str">
        <f t="shared" si="877"/>
        <v/>
      </c>
      <c r="Z322" s="16" t="str">
        <f t="shared" si="877"/>
        <v/>
      </c>
      <c r="AA322" s="16" t="str">
        <f t="shared" si="877"/>
        <v/>
      </c>
      <c r="AB322" s="16" t="str">
        <f t="shared" si="877"/>
        <v/>
      </c>
      <c r="AC322" s="16" t="str">
        <f t="shared" si="877"/>
        <v/>
      </c>
      <c r="AD322" s="16" t="str">
        <f t="shared" si="877"/>
        <v/>
      </c>
      <c r="AE322" s="16"/>
      <c r="AF322" s="16"/>
      <c r="AG322" s="16"/>
      <c r="AH322" s="16">
        <f t="shared" ref="AH322" si="878">COUNTIF(C322:AG322,"○")</f>
        <v>0</v>
      </c>
      <c r="AM322" s="2">
        <f>$AH322</f>
        <v>0</v>
      </c>
    </row>
    <row r="324" spans="1:92" ht="19.5" customHeight="1">
      <c r="A324" s="112" t="str">
        <f>IF(MAX(C317:AG317)=$AE$3,"",IF(MAX(C317:AG317)=0,"",MAX(C317:AG317)+1))</f>
        <v/>
      </c>
      <c r="B324" s="112"/>
      <c r="C324" s="2" t="str">
        <f>IF(COUNT(C325:AD325)=0,"",IF(MONTH(MAX(C325:AD325))=MONTH(A324),"","～"))</f>
        <v/>
      </c>
      <c r="D324" s="112" t="str">
        <f>IF(C324="","",IF(MONTH(MAX(C325:AD325))=MONTH(A324),"",MAX(C325:AD325)+1))</f>
        <v/>
      </c>
      <c r="E324" s="112"/>
      <c r="F324" s="112"/>
    </row>
    <row r="325" spans="1:92" ht="19.5" customHeight="1">
      <c r="A325" s="113" t="s">
        <v>16</v>
      </c>
      <c r="B325" s="114"/>
      <c r="C325" s="9" t="str">
        <f>IF($AE$3&lt;A324,"",A324)</f>
        <v/>
      </c>
      <c r="D325" s="9" t="str">
        <f t="shared" ref="D325" si="879">IF($AE$3&lt;=C325,"",IF(MONTH(C325)=MONTH(C325),(C325+1),""))</f>
        <v/>
      </c>
      <c r="E325" s="9" t="str">
        <f t="shared" ref="E325" si="880">IF($AE$3&lt;=D325,"",IF(MONTH(D325)=MONTH(D325),(D325+1),""))</f>
        <v/>
      </c>
      <c r="F325" s="9" t="str">
        <f t="shared" ref="F325" si="881">IF($AE$3&lt;=E325,"",IF(MONTH(E325)=MONTH(E325),(E325+1),""))</f>
        <v/>
      </c>
      <c r="G325" s="9" t="str">
        <f t="shared" ref="G325" si="882">IF($AE$3&lt;=F325,"",IF(MONTH(F325)=MONTH(F325),(F325+1),""))</f>
        <v/>
      </c>
      <c r="H325" s="9" t="str">
        <f t="shared" ref="H325" si="883">IF($AE$3&lt;=G325,"",IF(MONTH(G325)=MONTH(G325),(G325+1),""))</f>
        <v/>
      </c>
      <c r="I325" s="9" t="str">
        <f t="shared" ref="I325" si="884">IF($AE$3&lt;=H325,"",IF(MONTH(H325)=MONTH(H325),(H325+1),""))</f>
        <v/>
      </c>
      <c r="J325" s="9" t="str">
        <f t="shared" ref="J325" si="885">IF($AE$3&lt;=I325,"",IF(MONTH(I325)=MONTH(I325),(I325+1),""))</f>
        <v/>
      </c>
      <c r="K325" s="9" t="str">
        <f t="shared" ref="K325" si="886">IF($AE$3&lt;=J325,"",IF(MONTH(J325)=MONTH(J325),(J325+1),""))</f>
        <v/>
      </c>
      <c r="L325" s="9" t="str">
        <f t="shared" ref="L325" si="887">IF($AE$3&lt;=K325,"",IF(MONTH(K325)=MONTH(K325),(K325+1),""))</f>
        <v/>
      </c>
      <c r="M325" s="9" t="str">
        <f t="shared" ref="M325" si="888">IF($AE$3&lt;=L325,"",IF(MONTH(L325)=MONTH(L325),(L325+1),""))</f>
        <v/>
      </c>
      <c r="N325" s="9" t="str">
        <f t="shared" ref="N325" si="889">IF($AE$3&lt;=M325,"",IF(MONTH(M325)=MONTH(M325),(M325+1),""))</f>
        <v/>
      </c>
      <c r="O325" s="9" t="str">
        <f t="shared" ref="O325" si="890">IF($AE$3&lt;=N325,"",IF(MONTH(N325)=MONTH(N325),(N325+1),""))</f>
        <v/>
      </c>
      <c r="P325" s="9" t="str">
        <f t="shared" ref="P325" si="891">IF($AE$3&lt;=O325,"",IF(MONTH(O325)=MONTH(O325),(O325+1),""))</f>
        <v/>
      </c>
      <c r="Q325" s="9" t="str">
        <f t="shared" ref="Q325" si="892">IF($AE$3&lt;=P325,"",IF(MONTH(P325)=MONTH(P325),(P325+1),""))</f>
        <v/>
      </c>
      <c r="R325" s="9" t="str">
        <f t="shared" ref="R325" si="893">IF($AE$3&lt;=Q325,"",IF(MONTH(Q325)=MONTH(Q325),(Q325+1),""))</f>
        <v/>
      </c>
      <c r="S325" s="9" t="str">
        <f t="shared" ref="S325" si="894">IF($AE$3&lt;=R325,"",IF(MONTH(R325)=MONTH(R325),(R325+1),""))</f>
        <v/>
      </c>
      <c r="T325" s="9" t="str">
        <f t="shared" ref="T325" si="895">IF($AE$3&lt;=S325,"",IF(MONTH(S325)=MONTH(S325),(S325+1),""))</f>
        <v/>
      </c>
      <c r="U325" s="9" t="str">
        <f t="shared" ref="U325" si="896">IF($AE$3&lt;=T325,"",IF(MONTH(T325)=MONTH(T325),(T325+1),""))</f>
        <v/>
      </c>
      <c r="V325" s="9" t="str">
        <f t="shared" ref="V325" si="897">IF($AE$3&lt;=U325,"",IF(MONTH(U325)=MONTH(U325),(U325+1),""))</f>
        <v/>
      </c>
      <c r="W325" s="9" t="str">
        <f t="shared" ref="W325" si="898">IF($AE$3&lt;=V325,"",IF(MONTH(V325)=MONTH(V325),(V325+1),""))</f>
        <v/>
      </c>
      <c r="X325" s="9" t="str">
        <f t="shared" ref="X325" si="899">IF($AE$3&lt;=W325,"",IF(MONTH(W325)=MONTH(W325),(W325+1),""))</f>
        <v/>
      </c>
      <c r="Y325" s="9" t="str">
        <f t="shared" ref="Y325" si="900">IF($AE$3&lt;=X325,"",IF(MONTH(X325)=MONTH(X325),(X325+1),""))</f>
        <v/>
      </c>
      <c r="Z325" s="9" t="str">
        <f t="shared" ref="Z325" si="901">IF($AE$3&lt;=Y325,"",IF(MONTH(Y325)=MONTH(Y325),(Y325+1),""))</f>
        <v/>
      </c>
      <c r="AA325" s="9" t="str">
        <f t="shared" ref="AA325" si="902">IF($AE$3&lt;=Z325,"",IF(MONTH(Z325)=MONTH(Z325),(Z325+1),""))</f>
        <v/>
      </c>
      <c r="AB325" s="9" t="str">
        <f t="shared" ref="AB325" si="903">IF($AE$3&lt;=AA325,"",IF(MONTH(AA325)=MONTH(AA325),(AA325+1),""))</f>
        <v/>
      </c>
      <c r="AC325" s="9" t="str">
        <f t="shared" ref="AC325" si="904">IF($AE$3&lt;=AB325,"",IF(MONTH(AB325)=MONTH(AB325),(AB325+1),""))</f>
        <v/>
      </c>
      <c r="AD325" s="9" t="str">
        <f t="shared" ref="AD325" si="905">IF($AE$3&lt;=AC325,"",IF(MONTH(AC325)=MONTH(AC325),(AC325+1),""))</f>
        <v/>
      </c>
      <c r="AE325" s="127" t="s">
        <v>26</v>
      </c>
      <c r="AF325" s="128"/>
      <c r="AG325" s="129"/>
      <c r="AH325" s="115" t="s">
        <v>22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23</v>
      </c>
      <c r="B326" s="114"/>
      <c r="C326" s="9" t="str">
        <f>IF(C325="","",TEXT(C325,"AAA"))</f>
        <v/>
      </c>
      <c r="D326" s="9" t="str">
        <f t="shared" ref="D326:AD326" si="906">IF(D325="","",TEXT(D325,"AAA"))</f>
        <v/>
      </c>
      <c r="E326" s="9" t="str">
        <f t="shared" si="906"/>
        <v/>
      </c>
      <c r="F326" s="9" t="str">
        <f t="shared" si="906"/>
        <v/>
      </c>
      <c r="G326" s="9" t="str">
        <f t="shared" si="906"/>
        <v/>
      </c>
      <c r="H326" s="9" t="str">
        <f t="shared" si="906"/>
        <v/>
      </c>
      <c r="I326" s="9" t="str">
        <f t="shared" si="906"/>
        <v/>
      </c>
      <c r="J326" s="9" t="str">
        <f t="shared" si="906"/>
        <v/>
      </c>
      <c r="K326" s="9" t="str">
        <f t="shared" si="906"/>
        <v/>
      </c>
      <c r="L326" s="9" t="str">
        <f t="shared" si="906"/>
        <v/>
      </c>
      <c r="M326" s="9" t="str">
        <f t="shared" si="906"/>
        <v/>
      </c>
      <c r="N326" s="9" t="str">
        <f t="shared" si="906"/>
        <v/>
      </c>
      <c r="O326" s="9" t="str">
        <f t="shared" si="906"/>
        <v/>
      </c>
      <c r="P326" s="9" t="str">
        <f t="shared" si="906"/>
        <v/>
      </c>
      <c r="Q326" s="9" t="str">
        <f t="shared" si="906"/>
        <v/>
      </c>
      <c r="R326" s="9" t="str">
        <f t="shared" si="906"/>
        <v/>
      </c>
      <c r="S326" s="9" t="str">
        <f t="shared" si="906"/>
        <v/>
      </c>
      <c r="T326" s="9" t="str">
        <f t="shared" si="906"/>
        <v/>
      </c>
      <c r="U326" s="9" t="str">
        <f t="shared" si="906"/>
        <v/>
      </c>
      <c r="V326" s="9" t="str">
        <f t="shared" si="906"/>
        <v/>
      </c>
      <c r="W326" s="9" t="str">
        <f t="shared" si="906"/>
        <v/>
      </c>
      <c r="X326" s="9" t="str">
        <f t="shared" si="906"/>
        <v/>
      </c>
      <c r="Y326" s="9" t="str">
        <f t="shared" si="906"/>
        <v/>
      </c>
      <c r="Z326" s="9" t="str">
        <f t="shared" si="906"/>
        <v/>
      </c>
      <c r="AA326" s="9" t="str">
        <f t="shared" si="906"/>
        <v/>
      </c>
      <c r="AB326" s="9" t="str">
        <f t="shared" si="906"/>
        <v/>
      </c>
      <c r="AC326" s="9" t="str">
        <f t="shared" si="906"/>
        <v/>
      </c>
      <c r="AD326" s="9" t="str">
        <f t="shared" si="906"/>
        <v/>
      </c>
      <c r="AE326" s="130">
        <f>IF(AH327=0,0,ROUNDDOWN(AH329/AH327,4))</f>
        <v>0</v>
      </c>
      <c r="AF326" s="131"/>
      <c r="AG326" s="132"/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 t="str">
        <f>IF($C325&gt;$N$5,"",IF(MAX($C325:$AG325)&lt;$N$5,"",$N$5))</f>
        <v/>
      </c>
      <c r="AU326" s="13" t="str">
        <f>IF($C325&gt;$Q$5,"",IF(MAX($C325:$AG325)&lt;$Q$5,"",$Q$5))</f>
        <v/>
      </c>
      <c r="AV326" s="13" t="str">
        <f>IF($C325&gt;$T$5,"",IF(MAX($C325:$AG325)&lt;$T$5,"",$T$5))</f>
        <v/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7</v>
      </c>
      <c r="B327" s="120"/>
      <c r="C327" s="15" t="str">
        <f t="shared" ref="C327:AD327" si="907">IF(C325="","",IF($D$4&lt;=C325,IF($L$4&gt;=C325,IF(COUNT(MATCH(C325,$AQ326:$BT326,0))&gt;0,"","○"),""),""))</f>
        <v/>
      </c>
      <c r="D327" s="15" t="str">
        <f t="shared" si="907"/>
        <v/>
      </c>
      <c r="E327" s="15" t="str">
        <f t="shared" si="907"/>
        <v/>
      </c>
      <c r="F327" s="15" t="str">
        <f t="shared" si="907"/>
        <v/>
      </c>
      <c r="G327" s="15" t="str">
        <f t="shared" si="907"/>
        <v/>
      </c>
      <c r="H327" s="15" t="str">
        <f t="shared" si="907"/>
        <v/>
      </c>
      <c r="I327" s="15" t="str">
        <f t="shared" si="907"/>
        <v/>
      </c>
      <c r="J327" s="15" t="str">
        <f t="shared" si="907"/>
        <v/>
      </c>
      <c r="K327" s="15" t="str">
        <f t="shared" si="907"/>
        <v/>
      </c>
      <c r="L327" s="15" t="str">
        <f t="shared" si="907"/>
        <v/>
      </c>
      <c r="M327" s="15" t="str">
        <f t="shared" si="907"/>
        <v/>
      </c>
      <c r="N327" s="15" t="str">
        <f t="shared" si="907"/>
        <v/>
      </c>
      <c r="O327" s="15" t="str">
        <f t="shared" si="907"/>
        <v/>
      </c>
      <c r="P327" s="15" t="str">
        <f t="shared" si="907"/>
        <v/>
      </c>
      <c r="Q327" s="15" t="str">
        <f t="shared" si="907"/>
        <v/>
      </c>
      <c r="R327" s="15" t="str">
        <f t="shared" si="907"/>
        <v/>
      </c>
      <c r="S327" s="15" t="str">
        <f t="shared" si="907"/>
        <v/>
      </c>
      <c r="T327" s="15" t="str">
        <f t="shared" si="907"/>
        <v/>
      </c>
      <c r="U327" s="15" t="str">
        <f t="shared" si="907"/>
        <v/>
      </c>
      <c r="V327" s="15" t="str">
        <f t="shared" si="907"/>
        <v/>
      </c>
      <c r="W327" s="15" t="str">
        <f t="shared" si="907"/>
        <v/>
      </c>
      <c r="X327" s="15" t="str">
        <f t="shared" si="907"/>
        <v/>
      </c>
      <c r="Y327" s="15" t="str">
        <f t="shared" si="907"/>
        <v/>
      </c>
      <c r="Z327" s="15" t="str">
        <f t="shared" si="907"/>
        <v/>
      </c>
      <c r="AA327" s="15" t="str">
        <f t="shared" si="907"/>
        <v/>
      </c>
      <c r="AB327" s="15" t="str">
        <f t="shared" si="907"/>
        <v/>
      </c>
      <c r="AC327" s="15" t="str">
        <f t="shared" si="907"/>
        <v/>
      </c>
      <c r="AD327" s="15" t="str">
        <f t="shared" si="907"/>
        <v/>
      </c>
      <c r="AE327" s="15"/>
      <c r="AF327" s="15"/>
      <c r="AG327" s="15"/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24</v>
      </c>
      <c r="B328" s="16" t="s">
        <v>8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6"/>
      <c r="AF328" s="16"/>
      <c r="AG328" s="16"/>
      <c r="AH328" s="16">
        <f t="shared" ref="AH328" si="908">COUNTIF(C328:AG328,"○")</f>
        <v>0</v>
      </c>
      <c r="AI328" s="11"/>
      <c r="AK328" s="2">
        <f>$AH328</f>
        <v>0</v>
      </c>
    </row>
    <row r="329" spans="1:92" ht="19.5" customHeight="1">
      <c r="A329" s="108"/>
      <c r="B329" s="16" t="s">
        <v>9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6"/>
      <c r="AF329" s="16"/>
      <c r="AG329" s="16"/>
      <c r="AH329" s="16" t="s">
        <v>25</v>
      </c>
      <c r="AI329" s="11"/>
      <c r="AL329" s="2" t="str">
        <f>$AH329</f>
        <v>-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09"/>
      <c r="B330" s="16" t="s">
        <v>21</v>
      </c>
      <c r="C330" s="16" t="str">
        <f>IF(C328="○",IF(C329="","○",""),IF(C329="○","○",""))</f>
        <v/>
      </c>
      <c r="D330" s="16" t="str">
        <f t="shared" ref="D330:AD330" si="909">IF(D328="○",IF(D329="","○",""),IF(D329="○","○",""))</f>
        <v/>
      </c>
      <c r="E330" s="16" t="str">
        <f t="shared" si="909"/>
        <v/>
      </c>
      <c r="F330" s="16" t="str">
        <f t="shared" si="909"/>
        <v/>
      </c>
      <c r="G330" s="16" t="str">
        <f t="shared" si="909"/>
        <v/>
      </c>
      <c r="H330" s="16" t="str">
        <f t="shared" si="909"/>
        <v/>
      </c>
      <c r="I330" s="16" t="str">
        <f t="shared" si="909"/>
        <v/>
      </c>
      <c r="J330" s="16" t="str">
        <f t="shared" si="909"/>
        <v/>
      </c>
      <c r="K330" s="16" t="str">
        <f t="shared" si="909"/>
        <v/>
      </c>
      <c r="L330" s="16" t="str">
        <f t="shared" si="909"/>
        <v/>
      </c>
      <c r="M330" s="16" t="str">
        <f t="shared" si="909"/>
        <v/>
      </c>
      <c r="N330" s="16" t="str">
        <f t="shared" si="909"/>
        <v/>
      </c>
      <c r="O330" s="16" t="str">
        <f t="shared" si="909"/>
        <v/>
      </c>
      <c r="P330" s="16" t="str">
        <f t="shared" si="909"/>
        <v/>
      </c>
      <c r="Q330" s="16" t="str">
        <f t="shared" si="909"/>
        <v/>
      </c>
      <c r="R330" s="16" t="str">
        <f t="shared" si="909"/>
        <v/>
      </c>
      <c r="S330" s="16" t="str">
        <f t="shared" si="909"/>
        <v/>
      </c>
      <c r="T330" s="16" t="str">
        <f t="shared" si="909"/>
        <v/>
      </c>
      <c r="U330" s="16" t="str">
        <f t="shared" si="909"/>
        <v/>
      </c>
      <c r="V330" s="16" t="str">
        <f t="shared" si="909"/>
        <v/>
      </c>
      <c r="W330" s="16" t="str">
        <f t="shared" si="909"/>
        <v/>
      </c>
      <c r="X330" s="16" t="str">
        <f t="shared" si="909"/>
        <v/>
      </c>
      <c r="Y330" s="16" t="str">
        <f t="shared" si="909"/>
        <v/>
      </c>
      <c r="Z330" s="16" t="str">
        <f t="shared" si="909"/>
        <v/>
      </c>
      <c r="AA330" s="16" t="str">
        <f t="shared" si="909"/>
        <v/>
      </c>
      <c r="AB330" s="16" t="str">
        <f t="shared" si="909"/>
        <v/>
      </c>
      <c r="AC330" s="16" t="str">
        <f t="shared" si="909"/>
        <v/>
      </c>
      <c r="AD330" s="16" t="str">
        <f t="shared" si="909"/>
        <v/>
      </c>
      <c r="AE330" s="16"/>
      <c r="AF330" s="16"/>
      <c r="AG330" s="16"/>
      <c r="AH330" s="16">
        <f t="shared" ref="AH330" si="910">COUNTIF(C330:AG330,"○")</f>
        <v>0</v>
      </c>
      <c r="AM330" s="2">
        <f>$AH330</f>
        <v>0</v>
      </c>
    </row>
    <row r="332" spans="1:92" ht="19.5" customHeight="1">
      <c r="A332" s="112" t="str">
        <f>IF(MAX(C325:AG325)=$AE$3,"",IF(MAX(C325:AG325)=0,"",MAX(C325:AG325)+1))</f>
        <v/>
      </c>
      <c r="B332" s="112"/>
      <c r="C332" s="2" t="str">
        <f>IF(COUNT(C333:AD333)=0,"",IF(MONTH(MAX(C333:AD333))=MONTH(A332),"","～"))</f>
        <v/>
      </c>
      <c r="D332" s="112" t="str">
        <f>IF(C332="","",IF(MONTH(MAX(C333:AD333))=MONTH(A332),"",MAX(C333:AD333)+1))</f>
        <v/>
      </c>
      <c r="E332" s="112"/>
      <c r="F332" s="112"/>
    </row>
    <row r="333" spans="1:92" ht="19.5" customHeight="1">
      <c r="A333" s="113" t="s">
        <v>16</v>
      </c>
      <c r="B333" s="114"/>
      <c r="C333" s="9" t="str">
        <f>IF($AE$3&lt;A332,"",A332)</f>
        <v/>
      </c>
      <c r="D333" s="9" t="str">
        <f t="shared" ref="D333" si="911">IF($AE$3&lt;=C333,"",IF(MONTH(C333)=MONTH(C333),(C333+1),""))</f>
        <v/>
      </c>
      <c r="E333" s="9" t="str">
        <f t="shared" ref="E333" si="912">IF($AE$3&lt;=D333,"",IF(MONTH(D333)=MONTH(D333),(D333+1),""))</f>
        <v/>
      </c>
      <c r="F333" s="9" t="str">
        <f t="shared" ref="F333" si="913">IF($AE$3&lt;=E333,"",IF(MONTH(E333)=MONTH(E333),(E333+1),""))</f>
        <v/>
      </c>
      <c r="G333" s="9" t="str">
        <f t="shared" ref="G333" si="914">IF($AE$3&lt;=F333,"",IF(MONTH(F333)=MONTH(F333),(F333+1),""))</f>
        <v/>
      </c>
      <c r="H333" s="9" t="str">
        <f t="shared" ref="H333" si="915">IF($AE$3&lt;=G333,"",IF(MONTH(G333)=MONTH(G333),(G333+1),""))</f>
        <v/>
      </c>
      <c r="I333" s="9" t="str">
        <f t="shared" ref="I333" si="916">IF($AE$3&lt;=H333,"",IF(MONTH(H333)=MONTH(H333),(H333+1),""))</f>
        <v/>
      </c>
      <c r="J333" s="9" t="str">
        <f t="shared" ref="J333" si="917">IF($AE$3&lt;=I333,"",IF(MONTH(I333)=MONTH(I333),(I333+1),""))</f>
        <v/>
      </c>
      <c r="K333" s="9" t="str">
        <f t="shared" ref="K333" si="918">IF($AE$3&lt;=J333,"",IF(MONTH(J333)=MONTH(J333),(J333+1),""))</f>
        <v/>
      </c>
      <c r="L333" s="9" t="str">
        <f t="shared" ref="L333" si="919">IF($AE$3&lt;=K333,"",IF(MONTH(K333)=MONTH(K333),(K333+1),""))</f>
        <v/>
      </c>
      <c r="M333" s="9" t="str">
        <f t="shared" ref="M333" si="920">IF($AE$3&lt;=L333,"",IF(MONTH(L333)=MONTH(L333),(L333+1),""))</f>
        <v/>
      </c>
      <c r="N333" s="9" t="str">
        <f t="shared" ref="N333" si="921">IF($AE$3&lt;=M333,"",IF(MONTH(M333)=MONTH(M333),(M333+1),""))</f>
        <v/>
      </c>
      <c r="O333" s="9" t="str">
        <f t="shared" ref="O333" si="922">IF($AE$3&lt;=N333,"",IF(MONTH(N333)=MONTH(N333),(N333+1),""))</f>
        <v/>
      </c>
      <c r="P333" s="9" t="str">
        <f t="shared" ref="P333" si="923">IF($AE$3&lt;=O333,"",IF(MONTH(O333)=MONTH(O333),(O333+1),""))</f>
        <v/>
      </c>
      <c r="Q333" s="9" t="str">
        <f t="shared" ref="Q333" si="924">IF($AE$3&lt;=P333,"",IF(MONTH(P333)=MONTH(P333),(P333+1),""))</f>
        <v/>
      </c>
      <c r="R333" s="9" t="str">
        <f t="shared" ref="R333" si="925">IF($AE$3&lt;=Q333,"",IF(MONTH(Q333)=MONTH(Q333),(Q333+1),""))</f>
        <v/>
      </c>
      <c r="S333" s="9" t="str">
        <f t="shared" ref="S333" si="926">IF($AE$3&lt;=R333,"",IF(MONTH(R333)=MONTH(R333),(R333+1),""))</f>
        <v/>
      </c>
      <c r="T333" s="9" t="str">
        <f t="shared" ref="T333" si="927">IF($AE$3&lt;=S333,"",IF(MONTH(S333)=MONTH(S333),(S333+1),""))</f>
        <v/>
      </c>
      <c r="U333" s="9" t="str">
        <f t="shared" ref="U333" si="928">IF($AE$3&lt;=T333,"",IF(MONTH(T333)=MONTH(T333),(T333+1),""))</f>
        <v/>
      </c>
      <c r="V333" s="9" t="str">
        <f t="shared" ref="V333" si="929">IF($AE$3&lt;=U333,"",IF(MONTH(U333)=MONTH(U333),(U333+1),""))</f>
        <v/>
      </c>
      <c r="W333" s="9" t="str">
        <f t="shared" ref="W333" si="930">IF($AE$3&lt;=V333,"",IF(MONTH(V333)=MONTH(V333),(V333+1),""))</f>
        <v/>
      </c>
      <c r="X333" s="9" t="str">
        <f t="shared" ref="X333" si="931">IF($AE$3&lt;=W333,"",IF(MONTH(W333)=MONTH(W333),(W333+1),""))</f>
        <v/>
      </c>
      <c r="Y333" s="9" t="str">
        <f t="shared" ref="Y333" si="932">IF($AE$3&lt;=X333,"",IF(MONTH(X333)=MONTH(X333),(X333+1),""))</f>
        <v/>
      </c>
      <c r="Z333" s="9" t="str">
        <f t="shared" ref="Z333" si="933">IF($AE$3&lt;=Y333,"",IF(MONTH(Y333)=MONTH(Y333),(Y333+1),""))</f>
        <v/>
      </c>
      <c r="AA333" s="9" t="str">
        <f t="shared" ref="AA333" si="934">IF($AE$3&lt;=Z333,"",IF(MONTH(Z333)=MONTH(Z333),(Z333+1),""))</f>
        <v/>
      </c>
      <c r="AB333" s="9" t="str">
        <f t="shared" ref="AB333" si="935">IF($AE$3&lt;=AA333,"",IF(MONTH(AA333)=MONTH(AA333),(AA333+1),""))</f>
        <v/>
      </c>
      <c r="AC333" s="9" t="str">
        <f t="shared" ref="AC333" si="936">IF($AE$3&lt;=AB333,"",IF(MONTH(AB333)=MONTH(AB333),(AB333+1),""))</f>
        <v/>
      </c>
      <c r="AD333" s="9" t="str">
        <f t="shared" ref="AD333" si="937">IF($AE$3&lt;=AC333,"",IF(MONTH(AC333)=MONTH(AC333),(AC333+1),""))</f>
        <v/>
      </c>
      <c r="AE333" s="127" t="s">
        <v>26</v>
      </c>
      <c r="AF333" s="128"/>
      <c r="AG333" s="129"/>
      <c r="AH333" s="115" t="s">
        <v>22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23</v>
      </c>
      <c r="B334" s="114"/>
      <c r="C334" s="9" t="str">
        <f>IF(C333="","",TEXT(C333,"AAA"))</f>
        <v/>
      </c>
      <c r="D334" s="9" t="str">
        <f t="shared" ref="D334:AD334" si="938">IF(D333="","",TEXT(D333,"AAA"))</f>
        <v/>
      </c>
      <c r="E334" s="9" t="str">
        <f t="shared" si="938"/>
        <v/>
      </c>
      <c r="F334" s="9" t="str">
        <f t="shared" si="938"/>
        <v/>
      </c>
      <c r="G334" s="9" t="str">
        <f t="shared" si="938"/>
        <v/>
      </c>
      <c r="H334" s="9" t="str">
        <f t="shared" si="938"/>
        <v/>
      </c>
      <c r="I334" s="9" t="str">
        <f t="shared" si="938"/>
        <v/>
      </c>
      <c r="J334" s="9" t="str">
        <f t="shared" si="938"/>
        <v/>
      </c>
      <c r="K334" s="9" t="str">
        <f t="shared" si="938"/>
        <v/>
      </c>
      <c r="L334" s="9" t="str">
        <f t="shared" si="938"/>
        <v/>
      </c>
      <c r="M334" s="9" t="str">
        <f t="shared" si="938"/>
        <v/>
      </c>
      <c r="N334" s="9" t="str">
        <f t="shared" si="938"/>
        <v/>
      </c>
      <c r="O334" s="9" t="str">
        <f t="shared" si="938"/>
        <v/>
      </c>
      <c r="P334" s="9" t="str">
        <f t="shared" si="938"/>
        <v/>
      </c>
      <c r="Q334" s="9" t="str">
        <f t="shared" si="938"/>
        <v/>
      </c>
      <c r="R334" s="9" t="str">
        <f t="shared" si="938"/>
        <v/>
      </c>
      <c r="S334" s="9" t="str">
        <f t="shared" si="938"/>
        <v/>
      </c>
      <c r="T334" s="9" t="str">
        <f t="shared" si="938"/>
        <v/>
      </c>
      <c r="U334" s="9" t="str">
        <f t="shared" si="938"/>
        <v/>
      </c>
      <c r="V334" s="9" t="str">
        <f t="shared" si="938"/>
        <v/>
      </c>
      <c r="W334" s="9" t="str">
        <f t="shared" si="938"/>
        <v/>
      </c>
      <c r="X334" s="9" t="str">
        <f t="shared" si="938"/>
        <v/>
      </c>
      <c r="Y334" s="9" t="str">
        <f t="shared" si="938"/>
        <v/>
      </c>
      <c r="Z334" s="9" t="str">
        <f t="shared" si="938"/>
        <v/>
      </c>
      <c r="AA334" s="9" t="str">
        <f t="shared" si="938"/>
        <v/>
      </c>
      <c r="AB334" s="9" t="str">
        <f t="shared" si="938"/>
        <v/>
      </c>
      <c r="AC334" s="9" t="str">
        <f t="shared" si="938"/>
        <v/>
      </c>
      <c r="AD334" s="9" t="str">
        <f t="shared" si="938"/>
        <v/>
      </c>
      <c r="AE334" s="130">
        <f>IF(AH335=0,0,ROUNDDOWN(AH337/AH335,4))</f>
        <v>0</v>
      </c>
      <c r="AF334" s="131"/>
      <c r="AG334" s="132"/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 t="str">
        <f>IF($C333&gt;$N$5,"",IF(MAX($C333:$AG333)&lt;$N$5,"",$N$5))</f>
        <v/>
      </c>
      <c r="AU334" s="13" t="str">
        <f>IF($C333&gt;$Q$5,"",IF(MAX($C333:$AG333)&lt;$Q$5,"",$Q$5))</f>
        <v/>
      </c>
      <c r="AV334" s="13" t="str">
        <f>IF($C333&gt;$T$5,"",IF(MAX($C333:$AG333)&lt;$T$5,"",$T$5))</f>
        <v/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7</v>
      </c>
      <c r="B335" s="120"/>
      <c r="C335" s="15" t="str">
        <f t="shared" ref="C335:AD335" si="939">IF(C333="","",IF($D$4&lt;=C333,IF($L$4&gt;=C333,IF(COUNT(MATCH(C333,$AQ334:$BT334,0))&gt;0,"","○"),""),""))</f>
        <v/>
      </c>
      <c r="D335" s="15" t="str">
        <f t="shared" si="939"/>
        <v/>
      </c>
      <c r="E335" s="15" t="str">
        <f t="shared" si="939"/>
        <v/>
      </c>
      <c r="F335" s="15" t="str">
        <f t="shared" si="939"/>
        <v/>
      </c>
      <c r="G335" s="15" t="str">
        <f t="shared" si="939"/>
        <v/>
      </c>
      <c r="H335" s="15" t="str">
        <f t="shared" si="939"/>
        <v/>
      </c>
      <c r="I335" s="15" t="str">
        <f t="shared" si="939"/>
        <v/>
      </c>
      <c r="J335" s="15" t="str">
        <f t="shared" si="939"/>
        <v/>
      </c>
      <c r="K335" s="15" t="str">
        <f t="shared" si="939"/>
        <v/>
      </c>
      <c r="L335" s="15" t="str">
        <f t="shared" si="939"/>
        <v/>
      </c>
      <c r="M335" s="15" t="str">
        <f t="shared" si="939"/>
        <v/>
      </c>
      <c r="N335" s="15" t="str">
        <f t="shared" si="939"/>
        <v/>
      </c>
      <c r="O335" s="15" t="str">
        <f t="shared" si="939"/>
        <v/>
      </c>
      <c r="P335" s="15" t="str">
        <f t="shared" si="939"/>
        <v/>
      </c>
      <c r="Q335" s="15" t="str">
        <f t="shared" si="939"/>
        <v/>
      </c>
      <c r="R335" s="15" t="str">
        <f t="shared" si="939"/>
        <v/>
      </c>
      <c r="S335" s="15" t="str">
        <f t="shared" si="939"/>
        <v/>
      </c>
      <c r="T335" s="15" t="str">
        <f t="shared" si="939"/>
        <v/>
      </c>
      <c r="U335" s="15" t="str">
        <f t="shared" si="939"/>
        <v/>
      </c>
      <c r="V335" s="15" t="str">
        <f t="shared" si="939"/>
        <v/>
      </c>
      <c r="W335" s="15" t="str">
        <f t="shared" si="939"/>
        <v/>
      </c>
      <c r="X335" s="15" t="str">
        <f t="shared" si="939"/>
        <v/>
      </c>
      <c r="Y335" s="15" t="str">
        <f t="shared" si="939"/>
        <v/>
      </c>
      <c r="Z335" s="15" t="str">
        <f t="shared" si="939"/>
        <v/>
      </c>
      <c r="AA335" s="15" t="str">
        <f t="shared" si="939"/>
        <v/>
      </c>
      <c r="AB335" s="15" t="str">
        <f t="shared" si="939"/>
        <v/>
      </c>
      <c r="AC335" s="15" t="str">
        <f t="shared" si="939"/>
        <v/>
      </c>
      <c r="AD335" s="15" t="str">
        <f t="shared" si="939"/>
        <v/>
      </c>
      <c r="AE335" s="15"/>
      <c r="AF335" s="15"/>
      <c r="AG335" s="15"/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24</v>
      </c>
      <c r="B336" s="16" t="s">
        <v>8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6"/>
      <c r="AF336" s="16"/>
      <c r="AG336" s="16"/>
      <c r="AH336" s="16">
        <f t="shared" ref="AH336" si="940">COUNTIF(C336:AG336,"○")</f>
        <v>0</v>
      </c>
      <c r="AI336" s="11"/>
      <c r="AK336" s="2">
        <f>$AH336</f>
        <v>0</v>
      </c>
      <c r="AQ336" s="21"/>
      <c r="AR336" s="21"/>
      <c r="AS336" s="21"/>
      <c r="AT336" s="21"/>
      <c r="AU336" s="21"/>
      <c r="AV336" s="21"/>
      <c r="AW336" s="21"/>
      <c r="AX336" s="21"/>
    </row>
    <row r="337" spans="1:92" ht="19.5" customHeight="1">
      <c r="A337" s="108"/>
      <c r="B337" s="16" t="s">
        <v>9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6"/>
      <c r="AF337" s="16"/>
      <c r="AG337" s="16"/>
      <c r="AH337" s="16" t="s">
        <v>25</v>
      </c>
      <c r="AI337" s="11"/>
      <c r="AL337" s="2" t="str">
        <f>$AH337</f>
        <v>-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09"/>
      <c r="B338" s="16" t="s">
        <v>21</v>
      </c>
      <c r="C338" s="16" t="str">
        <f>IF(C336="○",IF(C337="","○",""),IF(C337="○","○",""))</f>
        <v/>
      </c>
      <c r="D338" s="16" t="str">
        <f t="shared" ref="D338:AD338" si="941">IF(D336="○",IF(D337="","○",""),IF(D337="○","○",""))</f>
        <v/>
      </c>
      <c r="E338" s="16" t="str">
        <f t="shared" si="941"/>
        <v/>
      </c>
      <c r="F338" s="16" t="str">
        <f t="shared" si="941"/>
        <v/>
      </c>
      <c r="G338" s="16" t="str">
        <f t="shared" si="941"/>
        <v/>
      </c>
      <c r="H338" s="16" t="str">
        <f t="shared" si="941"/>
        <v/>
      </c>
      <c r="I338" s="16" t="str">
        <f t="shared" si="941"/>
        <v/>
      </c>
      <c r="J338" s="16" t="str">
        <f t="shared" si="941"/>
        <v/>
      </c>
      <c r="K338" s="16" t="str">
        <f t="shared" si="941"/>
        <v/>
      </c>
      <c r="L338" s="16" t="str">
        <f t="shared" si="941"/>
        <v/>
      </c>
      <c r="M338" s="16" t="str">
        <f t="shared" si="941"/>
        <v/>
      </c>
      <c r="N338" s="16" t="str">
        <f t="shared" si="941"/>
        <v/>
      </c>
      <c r="O338" s="16" t="str">
        <f t="shared" si="941"/>
        <v/>
      </c>
      <c r="P338" s="16" t="str">
        <f t="shared" si="941"/>
        <v/>
      </c>
      <c r="Q338" s="16" t="str">
        <f t="shared" si="941"/>
        <v/>
      </c>
      <c r="R338" s="16" t="str">
        <f t="shared" si="941"/>
        <v/>
      </c>
      <c r="S338" s="16" t="str">
        <f t="shared" si="941"/>
        <v/>
      </c>
      <c r="T338" s="16" t="str">
        <f t="shared" si="941"/>
        <v/>
      </c>
      <c r="U338" s="16" t="str">
        <f t="shared" si="941"/>
        <v/>
      </c>
      <c r="V338" s="16" t="str">
        <f t="shared" si="941"/>
        <v/>
      </c>
      <c r="W338" s="16" t="str">
        <f t="shared" si="941"/>
        <v/>
      </c>
      <c r="X338" s="16" t="str">
        <f t="shared" si="941"/>
        <v/>
      </c>
      <c r="Y338" s="16" t="str">
        <f t="shared" si="941"/>
        <v/>
      </c>
      <c r="Z338" s="16" t="str">
        <f t="shared" si="941"/>
        <v/>
      </c>
      <c r="AA338" s="16" t="str">
        <f t="shared" si="941"/>
        <v/>
      </c>
      <c r="AB338" s="16" t="str">
        <f t="shared" si="941"/>
        <v/>
      </c>
      <c r="AC338" s="16" t="str">
        <f t="shared" si="941"/>
        <v/>
      </c>
      <c r="AD338" s="16" t="str">
        <f t="shared" si="941"/>
        <v/>
      </c>
      <c r="AE338" s="16"/>
      <c r="AF338" s="16"/>
      <c r="AG338" s="16"/>
      <c r="AH338" s="16">
        <f t="shared" ref="AH338" si="942">COUNTIF(C338:AG338,"○")</f>
        <v>0</v>
      </c>
      <c r="AM338" s="2">
        <f>$AH338</f>
        <v>0</v>
      </c>
    </row>
    <row r="340" spans="1:92" ht="19.5" customHeight="1">
      <c r="A340" s="112" t="str">
        <f>IF(MAX(C333:AG333)=$AE$3,"",IF(MAX(C333:AG333)=0,"",MAX(C333:AG333)+1))</f>
        <v/>
      </c>
      <c r="B340" s="112"/>
      <c r="C340" s="2" t="str">
        <f>IF(COUNT(C341:AD341)=0,"",IF(MONTH(MAX(C341:AD341))=MONTH(A340),"","～"))</f>
        <v/>
      </c>
      <c r="D340" s="112" t="str">
        <f>IF(C340="","",IF(MONTH(MAX(C341:AD341))=MONTH(A340),"",MAX(C341:AD341)+1))</f>
        <v/>
      </c>
      <c r="E340" s="112"/>
      <c r="F340" s="112"/>
    </row>
    <row r="341" spans="1:92" ht="19.5" customHeight="1">
      <c r="A341" s="113" t="s">
        <v>16</v>
      </c>
      <c r="B341" s="114"/>
      <c r="C341" s="9" t="str">
        <f>IF($AE$3&lt;A340,"",A340)</f>
        <v/>
      </c>
      <c r="D341" s="9" t="str">
        <f t="shared" ref="D341" si="943">IF($AE$3&lt;=C341,"",IF(MONTH(C341)=MONTH(C341),(C341+1),""))</f>
        <v/>
      </c>
      <c r="E341" s="9" t="str">
        <f t="shared" ref="E341" si="944">IF($AE$3&lt;=D341,"",IF(MONTH(D341)=MONTH(D341),(D341+1),""))</f>
        <v/>
      </c>
      <c r="F341" s="9" t="str">
        <f t="shared" ref="F341" si="945">IF($AE$3&lt;=E341,"",IF(MONTH(E341)=MONTH(E341),(E341+1),""))</f>
        <v/>
      </c>
      <c r="G341" s="9" t="str">
        <f t="shared" ref="G341" si="946">IF($AE$3&lt;=F341,"",IF(MONTH(F341)=MONTH(F341),(F341+1),""))</f>
        <v/>
      </c>
      <c r="H341" s="9" t="str">
        <f t="shared" ref="H341" si="947">IF($AE$3&lt;=G341,"",IF(MONTH(G341)=MONTH(G341),(G341+1),""))</f>
        <v/>
      </c>
      <c r="I341" s="9" t="str">
        <f t="shared" ref="I341" si="948">IF($AE$3&lt;=H341,"",IF(MONTH(H341)=MONTH(H341),(H341+1),""))</f>
        <v/>
      </c>
      <c r="J341" s="9" t="str">
        <f t="shared" ref="J341" si="949">IF($AE$3&lt;=I341,"",IF(MONTH(I341)=MONTH(I341),(I341+1),""))</f>
        <v/>
      </c>
      <c r="K341" s="9" t="str">
        <f t="shared" ref="K341" si="950">IF($AE$3&lt;=J341,"",IF(MONTH(J341)=MONTH(J341),(J341+1),""))</f>
        <v/>
      </c>
      <c r="L341" s="9" t="str">
        <f t="shared" ref="L341" si="951">IF($AE$3&lt;=K341,"",IF(MONTH(K341)=MONTH(K341),(K341+1),""))</f>
        <v/>
      </c>
      <c r="M341" s="9" t="str">
        <f t="shared" ref="M341" si="952">IF($AE$3&lt;=L341,"",IF(MONTH(L341)=MONTH(L341),(L341+1),""))</f>
        <v/>
      </c>
      <c r="N341" s="9" t="str">
        <f t="shared" ref="N341" si="953">IF($AE$3&lt;=M341,"",IF(MONTH(M341)=MONTH(M341),(M341+1),""))</f>
        <v/>
      </c>
      <c r="O341" s="9" t="str">
        <f t="shared" ref="O341" si="954">IF($AE$3&lt;=N341,"",IF(MONTH(N341)=MONTH(N341),(N341+1),""))</f>
        <v/>
      </c>
      <c r="P341" s="9" t="str">
        <f t="shared" ref="P341" si="955">IF($AE$3&lt;=O341,"",IF(MONTH(O341)=MONTH(O341),(O341+1),""))</f>
        <v/>
      </c>
      <c r="Q341" s="9" t="str">
        <f t="shared" ref="Q341" si="956">IF($AE$3&lt;=P341,"",IF(MONTH(P341)=MONTH(P341),(P341+1),""))</f>
        <v/>
      </c>
      <c r="R341" s="9" t="str">
        <f t="shared" ref="R341" si="957">IF($AE$3&lt;=Q341,"",IF(MONTH(Q341)=MONTH(Q341),(Q341+1),""))</f>
        <v/>
      </c>
      <c r="S341" s="9" t="str">
        <f t="shared" ref="S341" si="958">IF($AE$3&lt;=R341,"",IF(MONTH(R341)=MONTH(R341),(R341+1),""))</f>
        <v/>
      </c>
      <c r="T341" s="9" t="str">
        <f t="shared" ref="T341" si="959">IF($AE$3&lt;=S341,"",IF(MONTH(S341)=MONTH(S341),(S341+1),""))</f>
        <v/>
      </c>
      <c r="U341" s="9" t="str">
        <f t="shared" ref="U341" si="960">IF($AE$3&lt;=T341,"",IF(MONTH(T341)=MONTH(T341),(T341+1),""))</f>
        <v/>
      </c>
      <c r="V341" s="9" t="str">
        <f t="shared" ref="V341" si="961">IF($AE$3&lt;=U341,"",IF(MONTH(U341)=MONTH(U341),(U341+1),""))</f>
        <v/>
      </c>
      <c r="W341" s="9" t="str">
        <f t="shared" ref="W341" si="962">IF($AE$3&lt;=V341,"",IF(MONTH(V341)=MONTH(V341),(V341+1),""))</f>
        <v/>
      </c>
      <c r="X341" s="9" t="str">
        <f t="shared" ref="X341" si="963">IF($AE$3&lt;=W341,"",IF(MONTH(W341)=MONTH(W341),(W341+1),""))</f>
        <v/>
      </c>
      <c r="Y341" s="9" t="str">
        <f t="shared" ref="Y341" si="964">IF($AE$3&lt;=X341,"",IF(MONTH(X341)=MONTH(X341),(X341+1),""))</f>
        <v/>
      </c>
      <c r="Z341" s="9" t="str">
        <f t="shared" ref="Z341" si="965">IF($AE$3&lt;=Y341,"",IF(MONTH(Y341)=MONTH(Y341),(Y341+1),""))</f>
        <v/>
      </c>
      <c r="AA341" s="9" t="str">
        <f t="shared" ref="AA341" si="966">IF($AE$3&lt;=Z341,"",IF(MONTH(Z341)=MONTH(Z341),(Z341+1),""))</f>
        <v/>
      </c>
      <c r="AB341" s="9" t="str">
        <f t="shared" ref="AB341" si="967">IF($AE$3&lt;=AA341,"",IF(MONTH(AA341)=MONTH(AA341),(AA341+1),""))</f>
        <v/>
      </c>
      <c r="AC341" s="9" t="str">
        <f t="shared" ref="AC341" si="968">IF($AE$3&lt;=AB341,"",IF(MONTH(AB341)=MONTH(AB341),(AB341+1),""))</f>
        <v/>
      </c>
      <c r="AD341" s="9" t="str">
        <f t="shared" ref="AD341" si="969">IF($AE$3&lt;=AC341,"",IF(MONTH(AC341)=MONTH(AC341),(AC341+1),""))</f>
        <v/>
      </c>
      <c r="AE341" s="127" t="s">
        <v>26</v>
      </c>
      <c r="AF341" s="128"/>
      <c r="AG341" s="129"/>
      <c r="AH341" s="115" t="s">
        <v>22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23</v>
      </c>
      <c r="B342" s="114"/>
      <c r="C342" s="9" t="str">
        <f>IF(C341="","",TEXT(C341,"AAA"))</f>
        <v/>
      </c>
      <c r="D342" s="9" t="str">
        <f t="shared" ref="D342:AD342" si="970">IF(D341="","",TEXT(D341,"AAA"))</f>
        <v/>
      </c>
      <c r="E342" s="9" t="str">
        <f t="shared" si="970"/>
        <v/>
      </c>
      <c r="F342" s="9" t="str">
        <f t="shared" si="970"/>
        <v/>
      </c>
      <c r="G342" s="9" t="str">
        <f t="shared" si="970"/>
        <v/>
      </c>
      <c r="H342" s="9" t="str">
        <f t="shared" si="970"/>
        <v/>
      </c>
      <c r="I342" s="9" t="str">
        <f t="shared" si="970"/>
        <v/>
      </c>
      <c r="J342" s="9" t="str">
        <f t="shared" si="970"/>
        <v/>
      </c>
      <c r="K342" s="9" t="str">
        <f t="shared" si="970"/>
        <v/>
      </c>
      <c r="L342" s="9" t="str">
        <f t="shared" si="970"/>
        <v/>
      </c>
      <c r="M342" s="9" t="str">
        <f t="shared" si="970"/>
        <v/>
      </c>
      <c r="N342" s="9" t="str">
        <f t="shared" si="970"/>
        <v/>
      </c>
      <c r="O342" s="9" t="str">
        <f t="shared" si="970"/>
        <v/>
      </c>
      <c r="P342" s="9" t="str">
        <f t="shared" si="970"/>
        <v/>
      </c>
      <c r="Q342" s="9" t="str">
        <f t="shared" si="970"/>
        <v/>
      </c>
      <c r="R342" s="9" t="str">
        <f t="shared" si="970"/>
        <v/>
      </c>
      <c r="S342" s="9" t="str">
        <f t="shared" si="970"/>
        <v/>
      </c>
      <c r="T342" s="9" t="str">
        <f t="shared" si="970"/>
        <v/>
      </c>
      <c r="U342" s="9" t="str">
        <f t="shared" si="970"/>
        <v/>
      </c>
      <c r="V342" s="9" t="str">
        <f t="shared" si="970"/>
        <v/>
      </c>
      <c r="W342" s="9" t="str">
        <f t="shared" si="970"/>
        <v/>
      </c>
      <c r="X342" s="9" t="str">
        <f t="shared" si="970"/>
        <v/>
      </c>
      <c r="Y342" s="9" t="str">
        <f t="shared" si="970"/>
        <v/>
      </c>
      <c r="Z342" s="9" t="str">
        <f t="shared" si="970"/>
        <v/>
      </c>
      <c r="AA342" s="9" t="str">
        <f t="shared" si="970"/>
        <v/>
      </c>
      <c r="AB342" s="9" t="str">
        <f t="shared" si="970"/>
        <v/>
      </c>
      <c r="AC342" s="9" t="str">
        <f t="shared" si="970"/>
        <v/>
      </c>
      <c r="AD342" s="9" t="str">
        <f t="shared" si="970"/>
        <v/>
      </c>
      <c r="AE342" s="130">
        <f>IF(AH343=0,0,ROUNDDOWN(AH345/AH343,4))</f>
        <v>0</v>
      </c>
      <c r="AF342" s="131"/>
      <c r="AG342" s="132"/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 t="str">
        <f>IF($C341&gt;$N$5,"",IF(MAX($C341:$AG341)&lt;$N$5,"",$N$5))</f>
        <v/>
      </c>
      <c r="AU342" s="13" t="str">
        <f>IF($C341&gt;$Q$5,"",IF(MAX($C341:$AG341)&lt;$Q$5,"",$Q$5))</f>
        <v/>
      </c>
      <c r="AV342" s="13" t="str">
        <f>IF($C341&gt;$T$5,"",IF(MAX($C341:$AG341)&lt;$T$5,"",$T$5))</f>
        <v/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7</v>
      </c>
      <c r="B343" s="120"/>
      <c r="C343" s="15" t="str">
        <f t="shared" ref="C343:AD343" si="971">IF(C341="","",IF($D$4&lt;=C341,IF($L$4&gt;=C341,IF(COUNT(MATCH(C341,$AQ342:$BT342,0))&gt;0,"","○"),""),""))</f>
        <v/>
      </c>
      <c r="D343" s="15" t="str">
        <f t="shared" si="971"/>
        <v/>
      </c>
      <c r="E343" s="15" t="str">
        <f t="shared" si="971"/>
        <v/>
      </c>
      <c r="F343" s="15" t="str">
        <f t="shared" si="971"/>
        <v/>
      </c>
      <c r="G343" s="15" t="str">
        <f t="shared" si="971"/>
        <v/>
      </c>
      <c r="H343" s="15" t="str">
        <f t="shared" si="971"/>
        <v/>
      </c>
      <c r="I343" s="15" t="str">
        <f t="shared" si="971"/>
        <v/>
      </c>
      <c r="J343" s="15" t="str">
        <f t="shared" si="971"/>
        <v/>
      </c>
      <c r="K343" s="15" t="str">
        <f t="shared" si="971"/>
        <v/>
      </c>
      <c r="L343" s="15" t="str">
        <f t="shared" si="971"/>
        <v/>
      </c>
      <c r="M343" s="15" t="str">
        <f t="shared" si="971"/>
        <v/>
      </c>
      <c r="N343" s="15" t="str">
        <f t="shared" si="971"/>
        <v/>
      </c>
      <c r="O343" s="15" t="str">
        <f t="shared" si="971"/>
        <v/>
      </c>
      <c r="P343" s="15" t="str">
        <f t="shared" si="971"/>
        <v/>
      </c>
      <c r="Q343" s="15" t="str">
        <f t="shared" si="971"/>
        <v/>
      </c>
      <c r="R343" s="15" t="str">
        <f t="shared" si="971"/>
        <v/>
      </c>
      <c r="S343" s="15" t="str">
        <f t="shared" si="971"/>
        <v/>
      </c>
      <c r="T343" s="15" t="str">
        <f t="shared" si="971"/>
        <v/>
      </c>
      <c r="U343" s="15" t="str">
        <f t="shared" si="971"/>
        <v/>
      </c>
      <c r="V343" s="15" t="str">
        <f t="shared" si="971"/>
        <v/>
      </c>
      <c r="W343" s="15" t="str">
        <f t="shared" si="971"/>
        <v/>
      </c>
      <c r="X343" s="15" t="str">
        <f t="shared" si="971"/>
        <v/>
      </c>
      <c r="Y343" s="15" t="str">
        <f t="shared" si="971"/>
        <v/>
      </c>
      <c r="Z343" s="15" t="str">
        <f t="shared" si="971"/>
        <v/>
      </c>
      <c r="AA343" s="15" t="str">
        <f t="shared" si="971"/>
        <v/>
      </c>
      <c r="AB343" s="15" t="str">
        <f t="shared" si="971"/>
        <v/>
      </c>
      <c r="AC343" s="15" t="str">
        <f t="shared" si="971"/>
        <v/>
      </c>
      <c r="AD343" s="15" t="str">
        <f t="shared" si="971"/>
        <v/>
      </c>
      <c r="AE343" s="15"/>
      <c r="AF343" s="15"/>
      <c r="AG343" s="15"/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24</v>
      </c>
      <c r="B344" s="16" t="s">
        <v>8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6"/>
      <c r="AF344" s="16"/>
      <c r="AG344" s="16"/>
      <c r="AH344" s="16">
        <f t="shared" ref="AH344" si="972">COUNTIF(C344:AG344,"○")</f>
        <v>0</v>
      </c>
      <c r="AI344" s="11"/>
      <c r="AK344" s="2">
        <f>$AH344</f>
        <v>0</v>
      </c>
    </row>
    <row r="345" spans="1:92" ht="19.5" customHeight="1">
      <c r="A345" s="108"/>
      <c r="B345" s="16" t="s">
        <v>9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6"/>
      <c r="AF345" s="16"/>
      <c r="AG345" s="16"/>
      <c r="AH345" s="16" t="s">
        <v>25</v>
      </c>
      <c r="AI345" s="11"/>
      <c r="AL345" s="2" t="str">
        <f>$AH345</f>
        <v>-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09"/>
      <c r="B346" s="16" t="s">
        <v>21</v>
      </c>
      <c r="C346" s="16" t="str">
        <f>IF(C344="○",IF(C345="","○",""),IF(C345="○","○",""))</f>
        <v/>
      </c>
      <c r="D346" s="16" t="str">
        <f t="shared" ref="D346:AD346" si="973">IF(D344="○",IF(D345="","○",""),IF(D345="○","○",""))</f>
        <v/>
      </c>
      <c r="E346" s="16" t="str">
        <f t="shared" si="973"/>
        <v/>
      </c>
      <c r="F346" s="16" t="str">
        <f t="shared" si="973"/>
        <v/>
      </c>
      <c r="G346" s="16" t="str">
        <f t="shared" si="973"/>
        <v/>
      </c>
      <c r="H346" s="16" t="str">
        <f t="shared" si="973"/>
        <v/>
      </c>
      <c r="I346" s="16" t="str">
        <f t="shared" si="973"/>
        <v/>
      </c>
      <c r="J346" s="16" t="str">
        <f t="shared" si="973"/>
        <v/>
      </c>
      <c r="K346" s="16" t="str">
        <f t="shared" si="973"/>
        <v/>
      </c>
      <c r="L346" s="16" t="str">
        <f t="shared" si="973"/>
        <v/>
      </c>
      <c r="M346" s="16" t="str">
        <f t="shared" si="973"/>
        <v/>
      </c>
      <c r="N346" s="16" t="str">
        <f t="shared" si="973"/>
        <v/>
      </c>
      <c r="O346" s="16" t="str">
        <f t="shared" si="973"/>
        <v/>
      </c>
      <c r="P346" s="16" t="str">
        <f t="shared" si="973"/>
        <v/>
      </c>
      <c r="Q346" s="16" t="str">
        <f t="shared" si="973"/>
        <v/>
      </c>
      <c r="R346" s="16" t="str">
        <f t="shared" si="973"/>
        <v/>
      </c>
      <c r="S346" s="16" t="str">
        <f t="shared" si="973"/>
        <v/>
      </c>
      <c r="T346" s="16" t="str">
        <f t="shared" si="973"/>
        <v/>
      </c>
      <c r="U346" s="16" t="str">
        <f t="shared" si="973"/>
        <v/>
      </c>
      <c r="V346" s="16" t="str">
        <f t="shared" si="973"/>
        <v/>
      </c>
      <c r="W346" s="16" t="str">
        <f t="shared" si="973"/>
        <v/>
      </c>
      <c r="X346" s="16" t="str">
        <f t="shared" si="973"/>
        <v/>
      </c>
      <c r="Y346" s="16" t="str">
        <f t="shared" si="973"/>
        <v/>
      </c>
      <c r="Z346" s="16" t="str">
        <f t="shared" si="973"/>
        <v/>
      </c>
      <c r="AA346" s="16" t="str">
        <f t="shared" si="973"/>
        <v/>
      </c>
      <c r="AB346" s="16" t="str">
        <f t="shared" si="973"/>
        <v/>
      </c>
      <c r="AC346" s="16" t="str">
        <f t="shared" si="973"/>
        <v/>
      </c>
      <c r="AD346" s="16" t="str">
        <f t="shared" si="973"/>
        <v/>
      </c>
      <c r="AE346" s="16"/>
      <c r="AF346" s="16"/>
      <c r="AG346" s="16"/>
      <c r="AH346" s="16">
        <f t="shared" ref="AH346" si="974">COUNTIF(C346:AG346,"○")</f>
        <v>0</v>
      </c>
      <c r="AM346" s="2">
        <f>$AH346</f>
        <v>0</v>
      </c>
    </row>
    <row r="348" spans="1:92" ht="19.5" customHeight="1">
      <c r="A348" s="112" t="str">
        <f>IF(MAX(C341:AG341)=$AE$3,"",IF(MAX(C341:AG341)=0,"",MAX(C341:AG341)+1))</f>
        <v/>
      </c>
      <c r="B348" s="112"/>
      <c r="C348" s="2" t="str">
        <f>IF(COUNT(C349:AD349)=0,"",IF(MONTH(MAX(C349:AD349))=MONTH(A348),"","～"))</f>
        <v/>
      </c>
      <c r="D348" s="112" t="str">
        <f>IF(C348="","",IF(MONTH(MAX(C349:AD349))=MONTH(A348),"",MAX(C349:AD349)+1))</f>
        <v/>
      </c>
      <c r="E348" s="112"/>
      <c r="F348" s="112"/>
    </row>
    <row r="349" spans="1:92" ht="19.5" customHeight="1">
      <c r="A349" s="113" t="s">
        <v>16</v>
      </c>
      <c r="B349" s="114"/>
      <c r="C349" s="9" t="str">
        <f>IF($AE$3&lt;A348,"",A348)</f>
        <v/>
      </c>
      <c r="D349" s="9" t="str">
        <f t="shared" ref="D349" si="975">IF($AE$3&lt;=C349,"",IF(MONTH(C349)=MONTH(C349),(C349+1),""))</f>
        <v/>
      </c>
      <c r="E349" s="9" t="str">
        <f t="shared" ref="E349" si="976">IF($AE$3&lt;=D349,"",IF(MONTH(D349)=MONTH(D349),(D349+1),""))</f>
        <v/>
      </c>
      <c r="F349" s="9" t="str">
        <f t="shared" ref="F349" si="977">IF($AE$3&lt;=E349,"",IF(MONTH(E349)=MONTH(E349),(E349+1),""))</f>
        <v/>
      </c>
      <c r="G349" s="9" t="str">
        <f t="shared" ref="G349" si="978">IF($AE$3&lt;=F349,"",IF(MONTH(F349)=MONTH(F349),(F349+1),""))</f>
        <v/>
      </c>
      <c r="H349" s="9" t="str">
        <f t="shared" ref="H349" si="979">IF($AE$3&lt;=G349,"",IF(MONTH(G349)=MONTH(G349),(G349+1),""))</f>
        <v/>
      </c>
      <c r="I349" s="9" t="str">
        <f t="shared" ref="I349" si="980">IF($AE$3&lt;=H349,"",IF(MONTH(H349)=MONTH(H349),(H349+1),""))</f>
        <v/>
      </c>
      <c r="J349" s="9" t="str">
        <f t="shared" ref="J349" si="981">IF($AE$3&lt;=I349,"",IF(MONTH(I349)=MONTH(I349),(I349+1),""))</f>
        <v/>
      </c>
      <c r="K349" s="9" t="str">
        <f t="shared" ref="K349" si="982">IF($AE$3&lt;=J349,"",IF(MONTH(J349)=MONTH(J349),(J349+1),""))</f>
        <v/>
      </c>
      <c r="L349" s="9" t="str">
        <f t="shared" ref="L349" si="983">IF($AE$3&lt;=K349,"",IF(MONTH(K349)=MONTH(K349),(K349+1),""))</f>
        <v/>
      </c>
      <c r="M349" s="9" t="str">
        <f t="shared" ref="M349" si="984">IF($AE$3&lt;=L349,"",IF(MONTH(L349)=MONTH(L349),(L349+1),""))</f>
        <v/>
      </c>
      <c r="N349" s="9" t="str">
        <f t="shared" ref="N349" si="985">IF($AE$3&lt;=M349,"",IF(MONTH(M349)=MONTH(M349),(M349+1),""))</f>
        <v/>
      </c>
      <c r="O349" s="9" t="str">
        <f t="shared" ref="O349" si="986">IF($AE$3&lt;=N349,"",IF(MONTH(N349)=MONTH(N349),(N349+1),""))</f>
        <v/>
      </c>
      <c r="P349" s="9" t="str">
        <f t="shared" ref="P349" si="987">IF($AE$3&lt;=O349,"",IF(MONTH(O349)=MONTH(O349),(O349+1),""))</f>
        <v/>
      </c>
      <c r="Q349" s="9" t="str">
        <f t="shared" ref="Q349" si="988">IF($AE$3&lt;=P349,"",IF(MONTH(P349)=MONTH(P349),(P349+1),""))</f>
        <v/>
      </c>
      <c r="R349" s="9" t="str">
        <f t="shared" ref="R349" si="989">IF($AE$3&lt;=Q349,"",IF(MONTH(Q349)=MONTH(Q349),(Q349+1),""))</f>
        <v/>
      </c>
      <c r="S349" s="9" t="str">
        <f t="shared" ref="S349" si="990">IF($AE$3&lt;=R349,"",IF(MONTH(R349)=MONTH(R349),(R349+1),""))</f>
        <v/>
      </c>
      <c r="T349" s="9" t="str">
        <f t="shared" ref="T349" si="991">IF($AE$3&lt;=S349,"",IF(MONTH(S349)=MONTH(S349),(S349+1),""))</f>
        <v/>
      </c>
      <c r="U349" s="9" t="str">
        <f t="shared" ref="U349" si="992">IF($AE$3&lt;=T349,"",IF(MONTH(T349)=MONTH(T349),(T349+1),""))</f>
        <v/>
      </c>
      <c r="V349" s="9" t="str">
        <f t="shared" ref="V349" si="993">IF($AE$3&lt;=U349,"",IF(MONTH(U349)=MONTH(U349),(U349+1),""))</f>
        <v/>
      </c>
      <c r="W349" s="9" t="str">
        <f t="shared" ref="W349" si="994">IF($AE$3&lt;=V349,"",IF(MONTH(V349)=MONTH(V349),(V349+1),""))</f>
        <v/>
      </c>
      <c r="X349" s="9" t="str">
        <f t="shared" ref="X349" si="995">IF($AE$3&lt;=W349,"",IF(MONTH(W349)=MONTH(W349),(W349+1),""))</f>
        <v/>
      </c>
      <c r="Y349" s="9" t="str">
        <f t="shared" ref="Y349" si="996">IF($AE$3&lt;=X349,"",IF(MONTH(X349)=MONTH(X349),(X349+1),""))</f>
        <v/>
      </c>
      <c r="Z349" s="9" t="str">
        <f t="shared" ref="Z349" si="997">IF($AE$3&lt;=Y349,"",IF(MONTH(Y349)=MONTH(Y349),(Y349+1),""))</f>
        <v/>
      </c>
      <c r="AA349" s="9" t="str">
        <f t="shared" ref="AA349" si="998">IF($AE$3&lt;=Z349,"",IF(MONTH(Z349)=MONTH(Z349),(Z349+1),""))</f>
        <v/>
      </c>
      <c r="AB349" s="9" t="str">
        <f t="shared" ref="AB349" si="999">IF($AE$3&lt;=AA349,"",IF(MONTH(AA349)=MONTH(AA349),(AA349+1),""))</f>
        <v/>
      </c>
      <c r="AC349" s="9" t="str">
        <f t="shared" ref="AC349" si="1000">IF($AE$3&lt;=AB349,"",IF(MONTH(AB349)=MONTH(AB349),(AB349+1),""))</f>
        <v/>
      </c>
      <c r="AD349" s="9" t="str">
        <f t="shared" ref="AD349" si="1001">IF($AE$3&lt;=AC349,"",IF(MONTH(AC349)=MONTH(AC349),(AC349+1),""))</f>
        <v/>
      </c>
      <c r="AE349" s="127" t="s">
        <v>26</v>
      </c>
      <c r="AF349" s="128"/>
      <c r="AG349" s="129"/>
      <c r="AH349" s="115" t="s">
        <v>22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23</v>
      </c>
      <c r="B350" s="114"/>
      <c r="C350" s="9" t="str">
        <f>IF(C349="","",TEXT(C349,"AAA"))</f>
        <v/>
      </c>
      <c r="D350" s="9" t="str">
        <f t="shared" ref="D350:AD350" si="1002">IF(D349="","",TEXT(D349,"AAA"))</f>
        <v/>
      </c>
      <c r="E350" s="9" t="str">
        <f t="shared" si="1002"/>
        <v/>
      </c>
      <c r="F350" s="9" t="str">
        <f t="shared" si="1002"/>
        <v/>
      </c>
      <c r="G350" s="9" t="str">
        <f t="shared" si="1002"/>
        <v/>
      </c>
      <c r="H350" s="9" t="str">
        <f t="shared" si="1002"/>
        <v/>
      </c>
      <c r="I350" s="9" t="str">
        <f t="shared" si="1002"/>
        <v/>
      </c>
      <c r="J350" s="9" t="str">
        <f t="shared" si="1002"/>
        <v/>
      </c>
      <c r="K350" s="9" t="str">
        <f t="shared" si="1002"/>
        <v/>
      </c>
      <c r="L350" s="9" t="str">
        <f t="shared" si="1002"/>
        <v/>
      </c>
      <c r="M350" s="9" t="str">
        <f t="shared" si="1002"/>
        <v/>
      </c>
      <c r="N350" s="9" t="str">
        <f t="shared" si="1002"/>
        <v/>
      </c>
      <c r="O350" s="9" t="str">
        <f t="shared" si="1002"/>
        <v/>
      </c>
      <c r="P350" s="9" t="str">
        <f t="shared" si="1002"/>
        <v/>
      </c>
      <c r="Q350" s="9" t="str">
        <f t="shared" si="1002"/>
        <v/>
      </c>
      <c r="R350" s="9" t="str">
        <f t="shared" si="1002"/>
        <v/>
      </c>
      <c r="S350" s="9" t="str">
        <f t="shared" si="1002"/>
        <v/>
      </c>
      <c r="T350" s="9" t="str">
        <f t="shared" si="1002"/>
        <v/>
      </c>
      <c r="U350" s="9" t="str">
        <f t="shared" si="1002"/>
        <v/>
      </c>
      <c r="V350" s="9" t="str">
        <f t="shared" si="1002"/>
        <v/>
      </c>
      <c r="W350" s="9" t="str">
        <f t="shared" si="1002"/>
        <v/>
      </c>
      <c r="X350" s="9" t="str">
        <f t="shared" si="1002"/>
        <v/>
      </c>
      <c r="Y350" s="9" t="str">
        <f t="shared" si="1002"/>
        <v/>
      </c>
      <c r="Z350" s="9" t="str">
        <f t="shared" si="1002"/>
        <v/>
      </c>
      <c r="AA350" s="9" t="str">
        <f t="shared" si="1002"/>
        <v/>
      </c>
      <c r="AB350" s="9" t="str">
        <f t="shared" si="1002"/>
        <v/>
      </c>
      <c r="AC350" s="9" t="str">
        <f t="shared" si="1002"/>
        <v/>
      </c>
      <c r="AD350" s="9" t="str">
        <f t="shared" si="1002"/>
        <v/>
      </c>
      <c r="AE350" s="130">
        <f>IF(AH351=0,0,ROUNDDOWN(AH353/AH351,4))</f>
        <v>0</v>
      </c>
      <c r="AF350" s="131"/>
      <c r="AG350" s="132"/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 t="str">
        <f>IF($C349&gt;$N$5,"",IF(MAX($C349:$AG349)&lt;$N$5,"",$N$5))</f>
        <v/>
      </c>
      <c r="AU350" s="13" t="str">
        <f>IF($C349&gt;$Q$5,"",IF(MAX($C349:$AG349)&lt;$Q$5,"",$Q$5))</f>
        <v/>
      </c>
      <c r="AV350" s="13" t="str">
        <f>IF($C349&gt;$T$5,"",IF(MAX($C349:$AG349)&lt;$T$5,"",$T$5))</f>
        <v/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7</v>
      </c>
      <c r="B351" s="120"/>
      <c r="C351" s="15" t="str">
        <f t="shared" ref="C351:AD351" si="1003">IF(C349="","",IF($D$4&lt;=C349,IF($L$4&gt;=C349,IF(COUNT(MATCH(C349,$AQ350:$BT350,0))&gt;0,"","○"),""),""))</f>
        <v/>
      </c>
      <c r="D351" s="15" t="str">
        <f t="shared" si="1003"/>
        <v/>
      </c>
      <c r="E351" s="15" t="str">
        <f t="shared" si="1003"/>
        <v/>
      </c>
      <c r="F351" s="15" t="str">
        <f t="shared" si="1003"/>
        <v/>
      </c>
      <c r="G351" s="15" t="str">
        <f t="shared" si="1003"/>
        <v/>
      </c>
      <c r="H351" s="15" t="str">
        <f t="shared" si="1003"/>
        <v/>
      </c>
      <c r="I351" s="15" t="str">
        <f t="shared" si="1003"/>
        <v/>
      </c>
      <c r="J351" s="15" t="str">
        <f t="shared" si="1003"/>
        <v/>
      </c>
      <c r="K351" s="15" t="str">
        <f t="shared" si="1003"/>
        <v/>
      </c>
      <c r="L351" s="15" t="str">
        <f t="shared" si="1003"/>
        <v/>
      </c>
      <c r="M351" s="15" t="str">
        <f t="shared" si="1003"/>
        <v/>
      </c>
      <c r="N351" s="15" t="str">
        <f t="shared" si="1003"/>
        <v/>
      </c>
      <c r="O351" s="15" t="str">
        <f t="shared" si="1003"/>
        <v/>
      </c>
      <c r="P351" s="15" t="str">
        <f t="shared" si="1003"/>
        <v/>
      </c>
      <c r="Q351" s="15" t="str">
        <f t="shared" si="1003"/>
        <v/>
      </c>
      <c r="R351" s="15" t="str">
        <f t="shared" si="1003"/>
        <v/>
      </c>
      <c r="S351" s="15" t="str">
        <f t="shared" si="1003"/>
        <v/>
      </c>
      <c r="T351" s="15" t="str">
        <f t="shared" si="1003"/>
        <v/>
      </c>
      <c r="U351" s="15" t="str">
        <f t="shared" si="1003"/>
        <v/>
      </c>
      <c r="V351" s="15" t="str">
        <f t="shared" si="1003"/>
        <v/>
      </c>
      <c r="W351" s="15" t="str">
        <f t="shared" si="1003"/>
        <v/>
      </c>
      <c r="X351" s="15" t="str">
        <f t="shared" si="1003"/>
        <v/>
      </c>
      <c r="Y351" s="15" t="str">
        <f t="shared" si="1003"/>
        <v/>
      </c>
      <c r="Z351" s="15" t="str">
        <f t="shared" si="1003"/>
        <v/>
      </c>
      <c r="AA351" s="15" t="str">
        <f t="shared" si="1003"/>
        <v/>
      </c>
      <c r="AB351" s="15" t="str">
        <f t="shared" si="1003"/>
        <v/>
      </c>
      <c r="AC351" s="15" t="str">
        <f t="shared" si="1003"/>
        <v/>
      </c>
      <c r="AD351" s="15" t="str">
        <f t="shared" si="1003"/>
        <v/>
      </c>
      <c r="AE351" s="15"/>
      <c r="AF351" s="15"/>
      <c r="AG351" s="15"/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24</v>
      </c>
      <c r="B352" s="16" t="s">
        <v>8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6"/>
      <c r="AF352" s="16"/>
      <c r="AG352" s="16"/>
      <c r="AH352" s="16">
        <f t="shared" ref="AH352" si="1004">COUNTIF(C352:AG352,"○")</f>
        <v>0</v>
      </c>
      <c r="AI352" s="11"/>
      <c r="AK352" s="2">
        <f>$AH352</f>
        <v>0</v>
      </c>
      <c r="AQ352" s="21"/>
      <c r="AR352" s="21"/>
      <c r="AS352" s="21"/>
      <c r="AT352" s="21"/>
      <c r="AU352" s="21"/>
      <c r="AV352" s="21"/>
      <c r="AW352" s="21"/>
      <c r="AX352" s="21"/>
    </row>
    <row r="353" spans="1:92" ht="19.5" customHeight="1">
      <c r="A353" s="108"/>
      <c r="B353" s="16" t="s">
        <v>9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6"/>
      <c r="AF353" s="16"/>
      <c r="AG353" s="16"/>
      <c r="AH353" s="16" t="s">
        <v>25</v>
      </c>
      <c r="AI353" s="11"/>
      <c r="AL353" s="2" t="str">
        <f>$AH353</f>
        <v>-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09"/>
      <c r="B354" s="16" t="s">
        <v>21</v>
      </c>
      <c r="C354" s="16" t="str">
        <f>IF(C352="○",IF(C353="","○",""),IF(C353="○","○",""))</f>
        <v/>
      </c>
      <c r="D354" s="16" t="str">
        <f t="shared" ref="D354:AD354" si="1005">IF(D352="○",IF(D353="","○",""),IF(D353="○","○",""))</f>
        <v/>
      </c>
      <c r="E354" s="16" t="str">
        <f t="shared" si="1005"/>
        <v/>
      </c>
      <c r="F354" s="16" t="str">
        <f t="shared" si="1005"/>
        <v/>
      </c>
      <c r="G354" s="16" t="str">
        <f t="shared" si="1005"/>
        <v/>
      </c>
      <c r="H354" s="16" t="str">
        <f t="shared" si="1005"/>
        <v/>
      </c>
      <c r="I354" s="16" t="str">
        <f t="shared" si="1005"/>
        <v/>
      </c>
      <c r="J354" s="16" t="str">
        <f t="shared" si="1005"/>
        <v/>
      </c>
      <c r="K354" s="16" t="str">
        <f t="shared" si="1005"/>
        <v/>
      </c>
      <c r="L354" s="16" t="str">
        <f t="shared" si="1005"/>
        <v/>
      </c>
      <c r="M354" s="16" t="str">
        <f t="shared" si="1005"/>
        <v/>
      </c>
      <c r="N354" s="16" t="str">
        <f t="shared" si="1005"/>
        <v/>
      </c>
      <c r="O354" s="16" t="str">
        <f t="shared" si="1005"/>
        <v/>
      </c>
      <c r="P354" s="16" t="str">
        <f t="shared" si="1005"/>
        <v/>
      </c>
      <c r="Q354" s="16" t="str">
        <f t="shared" si="1005"/>
        <v/>
      </c>
      <c r="R354" s="16" t="str">
        <f t="shared" si="1005"/>
        <v/>
      </c>
      <c r="S354" s="16" t="str">
        <f t="shared" si="1005"/>
        <v/>
      </c>
      <c r="T354" s="16" t="str">
        <f t="shared" si="1005"/>
        <v/>
      </c>
      <c r="U354" s="16" t="str">
        <f t="shared" si="1005"/>
        <v/>
      </c>
      <c r="V354" s="16" t="str">
        <f t="shared" si="1005"/>
        <v/>
      </c>
      <c r="W354" s="16" t="str">
        <f t="shared" si="1005"/>
        <v/>
      </c>
      <c r="X354" s="16" t="str">
        <f t="shared" si="1005"/>
        <v/>
      </c>
      <c r="Y354" s="16" t="str">
        <f t="shared" si="1005"/>
        <v/>
      </c>
      <c r="Z354" s="16" t="str">
        <f t="shared" si="1005"/>
        <v/>
      </c>
      <c r="AA354" s="16" t="str">
        <f t="shared" si="1005"/>
        <v/>
      </c>
      <c r="AB354" s="16" t="str">
        <f t="shared" si="1005"/>
        <v/>
      </c>
      <c r="AC354" s="16" t="str">
        <f t="shared" si="1005"/>
        <v/>
      </c>
      <c r="AD354" s="16" t="str">
        <f t="shared" si="1005"/>
        <v/>
      </c>
      <c r="AE354" s="16"/>
      <c r="AF354" s="16"/>
      <c r="AG354" s="16"/>
      <c r="AH354" s="16">
        <f t="shared" ref="AH354" si="1006">COUNTIF(C354:AG354,"○")</f>
        <v>0</v>
      </c>
      <c r="AM354" s="2">
        <f>$AH354</f>
        <v>0</v>
      </c>
    </row>
    <row r="356" spans="1:92" ht="19.5" customHeight="1">
      <c r="A356" s="112" t="str">
        <f>IF(MAX(C349:AG349)=$AE$3,"",IF(MAX(C349:AG349)=0,"",MAX(C349:AG349)+1))</f>
        <v/>
      </c>
      <c r="B356" s="112"/>
      <c r="C356" s="2" t="str">
        <f>IF(COUNT(C357:AD357)=0,"",IF(MONTH(MAX(C357:AD357))=MONTH(A356),"","～"))</f>
        <v/>
      </c>
      <c r="D356" s="112" t="str">
        <f>IF(C356="","",IF(MONTH(MAX(C357:AD357))=MONTH(A356),"",MAX(C357:AD357)+1))</f>
        <v/>
      </c>
      <c r="E356" s="112"/>
      <c r="F356" s="112"/>
    </row>
    <row r="357" spans="1:92" ht="19.5" customHeight="1">
      <c r="A357" s="113" t="s">
        <v>16</v>
      </c>
      <c r="B357" s="114"/>
      <c r="C357" s="9" t="str">
        <f>IF($AE$3&lt;A356,"",A356)</f>
        <v/>
      </c>
      <c r="D357" s="9" t="str">
        <f t="shared" ref="D357" si="1007">IF($AE$3&lt;=C357,"",IF(MONTH(C357)=MONTH(C357),(C357+1),""))</f>
        <v/>
      </c>
      <c r="E357" s="9" t="str">
        <f t="shared" ref="E357" si="1008">IF($AE$3&lt;=D357,"",IF(MONTH(D357)=MONTH(D357),(D357+1),""))</f>
        <v/>
      </c>
      <c r="F357" s="9" t="str">
        <f t="shared" ref="F357" si="1009">IF($AE$3&lt;=E357,"",IF(MONTH(E357)=MONTH(E357),(E357+1),""))</f>
        <v/>
      </c>
      <c r="G357" s="9" t="str">
        <f t="shared" ref="G357" si="1010">IF($AE$3&lt;=F357,"",IF(MONTH(F357)=MONTH(F357),(F357+1),""))</f>
        <v/>
      </c>
      <c r="H357" s="9" t="str">
        <f t="shared" ref="H357" si="1011">IF($AE$3&lt;=G357,"",IF(MONTH(G357)=MONTH(G357),(G357+1),""))</f>
        <v/>
      </c>
      <c r="I357" s="9" t="str">
        <f t="shared" ref="I357" si="1012">IF($AE$3&lt;=H357,"",IF(MONTH(H357)=MONTH(H357),(H357+1),""))</f>
        <v/>
      </c>
      <c r="J357" s="9" t="str">
        <f t="shared" ref="J357" si="1013">IF($AE$3&lt;=I357,"",IF(MONTH(I357)=MONTH(I357),(I357+1),""))</f>
        <v/>
      </c>
      <c r="K357" s="9" t="str">
        <f t="shared" ref="K357" si="1014">IF($AE$3&lt;=J357,"",IF(MONTH(J357)=MONTH(J357),(J357+1),""))</f>
        <v/>
      </c>
      <c r="L357" s="9" t="str">
        <f t="shared" ref="L357" si="1015">IF($AE$3&lt;=K357,"",IF(MONTH(K357)=MONTH(K357),(K357+1),""))</f>
        <v/>
      </c>
      <c r="M357" s="9" t="str">
        <f t="shared" ref="M357" si="1016">IF($AE$3&lt;=L357,"",IF(MONTH(L357)=MONTH(L357),(L357+1),""))</f>
        <v/>
      </c>
      <c r="N357" s="9" t="str">
        <f t="shared" ref="N357" si="1017">IF($AE$3&lt;=M357,"",IF(MONTH(M357)=MONTH(M357),(M357+1),""))</f>
        <v/>
      </c>
      <c r="O357" s="9" t="str">
        <f t="shared" ref="O357" si="1018">IF($AE$3&lt;=N357,"",IF(MONTH(N357)=MONTH(N357),(N357+1),""))</f>
        <v/>
      </c>
      <c r="P357" s="9" t="str">
        <f t="shared" ref="P357" si="1019">IF($AE$3&lt;=O357,"",IF(MONTH(O357)=MONTH(O357),(O357+1),""))</f>
        <v/>
      </c>
      <c r="Q357" s="9" t="str">
        <f t="shared" ref="Q357" si="1020">IF($AE$3&lt;=P357,"",IF(MONTH(P357)=MONTH(P357),(P357+1),""))</f>
        <v/>
      </c>
      <c r="R357" s="9" t="str">
        <f t="shared" ref="R357" si="1021">IF($AE$3&lt;=Q357,"",IF(MONTH(Q357)=MONTH(Q357),(Q357+1),""))</f>
        <v/>
      </c>
      <c r="S357" s="9" t="str">
        <f t="shared" ref="S357" si="1022">IF($AE$3&lt;=R357,"",IF(MONTH(R357)=MONTH(R357),(R357+1),""))</f>
        <v/>
      </c>
      <c r="T357" s="9" t="str">
        <f t="shared" ref="T357" si="1023">IF($AE$3&lt;=S357,"",IF(MONTH(S357)=MONTH(S357),(S357+1),""))</f>
        <v/>
      </c>
      <c r="U357" s="9" t="str">
        <f t="shared" ref="U357" si="1024">IF($AE$3&lt;=T357,"",IF(MONTH(T357)=MONTH(T357),(T357+1),""))</f>
        <v/>
      </c>
      <c r="V357" s="9" t="str">
        <f t="shared" ref="V357" si="1025">IF($AE$3&lt;=U357,"",IF(MONTH(U357)=MONTH(U357),(U357+1),""))</f>
        <v/>
      </c>
      <c r="W357" s="9" t="str">
        <f t="shared" ref="W357" si="1026">IF($AE$3&lt;=V357,"",IF(MONTH(V357)=MONTH(V357),(V357+1),""))</f>
        <v/>
      </c>
      <c r="X357" s="9" t="str">
        <f t="shared" ref="X357" si="1027">IF($AE$3&lt;=W357,"",IF(MONTH(W357)=MONTH(W357),(W357+1),""))</f>
        <v/>
      </c>
      <c r="Y357" s="9" t="str">
        <f t="shared" ref="Y357" si="1028">IF($AE$3&lt;=X357,"",IF(MONTH(X357)=MONTH(X357),(X357+1),""))</f>
        <v/>
      </c>
      <c r="Z357" s="9" t="str">
        <f t="shared" ref="Z357" si="1029">IF($AE$3&lt;=Y357,"",IF(MONTH(Y357)=MONTH(Y357),(Y357+1),""))</f>
        <v/>
      </c>
      <c r="AA357" s="9" t="str">
        <f t="shared" ref="AA357" si="1030">IF($AE$3&lt;=Z357,"",IF(MONTH(Z357)=MONTH(Z357),(Z357+1),""))</f>
        <v/>
      </c>
      <c r="AB357" s="9" t="str">
        <f t="shared" ref="AB357" si="1031">IF($AE$3&lt;=AA357,"",IF(MONTH(AA357)=MONTH(AA357),(AA357+1),""))</f>
        <v/>
      </c>
      <c r="AC357" s="9" t="str">
        <f t="shared" ref="AC357" si="1032">IF($AE$3&lt;=AB357,"",IF(MONTH(AB357)=MONTH(AB357),(AB357+1),""))</f>
        <v/>
      </c>
      <c r="AD357" s="9" t="str">
        <f t="shared" ref="AD357" si="1033">IF($AE$3&lt;=AC357,"",IF(MONTH(AC357)=MONTH(AC357),(AC357+1),""))</f>
        <v/>
      </c>
      <c r="AE357" s="127" t="s">
        <v>26</v>
      </c>
      <c r="AF357" s="128"/>
      <c r="AG357" s="129"/>
      <c r="AH357" s="115" t="s">
        <v>22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23</v>
      </c>
      <c r="B358" s="114"/>
      <c r="C358" s="9" t="str">
        <f>IF(C357="","",TEXT(C357,"AAA"))</f>
        <v/>
      </c>
      <c r="D358" s="9" t="str">
        <f t="shared" ref="D358:AD358" si="1034">IF(D357="","",TEXT(D357,"AAA"))</f>
        <v/>
      </c>
      <c r="E358" s="9" t="str">
        <f t="shared" si="1034"/>
        <v/>
      </c>
      <c r="F358" s="9" t="str">
        <f t="shared" si="1034"/>
        <v/>
      </c>
      <c r="G358" s="9" t="str">
        <f t="shared" si="1034"/>
        <v/>
      </c>
      <c r="H358" s="9" t="str">
        <f t="shared" si="1034"/>
        <v/>
      </c>
      <c r="I358" s="9" t="str">
        <f t="shared" si="1034"/>
        <v/>
      </c>
      <c r="J358" s="9" t="str">
        <f t="shared" si="1034"/>
        <v/>
      </c>
      <c r="K358" s="9" t="str">
        <f t="shared" si="1034"/>
        <v/>
      </c>
      <c r="L358" s="9" t="str">
        <f t="shared" si="1034"/>
        <v/>
      </c>
      <c r="M358" s="9" t="str">
        <f t="shared" si="1034"/>
        <v/>
      </c>
      <c r="N358" s="9" t="str">
        <f t="shared" si="1034"/>
        <v/>
      </c>
      <c r="O358" s="9" t="str">
        <f t="shared" si="1034"/>
        <v/>
      </c>
      <c r="P358" s="9" t="str">
        <f t="shared" si="1034"/>
        <v/>
      </c>
      <c r="Q358" s="9" t="str">
        <f t="shared" si="1034"/>
        <v/>
      </c>
      <c r="R358" s="9" t="str">
        <f t="shared" si="1034"/>
        <v/>
      </c>
      <c r="S358" s="9" t="str">
        <f t="shared" si="1034"/>
        <v/>
      </c>
      <c r="T358" s="9" t="str">
        <f t="shared" si="1034"/>
        <v/>
      </c>
      <c r="U358" s="9" t="str">
        <f t="shared" si="1034"/>
        <v/>
      </c>
      <c r="V358" s="9" t="str">
        <f t="shared" si="1034"/>
        <v/>
      </c>
      <c r="W358" s="9" t="str">
        <f t="shared" si="1034"/>
        <v/>
      </c>
      <c r="X358" s="9" t="str">
        <f t="shared" si="1034"/>
        <v/>
      </c>
      <c r="Y358" s="9" t="str">
        <f t="shared" si="1034"/>
        <v/>
      </c>
      <c r="Z358" s="9" t="str">
        <f t="shared" si="1034"/>
        <v/>
      </c>
      <c r="AA358" s="9" t="str">
        <f t="shared" si="1034"/>
        <v/>
      </c>
      <c r="AB358" s="9" t="str">
        <f t="shared" si="1034"/>
        <v/>
      </c>
      <c r="AC358" s="9" t="str">
        <f t="shared" si="1034"/>
        <v/>
      </c>
      <c r="AD358" s="9" t="str">
        <f t="shared" si="1034"/>
        <v/>
      </c>
      <c r="AE358" s="130">
        <f>IF(AH359=0,0,ROUNDDOWN(AH361/AH359,4))</f>
        <v>0</v>
      </c>
      <c r="AF358" s="131"/>
      <c r="AG358" s="132"/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 t="str">
        <f>IF($C357&gt;$N$5,"",IF(MAX($C357:$AG357)&lt;$N$5,"",$N$5))</f>
        <v/>
      </c>
      <c r="AU358" s="13" t="str">
        <f>IF($C357&gt;$Q$5,"",IF(MAX($C357:$AG357)&lt;$Q$5,"",$Q$5))</f>
        <v/>
      </c>
      <c r="AV358" s="13" t="str">
        <f>IF($C357&gt;$T$5,"",IF(MAX($C357:$AG357)&lt;$T$5,"",$T$5))</f>
        <v/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7</v>
      </c>
      <c r="B359" s="120"/>
      <c r="C359" s="15" t="str">
        <f t="shared" ref="C359:AD359" si="1035">IF(C357="","",IF($D$4&lt;=C357,IF($L$4&gt;=C357,IF(COUNT(MATCH(C357,$AQ358:$BT358,0))&gt;0,"","○"),""),""))</f>
        <v/>
      </c>
      <c r="D359" s="15" t="str">
        <f t="shared" si="1035"/>
        <v/>
      </c>
      <c r="E359" s="15" t="str">
        <f t="shared" si="1035"/>
        <v/>
      </c>
      <c r="F359" s="15" t="str">
        <f t="shared" si="1035"/>
        <v/>
      </c>
      <c r="G359" s="15" t="str">
        <f t="shared" si="1035"/>
        <v/>
      </c>
      <c r="H359" s="15" t="str">
        <f t="shared" si="1035"/>
        <v/>
      </c>
      <c r="I359" s="15" t="str">
        <f t="shared" si="1035"/>
        <v/>
      </c>
      <c r="J359" s="15" t="str">
        <f t="shared" si="1035"/>
        <v/>
      </c>
      <c r="K359" s="15" t="str">
        <f t="shared" si="1035"/>
        <v/>
      </c>
      <c r="L359" s="15" t="str">
        <f t="shared" si="1035"/>
        <v/>
      </c>
      <c r="M359" s="15" t="str">
        <f t="shared" si="1035"/>
        <v/>
      </c>
      <c r="N359" s="15" t="str">
        <f t="shared" si="1035"/>
        <v/>
      </c>
      <c r="O359" s="15" t="str">
        <f t="shared" si="1035"/>
        <v/>
      </c>
      <c r="P359" s="15" t="str">
        <f t="shared" si="1035"/>
        <v/>
      </c>
      <c r="Q359" s="15" t="str">
        <f t="shared" si="1035"/>
        <v/>
      </c>
      <c r="R359" s="15" t="str">
        <f t="shared" si="1035"/>
        <v/>
      </c>
      <c r="S359" s="15" t="str">
        <f t="shared" si="1035"/>
        <v/>
      </c>
      <c r="T359" s="15" t="str">
        <f t="shared" si="1035"/>
        <v/>
      </c>
      <c r="U359" s="15" t="str">
        <f t="shared" si="1035"/>
        <v/>
      </c>
      <c r="V359" s="15" t="str">
        <f t="shared" si="1035"/>
        <v/>
      </c>
      <c r="W359" s="15" t="str">
        <f t="shared" si="1035"/>
        <v/>
      </c>
      <c r="X359" s="15" t="str">
        <f t="shared" si="1035"/>
        <v/>
      </c>
      <c r="Y359" s="15" t="str">
        <f t="shared" si="1035"/>
        <v/>
      </c>
      <c r="Z359" s="15" t="str">
        <f t="shared" si="1035"/>
        <v/>
      </c>
      <c r="AA359" s="15" t="str">
        <f t="shared" si="1035"/>
        <v/>
      </c>
      <c r="AB359" s="15" t="str">
        <f t="shared" si="1035"/>
        <v/>
      </c>
      <c r="AC359" s="15" t="str">
        <f t="shared" si="1035"/>
        <v/>
      </c>
      <c r="AD359" s="15" t="str">
        <f t="shared" si="1035"/>
        <v/>
      </c>
      <c r="AE359" s="15"/>
      <c r="AF359" s="15"/>
      <c r="AG359" s="15"/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24</v>
      </c>
      <c r="B360" s="16" t="s">
        <v>8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6"/>
      <c r="AF360" s="16"/>
      <c r="AG360" s="16"/>
      <c r="AH360" s="16">
        <f t="shared" ref="AH360" si="1036">COUNTIF(C360:AG360,"○")</f>
        <v>0</v>
      </c>
      <c r="AI360" s="11"/>
      <c r="AK360" s="2">
        <f>$AH360</f>
        <v>0</v>
      </c>
    </row>
    <row r="361" spans="1:92" ht="19.5" customHeight="1">
      <c r="A361" s="108"/>
      <c r="B361" s="16" t="s">
        <v>9</v>
      </c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6"/>
      <c r="AF361" s="16"/>
      <c r="AG361" s="16"/>
      <c r="AH361" s="16" t="s">
        <v>25</v>
      </c>
      <c r="AI361" s="11"/>
      <c r="AL361" s="2" t="str">
        <f>$AH361</f>
        <v>-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09"/>
      <c r="B362" s="16" t="s">
        <v>21</v>
      </c>
      <c r="C362" s="16" t="str">
        <f>IF(C360="○",IF(C361="","○",""),IF(C361="○","○",""))</f>
        <v/>
      </c>
      <c r="D362" s="16" t="str">
        <f t="shared" ref="D362:AD362" si="1037">IF(D360="○",IF(D361="","○",""),IF(D361="○","○",""))</f>
        <v/>
      </c>
      <c r="E362" s="16" t="str">
        <f t="shared" si="1037"/>
        <v/>
      </c>
      <c r="F362" s="16" t="str">
        <f t="shared" si="1037"/>
        <v/>
      </c>
      <c r="G362" s="16" t="str">
        <f t="shared" si="1037"/>
        <v/>
      </c>
      <c r="H362" s="16" t="str">
        <f t="shared" si="1037"/>
        <v/>
      </c>
      <c r="I362" s="16" t="str">
        <f t="shared" si="1037"/>
        <v/>
      </c>
      <c r="J362" s="16" t="str">
        <f t="shared" si="1037"/>
        <v/>
      </c>
      <c r="K362" s="16" t="str">
        <f t="shared" si="1037"/>
        <v/>
      </c>
      <c r="L362" s="16" t="str">
        <f t="shared" si="1037"/>
        <v/>
      </c>
      <c r="M362" s="16" t="str">
        <f t="shared" si="1037"/>
        <v/>
      </c>
      <c r="N362" s="16" t="str">
        <f t="shared" si="1037"/>
        <v/>
      </c>
      <c r="O362" s="16" t="str">
        <f t="shared" si="1037"/>
        <v/>
      </c>
      <c r="P362" s="16" t="str">
        <f t="shared" si="1037"/>
        <v/>
      </c>
      <c r="Q362" s="16" t="str">
        <f t="shared" si="1037"/>
        <v/>
      </c>
      <c r="R362" s="16" t="str">
        <f t="shared" si="1037"/>
        <v/>
      </c>
      <c r="S362" s="16" t="str">
        <f t="shared" si="1037"/>
        <v/>
      </c>
      <c r="T362" s="16" t="str">
        <f t="shared" si="1037"/>
        <v/>
      </c>
      <c r="U362" s="16" t="str">
        <f t="shared" si="1037"/>
        <v/>
      </c>
      <c r="V362" s="16" t="str">
        <f t="shared" si="1037"/>
        <v/>
      </c>
      <c r="W362" s="16" t="str">
        <f t="shared" si="1037"/>
        <v/>
      </c>
      <c r="X362" s="16" t="str">
        <f t="shared" si="1037"/>
        <v/>
      </c>
      <c r="Y362" s="16" t="str">
        <f t="shared" si="1037"/>
        <v/>
      </c>
      <c r="Z362" s="16" t="str">
        <f t="shared" si="1037"/>
        <v/>
      </c>
      <c r="AA362" s="16" t="str">
        <f t="shared" si="1037"/>
        <v/>
      </c>
      <c r="AB362" s="16" t="str">
        <f t="shared" si="1037"/>
        <v/>
      </c>
      <c r="AC362" s="16" t="str">
        <f t="shared" si="1037"/>
        <v/>
      </c>
      <c r="AD362" s="16" t="str">
        <f t="shared" si="1037"/>
        <v/>
      </c>
      <c r="AE362" s="16"/>
      <c r="AF362" s="16"/>
      <c r="AG362" s="16"/>
      <c r="AH362" s="16">
        <f t="shared" ref="AH362" si="1038">COUNTIF(C362:AG362,"○")</f>
        <v>0</v>
      </c>
      <c r="AM362" s="2">
        <f>$AH362</f>
        <v>0</v>
      </c>
    </row>
    <row r="364" spans="1:92" ht="19.5" customHeight="1">
      <c r="A364" s="112" t="str">
        <f>IF(MAX(C357:AG357)=$AE$3,"",IF(MAX(C357:AG357)=0,"",MAX(C357:AG357)+1))</f>
        <v/>
      </c>
      <c r="B364" s="112"/>
      <c r="C364" s="2" t="str">
        <f>IF(COUNT(C365:AD365)=0,"",IF(MONTH(MAX(C365:AD365))=MONTH(A364),"","～"))</f>
        <v/>
      </c>
      <c r="D364" s="112" t="str">
        <f>IF(C364="","",IF(MONTH(MAX(C365:AD365))=MONTH(A364),"",MAX(C365:AD365)+1))</f>
        <v/>
      </c>
      <c r="E364" s="112"/>
      <c r="F364" s="112"/>
    </row>
    <row r="365" spans="1:92" ht="19.5" customHeight="1">
      <c r="A365" s="113" t="s">
        <v>16</v>
      </c>
      <c r="B365" s="114"/>
      <c r="C365" s="9" t="str">
        <f>IF($AE$3&lt;A364,"",A364)</f>
        <v/>
      </c>
      <c r="D365" s="9" t="str">
        <f t="shared" ref="D365" si="1039">IF($AE$3&lt;=C365,"",IF(MONTH(C365)=MONTH(C365),(C365+1),""))</f>
        <v/>
      </c>
      <c r="E365" s="9" t="str">
        <f t="shared" ref="E365" si="1040">IF($AE$3&lt;=D365,"",IF(MONTH(D365)=MONTH(D365),(D365+1),""))</f>
        <v/>
      </c>
      <c r="F365" s="9" t="str">
        <f t="shared" ref="F365" si="1041">IF($AE$3&lt;=E365,"",IF(MONTH(E365)=MONTH(E365),(E365+1),""))</f>
        <v/>
      </c>
      <c r="G365" s="9" t="str">
        <f t="shared" ref="G365" si="1042">IF($AE$3&lt;=F365,"",IF(MONTH(F365)=MONTH(F365),(F365+1),""))</f>
        <v/>
      </c>
      <c r="H365" s="9" t="str">
        <f t="shared" ref="H365" si="1043">IF($AE$3&lt;=G365,"",IF(MONTH(G365)=MONTH(G365),(G365+1),""))</f>
        <v/>
      </c>
      <c r="I365" s="9" t="str">
        <f t="shared" ref="I365" si="1044">IF($AE$3&lt;=H365,"",IF(MONTH(H365)=MONTH(H365),(H365+1),""))</f>
        <v/>
      </c>
      <c r="J365" s="9" t="str">
        <f t="shared" ref="J365" si="1045">IF($AE$3&lt;=I365,"",IF(MONTH(I365)=MONTH(I365),(I365+1),""))</f>
        <v/>
      </c>
      <c r="K365" s="9" t="str">
        <f t="shared" ref="K365" si="1046">IF($AE$3&lt;=J365,"",IF(MONTH(J365)=MONTH(J365),(J365+1),""))</f>
        <v/>
      </c>
      <c r="L365" s="9" t="str">
        <f t="shared" ref="L365" si="1047">IF($AE$3&lt;=K365,"",IF(MONTH(K365)=MONTH(K365),(K365+1),""))</f>
        <v/>
      </c>
      <c r="M365" s="9" t="str">
        <f t="shared" ref="M365" si="1048">IF($AE$3&lt;=L365,"",IF(MONTH(L365)=MONTH(L365),(L365+1),""))</f>
        <v/>
      </c>
      <c r="N365" s="9" t="str">
        <f t="shared" ref="N365" si="1049">IF($AE$3&lt;=M365,"",IF(MONTH(M365)=MONTH(M365),(M365+1),""))</f>
        <v/>
      </c>
      <c r="O365" s="9" t="str">
        <f t="shared" ref="O365" si="1050">IF($AE$3&lt;=N365,"",IF(MONTH(N365)=MONTH(N365),(N365+1),""))</f>
        <v/>
      </c>
      <c r="P365" s="9" t="str">
        <f t="shared" ref="P365" si="1051">IF($AE$3&lt;=O365,"",IF(MONTH(O365)=MONTH(O365),(O365+1),""))</f>
        <v/>
      </c>
      <c r="Q365" s="9" t="str">
        <f t="shared" ref="Q365" si="1052">IF($AE$3&lt;=P365,"",IF(MONTH(P365)=MONTH(P365),(P365+1),""))</f>
        <v/>
      </c>
      <c r="R365" s="9" t="str">
        <f t="shared" ref="R365" si="1053">IF($AE$3&lt;=Q365,"",IF(MONTH(Q365)=MONTH(Q365),(Q365+1),""))</f>
        <v/>
      </c>
      <c r="S365" s="9" t="str">
        <f t="shared" ref="S365" si="1054">IF($AE$3&lt;=R365,"",IF(MONTH(R365)=MONTH(R365),(R365+1),""))</f>
        <v/>
      </c>
      <c r="T365" s="9" t="str">
        <f t="shared" ref="T365" si="1055">IF($AE$3&lt;=S365,"",IF(MONTH(S365)=MONTH(S365),(S365+1),""))</f>
        <v/>
      </c>
      <c r="U365" s="9" t="str">
        <f t="shared" ref="U365" si="1056">IF($AE$3&lt;=T365,"",IF(MONTH(T365)=MONTH(T365),(T365+1),""))</f>
        <v/>
      </c>
      <c r="V365" s="9" t="str">
        <f t="shared" ref="V365" si="1057">IF($AE$3&lt;=U365,"",IF(MONTH(U365)=MONTH(U365),(U365+1),""))</f>
        <v/>
      </c>
      <c r="W365" s="9" t="str">
        <f t="shared" ref="W365" si="1058">IF($AE$3&lt;=V365,"",IF(MONTH(V365)=MONTH(V365),(V365+1),""))</f>
        <v/>
      </c>
      <c r="X365" s="9" t="str">
        <f t="shared" ref="X365" si="1059">IF($AE$3&lt;=W365,"",IF(MONTH(W365)=MONTH(W365),(W365+1),""))</f>
        <v/>
      </c>
      <c r="Y365" s="9" t="str">
        <f t="shared" ref="Y365" si="1060">IF($AE$3&lt;=X365,"",IF(MONTH(X365)=MONTH(X365),(X365+1),""))</f>
        <v/>
      </c>
      <c r="Z365" s="9" t="str">
        <f t="shared" ref="Z365" si="1061">IF($AE$3&lt;=Y365,"",IF(MONTH(Y365)=MONTH(Y365),(Y365+1),""))</f>
        <v/>
      </c>
      <c r="AA365" s="9" t="str">
        <f t="shared" ref="AA365" si="1062">IF($AE$3&lt;=Z365,"",IF(MONTH(Z365)=MONTH(Z365),(Z365+1),""))</f>
        <v/>
      </c>
      <c r="AB365" s="9" t="str">
        <f t="shared" ref="AB365" si="1063">IF($AE$3&lt;=AA365,"",IF(MONTH(AA365)=MONTH(AA365),(AA365+1),""))</f>
        <v/>
      </c>
      <c r="AC365" s="9" t="str">
        <f t="shared" ref="AC365" si="1064">IF($AE$3&lt;=AB365,"",IF(MONTH(AB365)=MONTH(AB365),(AB365+1),""))</f>
        <v/>
      </c>
      <c r="AD365" s="9" t="str">
        <f t="shared" ref="AD365" si="1065">IF($AE$3&lt;=AC365,"",IF(MONTH(AC365)=MONTH(AC365),(AC365+1),""))</f>
        <v/>
      </c>
      <c r="AE365" s="127" t="s">
        <v>26</v>
      </c>
      <c r="AF365" s="128"/>
      <c r="AG365" s="129"/>
      <c r="AH365" s="115" t="s">
        <v>22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23</v>
      </c>
      <c r="B366" s="114"/>
      <c r="C366" s="9" t="str">
        <f>IF(C365="","",TEXT(C365,"AAA"))</f>
        <v/>
      </c>
      <c r="D366" s="9" t="str">
        <f t="shared" ref="D366:AD366" si="1066">IF(D365="","",TEXT(D365,"AAA"))</f>
        <v/>
      </c>
      <c r="E366" s="9" t="str">
        <f t="shared" si="1066"/>
        <v/>
      </c>
      <c r="F366" s="9" t="str">
        <f t="shared" si="1066"/>
        <v/>
      </c>
      <c r="G366" s="9" t="str">
        <f t="shared" si="1066"/>
        <v/>
      </c>
      <c r="H366" s="9" t="str">
        <f t="shared" si="1066"/>
        <v/>
      </c>
      <c r="I366" s="9" t="str">
        <f t="shared" si="1066"/>
        <v/>
      </c>
      <c r="J366" s="9" t="str">
        <f t="shared" si="1066"/>
        <v/>
      </c>
      <c r="K366" s="9" t="str">
        <f t="shared" si="1066"/>
        <v/>
      </c>
      <c r="L366" s="9" t="str">
        <f t="shared" si="1066"/>
        <v/>
      </c>
      <c r="M366" s="9" t="str">
        <f t="shared" si="1066"/>
        <v/>
      </c>
      <c r="N366" s="9" t="str">
        <f t="shared" si="1066"/>
        <v/>
      </c>
      <c r="O366" s="9" t="str">
        <f t="shared" si="1066"/>
        <v/>
      </c>
      <c r="P366" s="9" t="str">
        <f t="shared" si="1066"/>
        <v/>
      </c>
      <c r="Q366" s="9" t="str">
        <f t="shared" si="1066"/>
        <v/>
      </c>
      <c r="R366" s="9" t="str">
        <f t="shared" si="1066"/>
        <v/>
      </c>
      <c r="S366" s="9" t="str">
        <f t="shared" si="1066"/>
        <v/>
      </c>
      <c r="T366" s="9" t="str">
        <f t="shared" si="1066"/>
        <v/>
      </c>
      <c r="U366" s="9" t="str">
        <f t="shared" si="1066"/>
        <v/>
      </c>
      <c r="V366" s="9" t="str">
        <f t="shared" si="1066"/>
        <v/>
      </c>
      <c r="W366" s="9" t="str">
        <f t="shared" si="1066"/>
        <v/>
      </c>
      <c r="X366" s="9" t="str">
        <f t="shared" si="1066"/>
        <v/>
      </c>
      <c r="Y366" s="9" t="str">
        <f t="shared" si="1066"/>
        <v/>
      </c>
      <c r="Z366" s="9" t="str">
        <f t="shared" si="1066"/>
        <v/>
      </c>
      <c r="AA366" s="9" t="str">
        <f t="shared" si="1066"/>
        <v/>
      </c>
      <c r="AB366" s="9" t="str">
        <f t="shared" si="1066"/>
        <v/>
      </c>
      <c r="AC366" s="9" t="str">
        <f t="shared" si="1066"/>
        <v/>
      </c>
      <c r="AD366" s="9" t="str">
        <f t="shared" si="1066"/>
        <v/>
      </c>
      <c r="AE366" s="130">
        <f>IF(AH367=0,0,ROUNDDOWN(AH369/AH367,4))</f>
        <v>0</v>
      </c>
      <c r="AF366" s="131"/>
      <c r="AG366" s="132"/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 t="str">
        <f>IF($C365&gt;$N$5,"",IF(MAX($C365:$AG365)&lt;$N$5,"",$N$5))</f>
        <v/>
      </c>
      <c r="AU366" s="13" t="str">
        <f>IF($C365&gt;$Q$5,"",IF(MAX($C365:$AG365)&lt;$Q$5,"",$Q$5))</f>
        <v/>
      </c>
      <c r="AV366" s="13" t="str">
        <f>IF($C365&gt;$T$5,"",IF(MAX($C365:$AG365)&lt;$T$5,"",$T$5))</f>
        <v/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7</v>
      </c>
      <c r="B367" s="120"/>
      <c r="C367" s="15" t="str">
        <f t="shared" ref="C367:AD367" si="1067">IF(C365="","",IF($D$4&lt;=C365,IF($L$4&gt;=C365,IF(COUNT(MATCH(C365,$AQ366:$BT366,0))&gt;0,"","○"),""),""))</f>
        <v/>
      </c>
      <c r="D367" s="15" t="str">
        <f t="shared" si="1067"/>
        <v/>
      </c>
      <c r="E367" s="15" t="str">
        <f t="shared" si="1067"/>
        <v/>
      </c>
      <c r="F367" s="15" t="str">
        <f t="shared" si="1067"/>
        <v/>
      </c>
      <c r="G367" s="15" t="str">
        <f t="shared" si="1067"/>
        <v/>
      </c>
      <c r="H367" s="15" t="str">
        <f t="shared" si="1067"/>
        <v/>
      </c>
      <c r="I367" s="15" t="str">
        <f t="shared" si="1067"/>
        <v/>
      </c>
      <c r="J367" s="15" t="str">
        <f t="shared" si="1067"/>
        <v/>
      </c>
      <c r="K367" s="15" t="str">
        <f t="shared" si="1067"/>
        <v/>
      </c>
      <c r="L367" s="15" t="str">
        <f t="shared" si="1067"/>
        <v/>
      </c>
      <c r="M367" s="15" t="str">
        <f t="shared" si="1067"/>
        <v/>
      </c>
      <c r="N367" s="15" t="str">
        <f t="shared" si="1067"/>
        <v/>
      </c>
      <c r="O367" s="15" t="str">
        <f t="shared" si="1067"/>
        <v/>
      </c>
      <c r="P367" s="15" t="str">
        <f t="shared" si="1067"/>
        <v/>
      </c>
      <c r="Q367" s="15" t="str">
        <f t="shared" si="1067"/>
        <v/>
      </c>
      <c r="R367" s="15" t="str">
        <f t="shared" si="1067"/>
        <v/>
      </c>
      <c r="S367" s="15" t="str">
        <f t="shared" si="1067"/>
        <v/>
      </c>
      <c r="T367" s="15" t="str">
        <f t="shared" si="1067"/>
        <v/>
      </c>
      <c r="U367" s="15" t="str">
        <f t="shared" si="1067"/>
        <v/>
      </c>
      <c r="V367" s="15" t="str">
        <f t="shared" si="1067"/>
        <v/>
      </c>
      <c r="W367" s="15" t="str">
        <f t="shared" si="1067"/>
        <v/>
      </c>
      <c r="X367" s="15" t="str">
        <f t="shared" si="1067"/>
        <v/>
      </c>
      <c r="Y367" s="15" t="str">
        <f t="shared" si="1067"/>
        <v/>
      </c>
      <c r="Z367" s="15" t="str">
        <f t="shared" si="1067"/>
        <v/>
      </c>
      <c r="AA367" s="15" t="str">
        <f t="shared" si="1067"/>
        <v/>
      </c>
      <c r="AB367" s="15" t="str">
        <f t="shared" si="1067"/>
        <v/>
      </c>
      <c r="AC367" s="15" t="str">
        <f t="shared" si="1067"/>
        <v/>
      </c>
      <c r="AD367" s="15" t="str">
        <f t="shared" si="1067"/>
        <v/>
      </c>
      <c r="AE367" s="15"/>
      <c r="AF367" s="15"/>
      <c r="AG367" s="15"/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24</v>
      </c>
      <c r="B368" s="16" t="s">
        <v>8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6"/>
      <c r="AF368" s="16"/>
      <c r="AG368" s="16"/>
      <c r="AH368" s="16">
        <f t="shared" ref="AH368" si="1068">COUNTIF(C368:AG368,"○")</f>
        <v>0</v>
      </c>
      <c r="AI368" s="11"/>
      <c r="AK368" s="2">
        <f>$AH368</f>
        <v>0</v>
      </c>
      <c r="AQ368" s="21"/>
      <c r="AR368" s="21"/>
      <c r="AS368" s="21"/>
      <c r="AT368" s="21"/>
      <c r="AU368" s="21"/>
      <c r="AV368" s="21"/>
      <c r="AW368" s="21"/>
      <c r="AX368" s="21"/>
    </row>
    <row r="369" spans="1:92" ht="19.5" customHeight="1">
      <c r="A369" s="108"/>
      <c r="B369" s="16" t="s">
        <v>9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6"/>
      <c r="AF369" s="16"/>
      <c r="AG369" s="16"/>
      <c r="AH369" s="16" t="s">
        <v>25</v>
      </c>
      <c r="AI369" s="11"/>
      <c r="AL369" s="2" t="str">
        <f>$AH369</f>
        <v>-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09"/>
      <c r="B370" s="16" t="s">
        <v>21</v>
      </c>
      <c r="C370" s="16" t="str">
        <f>IF(C368="○",IF(C369="","○",""),IF(C369="○","○",""))</f>
        <v/>
      </c>
      <c r="D370" s="16" t="str">
        <f t="shared" ref="D370:AD370" si="1069">IF(D368="○",IF(D369="","○",""),IF(D369="○","○",""))</f>
        <v/>
      </c>
      <c r="E370" s="16" t="str">
        <f t="shared" si="1069"/>
        <v/>
      </c>
      <c r="F370" s="16" t="str">
        <f t="shared" si="1069"/>
        <v/>
      </c>
      <c r="G370" s="16" t="str">
        <f t="shared" si="1069"/>
        <v/>
      </c>
      <c r="H370" s="16" t="str">
        <f t="shared" si="1069"/>
        <v/>
      </c>
      <c r="I370" s="16" t="str">
        <f t="shared" si="1069"/>
        <v/>
      </c>
      <c r="J370" s="16" t="str">
        <f t="shared" si="1069"/>
        <v/>
      </c>
      <c r="K370" s="16" t="str">
        <f t="shared" si="1069"/>
        <v/>
      </c>
      <c r="L370" s="16" t="str">
        <f t="shared" si="1069"/>
        <v/>
      </c>
      <c r="M370" s="16" t="str">
        <f t="shared" si="1069"/>
        <v/>
      </c>
      <c r="N370" s="16" t="str">
        <f t="shared" si="1069"/>
        <v/>
      </c>
      <c r="O370" s="16" t="str">
        <f t="shared" si="1069"/>
        <v/>
      </c>
      <c r="P370" s="16" t="str">
        <f t="shared" si="1069"/>
        <v/>
      </c>
      <c r="Q370" s="16" t="str">
        <f t="shared" si="1069"/>
        <v/>
      </c>
      <c r="R370" s="16" t="str">
        <f t="shared" si="1069"/>
        <v/>
      </c>
      <c r="S370" s="16" t="str">
        <f t="shared" si="1069"/>
        <v/>
      </c>
      <c r="T370" s="16" t="str">
        <f t="shared" si="1069"/>
        <v/>
      </c>
      <c r="U370" s="16" t="str">
        <f t="shared" si="1069"/>
        <v/>
      </c>
      <c r="V370" s="16" t="str">
        <f t="shared" si="1069"/>
        <v/>
      </c>
      <c r="W370" s="16" t="str">
        <f t="shared" si="1069"/>
        <v/>
      </c>
      <c r="X370" s="16" t="str">
        <f t="shared" si="1069"/>
        <v/>
      </c>
      <c r="Y370" s="16" t="str">
        <f t="shared" si="1069"/>
        <v/>
      </c>
      <c r="Z370" s="16" t="str">
        <f t="shared" si="1069"/>
        <v/>
      </c>
      <c r="AA370" s="16" t="str">
        <f t="shared" si="1069"/>
        <v/>
      </c>
      <c r="AB370" s="16" t="str">
        <f t="shared" si="1069"/>
        <v/>
      </c>
      <c r="AC370" s="16" t="str">
        <f t="shared" si="1069"/>
        <v/>
      </c>
      <c r="AD370" s="16" t="str">
        <f t="shared" si="1069"/>
        <v/>
      </c>
      <c r="AE370" s="16"/>
      <c r="AF370" s="16"/>
      <c r="AG370" s="16"/>
      <c r="AH370" s="16">
        <f t="shared" ref="AH370" si="1070">COUNTIF(C370:AG370,"○")</f>
        <v>0</v>
      </c>
      <c r="AM370" s="2">
        <f>$AH370</f>
        <v>0</v>
      </c>
    </row>
    <row r="372" spans="1:92" ht="19.5" customHeight="1">
      <c r="A372" s="112" t="str">
        <f>IF(MAX(C365:AG365)=$AE$3,"",IF(MAX(C365:AG365)=0,"",MAX(C365:AG365)+1))</f>
        <v/>
      </c>
      <c r="B372" s="112"/>
      <c r="C372" s="2" t="str">
        <f>IF(COUNT(C373:AD373)=0,"",IF(MONTH(MAX(C373:AD373))=MONTH(A372),"","～"))</f>
        <v/>
      </c>
      <c r="D372" s="112" t="str">
        <f>IF(C372="","",IF(MONTH(MAX(C373:AD373))=MONTH(A372),"",MAX(C373:AD373)+1))</f>
        <v/>
      </c>
      <c r="E372" s="112"/>
      <c r="F372" s="112"/>
    </row>
    <row r="373" spans="1:92" ht="19.5" customHeight="1">
      <c r="A373" s="113" t="s">
        <v>16</v>
      </c>
      <c r="B373" s="114"/>
      <c r="C373" s="9" t="str">
        <f>IF($AE$3&lt;A372,"",A372)</f>
        <v/>
      </c>
      <c r="D373" s="9" t="str">
        <f t="shared" ref="D373" si="1071">IF($AE$3&lt;=C373,"",IF(MONTH(C373)=MONTH(C373),(C373+1),""))</f>
        <v/>
      </c>
      <c r="E373" s="9" t="str">
        <f t="shared" ref="E373" si="1072">IF($AE$3&lt;=D373,"",IF(MONTH(D373)=MONTH(D373),(D373+1),""))</f>
        <v/>
      </c>
      <c r="F373" s="9" t="str">
        <f t="shared" ref="F373" si="1073">IF($AE$3&lt;=E373,"",IF(MONTH(E373)=MONTH(E373),(E373+1),""))</f>
        <v/>
      </c>
      <c r="G373" s="9" t="str">
        <f t="shared" ref="G373" si="1074">IF($AE$3&lt;=F373,"",IF(MONTH(F373)=MONTH(F373),(F373+1),""))</f>
        <v/>
      </c>
      <c r="H373" s="9" t="str">
        <f t="shared" ref="H373" si="1075">IF($AE$3&lt;=G373,"",IF(MONTH(G373)=MONTH(G373),(G373+1),""))</f>
        <v/>
      </c>
      <c r="I373" s="9" t="str">
        <f t="shared" ref="I373" si="1076">IF($AE$3&lt;=H373,"",IF(MONTH(H373)=MONTH(H373),(H373+1),""))</f>
        <v/>
      </c>
      <c r="J373" s="9" t="str">
        <f t="shared" ref="J373" si="1077">IF($AE$3&lt;=I373,"",IF(MONTH(I373)=MONTH(I373),(I373+1),""))</f>
        <v/>
      </c>
      <c r="K373" s="9" t="str">
        <f t="shared" ref="K373" si="1078">IF($AE$3&lt;=J373,"",IF(MONTH(J373)=MONTH(J373),(J373+1),""))</f>
        <v/>
      </c>
      <c r="L373" s="9" t="str">
        <f t="shared" ref="L373" si="1079">IF($AE$3&lt;=K373,"",IF(MONTH(K373)=MONTH(K373),(K373+1),""))</f>
        <v/>
      </c>
      <c r="M373" s="9" t="str">
        <f t="shared" ref="M373" si="1080">IF($AE$3&lt;=L373,"",IF(MONTH(L373)=MONTH(L373),(L373+1),""))</f>
        <v/>
      </c>
      <c r="N373" s="9" t="str">
        <f t="shared" ref="N373" si="1081">IF($AE$3&lt;=M373,"",IF(MONTH(M373)=MONTH(M373),(M373+1),""))</f>
        <v/>
      </c>
      <c r="O373" s="9" t="str">
        <f t="shared" ref="O373" si="1082">IF($AE$3&lt;=N373,"",IF(MONTH(N373)=MONTH(N373),(N373+1),""))</f>
        <v/>
      </c>
      <c r="P373" s="9" t="str">
        <f t="shared" ref="P373" si="1083">IF($AE$3&lt;=O373,"",IF(MONTH(O373)=MONTH(O373),(O373+1),""))</f>
        <v/>
      </c>
      <c r="Q373" s="9" t="str">
        <f t="shared" ref="Q373" si="1084">IF($AE$3&lt;=P373,"",IF(MONTH(P373)=MONTH(P373),(P373+1),""))</f>
        <v/>
      </c>
      <c r="R373" s="9" t="str">
        <f t="shared" ref="R373" si="1085">IF($AE$3&lt;=Q373,"",IF(MONTH(Q373)=MONTH(Q373),(Q373+1),""))</f>
        <v/>
      </c>
      <c r="S373" s="9" t="str">
        <f t="shared" ref="S373" si="1086">IF($AE$3&lt;=R373,"",IF(MONTH(R373)=MONTH(R373),(R373+1),""))</f>
        <v/>
      </c>
      <c r="T373" s="9" t="str">
        <f t="shared" ref="T373" si="1087">IF($AE$3&lt;=S373,"",IF(MONTH(S373)=MONTH(S373),(S373+1),""))</f>
        <v/>
      </c>
      <c r="U373" s="9" t="str">
        <f t="shared" ref="U373" si="1088">IF($AE$3&lt;=T373,"",IF(MONTH(T373)=MONTH(T373),(T373+1),""))</f>
        <v/>
      </c>
      <c r="V373" s="9" t="str">
        <f t="shared" ref="V373" si="1089">IF($AE$3&lt;=U373,"",IF(MONTH(U373)=MONTH(U373),(U373+1),""))</f>
        <v/>
      </c>
      <c r="W373" s="9" t="str">
        <f t="shared" ref="W373" si="1090">IF($AE$3&lt;=V373,"",IF(MONTH(V373)=MONTH(V373),(V373+1),""))</f>
        <v/>
      </c>
      <c r="X373" s="9" t="str">
        <f t="shared" ref="X373" si="1091">IF($AE$3&lt;=W373,"",IF(MONTH(W373)=MONTH(W373),(W373+1),""))</f>
        <v/>
      </c>
      <c r="Y373" s="9" t="str">
        <f t="shared" ref="Y373" si="1092">IF($AE$3&lt;=X373,"",IF(MONTH(X373)=MONTH(X373),(X373+1),""))</f>
        <v/>
      </c>
      <c r="Z373" s="9" t="str">
        <f t="shared" ref="Z373" si="1093">IF($AE$3&lt;=Y373,"",IF(MONTH(Y373)=MONTH(Y373),(Y373+1),""))</f>
        <v/>
      </c>
      <c r="AA373" s="9" t="str">
        <f t="shared" ref="AA373" si="1094">IF($AE$3&lt;=Z373,"",IF(MONTH(Z373)=MONTH(Z373),(Z373+1),""))</f>
        <v/>
      </c>
      <c r="AB373" s="9" t="str">
        <f t="shared" ref="AB373" si="1095">IF($AE$3&lt;=AA373,"",IF(MONTH(AA373)=MONTH(AA373),(AA373+1),""))</f>
        <v/>
      </c>
      <c r="AC373" s="9" t="str">
        <f t="shared" ref="AC373" si="1096">IF($AE$3&lt;=AB373,"",IF(MONTH(AB373)=MONTH(AB373),(AB373+1),""))</f>
        <v/>
      </c>
      <c r="AD373" s="9" t="str">
        <f t="shared" ref="AD373" si="1097">IF($AE$3&lt;=AC373,"",IF(MONTH(AC373)=MONTH(AC373),(AC373+1),""))</f>
        <v/>
      </c>
      <c r="AE373" s="127" t="s">
        <v>26</v>
      </c>
      <c r="AF373" s="128"/>
      <c r="AG373" s="129"/>
      <c r="AH373" s="115" t="s">
        <v>22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23</v>
      </c>
      <c r="B374" s="114"/>
      <c r="C374" s="9" t="str">
        <f>IF(C373="","",TEXT(C373,"AAA"))</f>
        <v/>
      </c>
      <c r="D374" s="9" t="str">
        <f t="shared" ref="D374:AD374" si="1098">IF(D373="","",TEXT(D373,"AAA"))</f>
        <v/>
      </c>
      <c r="E374" s="9" t="str">
        <f t="shared" si="1098"/>
        <v/>
      </c>
      <c r="F374" s="9" t="str">
        <f t="shared" si="1098"/>
        <v/>
      </c>
      <c r="G374" s="9" t="str">
        <f t="shared" si="1098"/>
        <v/>
      </c>
      <c r="H374" s="9" t="str">
        <f t="shared" si="1098"/>
        <v/>
      </c>
      <c r="I374" s="9" t="str">
        <f t="shared" si="1098"/>
        <v/>
      </c>
      <c r="J374" s="9" t="str">
        <f t="shared" si="1098"/>
        <v/>
      </c>
      <c r="K374" s="9" t="str">
        <f t="shared" si="1098"/>
        <v/>
      </c>
      <c r="L374" s="9" t="str">
        <f t="shared" si="1098"/>
        <v/>
      </c>
      <c r="M374" s="9" t="str">
        <f t="shared" si="1098"/>
        <v/>
      </c>
      <c r="N374" s="9" t="str">
        <f t="shared" si="1098"/>
        <v/>
      </c>
      <c r="O374" s="9" t="str">
        <f t="shared" si="1098"/>
        <v/>
      </c>
      <c r="P374" s="9" t="str">
        <f t="shared" si="1098"/>
        <v/>
      </c>
      <c r="Q374" s="9" t="str">
        <f t="shared" si="1098"/>
        <v/>
      </c>
      <c r="R374" s="9" t="str">
        <f t="shared" si="1098"/>
        <v/>
      </c>
      <c r="S374" s="9" t="str">
        <f t="shared" si="1098"/>
        <v/>
      </c>
      <c r="T374" s="9" t="str">
        <f t="shared" si="1098"/>
        <v/>
      </c>
      <c r="U374" s="9" t="str">
        <f t="shared" si="1098"/>
        <v/>
      </c>
      <c r="V374" s="9" t="str">
        <f t="shared" si="1098"/>
        <v/>
      </c>
      <c r="W374" s="9" t="str">
        <f t="shared" si="1098"/>
        <v/>
      </c>
      <c r="X374" s="9" t="str">
        <f t="shared" si="1098"/>
        <v/>
      </c>
      <c r="Y374" s="9" t="str">
        <f t="shared" si="1098"/>
        <v/>
      </c>
      <c r="Z374" s="9" t="str">
        <f t="shared" si="1098"/>
        <v/>
      </c>
      <c r="AA374" s="9" t="str">
        <f t="shared" si="1098"/>
        <v/>
      </c>
      <c r="AB374" s="9" t="str">
        <f t="shared" si="1098"/>
        <v/>
      </c>
      <c r="AC374" s="9" t="str">
        <f t="shared" si="1098"/>
        <v/>
      </c>
      <c r="AD374" s="9" t="str">
        <f t="shared" si="1098"/>
        <v/>
      </c>
      <c r="AE374" s="130">
        <f>IF(AH375=0,0,ROUNDDOWN(AH377/AH375,4))</f>
        <v>0</v>
      </c>
      <c r="AF374" s="131"/>
      <c r="AG374" s="132"/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 t="str">
        <f>IF($C373&gt;$N$5,"",IF(MAX($C373:$AG373)&lt;$N$5,"",$N$5))</f>
        <v/>
      </c>
      <c r="AU374" s="13" t="str">
        <f>IF($C373&gt;$Q$5,"",IF(MAX($C373:$AG373)&lt;$Q$5,"",$Q$5))</f>
        <v/>
      </c>
      <c r="AV374" s="13" t="str">
        <f>IF($C373&gt;$T$5,"",IF(MAX($C373:$AG373)&lt;$T$5,"",$T$5))</f>
        <v/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7</v>
      </c>
      <c r="B375" s="120"/>
      <c r="C375" s="15" t="str">
        <f t="shared" ref="C375:AD375" si="1099">IF(C373="","",IF($D$4&lt;=C373,IF($L$4&gt;=C373,IF(COUNT(MATCH(C373,$AQ374:$BT374,0))&gt;0,"","○"),""),""))</f>
        <v/>
      </c>
      <c r="D375" s="15" t="str">
        <f t="shared" si="1099"/>
        <v/>
      </c>
      <c r="E375" s="15" t="str">
        <f t="shared" si="1099"/>
        <v/>
      </c>
      <c r="F375" s="15" t="str">
        <f t="shared" si="1099"/>
        <v/>
      </c>
      <c r="G375" s="15" t="str">
        <f t="shared" si="1099"/>
        <v/>
      </c>
      <c r="H375" s="15" t="str">
        <f t="shared" si="1099"/>
        <v/>
      </c>
      <c r="I375" s="15" t="str">
        <f t="shared" si="1099"/>
        <v/>
      </c>
      <c r="J375" s="15" t="str">
        <f t="shared" si="1099"/>
        <v/>
      </c>
      <c r="K375" s="15" t="str">
        <f t="shared" si="1099"/>
        <v/>
      </c>
      <c r="L375" s="15" t="str">
        <f t="shared" si="1099"/>
        <v/>
      </c>
      <c r="M375" s="15" t="str">
        <f t="shared" si="1099"/>
        <v/>
      </c>
      <c r="N375" s="15" t="str">
        <f t="shared" si="1099"/>
        <v/>
      </c>
      <c r="O375" s="15" t="str">
        <f t="shared" si="1099"/>
        <v/>
      </c>
      <c r="P375" s="15" t="str">
        <f t="shared" si="1099"/>
        <v/>
      </c>
      <c r="Q375" s="15" t="str">
        <f t="shared" si="1099"/>
        <v/>
      </c>
      <c r="R375" s="15" t="str">
        <f t="shared" si="1099"/>
        <v/>
      </c>
      <c r="S375" s="15" t="str">
        <f t="shared" si="1099"/>
        <v/>
      </c>
      <c r="T375" s="15" t="str">
        <f t="shared" si="1099"/>
        <v/>
      </c>
      <c r="U375" s="15" t="str">
        <f t="shared" si="1099"/>
        <v/>
      </c>
      <c r="V375" s="15" t="str">
        <f t="shared" si="1099"/>
        <v/>
      </c>
      <c r="W375" s="15" t="str">
        <f t="shared" si="1099"/>
        <v/>
      </c>
      <c r="X375" s="15" t="str">
        <f t="shared" si="1099"/>
        <v/>
      </c>
      <c r="Y375" s="15" t="str">
        <f t="shared" si="1099"/>
        <v/>
      </c>
      <c r="Z375" s="15" t="str">
        <f t="shared" si="1099"/>
        <v/>
      </c>
      <c r="AA375" s="15" t="str">
        <f t="shared" si="1099"/>
        <v/>
      </c>
      <c r="AB375" s="15" t="str">
        <f t="shared" si="1099"/>
        <v/>
      </c>
      <c r="AC375" s="15" t="str">
        <f t="shared" si="1099"/>
        <v/>
      </c>
      <c r="AD375" s="15" t="str">
        <f t="shared" si="1099"/>
        <v/>
      </c>
      <c r="AE375" s="15"/>
      <c r="AF375" s="15"/>
      <c r="AG375" s="15"/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24</v>
      </c>
      <c r="B376" s="16" t="s">
        <v>8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6"/>
      <c r="AF376" s="16"/>
      <c r="AG376" s="16"/>
      <c r="AH376" s="16">
        <f t="shared" ref="AH376" si="1100">COUNTIF(C376:AG376,"○")</f>
        <v>0</v>
      </c>
      <c r="AI376" s="11"/>
      <c r="AK376" s="2">
        <f>$AH376</f>
        <v>0</v>
      </c>
    </row>
    <row r="377" spans="1:92" ht="19.5" customHeight="1">
      <c r="A377" s="108"/>
      <c r="B377" s="16" t="s">
        <v>9</v>
      </c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6"/>
      <c r="AF377" s="16"/>
      <c r="AG377" s="16"/>
      <c r="AH377" s="16" t="s">
        <v>25</v>
      </c>
      <c r="AI377" s="11"/>
      <c r="AL377" s="2" t="str">
        <f>$AH377</f>
        <v>-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09"/>
      <c r="B378" s="16" t="s">
        <v>21</v>
      </c>
      <c r="C378" s="16" t="str">
        <f>IF(C376="○",IF(C377="","○",""),IF(C377="○","○",""))</f>
        <v/>
      </c>
      <c r="D378" s="16" t="str">
        <f t="shared" ref="D378:AD378" si="1101">IF(D376="○",IF(D377="","○",""),IF(D377="○","○",""))</f>
        <v/>
      </c>
      <c r="E378" s="16" t="str">
        <f t="shared" si="1101"/>
        <v/>
      </c>
      <c r="F378" s="16" t="str">
        <f t="shared" si="1101"/>
        <v/>
      </c>
      <c r="G378" s="16" t="str">
        <f t="shared" si="1101"/>
        <v/>
      </c>
      <c r="H378" s="16" t="str">
        <f t="shared" si="1101"/>
        <v/>
      </c>
      <c r="I378" s="16" t="str">
        <f t="shared" si="1101"/>
        <v/>
      </c>
      <c r="J378" s="16" t="str">
        <f t="shared" si="1101"/>
        <v/>
      </c>
      <c r="K378" s="16" t="str">
        <f t="shared" si="1101"/>
        <v/>
      </c>
      <c r="L378" s="16" t="str">
        <f t="shared" si="1101"/>
        <v/>
      </c>
      <c r="M378" s="16" t="str">
        <f t="shared" si="1101"/>
        <v/>
      </c>
      <c r="N378" s="16" t="str">
        <f t="shared" si="1101"/>
        <v/>
      </c>
      <c r="O378" s="16" t="str">
        <f t="shared" si="1101"/>
        <v/>
      </c>
      <c r="P378" s="16" t="str">
        <f t="shared" si="1101"/>
        <v/>
      </c>
      <c r="Q378" s="16" t="str">
        <f t="shared" si="1101"/>
        <v/>
      </c>
      <c r="R378" s="16" t="str">
        <f t="shared" si="1101"/>
        <v/>
      </c>
      <c r="S378" s="16" t="str">
        <f t="shared" si="1101"/>
        <v/>
      </c>
      <c r="T378" s="16" t="str">
        <f t="shared" si="1101"/>
        <v/>
      </c>
      <c r="U378" s="16" t="str">
        <f t="shared" si="1101"/>
        <v/>
      </c>
      <c r="V378" s="16" t="str">
        <f t="shared" si="1101"/>
        <v/>
      </c>
      <c r="W378" s="16" t="str">
        <f t="shared" si="1101"/>
        <v/>
      </c>
      <c r="X378" s="16" t="str">
        <f t="shared" si="1101"/>
        <v/>
      </c>
      <c r="Y378" s="16" t="str">
        <f t="shared" si="1101"/>
        <v/>
      </c>
      <c r="Z378" s="16" t="str">
        <f t="shared" si="1101"/>
        <v/>
      </c>
      <c r="AA378" s="16" t="str">
        <f t="shared" si="1101"/>
        <v/>
      </c>
      <c r="AB378" s="16" t="str">
        <f t="shared" si="1101"/>
        <v/>
      </c>
      <c r="AC378" s="16" t="str">
        <f t="shared" si="1101"/>
        <v/>
      </c>
      <c r="AD378" s="16" t="str">
        <f t="shared" si="1101"/>
        <v/>
      </c>
      <c r="AE378" s="16"/>
      <c r="AF378" s="16"/>
      <c r="AG378" s="16"/>
      <c r="AH378" s="16">
        <f t="shared" ref="AH378" si="1102">COUNTIF(C378:AG378,"○")</f>
        <v>0</v>
      </c>
      <c r="AM378" s="2">
        <f>$AH378</f>
        <v>0</v>
      </c>
    </row>
    <row r="380" spans="1:92" ht="19.5" customHeight="1">
      <c r="A380" s="112" t="str">
        <f>IF(MAX(C373:AG373)=$AE$3,"",IF(MAX(C373:AG373)=0,"",MAX(C373:AG373)+1))</f>
        <v/>
      </c>
      <c r="B380" s="112"/>
      <c r="C380" s="2" t="str">
        <f>IF(COUNT(C381:AD381)=0,"",IF(MONTH(MAX(C381:AD381))=MONTH(A380),"","～"))</f>
        <v/>
      </c>
      <c r="D380" s="112" t="str">
        <f>IF(C380="","",IF(MONTH(MAX(C381:AD381))=MONTH(A380),"",MAX(C381:AD381)+1))</f>
        <v/>
      </c>
      <c r="E380" s="112"/>
      <c r="F380" s="112"/>
    </row>
    <row r="381" spans="1:92" ht="19.5" customHeight="1">
      <c r="A381" s="113" t="s">
        <v>16</v>
      </c>
      <c r="B381" s="114"/>
      <c r="C381" s="9" t="str">
        <f>IF($AE$3&lt;A380,"",A380)</f>
        <v/>
      </c>
      <c r="D381" s="9" t="str">
        <f t="shared" ref="D381" si="1103">IF($AE$3&lt;=C381,"",IF(MONTH(C381)=MONTH(C381),(C381+1),""))</f>
        <v/>
      </c>
      <c r="E381" s="9" t="str">
        <f t="shared" ref="E381" si="1104">IF($AE$3&lt;=D381,"",IF(MONTH(D381)=MONTH(D381),(D381+1),""))</f>
        <v/>
      </c>
      <c r="F381" s="9" t="str">
        <f t="shared" ref="F381" si="1105">IF($AE$3&lt;=E381,"",IF(MONTH(E381)=MONTH(E381),(E381+1),""))</f>
        <v/>
      </c>
      <c r="G381" s="9" t="str">
        <f t="shared" ref="G381" si="1106">IF($AE$3&lt;=F381,"",IF(MONTH(F381)=MONTH(F381),(F381+1),""))</f>
        <v/>
      </c>
      <c r="H381" s="9" t="str">
        <f t="shared" ref="H381" si="1107">IF($AE$3&lt;=G381,"",IF(MONTH(G381)=MONTH(G381),(G381+1),""))</f>
        <v/>
      </c>
      <c r="I381" s="9" t="str">
        <f t="shared" ref="I381" si="1108">IF($AE$3&lt;=H381,"",IF(MONTH(H381)=MONTH(H381),(H381+1),""))</f>
        <v/>
      </c>
      <c r="J381" s="9" t="str">
        <f t="shared" ref="J381" si="1109">IF($AE$3&lt;=I381,"",IF(MONTH(I381)=MONTH(I381),(I381+1),""))</f>
        <v/>
      </c>
      <c r="K381" s="9" t="str">
        <f t="shared" ref="K381" si="1110">IF($AE$3&lt;=J381,"",IF(MONTH(J381)=MONTH(J381),(J381+1),""))</f>
        <v/>
      </c>
      <c r="L381" s="9" t="str">
        <f t="shared" ref="L381" si="1111">IF($AE$3&lt;=K381,"",IF(MONTH(K381)=MONTH(K381),(K381+1),""))</f>
        <v/>
      </c>
      <c r="M381" s="9" t="str">
        <f t="shared" ref="M381" si="1112">IF($AE$3&lt;=L381,"",IF(MONTH(L381)=MONTH(L381),(L381+1),""))</f>
        <v/>
      </c>
      <c r="N381" s="9" t="str">
        <f t="shared" ref="N381" si="1113">IF($AE$3&lt;=M381,"",IF(MONTH(M381)=MONTH(M381),(M381+1),""))</f>
        <v/>
      </c>
      <c r="O381" s="9" t="str">
        <f t="shared" ref="O381" si="1114">IF($AE$3&lt;=N381,"",IF(MONTH(N381)=MONTH(N381),(N381+1),""))</f>
        <v/>
      </c>
      <c r="P381" s="9" t="str">
        <f t="shared" ref="P381" si="1115">IF($AE$3&lt;=O381,"",IF(MONTH(O381)=MONTH(O381),(O381+1),""))</f>
        <v/>
      </c>
      <c r="Q381" s="9" t="str">
        <f t="shared" ref="Q381" si="1116">IF($AE$3&lt;=P381,"",IF(MONTH(P381)=MONTH(P381),(P381+1),""))</f>
        <v/>
      </c>
      <c r="R381" s="9" t="str">
        <f t="shared" ref="R381" si="1117">IF($AE$3&lt;=Q381,"",IF(MONTH(Q381)=MONTH(Q381),(Q381+1),""))</f>
        <v/>
      </c>
      <c r="S381" s="9" t="str">
        <f t="shared" ref="S381" si="1118">IF($AE$3&lt;=R381,"",IF(MONTH(R381)=MONTH(R381),(R381+1),""))</f>
        <v/>
      </c>
      <c r="T381" s="9" t="str">
        <f t="shared" ref="T381" si="1119">IF($AE$3&lt;=S381,"",IF(MONTH(S381)=MONTH(S381),(S381+1),""))</f>
        <v/>
      </c>
      <c r="U381" s="9" t="str">
        <f t="shared" ref="U381" si="1120">IF($AE$3&lt;=T381,"",IF(MONTH(T381)=MONTH(T381),(T381+1),""))</f>
        <v/>
      </c>
      <c r="V381" s="9" t="str">
        <f t="shared" ref="V381" si="1121">IF($AE$3&lt;=U381,"",IF(MONTH(U381)=MONTH(U381),(U381+1),""))</f>
        <v/>
      </c>
      <c r="W381" s="9" t="str">
        <f t="shared" ref="W381" si="1122">IF($AE$3&lt;=V381,"",IF(MONTH(V381)=MONTH(V381),(V381+1),""))</f>
        <v/>
      </c>
      <c r="X381" s="9" t="str">
        <f t="shared" ref="X381" si="1123">IF($AE$3&lt;=W381,"",IF(MONTH(W381)=MONTH(W381),(W381+1),""))</f>
        <v/>
      </c>
      <c r="Y381" s="9" t="str">
        <f t="shared" ref="Y381" si="1124">IF($AE$3&lt;=X381,"",IF(MONTH(X381)=MONTH(X381),(X381+1),""))</f>
        <v/>
      </c>
      <c r="Z381" s="9" t="str">
        <f t="shared" ref="Z381" si="1125">IF($AE$3&lt;=Y381,"",IF(MONTH(Y381)=MONTH(Y381),(Y381+1),""))</f>
        <v/>
      </c>
      <c r="AA381" s="9" t="str">
        <f t="shared" ref="AA381" si="1126">IF($AE$3&lt;=Z381,"",IF(MONTH(Z381)=MONTH(Z381),(Z381+1),""))</f>
        <v/>
      </c>
      <c r="AB381" s="9" t="str">
        <f t="shared" ref="AB381" si="1127">IF($AE$3&lt;=AA381,"",IF(MONTH(AA381)=MONTH(AA381),(AA381+1),""))</f>
        <v/>
      </c>
      <c r="AC381" s="9" t="str">
        <f t="shared" ref="AC381" si="1128">IF($AE$3&lt;=AB381,"",IF(MONTH(AB381)=MONTH(AB381),(AB381+1),""))</f>
        <v/>
      </c>
      <c r="AD381" s="9" t="str">
        <f t="shared" ref="AD381" si="1129">IF($AE$3&lt;=AC381,"",IF(MONTH(AC381)=MONTH(AC381),(AC381+1),""))</f>
        <v/>
      </c>
      <c r="AE381" s="127" t="s">
        <v>26</v>
      </c>
      <c r="AF381" s="128"/>
      <c r="AG381" s="129"/>
      <c r="AH381" s="115" t="s">
        <v>22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23</v>
      </c>
      <c r="B382" s="114"/>
      <c r="C382" s="9" t="str">
        <f>IF(C381="","",TEXT(C381,"AAA"))</f>
        <v/>
      </c>
      <c r="D382" s="9" t="str">
        <f t="shared" ref="D382:AD382" si="1130">IF(D381="","",TEXT(D381,"AAA"))</f>
        <v/>
      </c>
      <c r="E382" s="9" t="str">
        <f t="shared" si="1130"/>
        <v/>
      </c>
      <c r="F382" s="9" t="str">
        <f t="shared" si="1130"/>
        <v/>
      </c>
      <c r="G382" s="9" t="str">
        <f t="shared" si="1130"/>
        <v/>
      </c>
      <c r="H382" s="9" t="str">
        <f t="shared" si="1130"/>
        <v/>
      </c>
      <c r="I382" s="9" t="str">
        <f t="shared" si="1130"/>
        <v/>
      </c>
      <c r="J382" s="9" t="str">
        <f t="shared" si="1130"/>
        <v/>
      </c>
      <c r="K382" s="9" t="str">
        <f t="shared" si="1130"/>
        <v/>
      </c>
      <c r="L382" s="9" t="str">
        <f t="shared" si="1130"/>
        <v/>
      </c>
      <c r="M382" s="9" t="str">
        <f t="shared" si="1130"/>
        <v/>
      </c>
      <c r="N382" s="9" t="str">
        <f t="shared" si="1130"/>
        <v/>
      </c>
      <c r="O382" s="9" t="str">
        <f t="shared" si="1130"/>
        <v/>
      </c>
      <c r="P382" s="9" t="str">
        <f t="shared" si="1130"/>
        <v/>
      </c>
      <c r="Q382" s="9" t="str">
        <f t="shared" si="1130"/>
        <v/>
      </c>
      <c r="R382" s="9" t="str">
        <f t="shared" si="1130"/>
        <v/>
      </c>
      <c r="S382" s="9" t="str">
        <f t="shared" si="1130"/>
        <v/>
      </c>
      <c r="T382" s="9" t="str">
        <f t="shared" si="1130"/>
        <v/>
      </c>
      <c r="U382" s="9" t="str">
        <f t="shared" si="1130"/>
        <v/>
      </c>
      <c r="V382" s="9" t="str">
        <f t="shared" si="1130"/>
        <v/>
      </c>
      <c r="W382" s="9" t="str">
        <f t="shared" si="1130"/>
        <v/>
      </c>
      <c r="X382" s="9" t="str">
        <f t="shared" si="1130"/>
        <v/>
      </c>
      <c r="Y382" s="9" t="str">
        <f t="shared" si="1130"/>
        <v/>
      </c>
      <c r="Z382" s="9" t="str">
        <f t="shared" si="1130"/>
        <v/>
      </c>
      <c r="AA382" s="9" t="str">
        <f t="shared" si="1130"/>
        <v/>
      </c>
      <c r="AB382" s="9" t="str">
        <f t="shared" si="1130"/>
        <v/>
      </c>
      <c r="AC382" s="9" t="str">
        <f t="shared" si="1130"/>
        <v/>
      </c>
      <c r="AD382" s="9" t="str">
        <f t="shared" si="1130"/>
        <v/>
      </c>
      <c r="AE382" s="130">
        <f>IF(AH383=0,0,ROUNDDOWN(AH385/AH383,4))</f>
        <v>0</v>
      </c>
      <c r="AF382" s="131"/>
      <c r="AG382" s="132"/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 t="str">
        <f>IF($C381&gt;$N$5,"",IF(MAX($C381:$AG381)&lt;$N$5,"",$N$5))</f>
        <v/>
      </c>
      <c r="AU382" s="13" t="str">
        <f>IF($C381&gt;$Q$5,"",IF(MAX($C381:$AG381)&lt;$Q$5,"",$Q$5))</f>
        <v/>
      </c>
      <c r="AV382" s="13" t="str">
        <f>IF($C381&gt;$T$5,"",IF(MAX($C381:$AG381)&lt;$T$5,"",$T$5))</f>
        <v/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7</v>
      </c>
      <c r="B383" s="120"/>
      <c r="C383" s="15" t="str">
        <f t="shared" ref="C383:AD383" si="1131">IF(C381="","",IF($D$4&lt;=C381,IF($L$4&gt;=C381,IF(COUNT(MATCH(C381,$AQ382:$BT382,0))&gt;0,"","○"),""),""))</f>
        <v/>
      </c>
      <c r="D383" s="15" t="str">
        <f t="shared" si="1131"/>
        <v/>
      </c>
      <c r="E383" s="15" t="str">
        <f t="shared" si="1131"/>
        <v/>
      </c>
      <c r="F383" s="15" t="str">
        <f t="shared" si="1131"/>
        <v/>
      </c>
      <c r="G383" s="15" t="str">
        <f t="shared" si="1131"/>
        <v/>
      </c>
      <c r="H383" s="15" t="str">
        <f t="shared" si="1131"/>
        <v/>
      </c>
      <c r="I383" s="15" t="str">
        <f t="shared" si="1131"/>
        <v/>
      </c>
      <c r="J383" s="15" t="str">
        <f t="shared" si="1131"/>
        <v/>
      </c>
      <c r="K383" s="15" t="str">
        <f t="shared" si="1131"/>
        <v/>
      </c>
      <c r="L383" s="15" t="str">
        <f t="shared" si="1131"/>
        <v/>
      </c>
      <c r="M383" s="15" t="str">
        <f t="shared" si="1131"/>
        <v/>
      </c>
      <c r="N383" s="15" t="str">
        <f t="shared" si="1131"/>
        <v/>
      </c>
      <c r="O383" s="15" t="str">
        <f t="shared" si="1131"/>
        <v/>
      </c>
      <c r="P383" s="15" t="str">
        <f t="shared" si="1131"/>
        <v/>
      </c>
      <c r="Q383" s="15" t="str">
        <f t="shared" si="1131"/>
        <v/>
      </c>
      <c r="R383" s="15" t="str">
        <f t="shared" si="1131"/>
        <v/>
      </c>
      <c r="S383" s="15" t="str">
        <f t="shared" si="1131"/>
        <v/>
      </c>
      <c r="T383" s="15" t="str">
        <f t="shared" si="1131"/>
        <v/>
      </c>
      <c r="U383" s="15" t="str">
        <f t="shared" si="1131"/>
        <v/>
      </c>
      <c r="V383" s="15" t="str">
        <f t="shared" si="1131"/>
        <v/>
      </c>
      <c r="W383" s="15" t="str">
        <f t="shared" si="1131"/>
        <v/>
      </c>
      <c r="X383" s="15" t="str">
        <f t="shared" si="1131"/>
        <v/>
      </c>
      <c r="Y383" s="15" t="str">
        <f t="shared" si="1131"/>
        <v/>
      </c>
      <c r="Z383" s="15" t="str">
        <f t="shared" si="1131"/>
        <v/>
      </c>
      <c r="AA383" s="15" t="str">
        <f t="shared" si="1131"/>
        <v/>
      </c>
      <c r="AB383" s="15" t="str">
        <f t="shared" si="1131"/>
        <v/>
      </c>
      <c r="AC383" s="15" t="str">
        <f t="shared" si="1131"/>
        <v/>
      </c>
      <c r="AD383" s="15" t="str">
        <f t="shared" si="1131"/>
        <v/>
      </c>
      <c r="AE383" s="15"/>
      <c r="AF383" s="15"/>
      <c r="AG383" s="15"/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24</v>
      </c>
      <c r="B384" s="16" t="s">
        <v>8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6"/>
      <c r="AF384" s="16"/>
      <c r="AG384" s="16"/>
      <c r="AH384" s="16">
        <f t="shared" ref="AH384" si="1132">COUNTIF(C384:AG384,"○")</f>
        <v>0</v>
      </c>
      <c r="AI384" s="11"/>
      <c r="AK384" s="2">
        <f>$AH384</f>
        <v>0</v>
      </c>
      <c r="AQ384" s="21"/>
      <c r="AR384" s="21"/>
      <c r="AS384" s="21"/>
      <c r="AT384" s="21"/>
      <c r="AU384" s="21"/>
      <c r="AV384" s="21"/>
      <c r="AW384" s="21"/>
      <c r="AX384" s="21"/>
    </row>
    <row r="385" spans="1:92" ht="19.5" customHeight="1">
      <c r="A385" s="108"/>
      <c r="B385" s="16" t="s">
        <v>9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6"/>
      <c r="AF385" s="16"/>
      <c r="AG385" s="16"/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09"/>
      <c r="B386" s="16" t="s">
        <v>21</v>
      </c>
      <c r="C386" s="16" t="str">
        <f t="shared" ref="C386:AD386" si="1133">IF($AF$2="○",IF(C384="○",IF(C385="","○",""),IF(C385="○","○","")),"")</f>
        <v/>
      </c>
      <c r="D386" s="16" t="str">
        <f t="shared" si="1133"/>
        <v/>
      </c>
      <c r="E386" s="16" t="str">
        <f t="shared" si="1133"/>
        <v/>
      </c>
      <c r="F386" s="16" t="str">
        <f t="shared" si="1133"/>
        <v/>
      </c>
      <c r="G386" s="16" t="str">
        <f t="shared" si="1133"/>
        <v/>
      </c>
      <c r="H386" s="16" t="str">
        <f t="shared" si="1133"/>
        <v/>
      </c>
      <c r="I386" s="16" t="str">
        <f t="shared" si="1133"/>
        <v/>
      </c>
      <c r="J386" s="16" t="str">
        <f t="shared" si="1133"/>
        <v/>
      </c>
      <c r="K386" s="16" t="str">
        <f t="shared" si="1133"/>
        <v/>
      </c>
      <c r="L386" s="16" t="str">
        <f t="shared" si="1133"/>
        <v/>
      </c>
      <c r="M386" s="16" t="str">
        <f t="shared" si="1133"/>
        <v/>
      </c>
      <c r="N386" s="16" t="str">
        <f t="shared" si="1133"/>
        <v/>
      </c>
      <c r="O386" s="16" t="str">
        <f t="shared" si="1133"/>
        <v/>
      </c>
      <c r="P386" s="16" t="str">
        <f t="shared" si="1133"/>
        <v/>
      </c>
      <c r="Q386" s="16" t="str">
        <f t="shared" si="1133"/>
        <v/>
      </c>
      <c r="R386" s="16" t="str">
        <f t="shared" si="1133"/>
        <v/>
      </c>
      <c r="S386" s="16" t="str">
        <f t="shared" si="1133"/>
        <v/>
      </c>
      <c r="T386" s="16" t="str">
        <f t="shared" si="1133"/>
        <v/>
      </c>
      <c r="U386" s="16" t="str">
        <f t="shared" si="1133"/>
        <v/>
      </c>
      <c r="V386" s="16" t="str">
        <f t="shared" si="1133"/>
        <v/>
      </c>
      <c r="W386" s="16" t="str">
        <f t="shared" si="1133"/>
        <v/>
      </c>
      <c r="X386" s="16" t="str">
        <f t="shared" si="1133"/>
        <v/>
      </c>
      <c r="Y386" s="16" t="str">
        <f t="shared" si="1133"/>
        <v/>
      </c>
      <c r="Z386" s="16" t="str">
        <f t="shared" si="1133"/>
        <v/>
      </c>
      <c r="AA386" s="16" t="str">
        <f t="shared" si="1133"/>
        <v/>
      </c>
      <c r="AB386" s="16" t="str">
        <f t="shared" si="1133"/>
        <v/>
      </c>
      <c r="AC386" s="16" t="str">
        <f t="shared" si="1133"/>
        <v/>
      </c>
      <c r="AD386" s="16" t="str">
        <f t="shared" si="1133"/>
        <v/>
      </c>
      <c r="AE386" s="16"/>
      <c r="AF386" s="16"/>
      <c r="AG386" s="16"/>
      <c r="AH386" s="16">
        <f t="shared" ref="AH386" si="1134">COUNTIF(C386:AG386,"○")</f>
        <v>0</v>
      </c>
      <c r="AM386" s="2">
        <f>$AH386</f>
        <v>0</v>
      </c>
    </row>
    <row r="388" spans="1:92" ht="19.5" customHeight="1">
      <c r="A388" s="112" t="str">
        <f>IF(MAX(C381:AG381)=$AE$3,"",IF(MAX(C381:AG381)=0,"",MAX(C381:AG381)+1))</f>
        <v/>
      </c>
      <c r="B388" s="112"/>
      <c r="C388" s="2" t="str">
        <f>IF(COUNT(C389:AD389)=0,"",IF(MONTH(MAX(C389:AD389))=MONTH(A388),"","～"))</f>
        <v/>
      </c>
      <c r="D388" s="112" t="str">
        <f>IF(C388="","",IF(MONTH(MAX(C389:AD389))=MONTH(A388),"",MAX(C389:AD389)+1))</f>
        <v/>
      </c>
      <c r="E388" s="112"/>
      <c r="F388" s="112"/>
    </row>
    <row r="389" spans="1:92" ht="19.5" customHeight="1">
      <c r="A389" s="113" t="s">
        <v>16</v>
      </c>
      <c r="B389" s="114"/>
      <c r="C389" s="9" t="str">
        <f>IF($AE$3&lt;A388,"",A388)</f>
        <v/>
      </c>
      <c r="D389" s="9" t="str">
        <f t="shared" ref="D389" si="1135">IF($AE$3&lt;=C389,"",IF(MONTH(C389)=MONTH(C389),(C389+1),""))</f>
        <v/>
      </c>
      <c r="E389" s="9" t="str">
        <f t="shared" ref="E389" si="1136">IF($AE$3&lt;=D389,"",IF(MONTH(D389)=MONTH(D389),(D389+1),""))</f>
        <v/>
      </c>
      <c r="F389" s="9" t="str">
        <f t="shared" ref="F389" si="1137">IF($AE$3&lt;=E389,"",IF(MONTH(E389)=MONTH(E389),(E389+1),""))</f>
        <v/>
      </c>
      <c r="G389" s="9" t="str">
        <f t="shared" ref="G389" si="1138">IF($AE$3&lt;=F389,"",IF(MONTH(F389)=MONTH(F389),(F389+1),""))</f>
        <v/>
      </c>
      <c r="H389" s="9" t="str">
        <f t="shared" ref="H389" si="1139">IF($AE$3&lt;=G389,"",IF(MONTH(G389)=MONTH(G389),(G389+1),""))</f>
        <v/>
      </c>
      <c r="I389" s="9" t="str">
        <f t="shared" ref="I389" si="1140">IF($AE$3&lt;=H389,"",IF(MONTH(H389)=MONTH(H389),(H389+1),""))</f>
        <v/>
      </c>
      <c r="J389" s="9" t="str">
        <f t="shared" ref="J389" si="1141">IF($AE$3&lt;=I389,"",IF(MONTH(I389)=MONTH(I389),(I389+1),""))</f>
        <v/>
      </c>
      <c r="K389" s="9" t="str">
        <f t="shared" ref="K389" si="1142">IF($AE$3&lt;=J389,"",IF(MONTH(J389)=MONTH(J389),(J389+1),""))</f>
        <v/>
      </c>
      <c r="L389" s="9" t="str">
        <f t="shared" ref="L389" si="1143">IF($AE$3&lt;=K389,"",IF(MONTH(K389)=MONTH(K389),(K389+1),""))</f>
        <v/>
      </c>
      <c r="M389" s="9" t="str">
        <f t="shared" ref="M389" si="1144">IF($AE$3&lt;=L389,"",IF(MONTH(L389)=MONTH(L389),(L389+1),""))</f>
        <v/>
      </c>
      <c r="N389" s="9" t="str">
        <f t="shared" ref="N389" si="1145">IF($AE$3&lt;=M389,"",IF(MONTH(M389)=MONTH(M389),(M389+1),""))</f>
        <v/>
      </c>
      <c r="O389" s="9" t="str">
        <f t="shared" ref="O389" si="1146">IF($AE$3&lt;=N389,"",IF(MONTH(N389)=MONTH(N389),(N389+1),""))</f>
        <v/>
      </c>
      <c r="P389" s="9" t="str">
        <f t="shared" ref="P389" si="1147">IF($AE$3&lt;=O389,"",IF(MONTH(O389)=MONTH(O389),(O389+1),""))</f>
        <v/>
      </c>
      <c r="Q389" s="9" t="str">
        <f t="shared" ref="Q389" si="1148">IF($AE$3&lt;=P389,"",IF(MONTH(P389)=MONTH(P389),(P389+1),""))</f>
        <v/>
      </c>
      <c r="R389" s="9" t="str">
        <f t="shared" ref="R389" si="1149">IF($AE$3&lt;=Q389,"",IF(MONTH(Q389)=MONTH(Q389),(Q389+1),""))</f>
        <v/>
      </c>
      <c r="S389" s="9" t="str">
        <f t="shared" ref="S389" si="1150">IF($AE$3&lt;=R389,"",IF(MONTH(R389)=MONTH(R389),(R389+1),""))</f>
        <v/>
      </c>
      <c r="T389" s="9" t="str">
        <f t="shared" ref="T389" si="1151">IF($AE$3&lt;=S389,"",IF(MONTH(S389)=MONTH(S389),(S389+1),""))</f>
        <v/>
      </c>
      <c r="U389" s="9" t="str">
        <f t="shared" ref="U389" si="1152">IF($AE$3&lt;=T389,"",IF(MONTH(T389)=MONTH(T389),(T389+1),""))</f>
        <v/>
      </c>
      <c r="V389" s="9" t="str">
        <f t="shared" ref="V389" si="1153">IF($AE$3&lt;=U389,"",IF(MONTH(U389)=MONTH(U389),(U389+1),""))</f>
        <v/>
      </c>
      <c r="W389" s="9" t="str">
        <f t="shared" ref="W389" si="1154">IF($AE$3&lt;=V389,"",IF(MONTH(V389)=MONTH(V389),(V389+1),""))</f>
        <v/>
      </c>
      <c r="X389" s="9" t="str">
        <f t="shared" ref="X389" si="1155">IF($AE$3&lt;=W389,"",IF(MONTH(W389)=MONTH(W389),(W389+1),""))</f>
        <v/>
      </c>
      <c r="Y389" s="9" t="str">
        <f t="shared" ref="Y389" si="1156">IF($AE$3&lt;=X389,"",IF(MONTH(X389)=MONTH(X389),(X389+1),""))</f>
        <v/>
      </c>
      <c r="Z389" s="9" t="str">
        <f t="shared" ref="Z389" si="1157">IF($AE$3&lt;=Y389,"",IF(MONTH(Y389)=MONTH(Y389),(Y389+1),""))</f>
        <v/>
      </c>
      <c r="AA389" s="9" t="str">
        <f t="shared" ref="AA389" si="1158">IF($AE$3&lt;=Z389,"",IF(MONTH(Z389)=MONTH(Z389),(Z389+1),""))</f>
        <v/>
      </c>
      <c r="AB389" s="9" t="str">
        <f t="shared" ref="AB389" si="1159">IF($AE$3&lt;=AA389,"",IF(MONTH(AA389)=MONTH(AA389),(AA389+1),""))</f>
        <v/>
      </c>
      <c r="AC389" s="9" t="str">
        <f t="shared" ref="AC389" si="1160">IF($AE$3&lt;=AB389,"",IF(MONTH(AB389)=MONTH(AB389),(AB389+1),""))</f>
        <v/>
      </c>
      <c r="AD389" s="9" t="str">
        <f t="shared" ref="AD389" si="1161">IF($AE$3&lt;=AC389,"",IF(MONTH(AC389)=MONTH(AC389),(AC389+1),""))</f>
        <v/>
      </c>
      <c r="AE389" s="127" t="s">
        <v>26</v>
      </c>
      <c r="AF389" s="128"/>
      <c r="AG389" s="129"/>
      <c r="AH389" s="115" t="s">
        <v>22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23</v>
      </c>
      <c r="B390" s="114"/>
      <c r="C390" s="9" t="str">
        <f>IF(C389="","",TEXT(C389,"AAA"))</f>
        <v/>
      </c>
      <c r="D390" s="9" t="str">
        <f t="shared" ref="D390:AD390" si="1162">IF(D389="","",TEXT(D389,"AAA"))</f>
        <v/>
      </c>
      <c r="E390" s="9" t="str">
        <f t="shared" si="1162"/>
        <v/>
      </c>
      <c r="F390" s="9" t="str">
        <f t="shared" si="1162"/>
        <v/>
      </c>
      <c r="G390" s="9" t="str">
        <f t="shared" si="1162"/>
        <v/>
      </c>
      <c r="H390" s="9" t="str">
        <f t="shared" si="1162"/>
        <v/>
      </c>
      <c r="I390" s="9" t="str">
        <f t="shared" si="1162"/>
        <v/>
      </c>
      <c r="J390" s="9" t="str">
        <f t="shared" si="1162"/>
        <v/>
      </c>
      <c r="K390" s="9" t="str">
        <f t="shared" si="1162"/>
        <v/>
      </c>
      <c r="L390" s="9" t="str">
        <f t="shared" si="1162"/>
        <v/>
      </c>
      <c r="M390" s="9" t="str">
        <f t="shared" si="1162"/>
        <v/>
      </c>
      <c r="N390" s="9" t="str">
        <f t="shared" si="1162"/>
        <v/>
      </c>
      <c r="O390" s="9" t="str">
        <f t="shared" si="1162"/>
        <v/>
      </c>
      <c r="P390" s="9" t="str">
        <f t="shared" si="1162"/>
        <v/>
      </c>
      <c r="Q390" s="9" t="str">
        <f t="shared" si="1162"/>
        <v/>
      </c>
      <c r="R390" s="9" t="str">
        <f t="shared" si="1162"/>
        <v/>
      </c>
      <c r="S390" s="9" t="str">
        <f t="shared" si="1162"/>
        <v/>
      </c>
      <c r="T390" s="9" t="str">
        <f t="shared" si="1162"/>
        <v/>
      </c>
      <c r="U390" s="9" t="str">
        <f t="shared" si="1162"/>
        <v/>
      </c>
      <c r="V390" s="9" t="str">
        <f t="shared" si="1162"/>
        <v/>
      </c>
      <c r="W390" s="9" t="str">
        <f t="shared" si="1162"/>
        <v/>
      </c>
      <c r="X390" s="9" t="str">
        <f t="shared" si="1162"/>
        <v/>
      </c>
      <c r="Y390" s="9" t="str">
        <f t="shared" si="1162"/>
        <v/>
      </c>
      <c r="Z390" s="9" t="str">
        <f t="shared" si="1162"/>
        <v/>
      </c>
      <c r="AA390" s="9" t="str">
        <f t="shared" si="1162"/>
        <v/>
      </c>
      <c r="AB390" s="9" t="str">
        <f t="shared" si="1162"/>
        <v/>
      </c>
      <c r="AC390" s="9" t="str">
        <f t="shared" si="1162"/>
        <v/>
      </c>
      <c r="AD390" s="9" t="str">
        <f t="shared" si="1162"/>
        <v/>
      </c>
      <c r="AE390" s="130">
        <f>IF(AH391=0,0,ROUNDDOWN(AH393/AH391,4))</f>
        <v>0</v>
      </c>
      <c r="AF390" s="131"/>
      <c r="AG390" s="132"/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 t="str">
        <f>IF($C389&gt;$N$5,"",IF(MAX($C389:$AG389)&lt;$N$5,"",$N$5))</f>
        <v/>
      </c>
      <c r="AU390" s="13" t="str">
        <f>IF($C389&gt;$Q$5,"",IF(MAX($C389:$AG389)&lt;$Q$5,"",$Q$5))</f>
        <v/>
      </c>
      <c r="AV390" s="13" t="str">
        <f>IF($C389&gt;$T$5,"",IF(MAX($C389:$AG389)&lt;$T$5,"",$T$5))</f>
        <v/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7</v>
      </c>
      <c r="B391" s="120"/>
      <c r="C391" s="15" t="str">
        <f t="shared" ref="C391:AD391" si="1163">IF(C389="","",IF($D$4&lt;=C389,IF($L$4&gt;=C389,IF(COUNT(MATCH(C389,$AQ390:$BT390,0))&gt;0,"","○"),""),""))</f>
        <v/>
      </c>
      <c r="D391" s="15" t="str">
        <f t="shared" si="1163"/>
        <v/>
      </c>
      <c r="E391" s="15" t="str">
        <f t="shared" si="1163"/>
        <v/>
      </c>
      <c r="F391" s="15" t="str">
        <f t="shared" si="1163"/>
        <v/>
      </c>
      <c r="G391" s="15" t="str">
        <f t="shared" si="1163"/>
        <v/>
      </c>
      <c r="H391" s="15" t="str">
        <f t="shared" si="1163"/>
        <v/>
      </c>
      <c r="I391" s="15" t="str">
        <f t="shared" si="1163"/>
        <v/>
      </c>
      <c r="J391" s="15" t="str">
        <f t="shared" si="1163"/>
        <v/>
      </c>
      <c r="K391" s="15" t="str">
        <f t="shared" si="1163"/>
        <v/>
      </c>
      <c r="L391" s="15" t="str">
        <f t="shared" si="1163"/>
        <v/>
      </c>
      <c r="M391" s="15" t="str">
        <f t="shared" si="1163"/>
        <v/>
      </c>
      <c r="N391" s="15" t="str">
        <f t="shared" si="1163"/>
        <v/>
      </c>
      <c r="O391" s="15" t="str">
        <f t="shared" si="1163"/>
        <v/>
      </c>
      <c r="P391" s="15" t="str">
        <f t="shared" si="1163"/>
        <v/>
      </c>
      <c r="Q391" s="15" t="str">
        <f t="shared" si="1163"/>
        <v/>
      </c>
      <c r="R391" s="15" t="str">
        <f t="shared" si="1163"/>
        <v/>
      </c>
      <c r="S391" s="15" t="str">
        <f t="shared" si="1163"/>
        <v/>
      </c>
      <c r="T391" s="15" t="str">
        <f t="shared" si="1163"/>
        <v/>
      </c>
      <c r="U391" s="15" t="str">
        <f t="shared" si="1163"/>
        <v/>
      </c>
      <c r="V391" s="15" t="str">
        <f t="shared" si="1163"/>
        <v/>
      </c>
      <c r="W391" s="15" t="str">
        <f t="shared" si="1163"/>
        <v/>
      </c>
      <c r="X391" s="15" t="str">
        <f t="shared" si="1163"/>
        <v/>
      </c>
      <c r="Y391" s="15" t="str">
        <f t="shared" si="1163"/>
        <v/>
      </c>
      <c r="Z391" s="15" t="str">
        <f t="shared" si="1163"/>
        <v/>
      </c>
      <c r="AA391" s="15" t="str">
        <f t="shared" si="1163"/>
        <v/>
      </c>
      <c r="AB391" s="15" t="str">
        <f t="shared" si="1163"/>
        <v/>
      </c>
      <c r="AC391" s="15" t="str">
        <f t="shared" si="1163"/>
        <v/>
      </c>
      <c r="AD391" s="15" t="str">
        <f t="shared" si="1163"/>
        <v/>
      </c>
      <c r="AE391" s="15"/>
      <c r="AF391" s="15"/>
      <c r="AG391" s="15"/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24</v>
      </c>
      <c r="B392" s="16" t="s">
        <v>8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6"/>
      <c r="AF392" s="16"/>
      <c r="AG392" s="16"/>
      <c r="AH392" s="16">
        <f t="shared" ref="AH392" si="1164">COUNTIF(C392:AG392,"○")</f>
        <v>0</v>
      </c>
      <c r="AI392" s="11"/>
      <c r="AK392" s="2">
        <f>$AH392</f>
        <v>0</v>
      </c>
    </row>
    <row r="393" spans="1:92" ht="19.5" customHeight="1">
      <c r="A393" s="108"/>
      <c r="B393" s="16" t="s">
        <v>9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6"/>
      <c r="AF393" s="16"/>
      <c r="AG393" s="16"/>
      <c r="AH393" s="16" t="s">
        <v>25</v>
      </c>
      <c r="AI393" s="11"/>
      <c r="AL393" s="2" t="str">
        <f>$AH393</f>
        <v>-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09"/>
      <c r="B394" s="16" t="s">
        <v>21</v>
      </c>
      <c r="C394" s="16" t="str">
        <f>IF(C392="○",IF(C393="","○",""),IF(C393="○","○",""))</f>
        <v/>
      </c>
      <c r="D394" s="16" t="str">
        <f t="shared" ref="D394:AD394" si="1165">IF(D392="○",IF(D393="","○",""),IF(D393="○","○",""))</f>
        <v/>
      </c>
      <c r="E394" s="16" t="str">
        <f t="shared" si="1165"/>
        <v/>
      </c>
      <c r="F394" s="16" t="str">
        <f t="shared" si="1165"/>
        <v/>
      </c>
      <c r="G394" s="16" t="str">
        <f t="shared" si="1165"/>
        <v/>
      </c>
      <c r="H394" s="16" t="str">
        <f t="shared" si="1165"/>
        <v/>
      </c>
      <c r="I394" s="16" t="str">
        <f t="shared" si="1165"/>
        <v/>
      </c>
      <c r="J394" s="16" t="str">
        <f t="shared" si="1165"/>
        <v/>
      </c>
      <c r="K394" s="16" t="str">
        <f t="shared" si="1165"/>
        <v/>
      </c>
      <c r="L394" s="16" t="str">
        <f t="shared" si="1165"/>
        <v/>
      </c>
      <c r="M394" s="16" t="str">
        <f t="shared" si="1165"/>
        <v/>
      </c>
      <c r="N394" s="16" t="str">
        <f t="shared" si="1165"/>
        <v/>
      </c>
      <c r="O394" s="16" t="str">
        <f t="shared" si="1165"/>
        <v/>
      </c>
      <c r="P394" s="16" t="str">
        <f t="shared" si="1165"/>
        <v/>
      </c>
      <c r="Q394" s="16" t="str">
        <f t="shared" si="1165"/>
        <v/>
      </c>
      <c r="R394" s="16" t="str">
        <f t="shared" si="1165"/>
        <v/>
      </c>
      <c r="S394" s="16" t="str">
        <f t="shared" si="1165"/>
        <v/>
      </c>
      <c r="T394" s="16" t="str">
        <f t="shared" si="1165"/>
        <v/>
      </c>
      <c r="U394" s="16" t="str">
        <f t="shared" si="1165"/>
        <v/>
      </c>
      <c r="V394" s="16" t="str">
        <f t="shared" si="1165"/>
        <v/>
      </c>
      <c r="W394" s="16" t="str">
        <f t="shared" si="1165"/>
        <v/>
      </c>
      <c r="X394" s="16" t="str">
        <f t="shared" si="1165"/>
        <v/>
      </c>
      <c r="Y394" s="16" t="str">
        <f t="shared" si="1165"/>
        <v/>
      </c>
      <c r="Z394" s="16" t="str">
        <f t="shared" si="1165"/>
        <v/>
      </c>
      <c r="AA394" s="16" t="str">
        <f t="shared" si="1165"/>
        <v/>
      </c>
      <c r="AB394" s="16" t="str">
        <f t="shared" si="1165"/>
        <v/>
      </c>
      <c r="AC394" s="16" t="str">
        <f t="shared" si="1165"/>
        <v/>
      </c>
      <c r="AD394" s="16" t="str">
        <f t="shared" si="1165"/>
        <v/>
      </c>
      <c r="AE394" s="16"/>
      <c r="AF394" s="16"/>
      <c r="AG394" s="16"/>
      <c r="AH394" s="16">
        <f t="shared" ref="AH394" si="1166">COUNTIF(C394:AG394,"○")</f>
        <v>0</v>
      </c>
      <c r="AM394" s="2">
        <f>$AH394</f>
        <v>0</v>
      </c>
    </row>
  </sheetData>
  <sheetProtection sheet="1" objects="1" scenarios="1"/>
  <mergeCells count="532">
    <mergeCell ref="N7:P7"/>
    <mergeCell ref="Q7:S7"/>
    <mergeCell ref="T7:V7"/>
    <mergeCell ref="W7:Y7"/>
    <mergeCell ref="Z7:AB7"/>
    <mergeCell ref="AC7:AE7"/>
    <mergeCell ref="AF7:AH7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392:A394"/>
    <mergeCell ref="AN8:AN9"/>
    <mergeCell ref="AO8:AO9"/>
    <mergeCell ref="A389:B389"/>
    <mergeCell ref="AE389:AG389"/>
    <mergeCell ref="AH389:AH390"/>
    <mergeCell ref="A390:B390"/>
    <mergeCell ref="AE390:AG390"/>
    <mergeCell ref="A391:B391"/>
    <mergeCell ref="AH381:AH382"/>
    <mergeCell ref="A382:B382"/>
    <mergeCell ref="AE382:AG382"/>
    <mergeCell ref="A383:B383"/>
    <mergeCell ref="A384:A386"/>
    <mergeCell ref="A388:B388"/>
    <mergeCell ref="D388:F388"/>
    <mergeCell ref="A375:B375"/>
    <mergeCell ref="A376:A378"/>
    <mergeCell ref="A380:B380"/>
    <mergeCell ref="D380:F380"/>
    <mergeCell ref="A381:B381"/>
    <mergeCell ref="AE381:AG381"/>
    <mergeCell ref="A368:A370"/>
    <mergeCell ref="A372:B372"/>
    <mergeCell ref="D372:F372"/>
    <mergeCell ref="A373:B373"/>
    <mergeCell ref="AE373:AG373"/>
    <mergeCell ref="AH373:AH374"/>
    <mergeCell ref="A374:B374"/>
    <mergeCell ref="AE374:AG374"/>
    <mergeCell ref="A365:B365"/>
    <mergeCell ref="AE365:AG365"/>
    <mergeCell ref="AH365:AH366"/>
    <mergeCell ref="A366:B366"/>
    <mergeCell ref="AE366:AG366"/>
    <mergeCell ref="A367:B367"/>
    <mergeCell ref="AH357:AH358"/>
    <mergeCell ref="A358:B358"/>
    <mergeCell ref="AE358:AG358"/>
    <mergeCell ref="A359:B359"/>
    <mergeCell ref="A360:A362"/>
    <mergeCell ref="A364:B364"/>
    <mergeCell ref="D364:F364"/>
    <mergeCell ref="A351:B351"/>
    <mergeCell ref="A352:A354"/>
    <mergeCell ref="A356:B356"/>
    <mergeCell ref="D356:F356"/>
    <mergeCell ref="A357:B357"/>
    <mergeCell ref="AE357:AG357"/>
    <mergeCell ref="A344:A346"/>
    <mergeCell ref="A348:B348"/>
    <mergeCell ref="D348:F348"/>
    <mergeCell ref="A349:B349"/>
    <mergeCell ref="AE349:AG349"/>
    <mergeCell ref="AH349:AH350"/>
    <mergeCell ref="A350:B350"/>
    <mergeCell ref="AE350:AG350"/>
    <mergeCell ref="A341:B341"/>
    <mergeCell ref="AE341:AG341"/>
    <mergeCell ref="AH341:AH342"/>
    <mergeCell ref="A342:B342"/>
    <mergeCell ref="AE342:AG342"/>
    <mergeCell ref="A343:B343"/>
    <mergeCell ref="AH333:AH334"/>
    <mergeCell ref="A334:B334"/>
    <mergeCell ref="AE334:AG334"/>
    <mergeCell ref="A335:B335"/>
    <mergeCell ref="A336:A338"/>
    <mergeCell ref="A340:B340"/>
    <mergeCell ref="D340:F340"/>
    <mergeCell ref="A327:B327"/>
    <mergeCell ref="A328:A330"/>
    <mergeCell ref="A332:B332"/>
    <mergeCell ref="D332:F332"/>
    <mergeCell ref="A333:B333"/>
    <mergeCell ref="AE333:AG333"/>
    <mergeCell ref="A320:A322"/>
    <mergeCell ref="A324:B324"/>
    <mergeCell ref="D324:F324"/>
    <mergeCell ref="A325:B325"/>
    <mergeCell ref="AE325:AG325"/>
    <mergeCell ref="AH325:AH326"/>
    <mergeCell ref="A326:B326"/>
    <mergeCell ref="AE326:AG326"/>
    <mergeCell ref="A317:B317"/>
    <mergeCell ref="AE317:AG317"/>
    <mergeCell ref="AH317:AH318"/>
    <mergeCell ref="A318:B318"/>
    <mergeCell ref="AE318:AG318"/>
    <mergeCell ref="A319:B319"/>
    <mergeCell ref="AH309:AH310"/>
    <mergeCell ref="A310:B310"/>
    <mergeCell ref="AE310:AG310"/>
    <mergeCell ref="A311:B311"/>
    <mergeCell ref="A312:A314"/>
    <mergeCell ref="A316:B316"/>
    <mergeCell ref="D316:F316"/>
    <mergeCell ref="A303:B303"/>
    <mergeCell ref="A304:A306"/>
    <mergeCell ref="A308:B308"/>
    <mergeCell ref="D308:F308"/>
    <mergeCell ref="A309:B309"/>
    <mergeCell ref="AE309:AG309"/>
    <mergeCell ref="A296:A298"/>
    <mergeCell ref="A300:B300"/>
    <mergeCell ref="D300:F300"/>
    <mergeCell ref="A301:B301"/>
    <mergeCell ref="AE301:AG301"/>
    <mergeCell ref="AH301:AH302"/>
    <mergeCell ref="A302:B302"/>
    <mergeCell ref="AE302:AG302"/>
    <mergeCell ref="A293:B293"/>
    <mergeCell ref="AE293:AG293"/>
    <mergeCell ref="AH293:AH294"/>
    <mergeCell ref="A294:B294"/>
    <mergeCell ref="AE294:AG294"/>
    <mergeCell ref="A295:B295"/>
    <mergeCell ref="AH285:AH286"/>
    <mergeCell ref="A286:B286"/>
    <mergeCell ref="AE286:AG286"/>
    <mergeCell ref="A287:B287"/>
    <mergeCell ref="A288:A290"/>
    <mergeCell ref="A292:B292"/>
    <mergeCell ref="D292:F292"/>
    <mergeCell ref="A279:B279"/>
    <mergeCell ref="A280:A282"/>
    <mergeCell ref="A284:B284"/>
    <mergeCell ref="D284:F284"/>
    <mergeCell ref="A285:B285"/>
    <mergeCell ref="AE285:AG285"/>
    <mergeCell ref="A272:A274"/>
    <mergeCell ref="A276:B276"/>
    <mergeCell ref="D276:F276"/>
    <mergeCell ref="A277:B277"/>
    <mergeCell ref="AE277:AG277"/>
    <mergeCell ref="AH277:AH278"/>
    <mergeCell ref="A278:B278"/>
    <mergeCell ref="AE278:AG278"/>
    <mergeCell ref="A269:B269"/>
    <mergeCell ref="AE269:AG269"/>
    <mergeCell ref="AH269:AH270"/>
    <mergeCell ref="A270:B270"/>
    <mergeCell ref="AE270:AG270"/>
    <mergeCell ref="A271:B271"/>
    <mergeCell ref="AH261:AH262"/>
    <mergeCell ref="A262:B262"/>
    <mergeCell ref="AE262:AG262"/>
    <mergeCell ref="A263:B263"/>
    <mergeCell ref="A264:A266"/>
    <mergeCell ref="A268:B268"/>
    <mergeCell ref="D268:F268"/>
    <mergeCell ref="A255:B255"/>
    <mergeCell ref="A256:A258"/>
    <mergeCell ref="A260:B260"/>
    <mergeCell ref="D260:F260"/>
    <mergeCell ref="A261:B261"/>
    <mergeCell ref="AE261:AG261"/>
    <mergeCell ref="A248:A250"/>
    <mergeCell ref="A252:B252"/>
    <mergeCell ref="D252:F252"/>
    <mergeCell ref="A253:B253"/>
    <mergeCell ref="AE253:AG253"/>
    <mergeCell ref="AH253:AH254"/>
    <mergeCell ref="A254:B254"/>
    <mergeCell ref="AE254:AG254"/>
    <mergeCell ref="A245:B245"/>
    <mergeCell ref="AE245:AG245"/>
    <mergeCell ref="AH245:AH246"/>
    <mergeCell ref="A246:B246"/>
    <mergeCell ref="AE246:AG246"/>
    <mergeCell ref="A247:B247"/>
    <mergeCell ref="AH237:AH238"/>
    <mergeCell ref="A238:B238"/>
    <mergeCell ref="AE238:AG238"/>
    <mergeCell ref="A239:B239"/>
    <mergeCell ref="A240:A242"/>
    <mergeCell ref="A244:B244"/>
    <mergeCell ref="D244:F244"/>
    <mergeCell ref="A231:B231"/>
    <mergeCell ref="A232:A234"/>
    <mergeCell ref="A236:B236"/>
    <mergeCell ref="D236:F236"/>
    <mergeCell ref="A237:B237"/>
    <mergeCell ref="AE237:AG237"/>
    <mergeCell ref="A224:A226"/>
    <mergeCell ref="A228:B228"/>
    <mergeCell ref="D228:F228"/>
    <mergeCell ref="A229:B229"/>
    <mergeCell ref="AE229:AG229"/>
    <mergeCell ref="AH229:AH230"/>
    <mergeCell ref="A230:B230"/>
    <mergeCell ref="AE230:AG230"/>
    <mergeCell ref="A221:B221"/>
    <mergeCell ref="AE221:AG221"/>
    <mergeCell ref="AH221:AH222"/>
    <mergeCell ref="A222:B222"/>
    <mergeCell ref="AE222:AG222"/>
    <mergeCell ref="A223:B223"/>
    <mergeCell ref="AH213:AH214"/>
    <mergeCell ref="A214:B214"/>
    <mergeCell ref="AE214:AG214"/>
    <mergeCell ref="A215:B215"/>
    <mergeCell ref="A216:A218"/>
    <mergeCell ref="A220:B220"/>
    <mergeCell ref="D220:F220"/>
    <mergeCell ref="A207:B207"/>
    <mergeCell ref="A208:A210"/>
    <mergeCell ref="A212:B212"/>
    <mergeCell ref="D212:F212"/>
    <mergeCell ref="A213:B213"/>
    <mergeCell ref="AE213:AG213"/>
    <mergeCell ref="A200:A202"/>
    <mergeCell ref="A204:B204"/>
    <mergeCell ref="D204:F204"/>
    <mergeCell ref="A205:B205"/>
    <mergeCell ref="AE205:AG205"/>
    <mergeCell ref="AH205:AH206"/>
    <mergeCell ref="A206:B206"/>
    <mergeCell ref="AE206:AG206"/>
    <mergeCell ref="A197:B197"/>
    <mergeCell ref="AE197:AG197"/>
    <mergeCell ref="AH197:AH198"/>
    <mergeCell ref="A198:B198"/>
    <mergeCell ref="AE198:AG198"/>
    <mergeCell ref="A199:B199"/>
    <mergeCell ref="AH189:AH190"/>
    <mergeCell ref="A190:B190"/>
    <mergeCell ref="AE190:AG190"/>
    <mergeCell ref="A191:B191"/>
    <mergeCell ref="A192:A194"/>
    <mergeCell ref="A196:B196"/>
    <mergeCell ref="D196:F196"/>
    <mergeCell ref="A183:B183"/>
    <mergeCell ref="A184:A186"/>
    <mergeCell ref="A188:B188"/>
    <mergeCell ref="D188:F188"/>
    <mergeCell ref="A189:B189"/>
    <mergeCell ref="AE189:AG189"/>
    <mergeCell ref="A176:A178"/>
    <mergeCell ref="A180:B180"/>
    <mergeCell ref="D180:F180"/>
    <mergeCell ref="A181:B181"/>
    <mergeCell ref="AE181:AG181"/>
    <mergeCell ref="AH181:AH182"/>
    <mergeCell ref="A182:B182"/>
    <mergeCell ref="AE182:AG182"/>
    <mergeCell ref="A173:B173"/>
    <mergeCell ref="AE173:AG173"/>
    <mergeCell ref="AH173:AH174"/>
    <mergeCell ref="A174:B174"/>
    <mergeCell ref="AE174:AG174"/>
    <mergeCell ref="A175:B175"/>
    <mergeCell ref="AH165:AH166"/>
    <mergeCell ref="A166:B166"/>
    <mergeCell ref="AE166:AG166"/>
    <mergeCell ref="A167:B167"/>
    <mergeCell ref="A168:A170"/>
    <mergeCell ref="A172:B172"/>
    <mergeCell ref="D172:F172"/>
    <mergeCell ref="A159:B159"/>
    <mergeCell ref="A160:A162"/>
    <mergeCell ref="A164:B164"/>
    <mergeCell ref="D164:F164"/>
    <mergeCell ref="A165:B165"/>
    <mergeCell ref="AE165:AG165"/>
    <mergeCell ref="A152:A154"/>
    <mergeCell ref="A156:B156"/>
    <mergeCell ref="D156:F156"/>
    <mergeCell ref="A157:B157"/>
    <mergeCell ref="AE157:AG157"/>
    <mergeCell ref="AH157:AH158"/>
    <mergeCell ref="A158:B158"/>
    <mergeCell ref="AE158:AG158"/>
    <mergeCell ref="A149:B149"/>
    <mergeCell ref="AE149:AG149"/>
    <mergeCell ref="AH149:AH150"/>
    <mergeCell ref="A150:B150"/>
    <mergeCell ref="AE150:AG150"/>
    <mergeCell ref="A151:B151"/>
    <mergeCell ref="AH141:AH142"/>
    <mergeCell ref="A142:B142"/>
    <mergeCell ref="AE142:AG142"/>
    <mergeCell ref="A143:B143"/>
    <mergeCell ref="A144:A146"/>
    <mergeCell ref="A148:B148"/>
    <mergeCell ref="D148:F148"/>
    <mergeCell ref="A135:B135"/>
    <mergeCell ref="A136:A138"/>
    <mergeCell ref="A140:B140"/>
    <mergeCell ref="D140:F140"/>
    <mergeCell ref="A141:B141"/>
    <mergeCell ref="AE141:AG141"/>
    <mergeCell ref="A128:A130"/>
    <mergeCell ref="A132:B132"/>
    <mergeCell ref="D132:F132"/>
    <mergeCell ref="A133:B133"/>
    <mergeCell ref="AE133:AG133"/>
    <mergeCell ref="AH133:AH134"/>
    <mergeCell ref="A134:B134"/>
    <mergeCell ref="AE134:AG134"/>
    <mergeCell ref="A125:B125"/>
    <mergeCell ref="AE125:AG125"/>
    <mergeCell ref="AH125:AH126"/>
    <mergeCell ref="A126:B126"/>
    <mergeCell ref="AE126:AG126"/>
    <mergeCell ref="A127:B127"/>
    <mergeCell ref="AH117:AH118"/>
    <mergeCell ref="A118:B118"/>
    <mergeCell ref="AE118:AG118"/>
    <mergeCell ref="A119:B119"/>
    <mergeCell ref="A120:A122"/>
    <mergeCell ref="A124:B124"/>
    <mergeCell ref="D124:F124"/>
    <mergeCell ref="A111:B111"/>
    <mergeCell ref="A112:A114"/>
    <mergeCell ref="A116:B116"/>
    <mergeCell ref="D116:F116"/>
    <mergeCell ref="A117:B117"/>
    <mergeCell ref="AE117:AG117"/>
    <mergeCell ref="A104:A106"/>
    <mergeCell ref="A108:B108"/>
    <mergeCell ref="D108:F108"/>
    <mergeCell ref="A109:B109"/>
    <mergeCell ref="AE109:AG109"/>
    <mergeCell ref="AH109:AH110"/>
    <mergeCell ref="A110:B110"/>
    <mergeCell ref="AE110:AG110"/>
    <mergeCell ref="A101:B101"/>
    <mergeCell ref="AE101:AG101"/>
    <mergeCell ref="AH101:AH102"/>
    <mergeCell ref="A102:B102"/>
    <mergeCell ref="AE102:AG102"/>
    <mergeCell ref="A103:B103"/>
    <mergeCell ref="AH93:AH94"/>
    <mergeCell ref="A94:B94"/>
    <mergeCell ref="AE94:AG94"/>
    <mergeCell ref="A95:B95"/>
    <mergeCell ref="A96:A98"/>
    <mergeCell ref="A100:B100"/>
    <mergeCell ref="D100:F100"/>
    <mergeCell ref="A87:B87"/>
    <mergeCell ref="A88:A90"/>
    <mergeCell ref="A92:B92"/>
    <mergeCell ref="D92:F92"/>
    <mergeCell ref="A93:B93"/>
    <mergeCell ref="AE93:AG93"/>
    <mergeCell ref="A80:A82"/>
    <mergeCell ref="A84:B84"/>
    <mergeCell ref="D84:F84"/>
    <mergeCell ref="A85:B85"/>
    <mergeCell ref="AE85:AG85"/>
    <mergeCell ref="AH85:AH86"/>
    <mergeCell ref="A86:B86"/>
    <mergeCell ref="AE86:AG86"/>
    <mergeCell ref="A77:B77"/>
    <mergeCell ref="AE77:AG77"/>
    <mergeCell ref="AH77:AH78"/>
    <mergeCell ref="A78:B78"/>
    <mergeCell ref="AE78:AG78"/>
    <mergeCell ref="A79:B79"/>
    <mergeCell ref="AH69:AH70"/>
    <mergeCell ref="A70:B70"/>
    <mergeCell ref="AE70:AG70"/>
    <mergeCell ref="A71:B71"/>
    <mergeCell ref="A72:A74"/>
    <mergeCell ref="A76:B76"/>
    <mergeCell ref="D76:F76"/>
    <mergeCell ref="A63:B63"/>
    <mergeCell ref="A64:A66"/>
    <mergeCell ref="A68:B68"/>
    <mergeCell ref="D68:F68"/>
    <mergeCell ref="A69:B69"/>
    <mergeCell ref="AE69:AG69"/>
    <mergeCell ref="A56:A58"/>
    <mergeCell ref="A60:B60"/>
    <mergeCell ref="D60:F60"/>
    <mergeCell ref="A61:B61"/>
    <mergeCell ref="AE61:AG61"/>
    <mergeCell ref="AH61:AH62"/>
    <mergeCell ref="A62:B62"/>
    <mergeCell ref="AE62:AG62"/>
    <mergeCell ref="A53:B53"/>
    <mergeCell ref="AE53:AG53"/>
    <mergeCell ref="AH53:AH54"/>
    <mergeCell ref="A54:B54"/>
    <mergeCell ref="AE54:AG54"/>
    <mergeCell ref="A55:B55"/>
    <mergeCell ref="AH45:AH46"/>
    <mergeCell ref="A46:B46"/>
    <mergeCell ref="AE46:AG46"/>
    <mergeCell ref="A47:B47"/>
    <mergeCell ref="A48:A50"/>
    <mergeCell ref="A52:B52"/>
    <mergeCell ref="D52:F52"/>
    <mergeCell ref="A39:B39"/>
    <mergeCell ref="A40:A42"/>
    <mergeCell ref="A44:B44"/>
    <mergeCell ref="D44:F44"/>
    <mergeCell ref="A45:B45"/>
    <mergeCell ref="AE45:AG45"/>
    <mergeCell ref="A32:A34"/>
    <mergeCell ref="A36:B36"/>
    <mergeCell ref="D36:F36"/>
    <mergeCell ref="A37:B37"/>
    <mergeCell ref="AE37:AG37"/>
    <mergeCell ref="AH37:AH38"/>
    <mergeCell ref="A38:B38"/>
    <mergeCell ref="AE38:AG38"/>
    <mergeCell ref="A29:B29"/>
    <mergeCell ref="AE29:AG29"/>
    <mergeCell ref="AH29:AH30"/>
    <mergeCell ref="A30:B30"/>
    <mergeCell ref="AE30:AG30"/>
    <mergeCell ref="A31:B31"/>
    <mergeCell ref="AH21:AH22"/>
    <mergeCell ref="A22:B22"/>
    <mergeCell ref="AE22:AG22"/>
    <mergeCell ref="A23:B23"/>
    <mergeCell ref="A24:A26"/>
    <mergeCell ref="A28:B28"/>
    <mergeCell ref="D28:F28"/>
    <mergeCell ref="A15:B15"/>
    <mergeCell ref="A16:A18"/>
    <mergeCell ref="A20:B20"/>
    <mergeCell ref="D20:F20"/>
    <mergeCell ref="A21:B21"/>
    <mergeCell ref="AE21:AG21"/>
    <mergeCell ref="A12:B12"/>
    <mergeCell ref="D12:F12"/>
    <mergeCell ref="AJ12:AK12"/>
    <mergeCell ref="A13:B13"/>
    <mergeCell ref="AE13:AG13"/>
    <mergeCell ref="AH13:AH14"/>
    <mergeCell ref="A14:B14"/>
    <mergeCell ref="AE14:AG14"/>
    <mergeCell ref="V10:W10"/>
    <mergeCell ref="X10:Y10"/>
    <mergeCell ref="AA10:AB10"/>
    <mergeCell ref="AC10:AD10"/>
    <mergeCell ref="AF10:AH11"/>
    <mergeCell ref="V11:W11"/>
    <mergeCell ref="X11:Y11"/>
    <mergeCell ref="AA11:AB11"/>
    <mergeCell ref="AC11:AD11"/>
    <mergeCell ref="A10:H11"/>
    <mergeCell ref="I10:J11"/>
    <mergeCell ref="K10:K11"/>
    <mergeCell ref="L10:R11"/>
    <mergeCell ref="S10:T11"/>
    <mergeCell ref="U10:U11"/>
    <mergeCell ref="AK8:AK9"/>
    <mergeCell ref="AC9:AE9"/>
    <mergeCell ref="AF9:AH9"/>
    <mergeCell ref="E8:G8"/>
    <mergeCell ref="H8:J8"/>
    <mergeCell ref="K8:M8"/>
    <mergeCell ref="N8:P8"/>
    <mergeCell ref="Q8:S8"/>
    <mergeCell ref="T8:V8"/>
    <mergeCell ref="Q9:S9"/>
    <mergeCell ref="T9:V9"/>
    <mergeCell ref="W9:Y9"/>
    <mergeCell ref="Z9:AB9"/>
    <mergeCell ref="W8:Y8"/>
    <mergeCell ref="Z8:AB8"/>
    <mergeCell ref="AC8:AE8"/>
    <mergeCell ref="AF8:AH8"/>
    <mergeCell ref="AJ8:AJ9"/>
    <mergeCell ref="A1:AH1"/>
    <mergeCell ref="AK1:AL1"/>
    <mergeCell ref="AD2:AE2"/>
    <mergeCell ref="A3:C3"/>
    <mergeCell ref="D3:V3"/>
    <mergeCell ref="W3:Y3"/>
    <mergeCell ref="Z3:AC3"/>
    <mergeCell ref="AE3:AH3"/>
    <mergeCell ref="AR3:AR4"/>
    <mergeCell ref="S4:T4"/>
    <mergeCell ref="V4:X4"/>
    <mergeCell ref="Y4:Z4"/>
    <mergeCell ref="AB4:AE4"/>
    <mergeCell ref="AF4:AG4"/>
    <mergeCell ref="AO3:AO7"/>
    <mergeCell ref="AN3:AN7"/>
    <mergeCell ref="AM3:AM7"/>
    <mergeCell ref="AL3:AL7"/>
    <mergeCell ref="AK3:AK7"/>
    <mergeCell ref="AJ3:AJ7"/>
    <mergeCell ref="AF6:AH6"/>
    <mergeCell ref="E7:G7"/>
    <mergeCell ref="H7:J7"/>
    <mergeCell ref="K7:M7"/>
    <mergeCell ref="A5:D9"/>
    <mergeCell ref="E5:G5"/>
    <mergeCell ref="H5:J5"/>
    <mergeCell ref="K5:M5"/>
    <mergeCell ref="N5:P5"/>
    <mergeCell ref="AQ3:AQ4"/>
    <mergeCell ref="AS3:AS4"/>
    <mergeCell ref="A4:C4"/>
    <mergeCell ref="D4:G4"/>
    <mergeCell ref="H4:K4"/>
    <mergeCell ref="L4:O4"/>
    <mergeCell ref="P4:R4"/>
    <mergeCell ref="Q5:S5"/>
    <mergeCell ref="T5:V5"/>
    <mergeCell ref="W5:Y5"/>
    <mergeCell ref="Z5:AB5"/>
    <mergeCell ref="AC5:AE5"/>
    <mergeCell ref="AF5:AH5"/>
    <mergeCell ref="AL8:AL9"/>
    <mergeCell ref="AM8:AM9"/>
    <mergeCell ref="E9:G9"/>
    <mergeCell ref="H9:J9"/>
    <mergeCell ref="K9:M9"/>
    <mergeCell ref="N9:P9"/>
  </mergeCells>
  <phoneticPr fontId="2"/>
  <conditionalFormatting sqref="C14">
    <cfRule type="expression" dxfId="1584" priority="1427">
      <formula>C14="土"</formula>
    </cfRule>
    <cfRule type="expression" dxfId="1583" priority="1428">
      <formula>C14="日"</formula>
    </cfRule>
  </conditionalFormatting>
  <conditionalFormatting sqref="D14:AE14">
    <cfRule type="expression" dxfId="1582" priority="1425">
      <formula>D14="土"</formula>
    </cfRule>
    <cfRule type="expression" dxfId="1581" priority="1426">
      <formula>D14="日"</formula>
    </cfRule>
  </conditionalFormatting>
  <conditionalFormatting sqref="C22">
    <cfRule type="expression" dxfId="1580" priority="1423">
      <formula>C22="土"</formula>
    </cfRule>
    <cfRule type="expression" dxfId="1579" priority="1424">
      <formula>C22="日"</formula>
    </cfRule>
  </conditionalFormatting>
  <conditionalFormatting sqref="D22:AD22">
    <cfRule type="expression" dxfId="1578" priority="1421">
      <formula>D22="土"</formula>
    </cfRule>
    <cfRule type="expression" dxfId="1577" priority="1422">
      <formula>D22="日"</formula>
    </cfRule>
  </conditionalFormatting>
  <conditionalFormatting sqref="AF16">
    <cfRule type="expression" dxfId="1576" priority="1420">
      <formula>COUNT(AF13)=1</formula>
    </cfRule>
  </conditionalFormatting>
  <conditionalFormatting sqref="AF17">
    <cfRule type="expression" dxfId="1575" priority="1419">
      <formula>COUNT(AF13)=1</formula>
    </cfRule>
  </conditionalFormatting>
  <conditionalFormatting sqref="AF18">
    <cfRule type="expression" dxfId="1574" priority="1418">
      <formula>COUNT(AF13)=1</formula>
    </cfRule>
  </conditionalFormatting>
  <conditionalFormatting sqref="AG24">
    <cfRule type="expression" dxfId="1573" priority="1417">
      <formula>COUNT(AG21)=1</formula>
    </cfRule>
  </conditionalFormatting>
  <conditionalFormatting sqref="AG25">
    <cfRule type="expression" dxfId="1572" priority="1416">
      <formula>COUNT(AG21)=1</formula>
    </cfRule>
  </conditionalFormatting>
  <conditionalFormatting sqref="AG26">
    <cfRule type="expression" dxfId="1571" priority="1415">
      <formula>COUNT(AG21)=1</formula>
    </cfRule>
  </conditionalFormatting>
  <conditionalFormatting sqref="AE24:AF24">
    <cfRule type="expression" dxfId="1570" priority="1414">
      <formula>COUNT(AE21)=1</formula>
    </cfRule>
  </conditionalFormatting>
  <conditionalFormatting sqref="AE25:AF25">
    <cfRule type="expression" dxfId="1569" priority="1413">
      <formula>COUNT(AE21)=1</formula>
    </cfRule>
  </conditionalFormatting>
  <conditionalFormatting sqref="AE26:AF26">
    <cfRule type="expression" dxfId="1568" priority="1412">
      <formula>COUNT(AE21)=1</formula>
    </cfRule>
  </conditionalFormatting>
  <conditionalFormatting sqref="AG32">
    <cfRule type="expression" dxfId="1567" priority="1411">
      <formula>COUNT(AG29)=1</formula>
    </cfRule>
  </conditionalFormatting>
  <conditionalFormatting sqref="AG33">
    <cfRule type="expression" dxfId="1566" priority="1410">
      <formula>COUNT(AG29)=1</formula>
    </cfRule>
  </conditionalFormatting>
  <conditionalFormatting sqref="AG34">
    <cfRule type="expression" dxfId="1565" priority="1409">
      <formula>COUNT(AG29)=1</formula>
    </cfRule>
  </conditionalFormatting>
  <conditionalFormatting sqref="AE32:AF32">
    <cfRule type="expression" dxfId="1564" priority="1408">
      <formula>COUNT(AE29)=1</formula>
    </cfRule>
  </conditionalFormatting>
  <conditionalFormatting sqref="AE33:AF33">
    <cfRule type="expression" dxfId="1563" priority="1407">
      <formula>COUNT(AE29)=1</formula>
    </cfRule>
  </conditionalFormatting>
  <conditionalFormatting sqref="AE34:AF34">
    <cfRule type="expression" dxfId="1562" priority="1406">
      <formula>COUNT(AE29)=1</formula>
    </cfRule>
  </conditionalFormatting>
  <conditionalFormatting sqref="AG40">
    <cfRule type="expression" dxfId="1561" priority="1405">
      <formula>COUNT(AG37)=1</formula>
    </cfRule>
  </conditionalFormatting>
  <conditionalFormatting sqref="AG41">
    <cfRule type="expression" dxfId="1560" priority="1404">
      <formula>COUNT(AG37)=1</formula>
    </cfRule>
  </conditionalFormatting>
  <conditionalFormatting sqref="AG42">
    <cfRule type="expression" dxfId="1559" priority="1403">
      <formula>COUNT(AG37)=1</formula>
    </cfRule>
  </conditionalFormatting>
  <conditionalFormatting sqref="AE40:AF40">
    <cfRule type="expression" dxfId="1558" priority="1402">
      <formula>COUNT(AE37)=1</formula>
    </cfRule>
  </conditionalFormatting>
  <conditionalFormatting sqref="AE41:AF41">
    <cfRule type="expression" dxfId="1557" priority="1401">
      <formula>COUNT(AE37)=1</formula>
    </cfRule>
  </conditionalFormatting>
  <conditionalFormatting sqref="AE42:AF42">
    <cfRule type="expression" dxfId="1556" priority="1400">
      <formula>COUNT(AE37)=1</formula>
    </cfRule>
  </conditionalFormatting>
  <conditionalFormatting sqref="AG48">
    <cfRule type="expression" dxfId="1555" priority="1399">
      <formula>COUNT(AG45)=1</formula>
    </cfRule>
  </conditionalFormatting>
  <conditionalFormatting sqref="AG49">
    <cfRule type="expression" dxfId="1554" priority="1398">
      <formula>COUNT(AG45)=1</formula>
    </cfRule>
  </conditionalFormatting>
  <conditionalFormatting sqref="AG50">
    <cfRule type="expression" dxfId="1553" priority="1397">
      <formula>COUNT(AG45)=1</formula>
    </cfRule>
  </conditionalFormatting>
  <conditionalFormatting sqref="AE48:AF48">
    <cfRule type="expression" dxfId="1552" priority="1396">
      <formula>COUNT(AE45)=1</formula>
    </cfRule>
  </conditionalFormatting>
  <conditionalFormatting sqref="AE49:AF49">
    <cfRule type="expression" dxfId="1551" priority="1395">
      <formula>COUNT(AE45)=1</formula>
    </cfRule>
  </conditionalFormatting>
  <conditionalFormatting sqref="AE50:AF50">
    <cfRule type="expression" dxfId="1550" priority="1394">
      <formula>COUNT(AE45)=1</formula>
    </cfRule>
  </conditionalFormatting>
  <conditionalFormatting sqref="AG56">
    <cfRule type="expression" dxfId="1549" priority="1393">
      <formula>COUNT(AG53)=1</formula>
    </cfRule>
  </conditionalFormatting>
  <conditionalFormatting sqref="AG57">
    <cfRule type="expression" dxfId="1548" priority="1392">
      <formula>COUNT(AG53)=1</formula>
    </cfRule>
  </conditionalFormatting>
  <conditionalFormatting sqref="AG58">
    <cfRule type="expression" dxfId="1547" priority="1391">
      <formula>COUNT(AG53)=1</formula>
    </cfRule>
  </conditionalFormatting>
  <conditionalFormatting sqref="AE56:AF56">
    <cfRule type="expression" dxfId="1546" priority="1390">
      <formula>COUNT(AE53)=1</formula>
    </cfRule>
  </conditionalFormatting>
  <conditionalFormatting sqref="AE57:AF57">
    <cfRule type="expression" dxfId="1545" priority="1389">
      <formula>COUNT(AE53)=1</formula>
    </cfRule>
  </conditionalFormatting>
  <conditionalFormatting sqref="AE58:AF58">
    <cfRule type="expression" dxfId="1544" priority="1388">
      <formula>COUNT(AE53)=1</formula>
    </cfRule>
  </conditionalFormatting>
  <conditionalFormatting sqref="AG64">
    <cfRule type="expression" dxfId="1543" priority="1387">
      <formula>COUNT(AG61)=1</formula>
    </cfRule>
  </conditionalFormatting>
  <conditionalFormatting sqref="AG65">
    <cfRule type="expression" dxfId="1542" priority="1386">
      <formula>COUNT(AG61)=1</formula>
    </cfRule>
  </conditionalFormatting>
  <conditionalFormatting sqref="AG66">
    <cfRule type="expression" dxfId="1541" priority="1385">
      <formula>COUNT(AG61)=1</formula>
    </cfRule>
  </conditionalFormatting>
  <conditionalFormatting sqref="AE64:AF64">
    <cfRule type="expression" dxfId="1540" priority="1384">
      <formula>COUNT(AE61)=1</formula>
    </cfRule>
  </conditionalFormatting>
  <conditionalFormatting sqref="AE65:AF65">
    <cfRule type="expression" dxfId="1539" priority="1383">
      <formula>COUNT(AE61)=1</formula>
    </cfRule>
  </conditionalFormatting>
  <conditionalFormatting sqref="AE66:AF66">
    <cfRule type="expression" dxfId="1538" priority="1382">
      <formula>COUNT(AE61)=1</formula>
    </cfRule>
  </conditionalFormatting>
  <conditionalFormatting sqref="AG72">
    <cfRule type="expression" dxfId="1537" priority="1381">
      <formula>COUNT(AG69)=1</formula>
    </cfRule>
  </conditionalFormatting>
  <conditionalFormatting sqref="AG73">
    <cfRule type="expression" dxfId="1536" priority="1380">
      <formula>COUNT(AG69)=1</formula>
    </cfRule>
  </conditionalFormatting>
  <conditionalFormatting sqref="AG74">
    <cfRule type="expression" dxfId="1535" priority="1379">
      <formula>COUNT(AG69)=1</formula>
    </cfRule>
  </conditionalFormatting>
  <conditionalFormatting sqref="AE72:AF72">
    <cfRule type="expression" dxfId="1534" priority="1378">
      <formula>COUNT(AE69)=1</formula>
    </cfRule>
  </conditionalFormatting>
  <conditionalFormatting sqref="AE73:AF73">
    <cfRule type="expression" dxfId="1533" priority="1377">
      <formula>COUNT(AE69)=1</formula>
    </cfRule>
  </conditionalFormatting>
  <conditionalFormatting sqref="AE74:AF74">
    <cfRule type="expression" dxfId="1532" priority="1376">
      <formula>COUNT(AE69)=1</formula>
    </cfRule>
  </conditionalFormatting>
  <conditionalFormatting sqref="C30">
    <cfRule type="expression" dxfId="1531" priority="1374">
      <formula>C30="土"</formula>
    </cfRule>
    <cfRule type="expression" dxfId="1530" priority="1375">
      <formula>C30="日"</formula>
    </cfRule>
  </conditionalFormatting>
  <conditionalFormatting sqref="D30:AD30">
    <cfRule type="expression" dxfId="1529" priority="1372">
      <formula>D30="土"</formula>
    </cfRule>
    <cfRule type="expression" dxfId="1528" priority="1373">
      <formula>D30="日"</formula>
    </cfRule>
  </conditionalFormatting>
  <conditionalFormatting sqref="C38">
    <cfRule type="expression" dxfId="1527" priority="1370">
      <formula>C38="土"</formula>
    </cfRule>
    <cfRule type="expression" dxfId="1526" priority="1371">
      <formula>C38="日"</formula>
    </cfRule>
  </conditionalFormatting>
  <conditionalFormatting sqref="D38:AD38">
    <cfRule type="expression" dxfId="1525" priority="1368">
      <formula>D38="土"</formula>
    </cfRule>
    <cfRule type="expression" dxfId="1524" priority="1369">
      <formula>D38="日"</formula>
    </cfRule>
  </conditionalFormatting>
  <conditionalFormatting sqref="C46">
    <cfRule type="expression" dxfId="1523" priority="1366">
      <formula>C46="土"</formula>
    </cfRule>
    <cfRule type="expression" dxfId="1522" priority="1367">
      <formula>C46="日"</formula>
    </cfRule>
  </conditionalFormatting>
  <conditionalFormatting sqref="D46:AD46">
    <cfRule type="expression" dxfId="1521" priority="1364">
      <formula>D46="土"</formula>
    </cfRule>
    <cfRule type="expression" dxfId="1520" priority="1365">
      <formula>D46="日"</formula>
    </cfRule>
  </conditionalFormatting>
  <conditionalFormatting sqref="C54">
    <cfRule type="expression" dxfId="1519" priority="1362">
      <formula>C54="土"</formula>
    </cfRule>
    <cfRule type="expression" dxfId="1518" priority="1363">
      <formula>C54="日"</formula>
    </cfRule>
  </conditionalFormatting>
  <conditionalFormatting sqref="D54:AD54">
    <cfRule type="expression" dxfId="1517" priority="1360">
      <formula>D54="土"</formula>
    </cfRule>
    <cfRule type="expression" dxfId="1516" priority="1361">
      <formula>D54="日"</formula>
    </cfRule>
  </conditionalFormatting>
  <conditionalFormatting sqref="C62">
    <cfRule type="expression" dxfId="1515" priority="1358">
      <formula>C62="土"</formula>
    </cfRule>
    <cfRule type="expression" dxfId="1514" priority="1359">
      <formula>C62="日"</formula>
    </cfRule>
  </conditionalFormatting>
  <conditionalFormatting sqref="D62:AD62">
    <cfRule type="expression" dxfId="1513" priority="1356">
      <formula>D62="土"</formula>
    </cfRule>
    <cfRule type="expression" dxfId="1512" priority="1357">
      <formula>D62="日"</formula>
    </cfRule>
  </conditionalFormatting>
  <conditionalFormatting sqref="C70">
    <cfRule type="expression" dxfId="1511" priority="1354">
      <formula>C70="土"</formula>
    </cfRule>
    <cfRule type="expression" dxfId="1510" priority="1355">
      <formula>C70="日"</formula>
    </cfRule>
  </conditionalFormatting>
  <conditionalFormatting sqref="D70:AD70">
    <cfRule type="expression" dxfId="1509" priority="1352">
      <formula>D70="土"</formula>
    </cfRule>
    <cfRule type="expression" dxfId="1508" priority="1353">
      <formula>D70="日"</formula>
    </cfRule>
  </conditionalFormatting>
  <conditionalFormatting sqref="AG16">
    <cfRule type="expression" dxfId="1507" priority="1429">
      <formula>COUNT(AE13)=1</formula>
    </cfRule>
  </conditionalFormatting>
  <conditionalFormatting sqref="AG17">
    <cfRule type="expression" dxfId="1506" priority="1430">
      <formula>COUNT(AE13)=1</formula>
    </cfRule>
  </conditionalFormatting>
  <conditionalFormatting sqref="AG18">
    <cfRule type="expression" dxfId="1505" priority="1431">
      <formula>COUNT(AE13)=1</formula>
    </cfRule>
  </conditionalFormatting>
  <conditionalFormatting sqref="AE16">
    <cfRule type="expression" dxfId="1504" priority="1432">
      <formula>COUNT(#REF!)=1</formula>
    </cfRule>
  </conditionalFormatting>
  <conditionalFormatting sqref="AE17">
    <cfRule type="expression" dxfId="1503" priority="1433">
      <formula>COUNT(#REF!)=1</formula>
    </cfRule>
  </conditionalFormatting>
  <conditionalFormatting sqref="AE18">
    <cfRule type="expression" dxfId="1502" priority="1434">
      <formula>COUNT(#REF!)=1</formula>
    </cfRule>
  </conditionalFormatting>
  <conditionalFormatting sqref="AE14:AG14">
    <cfRule type="expression" dxfId="1501" priority="1350">
      <formula>AH15=0</formula>
    </cfRule>
    <cfRule type="expression" dxfId="1500" priority="1351">
      <formula>AE14&lt;0.285</formula>
    </cfRule>
  </conditionalFormatting>
  <conditionalFormatting sqref="C78">
    <cfRule type="expression" dxfId="1499" priority="1320">
      <formula>C78="土"</formula>
    </cfRule>
    <cfRule type="expression" dxfId="1498" priority="1321">
      <formula>C78="日"</formula>
    </cfRule>
  </conditionalFormatting>
  <conditionalFormatting sqref="X17:AD17">
    <cfRule type="expression" dxfId="1497" priority="1349">
      <formula>X15="○"</formula>
    </cfRule>
  </conditionalFormatting>
  <conditionalFormatting sqref="Z16:AD16">
    <cfRule type="expression" dxfId="1496" priority="1348">
      <formula>Z15="○"</formula>
    </cfRule>
  </conditionalFormatting>
  <conditionalFormatting sqref="C25:AD25">
    <cfRule type="expression" dxfId="1495" priority="1347">
      <formula>C23="○"</formula>
    </cfRule>
  </conditionalFormatting>
  <conditionalFormatting sqref="E24:I24 L24:P24 S24:AD24">
    <cfRule type="expression" dxfId="1494" priority="1346">
      <formula>E23="○"</formula>
    </cfRule>
  </conditionalFormatting>
  <conditionalFormatting sqref="C33:AD33">
    <cfRule type="expression" dxfId="1493" priority="1345">
      <formula>C31="○"</formula>
    </cfRule>
  </conditionalFormatting>
  <conditionalFormatting sqref="E32:I32 L32:P32 S32:W32 Z32:AD32">
    <cfRule type="expression" dxfId="1492" priority="1344">
      <formula>E31="○"</formula>
    </cfRule>
  </conditionalFormatting>
  <conditionalFormatting sqref="C41:AD41">
    <cfRule type="expression" dxfId="1491" priority="1343">
      <formula>C39="○"</formula>
    </cfRule>
  </conditionalFormatting>
  <conditionalFormatting sqref="E40:I40 L40:P40 S40:W40 Z40:AD40">
    <cfRule type="expression" dxfId="1490" priority="1342">
      <formula>E39="○"</formula>
    </cfRule>
  </conditionalFormatting>
  <conditionalFormatting sqref="C49:AD49">
    <cfRule type="expression" dxfId="1489" priority="1341">
      <formula>C47="○"</formula>
    </cfRule>
  </conditionalFormatting>
  <conditionalFormatting sqref="C48:AD48">
    <cfRule type="expression" dxfId="1488" priority="1340">
      <formula>C47="○"</formula>
    </cfRule>
  </conditionalFormatting>
  <conditionalFormatting sqref="C57:AD57">
    <cfRule type="expression" dxfId="1487" priority="1339">
      <formula>C55="○"</formula>
    </cfRule>
  </conditionalFormatting>
  <conditionalFormatting sqref="C56:AD56">
    <cfRule type="expression" dxfId="1486" priority="1338">
      <formula>C55="○"</formula>
    </cfRule>
  </conditionalFormatting>
  <conditionalFormatting sqref="C65:AD65">
    <cfRule type="expression" dxfId="1485" priority="1337">
      <formula>C63="○"</formula>
    </cfRule>
  </conditionalFormatting>
  <conditionalFormatting sqref="C64:AD64">
    <cfRule type="expression" dxfId="1484" priority="1336">
      <formula>C63="○"</formula>
    </cfRule>
  </conditionalFormatting>
  <conditionalFormatting sqref="C73:AD73">
    <cfRule type="expression" dxfId="1483" priority="1335">
      <formula>C71="○"</formula>
    </cfRule>
  </conditionalFormatting>
  <conditionalFormatting sqref="C72:AD72">
    <cfRule type="expression" dxfId="1482" priority="1334">
      <formula>C71="○"</formula>
    </cfRule>
  </conditionalFormatting>
  <conditionalFormatting sqref="C113:AD113">
    <cfRule type="expression" dxfId="1481" priority="1265">
      <formula>C111="○"</formula>
    </cfRule>
  </conditionalFormatting>
  <conditionalFormatting sqref="C112:AD112">
    <cfRule type="expression" dxfId="1480" priority="1264">
      <formula>C111="○"</formula>
    </cfRule>
  </conditionalFormatting>
  <conditionalFormatting sqref="C121:AD121">
    <cfRule type="expression" dxfId="1479" priority="1263">
      <formula>C119="○"</formula>
    </cfRule>
  </conditionalFormatting>
  <conditionalFormatting sqref="C120:AD120">
    <cfRule type="expression" dxfId="1478" priority="1262">
      <formula>C119="○"</formula>
    </cfRule>
  </conditionalFormatting>
  <conditionalFormatting sqref="AG80">
    <cfRule type="expression" dxfId="1477" priority="1333">
      <formula>COUNT(AG77)=1</formula>
    </cfRule>
  </conditionalFormatting>
  <conditionalFormatting sqref="AG81">
    <cfRule type="expression" dxfId="1476" priority="1332">
      <formula>COUNT(AG77)=1</formula>
    </cfRule>
  </conditionalFormatting>
  <conditionalFormatting sqref="AG82">
    <cfRule type="expression" dxfId="1475" priority="1331">
      <formula>COUNT(AG77)=1</formula>
    </cfRule>
  </conditionalFormatting>
  <conditionalFormatting sqref="AE80:AF80">
    <cfRule type="expression" dxfId="1474" priority="1330">
      <formula>COUNT(AE77)=1</formula>
    </cfRule>
  </conditionalFormatting>
  <conditionalFormatting sqref="AE81:AF81">
    <cfRule type="expression" dxfId="1473" priority="1329">
      <formula>COUNT(AE77)=1</formula>
    </cfRule>
  </conditionalFormatting>
  <conditionalFormatting sqref="AE82:AF82">
    <cfRule type="expression" dxfId="1472" priority="1328">
      <formula>COUNT(AE77)=1</formula>
    </cfRule>
  </conditionalFormatting>
  <conditionalFormatting sqref="AG88">
    <cfRule type="expression" dxfId="1471" priority="1327">
      <formula>COUNT(AG85)=1</formula>
    </cfRule>
  </conditionalFormatting>
  <conditionalFormatting sqref="AG89">
    <cfRule type="expression" dxfId="1470" priority="1326">
      <formula>COUNT(AG85)=1</formula>
    </cfRule>
  </conditionalFormatting>
  <conditionalFormatting sqref="AG90">
    <cfRule type="expression" dxfId="1469" priority="1325">
      <formula>COUNT(AG85)=1</formula>
    </cfRule>
  </conditionalFormatting>
  <conditionalFormatting sqref="AE88:AF88">
    <cfRule type="expression" dxfId="1468" priority="1324">
      <formula>COUNT(AE85)=1</formula>
    </cfRule>
  </conditionalFormatting>
  <conditionalFormatting sqref="AE89:AF89">
    <cfRule type="expression" dxfId="1467" priority="1323">
      <formula>COUNT(AE85)=1</formula>
    </cfRule>
  </conditionalFormatting>
  <conditionalFormatting sqref="AE90:AF90">
    <cfRule type="expression" dxfId="1466" priority="1322">
      <formula>COUNT(AE85)=1</formula>
    </cfRule>
  </conditionalFormatting>
  <conditionalFormatting sqref="D78:AD78">
    <cfRule type="expression" dxfId="1465" priority="1318">
      <formula>D78="土"</formula>
    </cfRule>
    <cfRule type="expression" dxfId="1464" priority="1319">
      <formula>D78="日"</formula>
    </cfRule>
  </conditionalFormatting>
  <conditionalFormatting sqref="C86">
    <cfRule type="expression" dxfId="1463" priority="1316">
      <formula>C86="土"</formula>
    </cfRule>
    <cfRule type="expression" dxfId="1462" priority="1317">
      <formula>C86="日"</formula>
    </cfRule>
  </conditionalFormatting>
  <conditionalFormatting sqref="D86:AD86">
    <cfRule type="expression" dxfId="1461" priority="1314">
      <formula>D86="土"</formula>
    </cfRule>
    <cfRule type="expression" dxfId="1460" priority="1315">
      <formula>D86="日"</formula>
    </cfRule>
  </conditionalFormatting>
  <conditionalFormatting sqref="C81:AD81">
    <cfRule type="expression" dxfId="1459" priority="1313">
      <formula>C79="○"</formula>
    </cfRule>
  </conditionalFormatting>
  <conditionalFormatting sqref="C80:AD80">
    <cfRule type="expression" dxfId="1458" priority="1312">
      <formula>C79="○"</formula>
    </cfRule>
  </conditionalFormatting>
  <conditionalFormatting sqref="C89:AD89">
    <cfRule type="expression" dxfId="1457" priority="1311">
      <formula>C87="○"</formula>
    </cfRule>
  </conditionalFormatting>
  <conditionalFormatting sqref="C88:AD88">
    <cfRule type="expression" dxfId="1456" priority="1310">
      <formula>C87="○"</formula>
    </cfRule>
  </conditionalFormatting>
  <conditionalFormatting sqref="AG96">
    <cfRule type="expression" dxfId="1455" priority="1309">
      <formula>COUNT(AG93)=1</formula>
    </cfRule>
  </conditionalFormatting>
  <conditionalFormatting sqref="AG97">
    <cfRule type="expression" dxfId="1454" priority="1308">
      <formula>COUNT(AG93)=1</formula>
    </cfRule>
  </conditionalFormatting>
  <conditionalFormatting sqref="AG98">
    <cfRule type="expression" dxfId="1453" priority="1307">
      <formula>COUNT(AG93)=1</formula>
    </cfRule>
  </conditionalFormatting>
  <conditionalFormatting sqref="AE96:AF96">
    <cfRule type="expression" dxfId="1452" priority="1306">
      <formula>COUNT(AE93)=1</formula>
    </cfRule>
  </conditionalFormatting>
  <conditionalFormatting sqref="AE97:AF97">
    <cfRule type="expression" dxfId="1451" priority="1305">
      <formula>COUNT(AE93)=1</formula>
    </cfRule>
  </conditionalFormatting>
  <conditionalFormatting sqref="AE98:AF98">
    <cfRule type="expression" dxfId="1450" priority="1304">
      <formula>COUNT(AE93)=1</formula>
    </cfRule>
  </conditionalFormatting>
  <conditionalFormatting sqref="AG104">
    <cfRule type="expression" dxfId="1449" priority="1303">
      <formula>COUNT(AG101)=1</formula>
    </cfRule>
  </conditionalFormatting>
  <conditionalFormatting sqref="AG105">
    <cfRule type="expression" dxfId="1448" priority="1302">
      <formula>COUNT(AG101)=1</formula>
    </cfRule>
  </conditionalFormatting>
  <conditionalFormatting sqref="AG106">
    <cfRule type="expression" dxfId="1447" priority="1301">
      <formula>COUNT(AG101)=1</formula>
    </cfRule>
  </conditionalFormatting>
  <conditionalFormatting sqref="AE104:AF104">
    <cfRule type="expression" dxfId="1446" priority="1300">
      <formula>COUNT(AE101)=1</formula>
    </cfRule>
  </conditionalFormatting>
  <conditionalFormatting sqref="AE105:AF105">
    <cfRule type="expression" dxfId="1445" priority="1299">
      <formula>COUNT(AE101)=1</formula>
    </cfRule>
  </conditionalFormatting>
  <conditionalFormatting sqref="AE106:AF106">
    <cfRule type="expression" dxfId="1444" priority="1298">
      <formula>COUNT(AE101)=1</formula>
    </cfRule>
  </conditionalFormatting>
  <conditionalFormatting sqref="C94">
    <cfRule type="expression" dxfId="1443" priority="1296">
      <formula>C94="土"</formula>
    </cfRule>
    <cfRule type="expression" dxfId="1442" priority="1297">
      <formula>C94="日"</formula>
    </cfRule>
  </conditionalFormatting>
  <conditionalFormatting sqref="D94:AD94">
    <cfRule type="expression" dxfId="1441" priority="1294">
      <formula>D94="土"</formula>
    </cfRule>
    <cfRule type="expression" dxfId="1440" priority="1295">
      <formula>D94="日"</formula>
    </cfRule>
  </conditionalFormatting>
  <conditionalFormatting sqref="C102">
    <cfRule type="expression" dxfId="1439" priority="1292">
      <formula>C102="土"</formula>
    </cfRule>
    <cfRule type="expression" dxfId="1438" priority="1293">
      <formula>C102="日"</formula>
    </cfRule>
  </conditionalFormatting>
  <conditionalFormatting sqref="D102:AD102">
    <cfRule type="expression" dxfId="1437" priority="1290">
      <formula>D102="土"</formula>
    </cfRule>
    <cfRule type="expression" dxfId="1436" priority="1291">
      <formula>D102="日"</formula>
    </cfRule>
  </conditionalFormatting>
  <conditionalFormatting sqref="C97:AD97">
    <cfRule type="expression" dxfId="1435" priority="1289">
      <formula>C95="○"</formula>
    </cfRule>
  </conditionalFormatting>
  <conditionalFormatting sqref="C96:AD96">
    <cfRule type="expression" dxfId="1434" priority="1288">
      <formula>C95="○"</formula>
    </cfRule>
  </conditionalFormatting>
  <conditionalFormatting sqref="C105:AD105">
    <cfRule type="expression" dxfId="1433" priority="1287">
      <formula>C103="○"</formula>
    </cfRule>
  </conditionalFormatting>
  <conditionalFormatting sqref="C104:AD104">
    <cfRule type="expression" dxfId="1432" priority="1286">
      <formula>C103="○"</formula>
    </cfRule>
  </conditionalFormatting>
  <conditionalFormatting sqref="AG112">
    <cfRule type="expression" dxfId="1431" priority="1285">
      <formula>COUNT(AG109)=1</formula>
    </cfRule>
  </conditionalFormatting>
  <conditionalFormatting sqref="AG113">
    <cfRule type="expression" dxfId="1430" priority="1284">
      <formula>COUNT(AG109)=1</formula>
    </cfRule>
  </conditionalFormatting>
  <conditionalFormatting sqref="AG114">
    <cfRule type="expression" dxfId="1429" priority="1283">
      <formula>COUNT(AG109)=1</formula>
    </cfRule>
  </conditionalFormatting>
  <conditionalFormatting sqref="AE112:AF112">
    <cfRule type="expression" dxfId="1428" priority="1282">
      <formula>COUNT(AE109)=1</formula>
    </cfRule>
  </conditionalFormatting>
  <conditionalFormatting sqref="AE113:AF113">
    <cfRule type="expression" dxfId="1427" priority="1281">
      <formula>COUNT(AE109)=1</formula>
    </cfRule>
  </conditionalFormatting>
  <conditionalFormatting sqref="AE114:AF114">
    <cfRule type="expression" dxfId="1426" priority="1280">
      <formula>COUNT(AE109)=1</formula>
    </cfRule>
  </conditionalFormatting>
  <conditionalFormatting sqref="AG120">
    <cfRule type="expression" dxfId="1425" priority="1279">
      <formula>COUNT(AG117)=1</formula>
    </cfRule>
  </conditionalFormatting>
  <conditionalFormatting sqref="AG121">
    <cfRule type="expression" dxfId="1424" priority="1278">
      <formula>COUNT(AG117)=1</formula>
    </cfRule>
  </conditionalFormatting>
  <conditionalFormatting sqref="AG122">
    <cfRule type="expression" dxfId="1423" priority="1277">
      <formula>COUNT(AG117)=1</formula>
    </cfRule>
  </conditionalFormatting>
  <conditionalFormatting sqref="AE120:AF120">
    <cfRule type="expression" dxfId="1422" priority="1276">
      <formula>COUNT(AE117)=1</formula>
    </cfRule>
  </conditionalFormatting>
  <conditionalFormatting sqref="AE121:AF121">
    <cfRule type="expression" dxfId="1421" priority="1275">
      <formula>COUNT(AE117)=1</formula>
    </cfRule>
  </conditionalFormatting>
  <conditionalFormatting sqref="AE122:AF122">
    <cfRule type="expression" dxfId="1420" priority="1274">
      <formula>COUNT(AE117)=1</formula>
    </cfRule>
  </conditionalFormatting>
  <conditionalFormatting sqref="C110">
    <cfRule type="expression" dxfId="1419" priority="1272">
      <formula>C110="土"</formula>
    </cfRule>
    <cfRule type="expression" dxfId="1418" priority="1273">
      <formula>C110="日"</formula>
    </cfRule>
  </conditionalFormatting>
  <conditionalFormatting sqref="D110:AD110">
    <cfRule type="expression" dxfId="1417" priority="1270">
      <formula>D110="土"</formula>
    </cfRule>
    <cfRule type="expression" dxfId="1416" priority="1271">
      <formula>D110="日"</formula>
    </cfRule>
  </conditionalFormatting>
  <conditionalFormatting sqref="C118">
    <cfRule type="expression" dxfId="1415" priority="1268">
      <formula>C118="土"</formula>
    </cfRule>
    <cfRule type="expression" dxfId="1414" priority="1269">
      <formula>C118="日"</formula>
    </cfRule>
  </conditionalFormatting>
  <conditionalFormatting sqref="D118:AD118">
    <cfRule type="expression" dxfId="1413" priority="1266">
      <formula>D118="土"</formula>
    </cfRule>
    <cfRule type="expression" dxfId="1412" priority="1267">
      <formula>D118="日"</formula>
    </cfRule>
  </conditionalFormatting>
  <conditionalFormatting sqref="AG128">
    <cfRule type="expression" dxfId="1411" priority="652">
      <formula>COUNT(AG125)=1</formula>
    </cfRule>
  </conditionalFormatting>
  <conditionalFormatting sqref="AG129">
    <cfRule type="expression" dxfId="1410" priority="651">
      <formula>COUNT(AG125)=1</formula>
    </cfRule>
  </conditionalFormatting>
  <conditionalFormatting sqref="AG130">
    <cfRule type="expression" dxfId="1409" priority="650">
      <formula>COUNT(AG125)=1</formula>
    </cfRule>
  </conditionalFormatting>
  <conditionalFormatting sqref="AG144">
    <cfRule type="expression" dxfId="1408" priority="628">
      <formula>COUNT(AG141)=1</formula>
    </cfRule>
  </conditionalFormatting>
  <conditionalFormatting sqref="AG145">
    <cfRule type="expression" dxfId="1407" priority="627">
      <formula>COUNT(AG141)=1</formula>
    </cfRule>
  </conditionalFormatting>
  <conditionalFormatting sqref="AG146">
    <cfRule type="expression" dxfId="1406" priority="626">
      <formula>COUNT(AG141)=1</formula>
    </cfRule>
  </conditionalFormatting>
  <conditionalFormatting sqref="AG160">
    <cfRule type="expression" dxfId="1405" priority="604">
      <formula>COUNT(AG157)=1</formula>
    </cfRule>
  </conditionalFormatting>
  <conditionalFormatting sqref="AG161">
    <cfRule type="expression" dxfId="1404" priority="603">
      <formula>COUNT(AG157)=1</formula>
    </cfRule>
  </conditionalFormatting>
  <conditionalFormatting sqref="AG162">
    <cfRule type="expression" dxfId="1403" priority="602">
      <formula>COUNT(AG157)=1</formula>
    </cfRule>
  </conditionalFormatting>
  <conditionalFormatting sqref="C16:W16">
    <cfRule type="expression" dxfId="1402" priority="853">
      <formula>C15="○"</formula>
    </cfRule>
  </conditionalFormatting>
  <conditionalFormatting sqref="C17:W17">
    <cfRule type="expression" dxfId="1401" priority="852">
      <formula>C15="○"</formula>
    </cfRule>
  </conditionalFormatting>
  <conditionalFormatting sqref="AE22">
    <cfRule type="expression" dxfId="1400" priority="850">
      <formula>AE22="土"</formula>
    </cfRule>
    <cfRule type="expression" dxfId="1399" priority="851">
      <formula>AE22="日"</formula>
    </cfRule>
  </conditionalFormatting>
  <conditionalFormatting sqref="AE22:AG22">
    <cfRule type="expression" dxfId="1398" priority="848">
      <formula>AH23=0</formula>
    </cfRule>
    <cfRule type="expression" dxfId="1397" priority="849">
      <formula>AE22&lt;0.285</formula>
    </cfRule>
  </conditionalFormatting>
  <conditionalFormatting sqref="AE30">
    <cfRule type="expression" dxfId="1396" priority="846">
      <formula>AE30="土"</formula>
    </cfRule>
    <cfRule type="expression" dxfId="1395" priority="847">
      <formula>AE30="日"</formula>
    </cfRule>
  </conditionalFormatting>
  <conditionalFormatting sqref="AE30:AG30">
    <cfRule type="expression" dxfId="1394" priority="844">
      <formula>AH31=0</formula>
    </cfRule>
    <cfRule type="expression" dxfId="1393" priority="845">
      <formula>AE30&lt;0.285</formula>
    </cfRule>
  </conditionalFormatting>
  <conditionalFormatting sqref="AE38">
    <cfRule type="expression" dxfId="1392" priority="842">
      <formula>AE38="土"</formula>
    </cfRule>
    <cfRule type="expression" dxfId="1391" priority="843">
      <formula>AE38="日"</formula>
    </cfRule>
  </conditionalFormatting>
  <conditionalFormatting sqref="AE38:AG38">
    <cfRule type="expression" dxfId="1390" priority="840">
      <formula>AH39=0</formula>
    </cfRule>
    <cfRule type="expression" dxfId="1389" priority="841">
      <formula>AE38&lt;0.285</formula>
    </cfRule>
  </conditionalFormatting>
  <conditionalFormatting sqref="AE46">
    <cfRule type="expression" dxfId="1388" priority="838">
      <formula>AE46="土"</formula>
    </cfRule>
    <cfRule type="expression" dxfId="1387" priority="839">
      <formula>AE46="日"</formula>
    </cfRule>
  </conditionalFormatting>
  <conditionalFormatting sqref="AE46:AG46">
    <cfRule type="expression" dxfId="1386" priority="836">
      <formula>AH47=0</formula>
    </cfRule>
    <cfRule type="expression" dxfId="1385" priority="837">
      <formula>AE46&lt;0.285</formula>
    </cfRule>
  </conditionalFormatting>
  <conditionalFormatting sqref="AE54">
    <cfRule type="expression" dxfId="1384" priority="834">
      <formula>AE54="土"</formula>
    </cfRule>
    <cfRule type="expression" dxfId="1383" priority="835">
      <formula>AE54="日"</formula>
    </cfRule>
  </conditionalFormatting>
  <conditionalFormatting sqref="AE54:AG54">
    <cfRule type="expression" dxfId="1382" priority="832">
      <formula>AH55=0</formula>
    </cfRule>
    <cfRule type="expression" dxfId="1381" priority="833">
      <formula>AE54&lt;0.285</formula>
    </cfRule>
  </conditionalFormatting>
  <conditionalFormatting sqref="AE62">
    <cfRule type="expression" dxfId="1380" priority="830">
      <formula>AE62="土"</formula>
    </cfRule>
    <cfRule type="expression" dxfId="1379" priority="831">
      <formula>AE62="日"</formula>
    </cfRule>
  </conditionalFormatting>
  <conditionalFormatting sqref="AE62:AG62">
    <cfRule type="expression" dxfId="1378" priority="828">
      <formula>AH63=0</formula>
    </cfRule>
    <cfRule type="expression" dxfId="1377" priority="829">
      <formula>AE62&lt;0.285</formula>
    </cfRule>
  </conditionalFormatting>
  <conditionalFormatting sqref="AE70">
    <cfRule type="expression" dxfId="1376" priority="826">
      <formula>AE70="土"</formula>
    </cfRule>
    <cfRule type="expression" dxfId="1375" priority="827">
      <formula>AE70="日"</formula>
    </cfRule>
  </conditionalFormatting>
  <conditionalFormatting sqref="AE70:AG70">
    <cfRule type="expression" dxfId="1374" priority="824">
      <formula>AH71=0</formula>
    </cfRule>
    <cfRule type="expression" dxfId="1373" priority="825">
      <formula>AE70&lt;0.285</formula>
    </cfRule>
  </conditionalFormatting>
  <conditionalFormatting sqref="AE78">
    <cfRule type="expression" dxfId="1372" priority="822">
      <formula>AE78="土"</formula>
    </cfRule>
    <cfRule type="expression" dxfId="1371" priority="823">
      <formula>AE78="日"</formula>
    </cfRule>
  </conditionalFormatting>
  <conditionalFormatting sqref="AE78:AG78">
    <cfRule type="expression" dxfId="1370" priority="820">
      <formula>AH79=0</formula>
    </cfRule>
    <cfRule type="expression" dxfId="1369" priority="821">
      <formula>AE78&lt;0.285</formula>
    </cfRule>
  </conditionalFormatting>
  <conditionalFormatting sqref="AE86">
    <cfRule type="expression" dxfId="1368" priority="818">
      <formula>AE86="土"</formula>
    </cfRule>
    <cfRule type="expression" dxfId="1367" priority="819">
      <formula>AE86="日"</formula>
    </cfRule>
  </conditionalFormatting>
  <conditionalFormatting sqref="AE86:AG86">
    <cfRule type="expression" dxfId="1366" priority="816">
      <formula>AH87=0</formula>
    </cfRule>
    <cfRule type="expression" dxfId="1365" priority="817">
      <formula>AE86&lt;0.285</formula>
    </cfRule>
  </conditionalFormatting>
  <conditionalFormatting sqref="AE94">
    <cfRule type="expression" dxfId="1364" priority="814">
      <formula>AE94="土"</formula>
    </cfRule>
    <cfRule type="expression" dxfId="1363" priority="815">
      <formula>AE94="日"</formula>
    </cfRule>
  </conditionalFormatting>
  <conditionalFormatting sqref="AE94:AG94">
    <cfRule type="expression" dxfId="1362" priority="812">
      <formula>AH95=0</formula>
    </cfRule>
    <cfRule type="expression" dxfId="1361" priority="813">
      <formula>AE94&lt;0.285</formula>
    </cfRule>
  </conditionalFormatting>
  <conditionalFormatting sqref="AE102">
    <cfRule type="expression" dxfId="1360" priority="810">
      <formula>AE102="土"</formula>
    </cfRule>
    <cfRule type="expression" dxfId="1359" priority="811">
      <formula>AE102="日"</formula>
    </cfRule>
  </conditionalFormatting>
  <conditionalFormatting sqref="AE102:AG102">
    <cfRule type="expression" dxfId="1358" priority="808">
      <formula>AH103=0</formula>
    </cfRule>
    <cfRule type="expression" dxfId="1357" priority="809">
      <formula>AE102&lt;0.285</formula>
    </cfRule>
  </conditionalFormatting>
  <conditionalFormatting sqref="AE110">
    <cfRule type="expression" dxfId="1356" priority="806">
      <formula>AE110="土"</formula>
    </cfRule>
    <cfRule type="expression" dxfId="1355" priority="807">
      <formula>AE110="日"</formula>
    </cfRule>
  </conditionalFormatting>
  <conditionalFormatting sqref="AE110:AG110">
    <cfRule type="expression" dxfId="1354" priority="804">
      <formula>AH111=0</formula>
    </cfRule>
    <cfRule type="expression" dxfId="1353" priority="805">
      <formula>AE110&lt;0.285</formula>
    </cfRule>
  </conditionalFormatting>
  <conditionalFormatting sqref="AE118">
    <cfRule type="expression" dxfId="1352" priority="802">
      <formula>AE118="土"</formula>
    </cfRule>
    <cfRule type="expression" dxfId="1351" priority="803">
      <formula>AE118="日"</formula>
    </cfRule>
  </conditionalFormatting>
  <conditionalFormatting sqref="AE118:AG118">
    <cfRule type="expression" dxfId="1350" priority="800">
      <formula>AH119=0</formula>
    </cfRule>
    <cfRule type="expression" dxfId="1349" priority="801">
      <formula>AE118&lt;0.285</formula>
    </cfRule>
  </conditionalFormatting>
  <conditionalFormatting sqref="X11:Y11">
    <cfRule type="expression" dxfId="1348" priority="660">
      <formula>COUNT($X$11)=1</formula>
    </cfRule>
  </conditionalFormatting>
  <conditionalFormatting sqref="AC11:AD11">
    <cfRule type="expression" dxfId="1347" priority="659">
      <formula>COUNT($AC$11)=1</formula>
    </cfRule>
  </conditionalFormatting>
  <conditionalFormatting sqref="AF10">
    <cfRule type="expression" dxfId="1346" priority="661">
      <formula>ROUNDDOWN(AM8/AJ8,4)&lt;0.285</formula>
    </cfRule>
  </conditionalFormatting>
  <conditionalFormatting sqref="X10:Y10">
    <cfRule type="expression" dxfId="1345" priority="658">
      <formula>COUNT($X$10)=1</formula>
    </cfRule>
  </conditionalFormatting>
  <conditionalFormatting sqref="I10">
    <cfRule type="expression" dxfId="1344" priority="662">
      <formula>$I$10="入力確認"</formula>
    </cfRule>
  </conditionalFormatting>
  <conditionalFormatting sqref="S10">
    <cfRule type="expression" dxfId="1343" priority="663">
      <formula>$S$10="入力確認"</formula>
    </cfRule>
  </conditionalFormatting>
  <conditionalFormatting sqref="AC10:AD10">
    <cfRule type="expression" dxfId="1342" priority="657">
      <formula>COUNT($AC$10)=1</formula>
    </cfRule>
  </conditionalFormatting>
  <conditionalFormatting sqref="Z11">
    <cfRule type="expression" dxfId="1341" priority="656">
      <formula>COUNT($X$11)=1</formula>
    </cfRule>
  </conditionalFormatting>
  <conditionalFormatting sqref="AE11">
    <cfRule type="expression" dxfId="1340" priority="655">
      <formula>COUNT($AC$11)=1</formula>
    </cfRule>
  </conditionalFormatting>
  <conditionalFormatting sqref="AE10">
    <cfRule type="expression" dxfId="1339" priority="654">
      <formula>COUNT($AC$10)=1</formula>
    </cfRule>
  </conditionalFormatting>
  <conditionalFormatting sqref="Z10">
    <cfRule type="expression" dxfId="1338" priority="653">
      <formula>COUNT($X$10)=1</formula>
    </cfRule>
  </conditionalFormatting>
  <conditionalFormatting sqref="AE128:AF128">
    <cfRule type="expression" dxfId="1337" priority="649">
      <formula>COUNT(AE125)=1</formula>
    </cfRule>
  </conditionalFormatting>
  <conditionalFormatting sqref="AE129:AF129">
    <cfRule type="expression" dxfId="1336" priority="648">
      <formula>COUNT(AE125)=1</formula>
    </cfRule>
  </conditionalFormatting>
  <conditionalFormatting sqref="AE130:AF130">
    <cfRule type="expression" dxfId="1335" priority="647">
      <formula>COUNT(AE125)=1</formula>
    </cfRule>
  </conditionalFormatting>
  <conditionalFormatting sqref="AG136">
    <cfRule type="expression" dxfId="1334" priority="646">
      <formula>COUNT(AG133)=1</formula>
    </cfRule>
  </conditionalFormatting>
  <conditionalFormatting sqref="AG137">
    <cfRule type="expression" dxfId="1333" priority="645">
      <formula>COUNT(AG133)=1</formula>
    </cfRule>
  </conditionalFormatting>
  <conditionalFormatting sqref="AG138">
    <cfRule type="expression" dxfId="1332" priority="644">
      <formula>COUNT(AG133)=1</formula>
    </cfRule>
  </conditionalFormatting>
  <conditionalFormatting sqref="AE136:AF136">
    <cfRule type="expression" dxfId="1331" priority="643">
      <formula>COUNT(AE133)=1</formula>
    </cfRule>
  </conditionalFormatting>
  <conditionalFormatting sqref="AE137:AF137">
    <cfRule type="expression" dxfId="1330" priority="642">
      <formula>COUNT(AE133)=1</formula>
    </cfRule>
  </conditionalFormatting>
  <conditionalFormatting sqref="AE138:AF138">
    <cfRule type="expression" dxfId="1329" priority="641">
      <formula>COUNT(AE133)=1</formula>
    </cfRule>
  </conditionalFormatting>
  <conditionalFormatting sqref="C126">
    <cfRule type="expression" dxfId="1328" priority="639">
      <formula>C126="土"</formula>
    </cfRule>
    <cfRule type="expression" dxfId="1327" priority="640">
      <formula>C126="日"</formula>
    </cfRule>
  </conditionalFormatting>
  <conditionalFormatting sqref="D126:AD126">
    <cfRule type="expression" dxfId="1326" priority="637">
      <formula>D126="土"</formula>
    </cfRule>
    <cfRule type="expression" dxfId="1325" priority="638">
      <formula>D126="日"</formula>
    </cfRule>
  </conditionalFormatting>
  <conditionalFormatting sqref="C134">
    <cfRule type="expression" dxfId="1324" priority="635">
      <formula>C134="土"</formula>
    </cfRule>
    <cfRule type="expression" dxfId="1323" priority="636">
      <formula>C134="日"</formula>
    </cfRule>
  </conditionalFormatting>
  <conditionalFormatting sqref="D134:AD134">
    <cfRule type="expression" dxfId="1322" priority="633">
      <formula>D134="土"</formula>
    </cfRule>
    <cfRule type="expression" dxfId="1321" priority="634">
      <formula>D134="日"</formula>
    </cfRule>
  </conditionalFormatting>
  <conditionalFormatting sqref="C142">
    <cfRule type="expression" dxfId="1320" priority="615">
      <formula>C142="土"</formula>
    </cfRule>
    <cfRule type="expression" dxfId="1319" priority="616">
      <formula>C142="日"</formula>
    </cfRule>
  </conditionalFormatting>
  <conditionalFormatting sqref="C129:AD129">
    <cfRule type="expression" dxfId="1318" priority="632">
      <formula>C127="○"</formula>
    </cfRule>
  </conditionalFormatting>
  <conditionalFormatting sqref="C128:AD128">
    <cfRule type="expression" dxfId="1317" priority="631">
      <formula>C127="○"</formula>
    </cfRule>
  </conditionalFormatting>
  <conditionalFormatting sqref="C137:AD137">
    <cfRule type="expression" dxfId="1316" priority="630">
      <formula>C135="○"</formula>
    </cfRule>
  </conditionalFormatting>
  <conditionalFormatting sqref="C136:AD136">
    <cfRule type="expression" dxfId="1315" priority="629">
      <formula>C135="○"</formula>
    </cfRule>
  </conditionalFormatting>
  <conditionalFormatting sqref="C177:AD177">
    <cfRule type="expression" dxfId="1314" priority="560">
      <formula>C175="○"</formula>
    </cfRule>
  </conditionalFormatting>
  <conditionalFormatting sqref="C176:AD176">
    <cfRule type="expression" dxfId="1313" priority="559">
      <formula>C175="○"</formula>
    </cfRule>
  </conditionalFormatting>
  <conditionalFormatting sqref="C185:AD185">
    <cfRule type="expression" dxfId="1312" priority="558">
      <formula>C183="○"</formula>
    </cfRule>
  </conditionalFormatting>
  <conditionalFormatting sqref="C184:AD184">
    <cfRule type="expression" dxfId="1311" priority="557">
      <formula>C183="○"</formula>
    </cfRule>
  </conditionalFormatting>
  <conditionalFormatting sqref="AE144:AF144">
    <cfRule type="expression" dxfId="1310" priority="625">
      <formula>COUNT(AE141)=1</formula>
    </cfRule>
  </conditionalFormatting>
  <conditionalFormatting sqref="AE145:AF145">
    <cfRule type="expression" dxfId="1309" priority="624">
      <formula>COUNT(AE141)=1</formula>
    </cfRule>
  </conditionalFormatting>
  <conditionalFormatting sqref="AE146:AF146">
    <cfRule type="expression" dxfId="1308" priority="623">
      <formula>COUNT(AE141)=1</formula>
    </cfRule>
  </conditionalFormatting>
  <conditionalFormatting sqref="AG152">
    <cfRule type="expression" dxfId="1307" priority="622">
      <formula>COUNT(AG149)=1</formula>
    </cfRule>
  </conditionalFormatting>
  <conditionalFormatting sqref="AG153">
    <cfRule type="expression" dxfId="1306" priority="621">
      <formula>COUNT(AG149)=1</formula>
    </cfRule>
  </conditionalFormatting>
  <conditionalFormatting sqref="AG154">
    <cfRule type="expression" dxfId="1305" priority="620">
      <formula>COUNT(AG149)=1</formula>
    </cfRule>
  </conditionalFormatting>
  <conditionalFormatting sqref="AE152:AF152">
    <cfRule type="expression" dxfId="1304" priority="619">
      <formula>COUNT(AE149)=1</formula>
    </cfRule>
  </conditionalFormatting>
  <conditionalFormatting sqref="AE153:AF153">
    <cfRule type="expression" dxfId="1303" priority="618">
      <formula>COUNT(AE149)=1</formula>
    </cfRule>
  </conditionalFormatting>
  <conditionalFormatting sqref="AE154:AF154">
    <cfRule type="expression" dxfId="1302" priority="617">
      <formula>COUNT(AE149)=1</formula>
    </cfRule>
  </conditionalFormatting>
  <conditionalFormatting sqref="D142:AD142">
    <cfRule type="expression" dxfId="1301" priority="613">
      <formula>D142="土"</formula>
    </cfRule>
    <cfRule type="expression" dxfId="1300" priority="614">
      <formula>D142="日"</formula>
    </cfRule>
  </conditionalFormatting>
  <conditionalFormatting sqref="C150">
    <cfRule type="expression" dxfId="1299" priority="611">
      <formula>C150="土"</formula>
    </cfRule>
    <cfRule type="expression" dxfId="1298" priority="612">
      <formula>C150="日"</formula>
    </cfRule>
  </conditionalFormatting>
  <conditionalFormatting sqref="D150:AD150">
    <cfRule type="expression" dxfId="1297" priority="609">
      <formula>D150="土"</formula>
    </cfRule>
    <cfRule type="expression" dxfId="1296" priority="610">
      <formula>D150="日"</formula>
    </cfRule>
  </conditionalFormatting>
  <conditionalFormatting sqref="C145:AD145">
    <cfRule type="expression" dxfId="1295" priority="608">
      <formula>C143="○"</formula>
    </cfRule>
  </conditionalFormatting>
  <conditionalFormatting sqref="C144:AD144">
    <cfRule type="expression" dxfId="1294" priority="607">
      <formula>C143="○"</formula>
    </cfRule>
  </conditionalFormatting>
  <conditionalFormatting sqref="C153:AD153">
    <cfRule type="expression" dxfId="1293" priority="606">
      <formula>C151="○"</formula>
    </cfRule>
  </conditionalFormatting>
  <conditionalFormatting sqref="C152:AD152">
    <cfRule type="expression" dxfId="1292" priority="605">
      <formula>C151="○"</formula>
    </cfRule>
  </conditionalFormatting>
  <conditionalFormatting sqref="AE160:AF160">
    <cfRule type="expression" dxfId="1291" priority="601">
      <formula>COUNT(AE157)=1</formula>
    </cfRule>
  </conditionalFormatting>
  <conditionalFormatting sqref="AE161:AF161">
    <cfRule type="expression" dxfId="1290" priority="600">
      <formula>COUNT(AE157)=1</formula>
    </cfRule>
  </conditionalFormatting>
  <conditionalFormatting sqref="AE162:AF162">
    <cfRule type="expression" dxfId="1289" priority="599">
      <formula>COUNT(AE157)=1</formula>
    </cfRule>
  </conditionalFormatting>
  <conditionalFormatting sqref="AG168">
    <cfRule type="expression" dxfId="1288" priority="598">
      <formula>COUNT(AG165)=1</formula>
    </cfRule>
  </conditionalFormatting>
  <conditionalFormatting sqref="AG169">
    <cfRule type="expression" dxfId="1287" priority="597">
      <formula>COUNT(AG165)=1</formula>
    </cfRule>
  </conditionalFormatting>
  <conditionalFormatting sqref="AG170">
    <cfRule type="expression" dxfId="1286" priority="596">
      <formula>COUNT(AG165)=1</formula>
    </cfRule>
  </conditionalFormatting>
  <conditionalFormatting sqref="AE168:AF168">
    <cfRule type="expression" dxfId="1285" priority="595">
      <formula>COUNT(AE165)=1</formula>
    </cfRule>
  </conditionalFormatting>
  <conditionalFormatting sqref="AE169:AF169">
    <cfRule type="expression" dxfId="1284" priority="594">
      <formula>COUNT(AE165)=1</formula>
    </cfRule>
  </conditionalFormatting>
  <conditionalFormatting sqref="AE170:AF170">
    <cfRule type="expression" dxfId="1283" priority="593">
      <formula>COUNT(AE165)=1</formula>
    </cfRule>
  </conditionalFormatting>
  <conditionalFormatting sqref="C158">
    <cfRule type="expression" dxfId="1282" priority="591">
      <formula>C158="土"</formula>
    </cfRule>
    <cfRule type="expression" dxfId="1281" priority="592">
      <formula>C158="日"</formula>
    </cfRule>
  </conditionalFormatting>
  <conditionalFormatting sqref="D158:AD158">
    <cfRule type="expression" dxfId="1280" priority="589">
      <formula>D158="土"</formula>
    </cfRule>
    <cfRule type="expression" dxfId="1279" priority="590">
      <formula>D158="日"</formula>
    </cfRule>
  </conditionalFormatting>
  <conditionalFormatting sqref="C166">
    <cfRule type="expression" dxfId="1278" priority="587">
      <formula>C166="土"</formula>
    </cfRule>
    <cfRule type="expression" dxfId="1277" priority="588">
      <formula>C166="日"</formula>
    </cfRule>
  </conditionalFormatting>
  <conditionalFormatting sqref="D166:AD166">
    <cfRule type="expression" dxfId="1276" priority="585">
      <formula>D166="土"</formula>
    </cfRule>
    <cfRule type="expression" dxfId="1275" priority="586">
      <formula>D166="日"</formula>
    </cfRule>
  </conditionalFormatting>
  <conditionalFormatting sqref="C161:AD161">
    <cfRule type="expression" dxfId="1274" priority="584">
      <formula>C159="○"</formula>
    </cfRule>
  </conditionalFormatting>
  <conditionalFormatting sqref="C160:AD160">
    <cfRule type="expression" dxfId="1273" priority="583">
      <formula>C159="○"</formula>
    </cfRule>
  </conditionalFormatting>
  <conditionalFormatting sqref="C169:AD169">
    <cfRule type="expression" dxfId="1272" priority="582">
      <formula>C167="○"</formula>
    </cfRule>
  </conditionalFormatting>
  <conditionalFormatting sqref="C168:AD168">
    <cfRule type="expression" dxfId="1271" priority="581">
      <formula>C167="○"</formula>
    </cfRule>
  </conditionalFormatting>
  <conditionalFormatting sqref="AG176">
    <cfRule type="expression" dxfId="1270" priority="580">
      <formula>COUNT(AG173)=1</formula>
    </cfRule>
  </conditionalFormatting>
  <conditionalFormatting sqref="AG177">
    <cfRule type="expression" dxfId="1269" priority="579">
      <formula>COUNT(AG173)=1</formula>
    </cfRule>
  </conditionalFormatting>
  <conditionalFormatting sqref="AG178">
    <cfRule type="expression" dxfId="1268" priority="578">
      <formula>COUNT(AG173)=1</formula>
    </cfRule>
  </conditionalFormatting>
  <conditionalFormatting sqref="AE176:AF176">
    <cfRule type="expression" dxfId="1267" priority="577">
      <formula>COUNT(AE173)=1</formula>
    </cfRule>
  </conditionalFormatting>
  <conditionalFormatting sqref="AE177:AF177">
    <cfRule type="expression" dxfId="1266" priority="576">
      <formula>COUNT(AE173)=1</formula>
    </cfRule>
  </conditionalFormatting>
  <conditionalFormatting sqref="AE178:AF178">
    <cfRule type="expression" dxfId="1265" priority="575">
      <formula>COUNT(AE173)=1</formula>
    </cfRule>
  </conditionalFormatting>
  <conditionalFormatting sqref="AG184">
    <cfRule type="expression" dxfId="1264" priority="574">
      <formula>COUNT(AG181)=1</formula>
    </cfRule>
  </conditionalFormatting>
  <conditionalFormatting sqref="AG185">
    <cfRule type="expression" dxfId="1263" priority="573">
      <formula>COUNT(AG181)=1</formula>
    </cfRule>
  </conditionalFormatting>
  <conditionalFormatting sqref="AG186">
    <cfRule type="expression" dxfId="1262" priority="572">
      <formula>COUNT(AG181)=1</formula>
    </cfRule>
  </conditionalFormatting>
  <conditionalFormatting sqref="AE184:AF184">
    <cfRule type="expression" dxfId="1261" priority="571">
      <formula>COUNT(AE181)=1</formula>
    </cfRule>
  </conditionalFormatting>
  <conditionalFormatting sqref="AE185:AF185">
    <cfRule type="expression" dxfId="1260" priority="570">
      <formula>COUNT(AE181)=1</formula>
    </cfRule>
  </conditionalFormatting>
  <conditionalFormatting sqref="AE186:AF186">
    <cfRule type="expression" dxfId="1259" priority="569">
      <formula>COUNT(AE181)=1</formula>
    </cfRule>
  </conditionalFormatting>
  <conditionalFormatting sqref="C174">
    <cfRule type="expression" dxfId="1258" priority="567">
      <formula>C174="土"</formula>
    </cfRule>
    <cfRule type="expression" dxfId="1257" priority="568">
      <formula>C174="日"</formula>
    </cfRule>
  </conditionalFormatting>
  <conditionalFormatting sqref="D174:AD174">
    <cfRule type="expression" dxfId="1256" priority="565">
      <formula>D174="土"</formula>
    </cfRule>
    <cfRule type="expression" dxfId="1255" priority="566">
      <formula>D174="日"</formula>
    </cfRule>
  </conditionalFormatting>
  <conditionalFormatting sqref="C182">
    <cfRule type="expression" dxfId="1254" priority="563">
      <formula>C182="土"</formula>
    </cfRule>
    <cfRule type="expression" dxfId="1253" priority="564">
      <formula>C182="日"</formula>
    </cfRule>
  </conditionalFormatting>
  <conditionalFormatting sqref="D182:AD182">
    <cfRule type="expression" dxfId="1252" priority="561">
      <formula>D182="土"</formula>
    </cfRule>
    <cfRule type="expression" dxfId="1251" priority="562">
      <formula>D182="日"</formula>
    </cfRule>
  </conditionalFormatting>
  <conditionalFormatting sqref="AE126">
    <cfRule type="expression" dxfId="1250" priority="555">
      <formula>AE126="土"</formula>
    </cfRule>
    <cfRule type="expression" dxfId="1249" priority="556">
      <formula>AE126="日"</formula>
    </cfRule>
  </conditionalFormatting>
  <conditionalFormatting sqref="AE126:AG126">
    <cfRule type="expression" dxfId="1248" priority="553">
      <formula>AH127=0</formula>
    </cfRule>
    <cfRule type="expression" dxfId="1247" priority="554">
      <formula>AE126&lt;0.285</formula>
    </cfRule>
  </conditionalFormatting>
  <conditionalFormatting sqref="AE134">
    <cfRule type="expression" dxfId="1246" priority="551">
      <formula>AE134="土"</formula>
    </cfRule>
    <cfRule type="expression" dxfId="1245" priority="552">
      <formula>AE134="日"</formula>
    </cfRule>
  </conditionalFormatting>
  <conditionalFormatting sqref="AE134:AG134">
    <cfRule type="expression" dxfId="1244" priority="549">
      <formula>AH135=0</formula>
    </cfRule>
    <cfRule type="expression" dxfId="1243" priority="550">
      <formula>AE134&lt;0.285</formula>
    </cfRule>
  </conditionalFormatting>
  <conditionalFormatting sqref="AE142">
    <cfRule type="expression" dxfId="1242" priority="547">
      <formula>AE142="土"</formula>
    </cfRule>
    <cfRule type="expression" dxfId="1241" priority="548">
      <formula>AE142="日"</formula>
    </cfRule>
  </conditionalFormatting>
  <conditionalFormatting sqref="AE142:AG142">
    <cfRule type="expression" dxfId="1240" priority="545">
      <formula>AH143=0</formula>
    </cfRule>
    <cfRule type="expression" dxfId="1239" priority="546">
      <formula>AE142&lt;0.285</formula>
    </cfRule>
  </conditionalFormatting>
  <conditionalFormatting sqref="AE150">
    <cfRule type="expression" dxfId="1238" priority="543">
      <formula>AE150="土"</formula>
    </cfRule>
    <cfRule type="expression" dxfId="1237" priority="544">
      <formula>AE150="日"</formula>
    </cfRule>
  </conditionalFormatting>
  <conditionalFormatting sqref="AE150:AG150">
    <cfRule type="expression" dxfId="1236" priority="541">
      <formula>AH151=0</formula>
    </cfRule>
    <cfRule type="expression" dxfId="1235" priority="542">
      <formula>AE150&lt;0.285</formula>
    </cfRule>
  </conditionalFormatting>
  <conditionalFormatting sqref="AE158">
    <cfRule type="expression" dxfId="1234" priority="539">
      <formula>AE158="土"</formula>
    </cfRule>
    <cfRule type="expression" dxfId="1233" priority="540">
      <formula>AE158="日"</formula>
    </cfRule>
  </conditionalFormatting>
  <conditionalFormatting sqref="AE158:AG158">
    <cfRule type="expression" dxfId="1232" priority="537">
      <formula>AH159=0</formula>
    </cfRule>
    <cfRule type="expression" dxfId="1231" priority="538">
      <formula>AE158&lt;0.285</formula>
    </cfRule>
  </conditionalFormatting>
  <conditionalFormatting sqref="AE166">
    <cfRule type="expression" dxfId="1230" priority="535">
      <formula>AE166="土"</formula>
    </cfRule>
    <cfRule type="expression" dxfId="1229" priority="536">
      <formula>AE166="日"</formula>
    </cfRule>
  </conditionalFormatting>
  <conditionalFormatting sqref="AE166:AG166">
    <cfRule type="expression" dxfId="1228" priority="533">
      <formula>AH167=0</formula>
    </cfRule>
    <cfRule type="expression" dxfId="1227" priority="534">
      <formula>AE166&lt;0.285</formula>
    </cfRule>
  </conditionalFormatting>
  <conditionalFormatting sqref="AE174">
    <cfRule type="expression" dxfId="1226" priority="531">
      <formula>AE174="土"</formula>
    </cfRule>
    <cfRule type="expression" dxfId="1225" priority="532">
      <formula>AE174="日"</formula>
    </cfRule>
  </conditionalFormatting>
  <conditionalFormatting sqref="AE174:AG174">
    <cfRule type="expression" dxfId="1224" priority="529">
      <formula>AH175=0</formula>
    </cfRule>
    <cfRule type="expression" dxfId="1223" priority="530">
      <formula>AE174&lt;0.285</formula>
    </cfRule>
  </conditionalFormatting>
  <conditionalFormatting sqref="AE182">
    <cfRule type="expression" dxfId="1222" priority="527">
      <formula>AE182="土"</formula>
    </cfRule>
    <cfRule type="expression" dxfId="1221" priority="528">
      <formula>AE182="日"</formula>
    </cfRule>
  </conditionalFormatting>
  <conditionalFormatting sqref="AE182:AG182">
    <cfRule type="expression" dxfId="1220" priority="525">
      <formula>AH183=0</formula>
    </cfRule>
    <cfRule type="expression" dxfId="1219" priority="526">
      <formula>AE182&lt;0.285</formula>
    </cfRule>
  </conditionalFormatting>
  <conditionalFormatting sqref="AG192">
    <cfRule type="expression" dxfId="1218" priority="524">
      <formula>COUNT(AG189)=1</formula>
    </cfRule>
  </conditionalFormatting>
  <conditionalFormatting sqref="AG193">
    <cfRule type="expression" dxfId="1217" priority="523">
      <formula>COUNT(AG189)=1</formula>
    </cfRule>
  </conditionalFormatting>
  <conditionalFormatting sqref="AG194">
    <cfRule type="expression" dxfId="1216" priority="522">
      <formula>COUNT(AG189)=1</formula>
    </cfRule>
  </conditionalFormatting>
  <conditionalFormatting sqref="AE192:AF192">
    <cfRule type="expression" dxfId="1215" priority="521">
      <formula>COUNT(AE189)=1</formula>
    </cfRule>
  </conditionalFormatting>
  <conditionalFormatting sqref="AE193:AF193">
    <cfRule type="expression" dxfId="1214" priority="520">
      <formula>COUNT(AE189)=1</formula>
    </cfRule>
  </conditionalFormatting>
  <conditionalFormatting sqref="AE194:AF194">
    <cfRule type="expression" dxfId="1213" priority="519">
      <formula>COUNT(AE189)=1</formula>
    </cfRule>
  </conditionalFormatting>
  <conditionalFormatting sqref="AG200">
    <cfRule type="expression" dxfId="1212" priority="518">
      <formula>COUNT(AG197)=1</formula>
    </cfRule>
  </conditionalFormatting>
  <conditionalFormatting sqref="AG201">
    <cfRule type="expression" dxfId="1211" priority="517">
      <formula>COUNT(AG197)=1</formula>
    </cfRule>
  </conditionalFormatting>
  <conditionalFormatting sqref="AG202">
    <cfRule type="expression" dxfId="1210" priority="516">
      <formula>COUNT(AG197)=1</formula>
    </cfRule>
  </conditionalFormatting>
  <conditionalFormatting sqref="AE200:AF200">
    <cfRule type="expression" dxfId="1209" priority="515">
      <formula>COUNT(AE197)=1</formula>
    </cfRule>
  </conditionalFormatting>
  <conditionalFormatting sqref="AE201:AF201">
    <cfRule type="expression" dxfId="1208" priority="514">
      <formula>COUNT(AE197)=1</formula>
    </cfRule>
  </conditionalFormatting>
  <conditionalFormatting sqref="AE202:AF202">
    <cfRule type="expression" dxfId="1207" priority="513">
      <formula>COUNT(AE197)=1</formula>
    </cfRule>
  </conditionalFormatting>
  <conditionalFormatting sqref="C190">
    <cfRule type="expression" dxfId="1206" priority="511">
      <formula>C190="土"</formula>
    </cfRule>
    <cfRule type="expression" dxfId="1205" priority="512">
      <formula>C190="日"</formula>
    </cfRule>
  </conditionalFormatting>
  <conditionalFormatting sqref="D190:AD190">
    <cfRule type="expression" dxfId="1204" priority="509">
      <formula>D190="土"</formula>
    </cfRule>
    <cfRule type="expression" dxfId="1203" priority="510">
      <formula>D190="日"</formula>
    </cfRule>
  </conditionalFormatting>
  <conditionalFormatting sqref="C198">
    <cfRule type="expression" dxfId="1202" priority="507">
      <formula>C198="土"</formula>
    </cfRule>
    <cfRule type="expression" dxfId="1201" priority="508">
      <formula>C198="日"</formula>
    </cfRule>
  </conditionalFormatting>
  <conditionalFormatting sqref="D198:AD198">
    <cfRule type="expression" dxfId="1200" priority="505">
      <formula>D198="土"</formula>
    </cfRule>
    <cfRule type="expression" dxfId="1199" priority="506">
      <formula>D198="日"</formula>
    </cfRule>
  </conditionalFormatting>
  <conditionalFormatting sqref="C206">
    <cfRule type="expression" dxfId="1198" priority="487">
      <formula>C206="土"</formula>
    </cfRule>
    <cfRule type="expression" dxfId="1197" priority="488">
      <formula>C206="日"</formula>
    </cfRule>
  </conditionalFormatting>
  <conditionalFormatting sqref="C193:AD193">
    <cfRule type="expression" dxfId="1196" priority="504">
      <formula>C191="○"</formula>
    </cfRule>
  </conditionalFormatting>
  <conditionalFormatting sqref="C192:AD192">
    <cfRule type="expression" dxfId="1195" priority="503">
      <formula>C191="○"</formula>
    </cfRule>
  </conditionalFormatting>
  <conditionalFormatting sqref="C201:AD201">
    <cfRule type="expression" dxfId="1194" priority="502">
      <formula>C199="○"</formula>
    </cfRule>
  </conditionalFormatting>
  <conditionalFormatting sqref="C200:AD200">
    <cfRule type="expression" dxfId="1193" priority="501">
      <formula>C199="○"</formula>
    </cfRule>
  </conditionalFormatting>
  <conditionalFormatting sqref="C241:AD241">
    <cfRule type="expression" dxfId="1192" priority="432">
      <formula>C239="○"</formula>
    </cfRule>
  </conditionalFormatting>
  <conditionalFormatting sqref="C240:AD240">
    <cfRule type="expression" dxfId="1191" priority="431">
      <formula>C239="○"</formula>
    </cfRule>
  </conditionalFormatting>
  <conditionalFormatting sqref="C249:AD249">
    <cfRule type="expression" dxfId="1190" priority="430">
      <formula>C247="○"</formula>
    </cfRule>
  </conditionalFormatting>
  <conditionalFormatting sqref="C248:AD248">
    <cfRule type="expression" dxfId="1189" priority="429">
      <formula>C247="○"</formula>
    </cfRule>
  </conditionalFormatting>
  <conditionalFormatting sqref="AG208">
    <cfRule type="expression" dxfId="1188" priority="500">
      <formula>COUNT(AG205)=1</formula>
    </cfRule>
  </conditionalFormatting>
  <conditionalFormatting sqref="AG209">
    <cfRule type="expression" dxfId="1187" priority="499">
      <formula>COUNT(AG205)=1</formula>
    </cfRule>
  </conditionalFormatting>
  <conditionalFormatting sqref="AG210">
    <cfRule type="expression" dxfId="1186" priority="498">
      <formula>COUNT(AG205)=1</formula>
    </cfRule>
  </conditionalFormatting>
  <conditionalFormatting sqref="AE208:AF208">
    <cfRule type="expression" dxfId="1185" priority="497">
      <formula>COUNT(AE205)=1</formula>
    </cfRule>
  </conditionalFormatting>
  <conditionalFormatting sqref="AE209:AF209">
    <cfRule type="expression" dxfId="1184" priority="496">
      <formula>COUNT(AE205)=1</formula>
    </cfRule>
  </conditionalFormatting>
  <conditionalFormatting sqref="AE210:AF210">
    <cfRule type="expression" dxfId="1183" priority="495">
      <formula>COUNT(AE205)=1</formula>
    </cfRule>
  </conditionalFormatting>
  <conditionalFormatting sqref="AG216">
    <cfRule type="expression" dxfId="1182" priority="494">
      <formula>COUNT(AG213)=1</formula>
    </cfRule>
  </conditionalFormatting>
  <conditionalFormatting sqref="AG217">
    <cfRule type="expression" dxfId="1181" priority="493">
      <formula>COUNT(AG213)=1</formula>
    </cfRule>
  </conditionalFormatting>
  <conditionalFormatting sqref="AG218">
    <cfRule type="expression" dxfId="1180" priority="492">
      <formula>COUNT(AG213)=1</formula>
    </cfRule>
  </conditionalFormatting>
  <conditionalFormatting sqref="AE216:AF216">
    <cfRule type="expression" dxfId="1179" priority="491">
      <formula>COUNT(AE213)=1</formula>
    </cfRule>
  </conditionalFormatting>
  <conditionalFormatting sqref="AE217:AF217">
    <cfRule type="expression" dxfId="1178" priority="490">
      <formula>COUNT(AE213)=1</formula>
    </cfRule>
  </conditionalFormatting>
  <conditionalFormatting sqref="AE218:AF218">
    <cfRule type="expression" dxfId="1177" priority="489">
      <formula>COUNT(AE213)=1</formula>
    </cfRule>
  </conditionalFormatting>
  <conditionalFormatting sqref="D206:AD206">
    <cfRule type="expression" dxfId="1176" priority="485">
      <formula>D206="土"</formula>
    </cfRule>
    <cfRule type="expression" dxfId="1175" priority="486">
      <formula>D206="日"</formula>
    </cfRule>
  </conditionalFormatting>
  <conditionalFormatting sqref="C214">
    <cfRule type="expression" dxfId="1174" priority="483">
      <formula>C214="土"</formula>
    </cfRule>
    <cfRule type="expression" dxfId="1173" priority="484">
      <formula>C214="日"</formula>
    </cfRule>
  </conditionalFormatting>
  <conditionalFormatting sqref="D214:AD214">
    <cfRule type="expression" dxfId="1172" priority="481">
      <formula>D214="土"</formula>
    </cfRule>
    <cfRule type="expression" dxfId="1171" priority="482">
      <formula>D214="日"</formula>
    </cfRule>
  </conditionalFormatting>
  <conditionalFormatting sqref="C209:AD209">
    <cfRule type="expression" dxfId="1170" priority="480">
      <formula>C207="○"</formula>
    </cfRule>
  </conditionalFormatting>
  <conditionalFormatting sqref="C208:AD208">
    <cfRule type="expression" dxfId="1169" priority="479">
      <formula>C207="○"</formula>
    </cfRule>
  </conditionalFormatting>
  <conditionalFormatting sqref="C217:AD217">
    <cfRule type="expression" dxfId="1168" priority="478">
      <formula>C215="○"</formula>
    </cfRule>
  </conditionalFormatting>
  <conditionalFormatting sqref="C216:AD216">
    <cfRule type="expression" dxfId="1167" priority="477">
      <formula>C215="○"</formula>
    </cfRule>
  </conditionalFormatting>
  <conditionalFormatting sqref="AG224">
    <cfRule type="expression" dxfId="1166" priority="476">
      <formula>COUNT(AG221)=1</formula>
    </cfRule>
  </conditionalFormatting>
  <conditionalFormatting sqref="AG225">
    <cfRule type="expression" dxfId="1165" priority="475">
      <formula>COUNT(AG221)=1</formula>
    </cfRule>
  </conditionalFormatting>
  <conditionalFormatting sqref="AG226">
    <cfRule type="expression" dxfId="1164" priority="474">
      <formula>COUNT(AG221)=1</formula>
    </cfRule>
  </conditionalFormatting>
  <conditionalFormatting sqref="AE224:AF224">
    <cfRule type="expression" dxfId="1163" priority="473">
      <formula>COUNT(AE221)=1</formula>
    </cfRule>
  </conditionalFormatting>
  <conditionalFormatting sqref="AE225:AF225">
    <cfRule type="expression" dxfId="1162" priority="472">
      <formula>COUNT(AE221)=1</formula>
    </cfRule>
  </conditionalFormatting>
  <conditionalFormatting sqref="AE226:AF226">
    <cfRule type="expression" dxfId="1161" priority="471">
      <formula>COUNT(AE221)=1</formula>
    </cfRule>
  </conditionalFormatting>
  <conditionalFormatting sqref="AG232">
    <cfRule type="expression" dxfId="1160" priority="470">
      <formula>COUNT(AG229)=1</formula>
    </cfRule>
  </conditionalFormatting>
  <conditionalFormatting sqref="AG233">
    <cfRule type="expression" dxfId="1159" priority="469">
      <formula>COUNT(AG229)=1</formula>
    </cfRule>
  </conditionalFormatting>
  <conditionalFormatting sqref="AG234">
    <cfRule type="expression" dxfId="1158" priority="468">
      <formula>COUNT(AG229)=1</formula>
    </cfRule>
  </conditionalFormatting>
  <conditionalFormatting sqref="AE232:AF232">
    <cfRule type="expression" dxfId="1157" priority="467">
      <formula>COUNT(AE229)=1</formula>
    </cfRule>
  </conditionalFormatting>
  <conditionalFormatting sqref="AE233:AF233">
    <cfRule type="expression" dxfId="1156" priority="466">
      <formula>COUNT(AE229)=1</formula>
    </cfRule>
  </conditionalFormatting>
  <conditionalFormatting sqref="AE234:AF234">
    <cfRule type="expression" dxfId="1155" priority="465">
      <formula>COUNT(AE229)=1</formula>
    </cfRule>
  </conditionalFormatting>
  <conditionalFormatting sqref="C222">
    <cfRule type="expression" dxfId="1154" priority="463">
      <formula>C222="土"</formula>
    </cfRule>
    <cfRule type="expression" dxfId="1153" priority="464">
      <formula>C222="日"</formula>
    </cfRule>
  </conditionalFormatting>
  <conditionalFormatting sqref="D222:AD222">
    <cfRule type="expression" dxfId="1152" priority="461">
      <formula>D222="土"</formula>
    </cfRule>
    <cfRule type="expression" dxfId="1151" priority="462">
      <formula>D222="日"</formula>
    </cfRule>
  </conditionalFormatting>
  <conditionalFormatting sqref="C230">
    <cfRule type="expression" dxfId="1150" priority="459">
      <formula>C230="土"</formula>
    </cfRule>
    <cfRule type="expression" dxfId="1149" priority="460">
      <formula>C230="日"</formula>
    </cfRule>
  </conditionalFormatting>
  <conditionalFormatting sqref="D230:AD230">
    <cfRule type="expression" dxfId="1148" priority="457">
      <formula>D230="土"</formula>
    </cfRule>
    <cfRule type="expression" dxfId="1147" priority="458">
      <formula>D230="日"</formula>
    </cfRule>
  </conditionalFormatting>
  <conditionalFormatting sqref="C225:AD225">
    <cfRule type="expression" dxfId="1146" priority="456">
      <formula>C223="○"</formula>
    </cfRule>
  </conditionalFormatting>
  <conditionalFormatting sqref="C224:AD224">
    <cfRule type="expression" dxfId="1145" priority="455">
      <formula>C223="○"</formula>
    </cfRule>
  </conditionalFormatting>
  <conditionalFormatting sqref="C233:AD233">
    <cfRule type="expression" dxfId="1144" priority="454">
      <formula>C231="○"</formula>
    </cfRule>
  </conditionalFormatting>
  <conditionalFormatting sqref="C232:AD232">
    <cfRule type="expression" dxfId="1143" priority="453">
      <formula>C231="○"</formula>
    </cfRule>
  </conditionalFormatting>
  <conditionalFormatting sqref="AG240">
    <cfRule type="expression" dxfId="1142" priority="452">
      <formula>COUNT(AG237)=1</formula>
    </cfRule>
  </conditionalFormatting>
  <conditionalFormatting sqref="AG241">
    <cfRule type="expression" dxfId="1141" priority="451">
      <formula>COUNT(AG237)=1</formula>
    </cfRule>
  </conditionalFormatting>
  <conditionalFormatting sqref="AG242">
    <cfRule type="expression" dxfId="1140" priority="450">
      <formula>COUNT(AG237)=1</formula>
    </cfRule>
  </conditionalFormatting>
  <conditionalFormatting sqref="AE240:AF240">
    <cfRule type="expression" dxfId="1139" priority="449">
      <formula>COUNT(AE237)=1</formula>
    </cfRule>
  </conditionalFormatting>
  <conditionalFormatting sqref="AE241:AF241">
    <cfRule type="expression" dxfId="1138" priority="448">
      <formula>COUNT(AE237)=1</formula>
    </cfRule>
  </conditionalFormatting>
  <conditionalFormatting sqref="AE242:AF242">
    <cfRule type="expression" dxfId="1137" priority="447">
      <formula>COUNT(AE237)=1</formula>
    </cfRule>
  </conditionalFormatting>
  <conditionalFormatting sqref="AG248">
    <cfRule type="expression" dxfId="1136" priority="446">
      <formula>COUNT(AG245)=1</formula>
    </cfRule>
  </conditionalFormatting>
  <conditionalFormatting sqref="AG249">
    <cfRule type="expression" dxfId="1135" priority="445">
      <formula>COUNT(AG245)=1</formula>
    </cfRule>
  </conditionalFormatting>
  <conditionalFormatting sqref="AG250">
    <cfRule type="expression" dxfId="1134" priority="444">
      <formula>COUNT(AG245)=1</formula>
    </cfRule>
  </conditionalFormatting>
  <conditionalFormatting sqref="AE248:AF248">
    <cfRule type="expression" dxfId="1133" priority="443">
      <formula>COUNT(AE245)=1</formula>
    </cfRule>
  </conditionalFormatting>
  <conditionalFormatting sqref="AE249:AF249">
    <cfRule type="expression" dxfId="1132" priority="442">
      <formula>COUNT(AE245)=1</formula>
    </cfRule>
  </conditionalFormatting>
  <conditionalFormatting sqref="AE250:AF250">
    <cfRule type="expression" dxfId="1131" priority="441">
      <formula>COUNT(AE245)=1</formula>
    </cfRule>
  </conditionalFormatting>
  <conditionalFormatting sqref="C238">
    <cfRule type="expression" dxfId="1130" priority="439">
      <formula>C238="土"</formula>
    </cfRule>
    <cfRule type="expression" dxfId="1129" priority="440">
      <formula>C238="日"</formula>
    </cfRule>
  </conditionalFormatting>
  <conditionalFormatting sqref="D238:AD238">
    <cfRule type="expression" dxfId="1128" priority="437">
      <formula>D238="土"</formula>
    </cfRule>
    <cfRule type="expression" dxfId="1127" priority="438">
      <formula>D238="日"</formula>
    </cfRule>
  </conditionalFormatting>
  <conditionalFormatting sqref="C246">
    <cfRule type="expression" dxfId="1126" priority="435">
      <formula>C246="土"</formula>
    </cfRule>
    <cfRule type="expression" dxfId="1125" priority="436">
      <formula>C246="日"</formula>
    </cfRule>
  </conditionalFormatting>
  <conditionalFormatting sqref="D246:AD246">
    <cfRule type="expression" dxfId="1124" priority="433">
      <formula>D246="土"</formula>
    </cfRule>
    <cfRule type="expression" dxfId="1123" priority="434">
      <formula>D246="日"</formula>
    </cfRule>
  </conditionalFormatting>
  <conditionalFormatting sqref="AE190">
    <cfRule type="expression" dxfId="1122" priority="427">
      <formula>AE190="土"</formula>
    </cfRule>
    <cfRule type="expression" dxfId="1121" priority="428">
      <formula>AE190="日"</formula>
    </cfRule>
  </conditionalFormatting>
  <conditionalFormatting sqref="AE190:AG190">
    <cfRule type="expression" dxfId="1120" priority="425">
      <formula>AH191=0</formula>
    </cfRule>
    <cfRule type="expression" dxfId="1119" priority="426">
      <formula>AE190&lt;0.285</formula>
    </cfRule>
  </conditionalFormatting>
  <conditionalFormatting sqref="AE198">
    <cfRule type="expression" dxfId="1118" priority="423">
      <formula>AE198="土"</formula>
    </cfRule>
    <cfRule type="expression" dxfId="1117" priority="424">
      <formula>AE198="日"</formula>
    </cfRule>
  </conditionalFormatting>
  <conditionalFormatting sqref="AE198:AG198">
    <cfRule type="expression" dxfId="1116" priority="421">
      <formula>AH199=0</formula>
    </cfRule>
    <cfRule type="expression" dxfId="1115" priority="422">
      <formula>AE198&lt;0.285</formula>
    </cfRule>
  </conditionalFormatting>
  <conditionalFormatting sqref="AE206">
    <cfRule type="expression" dxfId="1114" priority="419">
      <formula>AE206="土"</formula>
    </cfRule>
    <cfRule type="expression" dxfId="1113" priority="420">
      <formula>AE206="日"</formula>
    </cfRule>
  </conditionalFormatting>
  <conditionalFormatting sqref="AE206:AG206">
    <cfRule type="expression" dxfId="1112" priority="417">
      <formula>AH207=0</formula>
    </cfRule>
    <cfRule type="expression" dxfId="1111" priority="418">
      <formula>AE206&lt;0.285</formula>
    </cfRule>
  </conditionalFormatting>
  <conditionalFormatting sqref="AE214">
    <cfRule type="expression" dxfId="1110" priority="415">
      <formula>AE214="土"</formula>
    </cfRule>
    <cfRule type="expression" dxfId="1109" priority="416">
      <formula>AE214="日"</formula>
    </cfRule>
  </conditionalFormatting>
  <conditionalFormatting sqref="AE214:AG214">
    <cfRule type="expression" dxfId="1108" priority="413">
      <formula>AH215=0</formula>
    </cfRule>
    <cfRule type="expression" dxfId="1107" priority="414">
      <formula>AE214&lt;0.285</formula>
    </cfRule>
  </conditionalFormatting>
  <conditionalFormatting sqref="AE222">
    <cfRule type="expression" dxfId="1106" priority="411">
      <formula>AE222="土"</formula>
    </cfRule>
    <cfRule type="expression" dxfId="1105" priority="412">
      <formula>AE222="日"</formula>
    </cfRule>
  </conditionalFormatting>
  <conditionalFormatting sqref="AE222:AG222">
    <cfRule type="expression" dxfId="1104" priority="409">
      <formula>AH223=0</formula>
    </cfRule>
    <cfRule type="expression" dxfId="1103" priority="410">
      <formula>AE222&lt;0.285</formula>
    </cfRule>
  </conditionalFormatting>
  <conditionalFormatting sqref="AE230">
    <cfRule type="expression" dxfId="1102" priority="407">
      <formula>AE230="土"</formula>
    </cfRule>
    <cfRule type="expression" dxfId="1101" priority="408">
      <formula>AE230="日"</formula>
    </cfRule>
  </conditionalFormatting>
  <conditionalFormatting sqref="AE230:AG230">
    <cfRule type="expression" dxfId="1100" priority="405">
      <formula>AH231=0</formula>
    </cfRule>
    <cfRule type="expression" dxfId="1099" priority="406">
      <formula>AE230&lt;0.285</formula>
    </cfRule>
  </conditionalFormatting>
  <conditionalFormatting sqref="AE238">
    <cfRule type="expression" dxfId="1098" priority="403">
      <formula>AE238="土"</formula>
    </cfRule>
    <cfRule type="expression" dxfId="1097" priority="404">
      <formula>AE238="日"</formula>
    </cfRule>
  </conditionalFormatting>
  <conditionalFormatting sqref="AE238:AG238">
    <cfRule type="expression" dxfId="1096" priority="401">
      <formula>AH239=0</formula>
    </cfRule>
    <cfRule type="expression" dxfId="1095" priority="402">
      <formula>AE238&lt;0.285</formula>
    </cfRule>
  </conditionalFormatting>
  <conditionalFormatting sqref="AE246">
    <cfRule type="expression" dxfId="1094" priority="399">
      <formula>AE246="土"</formula>
    </cfRule>
    <cfRule type="expression" dxfId="1093" priority="400">
      <formula>AE246="日"</formula>
    </cfRule>
  </conditionalFormatting>
  <conditionalFormatting sqref="AE246:AG246">
    <cfRule type="expression" dxfId="1092" priority="397">
      <formula>AH247=0</formula>
    </cfRule>
    <cfRule type="expression" dxfId="1091" priority="398">
      <formula>AE246&lt;0.285</formula>
    </cfRule>
  </conditionalFormatting>
  <conditionalFormatting sqref="AG256">
    <cfRule type="expression" dxfId="1090" priority="396">
      <formula>COUNT(AG253)=1</formula>
    </cfRule>
  </conditionalFormatting>
  <conditionalFormatting sqref="AG257">
    <cfRule type="expression" dxfId="1089" priority="395">
      <formula>COUNT(AG253)=1</formula>
    </cfRule>
  </conditionalFormatting>
  <conditionalFormatting sqref="AG258">
    <cfRule type="expression" dxfId="1088" priority="394">
      <formula>COUNT(AG253)=1</formula>
    </cfRule>
  </conditionalFormatting>
  <conditionalFormatting sqref="AE256:AF256">
    <cfRule type="expression" dxfId="1087" priority="393">
      <formula>COUNT(AE253)=1</formula>
    </cfRule>
  </conditionalFormatting>
  <conditionalFormatting sqref="AE257:AF257">
    <cfRule type="expression" dxfId="1086" priority="392">
      <formula>COUNT(AE253)=1</formula>
    </cfRule>
  </conditionalFormatting>
  <conditionalFormatting sqref="AE258:AF258">
    <cfRule type="expression" dxfId="1085" priority="391">
      <formula>COUNT(AE253)=1</formula>
    </cfRule>
  </conditionalFormatting>
  <conditionalFormatting sqref="AG264">
    <cfRule type="expression" dxfId="1084" priority="390">
      <formula>COUNT(AG261)=1</formula>
    </cfRule>
  </conditionalFormatting>
  <conditionalFormatting sqref="AG265">
    <cfRule type="expression" dxfId="1083" priority="389">
      <formula>COUNT(AG261)=1</formula>
    </cfRule>
  </conditionalFormatting>
  <conditionalFormatting sqref="AG266">
    <cfRule type="expression" dxfId="1082" priority="388">
      <formula>COUNT(AG261)=1</formula>
    </cfRule>
  </conditionalFormatting>
  <conditionalFormatting sqref="AE264:AF264">
    <cfRule type="expression" dxfId="1081" priority="387">
      <formula>COUNT(AE261)=1</formula>
    </cfRule>
  </conditionalFormatting>
  <conditionalFormatting sqref="AE265:AF265">
    <cfRule type="expression" dxfId="1080" priority="386">
      <formula>COUNT(AE261)=1</formula>
    </cfRule>
  </conditionalFormatting>
  <conditionalFormatting sqref="AE266:AF266">
    <cfRule type="expression" dxfId="1079" priority="385">
      <formula>COUNT(AE261)=1</formula>
    </cfRule>
  </conditionalFormatting>
  <conditionalFormatting sqref="C254">
    <cfRule type="expression" dxfId="1078" priority="383">
      <formula>C254="土"</formula>
    </cfRule>
    <cfRule type="expression" dxfId="1077" priority="384">
      <formula>C254="日"</formula>
    </cfRule>
  </conditionalFormatting>
  <conditionalFormatting sqref="D254:AD254">
    <cfRule type="expression" dxfId="1076" priority="381">
      <formula>D254="土"</formula>
    </cfRule>
    <cfRule type="expression" dxfId="1075" priority="382">
      <formula>D254="日"</formula>
    </cfRule>
  </conditionalFormatting>
  <conditionalFormatting sqref="C262">
    <cfRule type="expression" dxfId="1074" priority="379">
      <formula>C262="土"</formula>
    </cfRule>
    <cfRule type="expression" dxfId="1073" priority="380">
      <formula>C262="日"</formula>
    </cfRule>
  </conditionalFormatting>
  <conditionalFormatting sqref="D262:AD262">
    <cfRule type="expression" dxfId="1072" priority="377">
      <formula>D262="土"</formula>
    </cfRule>
    <cfRule type="expression" dxfId="1071" priority="378">
      <formula>D262="日"</formula>
    </cfRule>
  </conditionalFormatting>
  <conditionalFormatting sqref="C270">
    <cfRule type="expression" dxfId="1070" priority="359">
      <formula>C270="土"</formula>
    </cfRule>
    <cfRule type="expression" dxfId="1069" priority="360">
      <formula>C270="日"</formula>
    </cfRule>
  </conditionalFormatting>
  <conditionalFormatting sqref="C257:AD257">
    <cfRule type="expression" dxfId="1068" priority="376">
      <formula>C255="○"</formula>
    </cfRule>
  </conditionalFormatting>
  <conditionalFormatting sqref="C256:AD256">
    <cfRule type="expression" dxfId="1067" priority="375">
      <formula>C255="○"</formula>
    </cfRule>
  </conditionalFormatting>
  <conditionalFormatting sqref="C265:AD265">
    <cfRule type="expression" dxfId="1066" priority="374">
      <formula>C263="○"</formula>
    </cfRule>
  </conditionalFormatting>
  <conditionalFormatting sqref="C264:AD264">
    <cfRule type="expression" dxfId="1065" priority="373">
      <formula>C263="○"</formula>
    </cfRule>
  </conditionalFormatting>
  <conditionalFormatting sqref="C305:AD305">
    <cfRule type="expression" dxfId="1064" priority="304">
      <formula>C303="○"</formula>
    </cfRule>
  </conditionalFormatting>
  <conditionalFormatting sqref="C304:AD304">
    <cfRule type="expression" dxfId="1063" priority="303">
      <formula>C303="○"</formula>
    </cfRule>
  </conditionalFormatting>
  <conditionalFormatting sqref="C313:AD313">
    <cfRule type="expression" dxfId="1062" priority="302">
      <formula>C311="○"</formula>
    </cfRule>
  </conditionalFormatting>
  <conditionalFormatting sqref="C312:AD312">
    <cfRule type="expression" dxfId="1061" priority="301">
      <formula>C311="○"</formula>
    </cfRule>
  </conditionalFormatting>
  <conditionalFormatting sqref="AG272">
    <cfRule type="expression" dxfId="1060" priority="372">
      <formula>COUNT(AG269)=1</formula>
    </cfRule>
  </conditionalFormatting>
  <conditionalFormatting sqref="AG273">
    <cfRule type="expression" dxfId="1059" priority="371">
      <formula>COUNT(AG269)=1</formula>
    </cfRule>
  </conditionalFormatting>
  <conditionalFormatting sqref="AG274">
    <cfRule type="expression" dxfId="1058" priority="370">
      <formula>COUNT(AG269)=1</formula>
    </cfRule>
  </conditionalFormatting>
  <conditionalFormatting sqref="AE272:AF272">
    <cfRule type="expression" dxfId="1057" priority="369">
      <formula>COUNT(AE269)=1</formula>
    </cfRule>
  </conditionalFormatting>
  <conditionalFormatting sqref="AE273:AF273">
    <cfRule type="expression" dxfId="1056" priority="368">
      <formula>COUNT(AE269)=1</formula>
    </cfRule>
  </conditionalFormatting>
  <conditionalFormatting sqref="AE274:AF274">
    <cfRule type="expression" dxfId="1055" priority="367">
      <formula>COUNT(AE269)=1</formula>
    </cfRule>
  </conditionalFormatting>
  <conditionalFormatting sqref="AG280">
    <cfRule type="expression" dxfId="1054" priority="366">
      <formula>COUNT(AG277)=1</formula>
    </cfRule>
  </conditionalFormatting>
  <conditionalFormatting sqref="AG281">
    <cfRule type="expression" dxfId="1053" priority="365">
      <formula>COUNT(AG277)=1</formula>
    </cfRule>
  </conditionalFormatting>
  <conditionalFormatting sqref="AG282">
    <cfRule type="expression" dxfId="1052" priority="364">
      <formula>COUNT(AG277)=1</formula>
    </cfRule>
  </conditionalFormatting>
  <conditionalFormatting sqref="AE280:AF280">
    <cfRule type="expression" dxfId="1051" priority="363">
      <formula>COUNT(AE277)=1</formula>
    </cfRule>
  </conditionalFormatting>
  <conditionalFormatting sqref="AE281:AF281">
    <cfRule type="expression" dxfId="1050" priority="362">
      <formula>COUNT(AE277)=1</formula>
    </cfRule>
  </conditionalFormatting>
  <conditionalFormatting sqref="AE282:AF282">
    <cfRule type="expression" dxfId="1049" priority="361">
      <formula>COUNT(AE277)=1</formula>
    </cfRule>
  </conditionalFormatting>
  <conditionalFormatting sqref="D270:AD270">
    <cfRule type="expression" dxfId="1048" priority="357">
      <formula>D270="土"</formula>
    </cfRule>
    <cfRule type="expression" dxfId="1047" priority="358">
      <formula>D270="日"</formula>
    </cfRule>
  </conditionalFormatting>
  <conditionalFormatting sqref="C278">
    <cfRule type="expression" dxfId="1046" priority="355">
      <formula>C278="土"</formula>
    </cfRule>
    <cfRule type="expression" dxfId="1045" priority="356">
      <formula>C278="日"</formula>
    </cfRule>
  </conditionalFormatting>
  <conditionalFormatting sqref="D278:AD278">
    <cfRule type="expression" dxfId="1044" priority="353">
      <formula>D278="土"</formula>
    </cfRule>
    <cfRule type="expression" dxfId="1043" priority="354">
      <formula>D278="日"</formula>
    </cfRule>
  </conditionalFormatting>
  <conditionalFormatting sqref="C273:AD273">
    <cfRule type="expression" dxfId="1042" priority="352">
      <formula>C271="○"</formula>
    </cfRule>
  </conditionalFormatting>
  <conditionalFormatting sqref="C272:AD272">
    <cfRule type="expression" dxfId="1041" priority="351">
      <formula>C271="○"</formula>
    </cfRule>
  </conditionalFormatting>
  <conditionalFormatting sqref="C281:AD281">
    <cfRule type="expression" dxfId="1040" priority="350">
      <formula>C279="○"</formula>
    </cfRule>
  </conditionalFormatting>
  <conditionalFormatting sqref="C280:AD280">
    <cfRule type="expression" dxfId="1039" priority="349">
      <formula>C279="○"</formula>
    </cfRule>
  </conditionalFormatting>
  <conditionalFormatting sqref="AG288">
    <cfRule type="expression" dxfId="1038" priority="348">
      <formula>COUNT(AG285)=1</formula>
    </cfRule>
  </conditionalFormatting>
  <conditionalFormatting sqref="AG289">
    <cfRule type="expression" dxfId="1037" priority="347">
      <formula>COUNT(AG285)=1</formula>
    </cfRule>
  </conditionalFormatting>
  <conditionalFormatting sqref="AG290">
    <cfRule type="expression" dxfId="1036" priority="346">
      <formula>COUNT(AG285)=1</formula>
    </cfRule>
  </conditionalFormatting>
  <conditionalFormatting sqref="AE288:AF288">
    <cfRule type="expression" dxfId="1035" priority="345">
      <formula>COUNT(AE285)=1</formula>
    </cfRule>
  </conditionalFormatting>
  <conditionalFormatting sqref="AE289:AF289">
    <cfRule type="expression" dxfId="1034" priority="344">
      <formula>COUNT(AE285)=1</formula>
    </cfRule>
  </conditionalFormatting>
  <conditionalFormatting sqref="AE290:AF290">
    <cfRule type="expression" dxfId="1033" priority="343">
      <formula>COUNT(AE285)=1</formula>
    </cfRule>
  </conditionalFormatting>
  <conditionalFormatting sqref="AG296">
    <cfRule type="expression" dxfId="1032" priority="342">
      <formula>COUNT(AG293)=1</formula>
    </cfRule>
  </conditionalFormatting>
  <conditionalFormatting sqref="AG297">
    <cfRule type="expression" dxfId="1031" priority="341">
      <formula>COUNT(AG293)=1</formula>
    </cfRule>
  </conditionalFormatting>
  <conditionalFormatting sqref="AG298">
    <cfRule type="expression" dxfId="1030" priority="340">
      <formula>COUNT(AG293)=1</formula>
    </cfRule>
  </conditionalFormatting>
  <conditionalFormatting sqref="AE296:AF296">
    <cfRule type="expression" dxfId="1029" priority="339">
      <formula>COUNT(AE293)=1</formula>
    </cfRule>
  </conditionalFormatting>
  <conditionalFormatting sqref="AE297:AF297">
    <cfRule type="expression" dxfId="1028" priority="338">
      <formula>COUNT(AE293)=1</formula>
    </cfRule>
  </conditionalFormatting>
  <conditionalFormatting sqref="AE298:AF298">
    <cfRule type="expression" dxfId="1027" priority="337">
      <formula>COUNT(AE293)=1</formula>
    </cfRule>
  </conditionalFormatting>
  <conditionalFormatting sqref="C286">
    <cfRule type="expression" dxfId="1026" priority="335">
      <formula>C286="土"</formula>
    </cfRule>
    <cfRule type="expression" dxfId="1025" priority="336">
      <formula>C286="日"</formula>
    </cfRule>
  </conditionalFormatting>
  <conditionalFormatting sqref="D286:AD286">
    <cfRule type="expression" dxfId="1024" priority="333">
      <formula>D286="土"</formula>
    </cfRule>
    <cfRule type="expression" dxfId="1023" priority="334">
      <formula>D286="日"</formula>
    </cfRule>
  </conditionalFormatting>
  <conditionalFormatting sqref="C294">
    <cfRule type="expression" dxfId="1022" priority="331">
      <formula>C294="土"</formula>
    </cfRule>
    <cfRule type="expression" dxfId="1021" priority="332">
      <formula>C294="日"</formula>
    </cfRule>
  </conditionalFormatting>
  <conditionalFormatting sqref="D294:AD294">
    <cfRule type="expression" dxfId="1020" priority="329">
      <formula>D294="土"</formula>
    </cfRule>
    <cfRule type="expression" dxfId="1019" priority="330">
      <formula>D294="日"</formula>
    </cfRule>
  </conditionalFormatting>
  <conditionalFormatting sqref="C289:AD289">
    <cfRule type="expression" dxfId="1018" priority="328">
      <formula>C287="○"</formula>
    </cfRule>
  </conditionalFormatting>
  <conditionalFormatting sqref="C288:AD288">
    <cfRule type="expression" dxfId="1017" priority="327">
      <formula>C287="○"</formula>
    </cfRule>
  </conditionalFormatting>
  <conditionalFormatting sqref="C297:AD297">
    <cfRule type="expression" dxfId="1016" priority="326">
      <formula>C295="○"</formula>
    </cfRule>
  </conditionalFormatting>
  <conditionalFormatting sqref="C296:AD296">
    <cfRule type="expression" dxfId="1015" priority="325">
      <formula>C295="○"</formula>
    </cfRule>
  </conditionalFormatting>
  <conditionalFormatting sqref="AG304">
    <cfRule type="expression" dxfId="1014" priority="324">
      <formula>COUNT(AG301)=1</formula>
    </cfRule>
  </conditionalFormatting>
  <conditionalFormatting sqref="AG305">
    <cfRule type="expression" dxfId="1013" priority="323">
      <formula>COUNT(AG301)=1</formula>
    </cfRule>
  </conditionalFormatting>
  <conditionalFormatting sqref="AG306">
    <cfRule type="expression" dxfId="1012" priority="322">
      <formula>COUNT(AG301)=1</formula>
    </cfRule>
  </conditionalFormatting>
  <conditionalFormatting sqref="AE304:AF304">
    <cfRule type="expression" dxfId="1011" priority="321">
      <formula>COUNT(AE301)=1</formula>
    </cfRule>
  </conditionalFormatting>
  <conditionalFormatting sqref="AE305:AF305">
    <cfRule type="expression" dxfId="1010" priority="320">
      <formula>COUNT(AE301)=1</formula>
    </cfRule>
  </conditionalFormatting>
  <conditionalFormatting sqref="AE306:AF306">
    <cfRule type="expression" dxfId="1009" priority="319">
      <formula>COUNT(AE301)=1</formula>
    </cfRule>
  </conditionalFormatting>
  <conditionalFormatting sqref="AG312">
    <cfRule type="expression" dxfId="1008" priority="318">
      <formula>COUNT(AG309)=1</formula>
    </cfRule>
  </conditionalFormatting>
  <conditionalFormatting sqref="AG313">
    <cfRule type="expression" dxfId="1007" priority="317">
      <formula>COUNT(AG309)=1</formula>
    </cfRule>
  </conditionalFormatting>
  <conditionalFormatting sqref="AG314">
    <cfRule type="expression" dxfId="1006" priority="316">
      <formula>COUNT(AG309)=1</formula>
    </cfRule>
  </conditionalFormatting>
  <conditionalFormatting sqref="AE312:AF312">
    <cfRule type="expression" dxfId="1005" priority="315">
      <formula>COUNT(AE309)=1</formula>
    </cfRule>
  </conditionalFormatting>
  <conditionalFormatting sqref="AE313:AF313">
    <cfRule type="expression" dxfId="1004" priority="314">
      <formula>COUNT(AE309)=1</formula>
    </cfRule>
  </conditionalFormatting>
  <conditionalFormatting sqref="AE314:AF314">
    <cfRule type="expression" dxfId="1003" priority="313">
      <formula>COUNT(AE309)=1</formula>
    </cfRule>
  </conditionalFormatting>
  <conditionalFormatting sqref="C302">
    <cfRule type="expression" dxfId="1002" priority="311">
      <formula>C302="土"</formula>
    </cfRule>
    <cfRule type="expression" dxfId="1001" priority="312">
      <formula>C302="日"</formula>
    </cfRule>
  </conditionalFormatting>
  <conditionalFormatting sqref="D302:AD302">
    <cfRule type="expression" dxfId="1000" priority="309">
      <formula>D302="土"</formula>
    </cfRule>
    <cfRule type="expression" dxfId="999" priority="310">
      <formula>D302="日"</formula>
    </cfRule>
  </conditionalFormatting>
  <conditionalFormatting sqref="C310">
    <cfRule type="expression" dxfId="998" priority="307">
      <formula>C310="土"</formula>
    </cfRule>
    <cfRule type="expression" dxfId="997" priority="308">
      <formula>C310="日"</formula>
    </cfRule>
  </conditionalFormatting>
  <conditionalFormatting sqref="D310:AD310">
    <cfRule type="expression" dxfId="996" priority="305">
      <formula>D310="土"</formula>
    </cfRule>
    <cfRule type="expression" dxfId="995" priority="306">
      <formula>D310="日"</formula>
    </cfRule>
  </conditionalFormatting>
  <conditionalFormatting sqref="AE254">
    <cfRule type="expression" dxfId="994" priority="299">
      <formula>AE254="土"</formula>
    </cfRule>
    <cfRule type="expression" dxfId="993" priority="300">
      <formula>AE254="日"</formula>
    </cfRule>
  </conditionalFormatting>
  <conditionalFormatting sqref="AE254:AG254">
    <cfRule type="expression" dxfId="992" priority="297">
      <formula>AH255=0</formula>
    </cfRule>
    <cfRule type="expression" dxfId="991" priority="298">
      <formula>AE254&lt;0.285</formula>
    </cfRule>
  </conditionalFormatting>
  <conditionalFormatting sqref="AE262">
    <cfRule type="expression" dxfId="990" priority="295">
      <formula>AE262="土"</formula>
    </cfRule>
    <cfRule type="expression" dxfId="989" priority="296">
      <formula>AE262="日"</formula>
    </cfRule>
  </conditionalFormatting>
  <conditionalFormatting sqref="AE262:AG262">
    <cfRule type="expression" dxfId="988" priority="293">
      <formula>AH263=0</formula>
    </cfRule>
    <cfRule type="expression" dxfId="987" priority="294">
      <formula>AE262&lt;0.285</formula>
    </cfRule>
  </conditionalFormatting>
  <conditionalFormatting sqref="AE270">
    <cfRule type="expression" dxfId="986" priority="291">
      <formula>AE270="土"</formula>
    </cfRule>
    <cfRule type="expression" dxfId="985" priority="292">
      <formula>AE270="日"</formula>
    </cfRule>
  </conditionalFormatting>
  <conditionalFormatting sqref="AE270:AG270">
    <cfRule type="expression" dxfId="984" priority="289">
      <formula>AH271=0</formula>
    </cfRule>
    <cfRule type="expression" dxfId="983" priority="290">
      <formula>AE270&lt;0.285</formula>
    </cfRule>
  </conditionalFormatting>
  <conditionalFormatting sqref="AE278">
    <cfRule type="expression" dxfId="982" priority="287">
      <formula>AE278="土"</formula>
    </cfRule>
    <cfRule type="expression" dxfId="981" priority="288">
      <formula>AE278="日"</formula>
    </cfRule>
  </conditionalFormatting>
  <conditionalFormatting sqref="AE278:AG278">
    <cfRule type="expression" dxfId="980" priority="285">
      <formula>AH279=0</formula>
    </cfRule>
    <cfRule type="expression" dxfId="979" priority="286">
      <formula>AE278&lt;0.285</formula>
    </cfRule>
  </conditionalFormatting>
  <conditionalFormatting sqref="AE286">
    <cfRule type="expression" dxfId="978" priority="283">
      <formula>AE286="土"</formula>
    </cfRule>
    <cfRule type="expression" dxfId="977" priority="284">
      <formula>AE286="日"</formula>
    </cfRule>
  </conditionalFormatting>
  <conditionalFormatting sqref="AE286:AG286">
    <cfRule type="expression" dxfId="976" priority="281">
      <formula>AH287=0</formula>
    </cfRule>
    <cfRule type="expression" dxfId="975" priority="282">
      <formula>AE286&lt;0.285</formula>
    </cfRule>
  </conditionalFormatting>
  <conditionalFormatting sqref="AE294">
    <cfRule type="expression" dxfId="974" priority="279">
      <formula>AE294="土"</formula>
    </cfRule>
    <cfRule type="expression" dxfId="973" priority="280">
      <formula>AE294="日"</formula>
    </cfRule>
  </conditionalFormatting>
  <conditionalFormatting sqref="AE294:AG294">
    <cfRule type="expression" dxfId="972" priority="277">
      <formula>AH295=0</formula>
    </cfRule>
    <cfRule type="expression" dxfId="971" priority="278">
      <formula>AE294&lt;0.285</formula>
    </cfRule>
  </conditionalFormatting>
  <conditionalFormatting sqref="AE302">
    <cfRule type="expression" dxfId="970" priority="275">
      <formula>AE302="土"</formula>
    </cfRule>
    <cfRule type="expression" dxfId="969" priority="276">
      <formula>AE302="日"</formula>
    </cfRule>
  </conditionalFormatting>
  <conditionalFormatting sqref="AE302:AG302">
    <cfRule type="expression" dxfId="968" priority="273">
      <formula>AH303=0</formula>
    </cfRule>
    <cfRule type="expression" dxfId="967" priority="274">
      <formula>AE302&lt;0.285</formula>
    </cfRule>
  </conditionalFormatting>
  <conditionalFormatting sqref="AE310">
    <cfRule type="expression" dxfId="966" priority="271">
      <formula>AE310="土"</formula>
    </cfRule>
    <cfRule type="expression" dxfId="965" priority="272">
      <formula>AE310="日"</formula>
    </cfRule>
  </conditionalFormatting>
  <conditionalFormatting sqref="AE310:AG310">
    <cfRule type="expression" dxfId="964" priority="269">
      <formula>AH311=0</formula>
    </cfRule>
    <cfRule type="expression" dxfId="963" priority="270">
      <formula>AE310&lt;0.285</formula>
    </cfRule>
  </conditionalFormatting>
  <conditionalFormatting sqref="AG320">
    <cfRule type="expression" dxfId="962" priority="268">
      <formula>COUNT(AG317)=1</formula>
    </cfRule>
  </conditionalFormatting>
  <conditionalFormatting sqref="AG321">
    <cfRule type="expression" dxfId="961" priority="267">
      <formula>COUNT(AG317)=1</formula>
    </cfRule>
  </conditionalFormatting>
  <conditionalFormatting sqref="AG322">
    <cfRule type="expression" dxfId="960" priority="266">
      <formula>COUNT(AG317)=1</formula>
    </cfRule>
  </conditionalFormatting>
  <conditionalFormatting sqref="AE320:AF320">
    <cfRule type="expression" dxfId="959" priority="265">
      <formula>COUNT(AE317)=1</formula>
    </cfRule>
  </conditionalFormatting>
  <conditionalFormatting sqref="AE321:AF321">
    <cfRule type="expression" dxfId="958" priority="264">
      <formula>COUNT(AE317)=1</formula>
    </cfRule>
  </conditionalFormatting>
  <conditionalFormatting sqref="AE322:AF322">
    <cfRule type="expression" dxfId="957" priority="263">
      <formula>COUNT(AE317)=1</formula>
    </cfRule>
  </conditionalFormatting>
  <conditionalFormatting sqref="AG328">
    <cfRule type="expression" dxfId="956" priority="262">
      <formula>COUNT(AG325)=1</formula>
    </cfRule>
  </conditionalFormatting>
  <conditionalFormatting sqref="AG329">
    <cfRule type="expression" dxfId="955" priority="261">
      <formula>COUNT(AG325)=1</formula>
    </cfRule>
  </conditionalFormatting>
  <conditionalFormatting sqref="AG330">
    <cfRule type="expression" dxfId="954" priority="260">
      <formula>COUNT(AG325)=1</formula>
    </cfRule>
  </conditionalFormatting>
  <conditionalFormatting sqref="AE328:AF328">
    <cfRule type="expression" dxfId="953" priority="259">
      <formula>COUNT(AE325)=1</formula>
    </cfRule>
  </conditionalFormatting>
  <conditionalFormatting sqref="AE329:AF329">
    <cfRule type="expression" dxfId="952" priority="258">
      <formula>COUNT(AE325)=1</formula>
    </cfRule>
  </conditionalFormatting>
  <conditionalFormatting sqref="AE330:AF330">
    <cfRule type="expression" dxfId="951" priority="257">
      <formula>COUNT(AE325)=1</formula>
    </cfRule>
  </conditionalFormatting>
  <conditionalFormatting sqref="C318">
    <cfRule type="expression" dxfId="950" priority="255">
      <formula>C318="土"</formula>
    </cfRule>
    <cfRule type="expression" dxfId="949" priority="256">
      <formula>C318="日"</formula>
    </cfRule>
  </conditionalFormatting>
  <conditionalFormatting sqref="D318:AD318">
    <cfRule type="expression" dxfId="948" priority="253">
      <formula>D318="土"</formula>
    </cfRule>
    <cfRule type="expression" dxfId="947" priority="254">
      <formula>D318="日"</formula>
    </cfRule>
  </conditionalFormatting>
  <conditionalFormatting sqref="C326">
    <cfRule type="expression" dxfId="946" priority="251">
      <formula>C326="土"</formula>
    </cfRule>
    <cfRule type="expression" dxfId="945" priority="252">
      <formula>C326="日"</formula>
    </cfRule>
  </conditionalFormatting>
  <conditionalFormatting sqref="D326:AD326">
    <cfRule type="expression" dxfId="944" priority="249">
      <formula>D326="土"</formula>
    </cfRule>
    <cfRule type="expression" dxfId="943" priority="250">
      <formula>D326="日"</formula>
    </cfRule>
  </conditionalFormatting>
  <conditionalFormatting sqref="C334">
    <cfRule type="expression" dxfId="942" priority="231">
      <formula>C334="土"</formula>
    </cfRule>
    <cfRule type="expression" dxfId="941" priority="232">
      <formula>C334="日"</formula>
    </cfRule>
  </conditionalFormatting>
  <conditionalFormatting sqref="C321:AD321">
    <cfRule type="expression" dxfId="940" priority="248">
      <formula>C319="○"</formula>
    </cfRule>
  </conditionalFormatting>
  <conditionalFormatting sqref="C320:AD320">
    <cfRule type="expression" dxfId="939" priority="247">
      <formula>C319="○"</formula>
    </cfRule>
  </conditionalFormatting>
  <conditionalFormatting sqref="C329:AD329">
    <cfRule type="expression" dxfId="938" priority="246">
      <formula>C327="○"</formula>
    </cfRule>
  </conditionalFormatting>
  <conditionalFormatting sqref="C328:AD328">
    <cfRule type="expression" dxfId="937" priority="245">
      <formula>C327="○"</formula>
    </cfRule>
  </conditionalFormatting>
  <conditionalFormatting sqref="C369:AD369">
    <cfRule type="expression" dxfId="936" priority="176">
      <formula>C367="○"</formula>
    </cfRule>
  </conditionalFormatting>
  <conditionalFormatting sqref="C368:AD368">
    <cfRule type="expression" dxfId="935" priority="175">
      <formula>C367="○"</formula>
    </cfRule>
  </conditionalFormatting>
  <conditionalFormatting sqref="C377:AD377">
    <cfRule type="expression" dxfId="934" priority="174">
      <formula>C375="○"</formula>
    </cfRule>
  </conditionalFormatting>
  <conditionalFormatting sqref="C376:AD376">
    <cfRule type="expression" dxfId="933" priority="173">
      <formula>C375="○"</formula>
    </cfRule>
  </conditionalFormatting>
  <conditionalFormatting sqref="AG336">
    <cfRule type="expression" dxfId="932" priority="244">
      <formula>COUNT(AG333)=1</formula>
    </cfRule>
  </conditionalFormatting>
  <conditionalFormatting sqref="AG337">
    <cfRule type="expression" dxfId="931" priority="243">
      <formula>COUNT(AG333)=1</formula>
    </cfRule>
  </conditionalFormatting>
  <conditionalFormatting sqref="AG338">
    <cfRule type="expression" dxfId="930" priority="242">
      <formula>COUNT(AG333)=1</formula>
    </cfRule>
  </conditionalFormatting>
  <conditionalFormatting sqref="AE336:AF336">
    <cfRule type="expression" dxfId="929" priority="241">
      <formula>COUNT(AE333)=1</formula>
    </cfRule>
  </conditionalFormatting>
  <conditionalFormatting sqref="AE337:AF337">
    <cfRule type="expression" dxfId="928" priority="240">
      <formula>COUNT(AE333)=1</formula>
    </cfRule>
  </conditionalFormatting>
  <conditionalFormatting sqref="AE338:AF338">
    <cfRule type="expression" dxfId="927" priority="239">
      <formula>COUNT(AE333)=1</formula>
    </cfRule>
  </conditionalFormatting>
  <conditionalFormatting sqref="AG344">
    <cfRule type="expression" dxfId="926" priority="238">
      <formula>COUNT(AG341)=1</formula>
    </cfRule>
  </conditionalFormatting>
  <conditionalFormatting sqref="AG345">
    <cfRule type="expression" dxfId="925" priority="237">
      <formula>COUNT(AG341)=1</formula>
    </cfRule>
  </conditionalFormatting>
  <conditionalFormatting sqref="AG346">
    <cfRule type="expression" dxfId="924" priority="236">
      <formula>COUNT(AG341)=1</formula>
    </cfRule>
  </conditionalFormatting>
  <conditionalFormatting sqref="AE344:AF344">
    <cfRule type="expression" dxfId="923" priority="235">
      <formula>COUNT(AE341)=1</formula>
    </cfRule>
  </conditionalFormatting>
  <conditionalFormatting sqref="AE345:AF345">
    <cfRule type="expression" dxfId="922" priority="234">
      <formula>COUNT(AE341)=1</formula>
    </cfRule>
  </conditionalFormatting>
  <conditionalFormatting sqref="AE346:AF346">
    <cfRule type="expression" dxfId="921" priority="233">
      <formula>COUNT(AE341)=1</formula>
    </cfRule>
  </conditionalFormatting>
  <conditionalFormatting sqref="D334:AD334">
    <cfRule type="expression" dxfId="920" priority="229">
      <formula>D334="土"</formula>
    </cfRule>
    <cfRule type="expression" dxfId="919" priority="230">
      <formula>D334="日"</formula>
    </cfRule>
  </conditionalFormatting>
  <conditionalFormatting sqref="C342">
    <cfRule type="expression" dxfId="918" priority="227">
      <formula>C342="土"</formula>
    </cfRule>
    <cfRule type="expression" dxfId="917" priority="228">
      <formula>C342="日"</formula>
    </cfRule>
  </conditionalFormatting>
  <conditionalFormatting sqref="D342:AD342">
    <cfRule type="expression" dxfId="916" priority="225">
      <formula>D342="土"</formula>
    </cfRule>
    <cfRule type="expression" dxfId="915" priority="226">
      <formula>D342="日"</formula>
    </cfRule>
  </conditionalFormatting>
  <conditionalFormatting sqref="C337:AD337">
    <cfRule type="expression" dxfId="914" priority="224">
      <formula>C335="○"</formula>
    </cfRule>
  </conditionalFormatting>
  <conditionalFormatting sqref="C336:AD336">
    <cfRule type="expression" dxfId="913" priority="223">
      <formula>C335="○"</formula>
    </cfRule>
  </conditionalFormatting>
  <conditionalFormatting sqref="C345:AD345">
    <cfRule type="expression" dxfId="912" priority="222">
      <formula>C343="○"</formula>
    </cfRule>
  </conditionalFormatting>
  <conditionalFormatting sqref="C344:AD344">
    <cfRule type="expression" dxfId="911" priority="221">
      <formula>C343="○"</formula>
    </cfRule>
  </conditionalFormatting>
  <conditionalFormatting sqref="AG352">
    <cfRule type="expression" dxfId="910" priority="220">
      <formula>COUNT(AG349)=1</formula>
    </cfRule>
  </conditionalFormatting>
  <conditionalFormatting sqref="AG353">
    <cfRule type="expression" dxfId="909" priority="219">
      <formula>COUNT(AG349)=1</formula>
    </cfRule>
  </conditionalFormatting>
  <conditionalFormatting sqref="AG354">
    <cfRule type="expression" dxfId="908" priority="218">
      <formula>COUNT(AG349)=1</formula>
    </cfRule>
  </conditionalFormatting>
  <conditionalFormatting sqref="AE352:AF352">
    <cfRule type="expression" dxfId="907" priority="217">
      <formula>COUNT(AE349)=1</formula>
    </cfRule>
  </conditionalFormatting>
  <conditionalFormatting sqref="AE353:AF353">
    <cfRule type="expression" dxfId="906" priority="216">
      <formula>COUNT(AE349)=1</formula>
    </cfRule>
  </conditionalFormatting>
  <conditionalFormatting sqref="AE354:AF354">
    <cfRule type="expression" dxfId="905" priority="215">
      <formula>COUNT(AE349)=1</formula>
    </cfRule>
  </conditionalFormatting>
  <conditionalFormatting sqref="AG360">
    <cfRule type="expression" dxfId="904" priority="214">
      <formula>COUNT(AG357)=1</formula>
    </cfRule>
  </conditionalFormatting>
  <conditionalFormatting sqref="AG361">
    <cfRule type="expression" dxfId="903" priority="213">
      <formula>COUNT(AG357)=1</formula>
    </cfRule>
  </conditionalFormatting>
  <conditionalFormatting sqref="AG362">
    <cfRule type="expression" dxfId="902" priority="212">
      <formula>COUNT(AG357)=1</formula>
    </cfRule>
  </conditionalFormatting>
  <conditionalFormatting sqref="AE360:AF360">
    <cfRule type="expression" dxfId="901" priority="211">
      <formula>COUNT(AE357)=1</formula>
    </cfRule>
  </conditionalFormatting>
  <conditionalFormatting sqref="AE361:AF361">
    <cfRule type="expression" dxfId="900" priority="210">
      <formula>COUNT(AE357)=1</formula>
    </cfRule>
  </conditionalFormatting>
  <conditionalFormatting sqref="AE362:AF362">
    <cfRule type="expression" dxfId="899" priority="209">
      <formula>COUNT(AE357)=1</formula>
    </cfRule>
  </conditionalFormatting>
  <conditionalFormatting sqref="C350">
    <cfRule type="expression" dxfId="898" priority="207">
      <formula>C350="土"</formula>
    </cfRule>
    <cfRule type="expression" dxfId="897" priority="208">
      <formula>C350="日"</formula>
    </cfRule>
  </conditionalFormatting>
  <conditionalFormatting sqref="D350:AD350">
    <cfRule type="expression" dxfId="896" priority="205">
      <formula>D350="土"</formula>
    </cfRule>
    <cfRule type="expression" dxfId="895" priority="206">
      <formula>D350="日"</formula>
    </cfRule>
  </conditionalFormatting>
  <conditionalFormatting sqref="C358">
    <cfRule type="expression" dxfId="894" priority="203">
      <formula>C358="土"</formula>
    </cfRule>
    <cfRule type="expression" dxfId="893" priority="204">
      <formula>C358="日"</formula>
    </cfRule>
  </conditionalFormatting>
  <conditionalFormatting sqref="D358:AD358">
    <cfRule type="expression" dxfId="892" priority="201">
      <formula>D358="土"</formula>
    </cfRule>
    <cfRule type="expression" dxfId="891" priority="202">
      <formula>D358="日"</formula>
    </cfRule>
  </conditionalFormatting>
  <conditionalFormatting sqref="C353:AD353">
    <cfRule type="expression" dxfId="890" priority="200">
      <formula>C351="○"</formula>
    </cfRule>
  </conditionalFormatting>
  <conditionalFormatting sqref="C352:AD352">
    <cfRule type="expression" dxfId="889" priority="199">
      <formula>C351="○"</formula>
    </cfRule>
  </conditionalFormatting>
  <conditionalFormatting sqref="C361:AD361">
    <cfRule type="expression" dxfId="888" priority="198">
      <formula>C359="○"</formula>
    </cfRule>
  </conditionalFormatting>
  <conditionalFormatting sqref="C360:AD360">
    <cfRule type="expression" dxfId="887" priority="197">
      <formula>C359="○"</formula>
    </cfRule>
  </conditionalFormatting>
  <conditionalFormatting sqref="AG368">
    <cfRule type="expression" dxfId="886" priority="196">
      <formula>COUNT(AG365)=1</formula>
    </cfRule>
  </conditionalFormatting>
  <conditionalFormatting sqref="AG369">
    <cfRule type="expression" dxfId="885" priority="195">
      <formula>COUNT(AG365)=1</formula>
    </cfRule>
  </conditionalFormatting>
  <conditionalFormatting sqref="AG370">
    <cfRule type="expression" dxfId="884" priority="194">
      <formula>COUNT(AG365)=1</formula>
    </cfRule>
  </conditionalFormatting>
  <conditionalFormatting sqref="AE368:AF368">
    <cfRule type="expression" dxfId="883" priority="193">
      <formula>COUNT(AE365)=1</formula>
    </cfRule>
  </conditionalFormatting>
  <conditionalFormatting sqref="AE369:AF369">
    <cfRule type="expression" dxfId="882" priority="192">
      <formula>COUNT(AE365)=1</formula>
    </cfRule>
  </conditionalFormatting>
  <conditionalFormatting sqref="AE370:AF370">
    <cfRule type="expression" dxfId="881" priority="191">
      <formula>COUNT(AE365)=1</formula>
    </cfRule>
  </conditionalFormatting>
  <conditionalFormatting sqref="AG376">
    <cfRule type="expression" dxfId="880" priority="190">
      <formula>COUNT(AG373)=1</formula>
    </cfRule>
  </conditionalFormatting>
  <conditionalFormatting sqref="AG377">
    <cfRule type="expression" dxfId="879" priority="189">
      <formula>COUNT(AG373)=1</formula>
    </cfRule>
  </conditionalFormatting>
  <conditionalFormatting sqref="AG378">
    <cfRule type="expression" dxfId="878" priority="188">
      <formula>COUNT(AG373)=1</formula>
    </cfRule>
  </conditionalFormatting>
  <conditionalFormatting sqref="AE376:AF376">
    <cfRule type="expression" dxfId="877" priority="187">
      <formula>COUNT(AE373)=1</formula>
    </cfRule>
  </conditionalFormatting>
  <conditionalFormatting sqref="AE377:AF377">
    <cfRule type="expression" dxfId="876" priority="186">
      <formula>COUNT(AE373)=1</formula>
    </cfRule>
  </conditionalFormatting>
  <conditionalFormatting sqref="AE378:AF378">
    <cfRule type="expression" dxfId="875" priority="185">
      <formula>COUNT(AE373)=1</formula>
    </cfRule>
  </conditionalFormatting>
  <conditionalFormatting sqref="C366">
    <cfRule type="expression" dxfId="874" priority="183">
      <formula>C366="土"</formula>
    </cfRule>
    <cfRule type="expression" dxfId="873" priority="184">
      <formula>C366="日"</formula>
    </cfRule>
  </conditionalFormatting>
  <conditionalFormatting sqref="D366:AD366">
    <cfRule type="expression" dxfId="872" priority="181">
      <formula>D366="土"</formula>
    </cfRule>
    <cfRule type="expression" dxfId="871" priority="182">
      <formula>D366="日"</formula>
    </cfRule>
  </conditionalFormatting>
  <conditionalFormatting sqref="C374">
    <cfRule type="expression" dxfId="870" priority="179">
      <formula>C374="土"</formula>
    </cfRule>
    <cfRule type="expression" dxfId="869" priority="180">
      <formula>C374="日"</formula>
    </cfRule>
  </conditionalFormatting>
  <conditionalFormatting sqref="D374:AD374">
    <cfRule type="expression" dxfId="868" priority="177">
      <formula>D374="土"</formula>
    </cfRule>
    <cfRule type="expression" dxfId="867" priority="178">
      <formula>D374="日"</formula>
    </cfRule>
  </conditionalFormatting>
  <conditionalFormatting sqref="AE318">
    <cfRule type="expression" dxfId="866" priority="171">
      <formula>AE318="土"</formula>
    </cfRule>
    <cfRule type="expression" dxfId="865" priority="172">
      <formula>AE318="日"</formula>
    </cfRule>
  </conditionalFormatting>
  <conditionalFormatting sqref="AE318:AG318">
    <cfRule type="expression" dxfId="864" priority="169">
      <formula>AH319=0</formula>
    </cfRule>
    <cfRule type="expression" dxfId="863" priority="170">
      <formula>AE318&lt;0.285</formula>
    </cfRule>
  </conditionalFormatting>
  <conditionalFormatting sqref="AE326">
    <cfRule type="expression" dxfId="862" priority="167">
      <formula>AE326="土"</formula>
    </cfRule>
    <cfRule type="expression" dxfId="861" priority="168">
      <formula>AE326="日"</formula>
    </cfRule>
  </conditionalFormatting>
  <conditionalFormatting sqref="AE326:AG326">
    <cfRule type="expression" dxfId="860" priority="165">
      <formula>AH327=0</formula>
    </cfRule>
    <cfRule type="expression" dxfId="859" priority="166">
      <formula>AE326&lt;0.285</formula>
    </cfRule>
  </conditionalFormatting>
  <conditionalFormatting sqref="AE334">
    <cfRule type="expression" dxfId="858" priority="163">
      <formula>AE334="土"</formula>
    </cfRule>
    <cfRule type="expression" dxfId="857" priority="164">
      <formula>AE334="日"</formula>
    </cfRule>
  </conditionalFormatting>
  <conditionalFormatting sqref="AE334:AG334">
    <cfRule type="expression" dxfId="856" priority="161">
      <formula>AH335=0</formula>
    </cfRule>
    <cfRule type="expression" dxfId="855" priority="162">
      <formula>AE334&lt;0.285</formula>
    </cfRule>
  </conditionalFormatting>
  <conditionalFormatting sqref="AE342">
    <cfRule type="expression" dxfId="854" priority="159">
      <formula>AE342="土"</formula>
    </cfRule>
    <cfRule type="expression" dxfId="853" priority="160">
      <formula>AE342="日"</formula>
    </cfRule>
  </conditionalFormatting>
  <conditionalFormatting sqref="AE342:AG342">
    <cfRule type="expression" dxfId="852" priority="157">
      <formula>AH343=0</formula>
    </cfRule>
    <cfRule type="expression" dxfId="851" priority="158">
      <formula>AE342&lt;0.285</formula>
    </cfRule>
  </conditionalFormatting>
  <conditionalFormatting sqref="AE350">
    <cfRule type="expression" dxfId="850" priority="155">
      <formula>AE350="土"</formula>
    </cfRule>
    <cfRule type="expression" dxfId="849" priority="156">
      <formula>AE350="日"</formula>
    </cfRule>
  </conditionalFormatting>
  <conditionalFormatting sqref="AE350:AG350">
    <cfRule type="expression" dxfId="848" priority="153">
      <formula>AH351=0</formula>
    </cfRule>
    <cfRule type="expression" dxfId="847" priority="154">
      <formula>AE350&lt;0.285</formula>
    </cfRule>
  </conditionalFormatting>
  <conditionalFormatting sqref="AE358">
    <cfRule type="expression" dxfId="846" priority="151">
      <formula>AE358="土"</formula>
    </cfRule>
    <cfRule type="expression" dxfId="845" priority="152">
      <formula>AE358="日"</formula>
    </cfRule>
  </conditionalFormatting>
  <conditionalFormatting sqref="AE358:AG358">
    <cfRule type="expression" dxfId="844" priority="149">
      <formula>AH359=0</formula>
    </cfRule>
    <cfRule type="expression" dxfId="843" priority="150">
      <formula>AE358&lt;0.285</formula>
    </cfRule>
  </conditionalFormatting>
  <conditionalFormatting sqref="AE366">
    <cfRule type="expression" dxfId="842" priority="147">
      <formula>AE366="土"</formula>
    </cfRule>
    <cfRule type="expression" dxfId="841" priority="148">
      <formula>AE366="日"</formula>
    </cfRule>
  </conditionalFormatting>
  <conditionalFormatting sqref="AE366:AG366">
    <cfRule type="expression" dxfId="840" priority="145">
      <formula>AH367=0</formula>
    </cfRule>
    <cfRule type="expression" dxfId="839" priority="146">
      <formula>AE366&lt;0.285</formula>
    </cfRule>
  </conditionalFormatting>
  <conditionalFormatting sqref="AE374">
    <cfRule type="expression" dxfId="838" priority="143">
      <formula>AE374="土"</formula>
    </cfRule>
    <cfRule type="expression" dxfId="837" priority="144">
      <formula>AE374="日"</formula>
    </cfRule>
  </conditionalFormatting>
  <conditionalFormatting sqref="AE374:AG374">
    <cfRule type="expression" dxfId="836" priority="141">
      <formula>AH375=0</formula>
    </cfRule>
    <cfRule type="expression" dxfId="835" priority="142">
      <formula>AE374&lt;0.285</formula>
    </cfRule>
  </conditionalFormatting>
  <conditionalFormatting sqref="AG384">
    <cfRule type="expression" dxfId="834" priority="140">
      <formula>COUNT(AG381)=1</formula>
    </cfRule>
  </conditionalFormatting>
  <conditionalFormatting sqref="AG385">
    <cfRule type="expression" dxfId="833" priority="139">
      <formula>COUNT(AG381)=1</formula>
    </cfRule>
  </conditionalFormatting>
  <conditionalFormatting sqref="AG386">
    <cfRule type="expression" dxfId="832" priority="138">
      <formula>COUNT(AG381)=1</formula>
    </cfRule>
  </conditionalFormatting>
  <conditionalFormatting sqref="AE384:AF384">
    <cfRule type="expression" dxfId="831" priority="137">
      <formula>COUNT(AE381)=1</formula>
    </cfRule>
  </conditionalFormatting>
  <conditionalFormatting sqref="AE385:AF385">
    <cfRule type="expression" dxfId="830" priority="136">
      <formula>COUNT(AE381)=1</formula>
    </cfRule>
  </conditionalFormatting>
  <conditionalFormatting sqref="AE386:AF386">
    <cfRule type="expression" dxfId="829" priority="135">
      <formula>COUNT(AE381)=1</formula>
    </cfRule>
  </conditionalFormatting>
  <conditionalFormatting sqref="AG392">
    <cfRule type="expression" dxfId="828" priority="134">
      <formula>COUNT(AG389)=1</formula>
    </cfRule>
  </conditionalFormatting>
  <conditionalFormatting sqref="AG393">
    <cfRule type="expression" dxfId="827" priority="133">
      <formula>COUNT(AG389)=1</formula>
    </cfRule>
  </conditionalFormatting>
  <conditionalFormatting sqref="AG394">
    <cfRule type="expression" dxfId="826" priority="132">
      <formula>COUNT(AG389)=1</formula>
    </cfRule>
  </conditionalFormatting>
  <conditionalFormatting sqref="AE392:AF392">
    <cfRule type="expression" dxfId="825" priority="131">
      <formula>COUNT(AE389)=1</formula>
    </cfRule>
  </conditionalFormatting>
  <conditionalFormatting sqref="AE393:AF393">
    <cfRule type="expression" dxfId="824" priority="130">
      <formula>COUNT(AE389)=1</formula>
    </cfRule>
  </conditionalFormatting>
  <conditionalFormatting sqref="AE394:AF394">
    <cfRule type="expression" dxfId="823" priority="129">
      <formula>COUNT(AE389)=1</formula>
    </cfRule>
  </conditionalFormatting>
  <conditionalFormatting sqref="C382">
    <cfRule type="expression" dxfId="822" priority="127">
      <formula>C382="土"</formula>
    </cfRule>
    <cfRule type="expression" dxfId="821" priority="128">
      <formula>C382="日"</formula>
    </cfRule>
  </conditionalFormatting>
  <conditionalFormatting sqref="D382:AD382">
    <cfRule type="expression" dxfId="820" priority="125">
      <formula>D382="土"</formula>
    </cfRule>
    <cfRule type="expression" dxfId="819" priority="126">
      <formula>D382="日"</formula>
    </cfRule>
  </conditionalFormatting>
  <conditionalFormatting sqref="C390">
    <cfRule type="expression" dxfId="818" priority="123">
      <formula>C390="土"</formula>
    </cfRule>
    <cfRule type="expression" dxfId="817" priority="124">
      <formula>C390="日"</formula>
    </cfRule>
  </conditionalFormatting>
  <conditionalFormatting sqref="D390:AD390">
    <cfRule type="expression" dxfId="816" priority="121">
      <formula>D390="土"</formula>
    </cfRule>
    <cfRule type="expression" dxfId="815" priority="122">
      <formula>D390="日"</formula>
    </cfRule>
  </conditionalFormatting>
  <conditionalFormatting sqref="C385:AD385">
    <cfRule type="expression" dxfId="814" priority="120">
      <formula>C383="○"</formula>
    </cfRule>
  </conditionalFormatting>
  <conditionalFormatting sqref="C384:AD384">
    <cfRule type="expression" dxfId="813" priority="119">
      <formula>C383="○"</formula>
    </cfRule>
  </conditionalFormatting>
  <conditionalFormatting sqref="C393:AD393">
    <cfRule type="expression" dxfId="812" priority="118">
      <formula>C391="○"</formula>
    </cfRule>
  </conditionalFormatting>
  <conditionalFormatting sqref="C392:AD392">
    <cfRule type="expression" dxfId="811" priority="117">
      <formula>C391="○"</formula>
    </cfRule>
  </conditionalFormatting>
  <conditionalFormatting sqref="AE382">
    <cfRule type="expression" dxfId="810" priority="43">
      <formula>AE382="土"</formula>
    </cfRule>
    <cfRule type="expression" dxfId="809" priority="44">
      <formula>AE382="日"</formula>
    </cfRule>
  </conditionalFormatting>
  <conditionalFormatting sqref="AE382:AG382">
    <cfRule type="expression" dxfId="808" priority="41">
      <formula>AH383=0</formula>
    </cfRule>
    <cfRule type="expression" dxfId="807" priority="42">
      <formula>AE382&lt;0.285</formula>
    </cfRule>
  </conditionalFormatting>
  <conditionalFormatting sqref="AE390">
    <cfRule type="expression" dxfId="806" priority="39">
      <formula>AE390="土"</formula>
    </cfRule>
    <cfRule type="expression" dxfId="805" priority="40">
      <formula>AE390="日"</formula>
    </cfRule>
  </conditionalFormatting>
  <conditionalFormatting sqref="AE390:AG390">
    <cfRule type="expression" dxfId="804" priority="37">
      <formula>AH391=0</formula>
    </cfRule>
    <cfRule type="expression" dxfId="803" priority="38">
      <formula>AE390&lt;0.285</formula>
    </cfRule>
  </conditionalFormatting>
  <conditionalFormatting sqref="X16:Y16">
    <cfRule type="expression" dxfId="802" priority="12">
      <formula>X15="○"</formula>
    </cfRule>
  </conditionalFormatting>
  <conditionalFormatting sqref="C24:D24">
    <cfRule type="expression" dxfId="801" priority="11">
      <formula>C23="○"</formula>
    </cfRule>
  </conditionalFormatting>
  <conditionalFormatting sqref="J24:K24">
    <cfRule type="expression" dxfId="800" priority="10">
      <formula>J23="○"</formula>
    </cfRule>
  </conditionalFormatting>
  <conditionalFormatting sqref="Q24:R24">
    <cfRule type="expression" dxfId="799" priority="9">
      <formula>Q23="○"</formula>
    </cfRule>
  </conditionalFormatting>
  <conditionalFormatting sqref="C32:D32">
    <cfRule type="expression" dxfId="798" priority="8">
      <formula>C31="○"</formula>
    </cfRule>
  </conditionalFormatting>
  <conditionalFormatting sqref="J32:K32">
    <cfRule type="expression" dxfId="797" priority="7">
      <formula>J31="○"</formula>
    </cfRule>
  </conditionalFormatting>
  <conditionalFormatting sqref="Q32:R32">
    <cfRule type="expression" dxfId="796" priority="6">
      <formula>Q31="○"</formula>
    </cfRule>
  </conditionalFormatting>
  <conditionalFormatting sqref="X32:Y32">
    <cfRule type="expression" dxfId="795" priority="5">
      <formula>X31="○"</formula>
    </cfRule>
  </conditionalFormatting>
  <conditionalFormatting sqref="C40:D40">
    <cfRule type="expression" dxfId="794" priority="4">
      <formula>C39="○"</formula>
    </cfRule>
  </conditionalFormatting>
  <conditionalFormatting sqref="J40:K40">
    <cfRule type="expression" dxfId="793" priority="3">
      <formula>J39="○"</formula>
    </cfRule>
  </conditionalFormatting>
  <conditionalFormatting sqref="Q40:R40">
    <cfRule type="expression" dxfId="792" priority="2">
      <formula>Q39="○"</formula>
    </cfRule>
  </conditionalFormatting>
  <conditionalFormatting sqref="X40:Y40">
    <cfRule type="expression" dxfId="791" priority="1">
      <formula>X39="○"</formula>
    </cfRule>
  </conditionalFormatting>
  <dataValidations count="4">
    <dataValidation type="list" allowBlank="1" showInputMessage="1" showErrorMessage="1" sqref="AF2" xr:uid="{91581127-CBC5-485B-97D0-263ECC8634EA}">
      <formula1>"○,　"</formula1>
    </dataValidation>
    <dataValidation type="list" allowBlank="1" showInputMessage="1" showErrorMessage="1" sqref="C41:AG41 C49:AG49 C65:AG65 C129:AG129 C73:AG73 C377:AG377 C33:AG33 C137:AG137 C25:AF25 C57:AG57 C193:AG193 C201:AG201 C145:AG145 C209:AG209 C217:AG217 C225:AG225 C241:AG241 C257:AG257 C81:AG81 C89:AG89 C265:AG265 C273:AG273 C281:AG281 C97:AG97 C113:AG113 C121:AG121 C249:AG249 C289:AG289 C305:AG305 C105:AG105 C313:AG313 C297:AG297 C361:AG361 C17:AD17 C153:AG153 C161:AG161 C177:AG177 C185:AG185 C169:AG169 C233:AG233 C321:AG321 C329:AG329 C337:AG337 C345:AG345 C353:AG353 C369:AG369 C385:AG385 C393:AG393" xr:uid="{0DD9C621-1237-4EA7-9A84-D5CF2B32948E}">
      <formula1>"○,✕"</formula1>
    </dataValidation>
    <dataValidation type="list" allowBlank="1" showInputMessage="1" showErrorMessage="1" sqref="AE26:AF26 C40:AG40 C64:AG64 AE66:AG66 C128:AG128 C72:AG72 AE130:AG130 AG24:AG26 C192:AG192 AE34:AG35 AE194:AG194 AE74:AG74 C200:AG200 AE58:AG58 C48:AG48 C35:AD35 C32:AG32 AE16:AG18 AE42:AG42 AE378:AG378 C80:AG80 AE50:AG50 C56:AG56 C24:AF24 AE82:AG82 AE202:AG202 C256:AG256 C88:AG88 AE258:AG258 AE90:AG90 C264:AG264 AE266:AG266 C272:AG272 AE274:AG274 C280:AG280 C112:AG112 AE114:AG114 AE282:AG282 C96:AG96 C120:AG120 AE122:AG122 C208:AG208 AE98:AG98 C104:AG104 AE210:AG210 C216:AG216 AE218:AG218 C304:AG304 AE106:AG106 AE306:AG306 C288:AG288 C312:AG312 AE314:AG314 AE290:AG290 C296:AG296 AE298:AG298 AE354:AG354 C136:AG136 C240:AG240 C360:AG360 AE362:AG362 C16:AD16 AE138:AG138 C144:AG144 AE146:AG146 C152:AG152 AE154:AG154 C176:AG176 AE178:AG178 C160:AG160 C184:AG184 AE186:AG186 AE162:AG162 C168:AG168 AE242:AG242 AE170:AG170 C224:AG224 C248:AG248 AE250:AG250 AE226:AG226 C232:AG232 AE234:AG234 C320:AG320 AE322:AG322 C328:AG328 AE330:AG330 C336:AG336 AE338:AG338 C344:AG344 AE346:AG346 C368:AG368 AE370:AG370 C352:AG352 C376:AG376 C384:AG384 AE386:AG386 C392:AG392 AE394:AG394" xr:uid="{031F4314-BE6F-4A7A-8A0F-BD987346F86D}">
      <formula1>"○"</formula1>
    </dataValidation>
    <dataValidation errorStyle="warning" allowBlank="1" showInputMessage="1" showErrorMessage="1" sqref="C15:AG15 C23:AG23 C31:AG31 C39:AG39 C47:AG47 C55:AG55 C63:AG63 C71:AG71 C127:AG127 C135:AG135 C191:AG191 C199:AG199 C79:AG79 C87:AG87 C207:AG207 C215:AG215 C223:AG223 C231:AG231 C239:AG239 C255:AG255 C263:AG263 C271:AG271 C279:AG279 C95:AG95 C103:AG103 C111:AG111 C119:AG119 C143:AG143 C247:AG247 C287:AG287 C295:AG295 C303:AG303 C311:AG311 C367:AG367 C375:AG375 C151:AG151 C159:AG159 C167:AG167 C175:AG175 C183:AG183 C319:AG319 C327:AG327 C335:AG335 C343:AG343 C351:AG351 C359:AG359 C383:AG383 C391:AG391" xr:uid="{90F2A29B-A488-4AEA-8E71-D5EB476D9BA4}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 xml:space="preserve">&amp;C&amp;P / &amp;N </oddFooter>
  </headerFooter>
  <rowBreaks count="6" manualBreakCount="6">
    <brk id="106" max="33" man="1"/>
    <brk id="154" max="33" man="1"/>
    <brk id="202" max="33" man="1"/>
    <brk id="250" max="33" man="1"/>
    <brk id="298" max="33" man="1"/>
    <brk id="346" max="3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C6E5E-9DD3-49D3-B7FC-5FE7E750FE05}">
  <sheetPr>
    <tabColor rgb="FF00FFFF"/>
  </sheetPr>
  <dimension ref="A1:CN394"/>
  <sheetViews>
    <sheetView view="pageBreakPreview" zoomScaleNormal="100" zoomScaleSheetLayoutView="100" workbookViewId="0">
      <pane ySplit="11" topLeftCell="A12" activePane="bottomLeft" state="frozen"/>
      <selection pane="bottomLeft" activeCell="A16" sqref="A16:A18"/>
    </sheetView>
  </sheetViews>
  <sheetFormatPr defaultRowHeight="19.5" customHeight="1"/>
  <cols>
    <col min="1" max="2" width="5.625" style="1" customWidth="1"/>
    <col min="3" max="34" width="3.625" style="2" customWidth="1"/>
    <col min="35" max="35" width="6.25" style="1" customWidth="1"/>
    <col min="36" max="41" width="3.75" style="2" customWidth="1"/>
    <col min="42" max="42" width="6.25" style="2" customWidth="1"/>
    <col min="43" max="92" width="3.75" style="1" customWidth="1"/>
    <col min="93" max="16384" width="9" style="1"/>
  </cols>
  <sheetData>
    <row r="1" spans="1:92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30" t="s">
        <v>1</v>
      </c>
      <c r="AK1" s="37">
        <f>AE3-Z3+1</f>
        <v>169</v>
      </c>
      <c r="AL1" s="37"/>
      <c r="AM1" s="31" t="s">
        <v>2</v>
      </c>
      <c r="AN1" s="28"/>
      <c r="AO1" s="29"/>
    </row>
    <row r="2" spans="1:92" ht="12.75" customHeight="1">
      <c r="AD2" s="38" t="s">
        <v>21</v>
      </c>
      <c r="AE2" s="38"/>
      <c r="AF2" s="23" t="s">
        <v>27</v>
      </c>
      <c r="AH2" s="35" t="s">
        <v>35</v>
      </c>
    </row>
    <row r="3" spans="1:92" ht="30" customHeight="1">
      <c r="A3" s="43" t="s">
        <v>3</v>
      </c>
      <c r="B3" s="44"/>
      <c r="C3" s="45"/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3" t="s">
        <v>5</v>
      </c>
      <c r="X3" s="44"/>
      <c r="Y3" s="45"/>
      <c r="Z3" s="46">
        <v>45201</v>
      </c>
      <c r="AA3" s="47"/>
      <c r="AB3" s="47"/>
      <c r="AC3" s="47"/>
      <c r="AD3" s="3" t="s">
        <v>6</v>
      </c>
      <c r="AE3" s="47">
        <v>45369</v>
      </c>
      <c r="AF3" s="47"/>
      <c r="AG3" s="47"/>
      <c r="AH3" s="48"/>
      <c r="AJ3" s="49" t="s">
        <v>7</v>
      </c>
      <c r="AK3" s="49" t="s">
        <v>8</v>
      </c>
      <c r="AL3" s="49" t="s">
        <v>9</v>
      </c>
      <c r="AM3" s="49" t="s">
        <v>10</v>
      </c>
      <c r="AN3" s="49" t="s">
        <v>32</v>
      </c>
      <c r="AO3" s="49" t="s">
        <v>33</v>
      </c>
      <c r="AQ3" s="133" t="s">
        <v>11</v>
      </c>
      <c r="AR3" s="49" t="s">
        <v>12</v>
      </c>
      <c r="AS3" s="49" t="s">
        <v>7</v>
      </c>
    </row>
    <row r="4" spans="1:92" ht="30" customHeight="1">
      <c r="A4" s="57" t="s">
        <v>13</v>
      </c>
      <c r="B4" s="58"/>
      <c r="C4" s="59"/>
      <c r="D4" s="60">
        <f>Z3+S4</f>
        <v>45241</v>
      </c>
      <c r="E4" s="61"/>
      <c r="F4" s="61"/>
      <c r="G4" s="62"/>
      <c r="H4" s="57" t="s">
        <v>14</v>
      </c>
      <c r="I4" s="58"/>
      <c r="J4" s="58"/>
      <c r="K4" s="59"/>
      <c r="L4" s="63">
        <f>AE3-Y4</f>
        <v>45349</v>
      </c>
      <c r="M4" s="64"/>
      <c r="N4" s="64"/>
      <c r="O4" s="65"/>
      <c r="P4" s="57" t="s">
        <v>15</v>
      </c>
      <c r="Q4" s="58"/>
      <c r="R4" s="59"/>
      <c r="S4" s="68">
        <v>40</v>
      </c>
      <c r="T4" s="69"/>
      <c r="U4" s="4" t="s">
        <v>16</v>
      </c>
      <c r="V4" s="57" t="s">
        <v>17</v>
      </c>
      <c r="W4" s="58"/>
      <c r="X4" s="59"/>
      <c r="Y4" s="68">
        <v>20</v>
      </c>
      <c r="Z4" s="69"/>
      <c r="AA4" s="4" t="s">
        <v>16</v>
      </c>
      <c r="AB4" s="57" t="s">
        <v>18</v>
      </c>
      <c r="AC4" s="58"/>
      <c r="AD4" s="58"/>
      <c r="AE4" s="59"/>
      <c r="AF4" s="71">
        <f>COUNT(E5:AH9)</f>
        <v>6</v>
      </c>
      <c r="AG4" s="135"/>
      <c r="AH4" s="4" t="s">
        <v>16</v>
      </c>
      <c r="AJ4" s="50"/>
      <c r="AK4" s="50"/>
      <c r="AL4" s="50"/>
      <c r="AM4" s="50"/>
      <c r="AN4" s="50"/>
      <c r="AO4" s="50"/>
      <c r="AQ4" s="134"/>
      <c r="AR4" s="51"/>
      <c r="AS4" s="51"/>
    </row>
    <row r="5" spans="1:92" ht="15" customHeight="1">
      <c r="A5" s="72" t="s">
        <v>18</v>
      </c>
      <c r="B5" s="73"/>
      <c r="C5" s="73"/>
      <c r="D5" s="74"/>
      <c r="E5" s="81">
        <v>45289</v>
      </c>
      <c r="F5" s="66"/>
      <c r="G5" s="66"/>
      <c r="H5" s="66">
        <v>45290</v>
      </c>
      <c r="I5" s="66"/>
      <c r="J5" s="66"/>
      <c r="K5" s="66">
        <v>45291</v>
      </c>
      <c r="L5" s="66"/>
      <c r="M5" s="66"/>
      <c r="N5" s="66">
        <v>45292</v>
      </c>
      <c r="O5" s="66"/>
      <c r="P5" s="66"/>
      <c r="Q5" s="66">
        <v>45293</v>
      </c>
      <c r="R5" s="66"/>
      <c r="S5" s="66"/>
      <c r="T5" s="66">
        <v>45294</v>
      </c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7"/>
      <c r="AJ5" s="50"/>
      <c r="AK5" s="50"/>
      <c r="AL5" s="50"/>
      <c r="AM5" s="50"/>
      <c r="AN5" s="50"/>
      <c r="AO5" s="50"/>
      <c r="AQ5" s="5">
        <f>L4-D4+1</f>
        <v>109</v>
      </c>
      <c r="AR5" s="6">
        <f>SUM(AF4)</f>
        <v>6</v>
      </c>
      <c r="AS5" s="6">
        <f>AQ5-AR5</f>
        <v>103</v>
      </c>
    </row>
    <row r="6" spans="1:92" ht="15" customHeight="1">
      <c r="A6" s="75"/>
      <c r="B6" s="76"/>
      <c r="C6" s="76"/>
      <c r="D6" s="77"/>
      <c r="E6" s="82"/>
      <c r="F6" s="83"/>
      <c r="G6" s="84"/>
      <c r="H6" s="85"/>
      <c r="I6" s="83"/>
      <c r="J6" s="84"/>
      <c r="K6" s="85"/>
      <c r="L6" s="83"/>
      <c r="M6" s="84"/>
      <c r="N6" s="85"/>
      <c r="O6" s="83"/>
      <c r="P6" s="84"/>
      <c r="Q6" s="85"/>
      <c r="R6" s="83"/>
      <c r="S6" s="84"/>
      <c r="T6" s="85"/>
      <c r="U6" s="83"/>
      <c r="V6" s="84"/>
      <c r="W6" s="85"/>
      <c r="X6" s="83"/>
      <c r="Y6" s="84"/>
      <c r="Z6" s="85"/>
      <c r="AA6" s="83"/>
      <c r="AB6" s="84"/>
      <c r="AC6" s="85"/>
      <c r="AD6" s="83"/>
      <c r="AE6" s="84"/>
      <c r="AF6" s="85"/>
      <c r="AG6" s="83"/>
      <c r="AH6" s="100"/>
      <c r="AJ6" s="50"/>
      <c r="AK6" s="50"/>
      <c r="AL6" s="50"/>
      <c r="AM6" s="50"/>
      <c r="AN6" s="50"/>
      <c r="AO6" s="50"/>
      <c r="AQ6" s="22"/>
      <c r="AR6" s="33"/>
      <c r="AS6" s="33"/>
    </row>
    <row r="7" spans="1:92" ht="15" customHeight="1">
      <c r="A7" s="75"/>
      <c r="B7" s="76"/>
      <c r="C7" s="76"/>
      <c r="D7" s="77"/>
      <c r="E7" s="82"/>
      <c r="F7" s="83"/>
      <c r="G7" s="84"/>
      <c r="H7" s="85"/>
      <c r="I7" s="83"/>
      <c r="J7" s="84"/>
      <c r="K7" s="85"/>
      <c r="L7" s="83"/>
      <c r="M7" s="84"/>
      <c r="N7" s="85"/>
      <c r="O7" s="83"/>
      <c r="P7" s="84"/>
      <c r="Q7" s="85"/>
      <c r="R7" s="83"/>
      <c r="S7" s="84"/>
      <c r="T7" s="85"/>
      <c r="U7" s="83"/>
      <c r="V7" s="84"/>
      <c r="W7" s="85"/>
      <c r="X7" s="83"/>
      <c r="Y7" s="84"/>
      <c r="Z7" s="85"/>
      <c r="AA7" s="83"/>
      <c r="AB7" s="84"/>
      <c r="AC7" s="85"/>
      <c r="AD7" s="83"/>
      <c r="AE7" s="84"/>
      <c r="AF7" s="85"/>
      <c r="AG7" s="83"/>
      <c r="AH7" s="100"/>
      <c r="AJ7" s="51"/>
      <c r="AK7" s="51"/>
      <c r="AL7" s="51"/>
      <c r="AM7" s="51"/>
      <c r="AN7" s="51"/>
      <c r="AO7" s="51"/>
      <c r="AQ7" s="22"/>
      <c r="AR7" s="33"/>
      <c r="AS7" s="33"/>
    </row>
    <row r="8" spans="1:92" ht="15" customHeight="1">
      <c r="A8" s="75"/>
      <c r="B8" s="76"/>
      <c r="C8" s="76"/>
      <c r="D8" s="77"/>
      <c r="E8" s="82"/>
      <c r="F8" s="83"/>
      <c r="G8" s="84"/>
      <c r="H8" s="8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100"/>
      <c r="AJ8" s="137">
        <f>SUM($AJ$13:$AJ394)</f>
        <v>103</v>
      </c>
      <c r="AK8" s="137">
        <f>SUM($AK$13:$AK394)</f>
        <v>34</v>
      </c>
      <c r="AL8" s="137">
        <f>SUM($AL$13:$AL394)</f>
        <v>30</v>
      </c>
      <c r="AM8" s="137">
        <f>SUM($AM$13:$AM394)</f>
        <v>30</v>
      </c>
      <c r="AN8" s="137">
        <f>SUM($AN$13:$AN394)</f>
        <v>1</v>
      </c>
      <c r="AO8" s="137">
        <f>SUM($AO$13:$AO394)</f>
        <v>5</v>
      </c>
    </row>
    <row r="9" spans="1:92" ht="15" customHeight="1">
      <c r="A9" s="78"/>
      <c r="B9" s="79"/>
      <c r="C9" s="79"/>
      <c r="D9" s="80"/>
      <c r="E9" s="139"/>
      <c r="F9" s="140"/>
      <c r="G9" s="141"/>
      <c r="H9" s="142"/>
      <c r="I9" s="140"/>
      <c r="J9" s="141"/>
      <c r="K9" s="142"/>
      <c r="L9" s="140"/>
      <c r="M9" s="141"/>
      <c r="N9" s="142"/>
      <c r="O9" s="140"/>
      <c r="P9" s="141"/>
      <c r="Q9" s="142"/>
      <c r="R9" s="140"/>
      <c r="S9" s="141"/>
      <c r="T9" s="142"/>
      <c r="U9" s="140"/>
      <c r="V9" s="141"/>
      <c r="W9" s="142"/>
      <c r="X9" s="140"/>
      <c r="Y9" s="141"/>
      <c r="Z9" s="142"/>
      <c r="AA9" s="140"/>
      <c r="AB9" s="141"/>
      <c r="AC9" s="142"/>
      <c r="AD9" s="140"/>
      <c r="AE9" s="141"/>
      <c r="AF9" s="142"/>
      <c r="AG9" s="140"/>
      <c r="AH9" s="143"/>
      <c r="AJ9" s="138"/>
      <c r="AK9" s="138"/>
      <c r="AL9" s="138"/>
      <c r="AM9" s="138"/>
      <c r="AN9" s="138"/>
      <c r="AO9" s="138"/>
    </row>
    <row r="10" spans="1:92" ht="15" customHeight="1">
      <c r="A10" s="72" t="s">
        <v>19</v>
      </c>
      <c r="B10" s="73"/>
      <c r="C10" s="73"/>
      <c r="D10" s="73"/>
      <c r="E10" s="73"/>
      <c r="F10" s="73"/>
      <c r="G10" s="73"/>
      <c r="H10" s="74"/>
      <c r="I10" s="86">
        <f>IF((AE3-Z3+1-S4-Y4-AF4)=AJ8,(AE3-Z3+1-S4-Y4-AF4),"入力確認")</f>
        <v>103</v>
      </c>
      <c r="J10" s="87"/>
      <c r="K10" s="90" t="s">
        <v>16</v>
      </c>
      <c r="L10" s="72" t="s">
        <v>20</v>
      </c>
      <c r="M10" s="73"/>
      <c r="N10" s="73"/>
      <c r="O10" s="73"/>
      <c r="P10" s="73"/>
      <c r="Q10" s="73"/>
      <c r="R10" s="74"/>
      <c r="S10" s="86">
        <f>IF(I10="入力確認","入力確認",ROUNDUP(I10*0.285,0))</f>
        <v>30</v>
      </c>
      <c r="T10" s="87"/>
      <c r="U10" s="92" t="s">
        <v>16</v>
      </c>
      <c r="V10" s="43" t="s">
        <v>8</v>
      </c>
      <c r="W10" s="45"/>
      <c r="X10" s="95">
        <f>IF(I10="入力確認","入力確認",IF(S10&lt;=AK8,AK8,"閉所"&amp;S10-AK8&amp;"日"))</f>
        <v>34</v>
      </c>
      <c r="Y10" s="145"/>
      <c r="Z10" s="24" t="str">
        <f>IF(I10="入力確認","",IF(COUNT(X10)=1,"日","不足"))</f>
        <v>日</v>
      </c>
      <c r="AA10" s="43" t="s">
        <v>21</v>
      </c>
      <c r="AB10" s="45"/>
      <c r="AC10" s="95">
        <f>IF($AF$2="○",IF(I10="入力確認","入力確認",IF(AM8&lt;S10,"閉所"&amp;S10-AM8&amp;"日",AM8)),"")</f>
        <v>30</v>
      </c>
      <c r="AD10" s="145"/>
      <c r="AE10" s="24" t="str">
        <f>IF($AF$2="○",IF(I10="入力確認","",IF(COUNT(AC10)=1,"日","不足")),"")</f>
        <v>日</v>
      </c>
      <c r="AF10" s="102" t="str">
        <f>IF($AF$2="○",IF(I10="入力確認","入力確認","現場閉所率　"&amp;ROUNDDOWN(AM8/AJ8,4)*100&amp;"%"),"")</f>
        <v>現場閉所率　29.12%</v>
      </c>
      <c r="AG10" s="103"/>
      <c r="AH10" s="103"/>
      <c r="AJ10" s="7"/>
      <c r="AK10" s="7"/>
      <c r="AL10" s="7"/>
      <c r="AM10" s="7"/>
      <c r="AN10" s="7"/>
      <c r="AO10" s="7"/>
    </row>
    <row r="11" spans="1:92" ht="15" customHeight="1">
      <c r="A11" s="78"/>
      <c r="B11" s="79"/>
      <c r="C11" s="79"/>
      <c r="D11" s="79"/>
      <c r="E11" s="79"/>
      <c r="F11" s="79"/>
      <c r="G11" s="79"/>
      <c r="H11" s="80"/>
      <c r="I11" s="88"/>
      <c r="J11" s="89"/>
      <c r="K11" s="91"/>
      <c r="L11" s="78"/>
      <c r="M11" s="79"/>
      <c r="N11" s="79"/>
      <c r="O11" s="79"/>
      <c r="P11" s="79"/>
      <c r="Q11" s="79"/>
      <c r="R11" s="80"/>
      <c r="S11" s="88"/>
      <c r="T11" s="89"/>
      <c r="U11" s="93"/>
      <c r="V11" s="43" t="s">
        <v>9</v>
      </c>
      <c r="W11" s="45"/>
      <c r="X11" s="107">
        <f>IF(I10="入力確認","入力確認",IF(S10&lt;=AL8,AL8,"閉所"&amp;S10-AL8&amp;"日"))</f>
        <v>30</v>
      </c>
      <c r="Y11" s="144"/>
      <c r="Z11" s="24" t="str">
        <f>IF(I10="入力確認","",IF(COUNT(X11)=1,"日","不足"))</f>
        <v>日</v>
      </c>
      <c r="AA11" s="43" t="s">
        <v>30</v>
      </c>
      <c r="AB11" s="45"/>
      <c r="AC11" s="95">
        <f>IF(I10="入力確認","入力確認",IF(AL8&lt;S10,"閉所"&amp;S10-AL8&amp;"日",AL8))</f>
        <v>30</v>
      </c>
      <c r="AD11" s="145"/>
      <c r="AE11" s="24" t="str">
        <f>IF(I10="入力確認","",IF(COUNT(AC11)=1,"日","不足"))</f>
        <v>日</v>
      </c>
      <c r="AF11" s="104"/>
      <c r="AG11" s="105"/>
      <c r="AH11" s="105"/>
      <c r="AJ11" s="7"/>
      <c r="AK11" s="7"/>
      <c r="AL11" s="7"/>
      <c r="AM11" s="7"/>
      <c r="AN11" s="7"/>
      <c r="AO11" s="7"/>
    </row>
    <row r="12" spans="1:92" ht="19.5" customHeight="1">
      <c r="A12" s="126">
        <f>IF($D$4="","",$D$4)</f>
        <v>45241</v>
      </c>
      <c r="B12" s="126"/>
      <c r="C12" s="2" t="str">
        <f>IF(COUNT(C13:AD13)=0,"",IF(MONTH(MAX(C13:AD13))=MONTH(A12),"","～"))</f>
        <v>～</v>
      </c>
      <c r="D12" s="126">
        <f>IF(C12="","",IF(MONTH(MAX(C13:AD13))=MONTH(A12),"",MAX(C13:AD13)+1))</f>
        <v>45269</v>
      </c>
      <c r="E12" s="126"/>
      <c r="F12" s="126"/>
      <c r="AJ12" s="118">
        <f>DATE(YEAR(Z3), MONTH(Z3), 1)</f>
        <v>45200</v>
      </c>
      <c r="AK12" s="118"/>
      <c r="AN12" s="8"/>
      <c r="AO12" s="8"/>
    </row>
    <row r="13" spans="1:92" ht="19.5" customHeight="1">
      <c r="A13" s="113" t="s">
        <v>16</v>
      </c>
      <c r="B13" s="114"/>
      <c r="C13" s="9">
        <f>IF($AE$3&lt;A12,"",A12)</f>
        <v>45241</v>
      </c>
      <c r="D13" s="9">
        <f t="shared" ref="D13:AD13" si="0">IF($AE$3&lt;=C13,"",IF(MONTH(C13)=MONTH(C13),(C13+1),""))</f>
        <v>45242</v>
      </c>
      <c r="E13" s="9">
        <f t="shared" si="0"/>
        <v>45243</v>
      </c>
      <c r="F13" s="9">
        <f t="shared" si="0"/>
        <v>45244</v>
      </c>
      <c r="G13" s="9">
        <f t="shared" si="0"/>
        <v>45245</v>
      </c>
      <c r="H13" s="9">
        <f t="shared" si="0"/>
        <v>45246</v>
      </c>
      <c r="I13" s="9">
        <f t="shared" si="0"/>
        <v>45247</v>
      </c>
      <c r="J13" s="9">
        <f t="shared" si="0"/>
        <v>45248</v>
      </c>
      <c r="K13" s="9">
        <f t="shared" si="0"/>
        <v>45249</v>
      </c>
      <c r="L13" s="9">
        <f t="shared" si="0"/>
        <v>45250</v>
      </c>
      <c r="M13" s="9">
        <f t="shared" si="0"/>
        <v>45251</v>
      </c>
      <c r="N13" s="9">
        <f t="shared" si="0"/>
        <v>45252</v>
      </c>
      <c r="O13" s="9">
        <f t="shared" si="0"/>
        <v>45253</v>
      </c>
      <c r="P13" s="9">
        <f t="shared" si="0"/>
        <v>45254</v>
      </c>
      <c r="Q13" s="9">
        <f t="shared" si="0"/>
        <v>45255</v>
      </c>
      <c r="R13" s="9">
        <f t="shared" si="0"/>
        <v>45256</v>
      </c>
      <c r="S13" s="9">
        <f t="shared" si="0"/>
        <v>45257</v>
      </c>
      <c r="T13" s="9">
        <f t="shared" si="0"/>
        <v>45258</v>
      </c>
      <c r="U13" s="9">
        <f t="shared" si="0"/>
        <v>45259</v>
      </c>
      <c r="V13" s="9">
        <f t="shared" si="0"/>
        <v>45260</v>
      </c>
      <c r="W13" s="9">
        <f t="shared" si="0"/>
        <v>45261</v>
      </c>
      <c r="X13" s="9">
        <f t="shared" si="0"/>
        <v>45262</v>
      </c>
      <c r="Y13" s="9">
        <f t="shared" si="0"/>
        <v>45263</v>
      </c>
      <c r="Z13" s="9">
        <f t="shared" si="0"/>
        <v>45264</v>
      </c>
      <c r="AA13" s="9">
        <f t="shared" si="0"/>
        <v>45265</v>
      </c>
      <c r="AB13" s="9">
        <f t="shared" si="0"/>
        <v>45266</v>
      </c>
      <c r="AC13" s="9">
        <f t="shared" si="0"/>
        <v>45267</v>
      </c>
      <c r="AD13" s="9">
        <f t="shared" si="0"/>
        <v>45268</v>
      </c>
      <c r="AE13" s="127" t="s">
        <v>26</v>
      </c>
      <c r="AF13" s="128"/>
      <c r="AG13" s="129"/>
      <c r="AH13" s="115" t="s">
        <v>22</v>
      </c>
      <c r="AQ13" s="34">
        <v>1</v>
      </c>
      <c r="AR13" s="34">
        <v>2</v>
      </c>
      <c r="AS13" s="34">
        <v>3</v>
      </c>
      <c r="AT13" s="34">
        <v>4</v>
      </c>
      <c r="AU13" s="34">
        <v>5</v>
      </c>
      <c r="AV13" s="34">
        <v>6</v>
      </c>
      <c r="AW13" s="34">
        <v>7</v>
      </c>
      <c r="AX13" s="34">
        <v>8</v>
      </c>
      <c r="AY13" s="34">
        <v>9</v>
      </c>
      <c r="AZ13" s="34">
        <v>10</v>
      </c>
      <c r="BA13" s="34">
        <v>11</v>
      </c>
      <c r="BB13" s="34">
        <v>12</v>
      </c>
      <c r="BC13" s="34">
        <v>13</v>
      </c>
      <c r="BD13" s="34">
        <v>14</v>
      </c>
      <c r="BE13" s="34">
        <v>15</v>
      </c>
      <c r="BF13" s="34">
        <v>16</v>
      </c>
      <c r="BG13" s="34">
        <v>17</v>
      </c>
      <c r="BH13" s="34">
        <v>18</v>
      </c>
      <c r="BI13" s="34">
        <v>19</v>
      </c>
      <c r="BJ13" s="34">
        <v>20</v>
      </c>
      <c r="BK13" s="34">
        <v>21</v>
      </c>
      <c r="BL13" s="34">
        <v>22</v>
      </c>
      <c r="BM13" s="34">
        <v>23</v>
      </c>
      <c r="BN13" s="34">
        <v>24</v>
      </c>
      <c r="BO13" s="34">
        <v>25</v>
      </c>
      <c r="BP13" s="34">
        <v>26</v>
      </c>
      <c r="BQ13" s="34">
        <v>27</v>
      </c>
      <c r="BR13" s="34">
        <v>28</v>
      </c>
      <c r="BS13" s="34">
        <v>29</v>
      </c>
      <c r="BT13" s="34">
        <v>30</v>
      </c>
      <c r="BU13" s="34">
        <v>31</v>
      </c>
      <c r="BV13" s="34">
        <v>32</v>
      </c>
      <c r="BW13" s="34">
        <v>33</v>
      </c>
      <c r="BX13" s="34">
        <v>34</v>
      </c>
      <c r="BY13" s="34">
        <v>35</v>
      </c>
      <c r="BZ13" s="34">
        <v>36</v>
      </c>
      <c r="CA13" s="34">
        <v>37</v>
      </c>
      <c r="CB13" s="34">
        <v>38</v>
      </c>
      <c r="CC13" s="34">
        <v>39</v>
      </c>
      <c r="CD13" s="34">
        <v>40</v>
      </c>
      <c r="CE13" s="34">
        <v>41</v>
      </c>
      <c r="CF13" s="34">
        <v>42</v>
      </c>
      <c r="CG13" s="34">
        <v>43</v>
      </c>
      <c r="CH13" s="34">
        <v>44</v>
      </c>
      <c r="CI13" s="34">
        <v>45</v>
      </c>
      <c r="CJ13" s="34">
        <v>46</v>
      </c>
      <c r="CK13" s="34">
        <v>47</v>
      </c>
      <c r="CL13" s="34">
        <v>48</v>
      </c>
      <c r="CM13" s="34">
        <v>49</v>
      </c>
      <c r="CN13" s="34">
        <v>50</v>
      </c>
    </row>
    <row r="14" spans="1:92" ht="19.5" customHeight="1">
      <c r="A14" s="113" t="s">
        <v>23</v>
      </c>
      <c r="B14" s="114"/>
      <c r="C14" s="9" t="str">
        <f>IF(C13="","",TEXT(C13,"AAA"))</f>
        <v>土</v>
      </c>
      <c r="D14" s="9" t="str">
        <f t="shared" ref="D14:AD14" si="1">IF(D13="","",TEXT(D13,"AAA"))</f>
        <v>日</v>
      </c>
      <c r="E14" s="9" t="str">
        <f t="shared" si="1"/>
        <v>月</v>
      </c>
      <c r="F14" s="9" t="str">
        <f t="shared" si="1"/>
        <v>火</v>
      </c>
      <c r="G14" s="9" t="str">
        <f t="shared" si="1"/>
        <v>水</v>
      </c>
      <c r="H14" s="9" t="str">
        <f t="shared" si="1"/>
        <v>木</v>
      </c>
      <c r="I14" s="9" t="str">
        <f t="shared" si="1"/>
        <v>金</v>
      </c>
      <c r="J14" s="9" t="str">
        <f t="shared" si="1"/>
        <v>土</v>
      </c>
      <c r="K14" s="9" t="str">
        <f t="shared" si="1"/>
        <v>日</v>
      </c>
      <c r="L14" s="9" t="str">
        <f t="shared" si="1"/>
        <v>月</v>
      </c>
      <c r="M14" s="9" t="str">
        <f t="shared" si="1"/>
        <v>火</v>
      </c>
      <c r="N14" s="9" t="str">
        <f t="shared" si="1"/>
        <v>水</v>
      </c>
      <c r="O14" s="9" t="str">
        <f t="shared" si="1"/>
        <v>木</v>
      </c>
      <c r="P14" s="9" t="str">
        <f t="shared" si="1"/>
        <v>金</v>
      </c>
      <c r="Q14" s="9" t="str">
        <f t="shared" si="1"/>
        <v>土</v>
      </c>
      <c r="R14" s="9" t="str">
        <f t="shared" si="1"/>
        <v>日</v>
      </c>
      <c r="S14" s="9" t="str">
        <f t="shared" si="1"/>
        <v>月</v>
      </c>
      <c r="T14" s="9" t="str">
        <f t="shared" si="1"/>
        <v>火</v>
      </c>
      <c r="U14" s="9" t="str">
        <f t="shared" si="1"/>
        <v>水</v>
      </c>
      <c r="V14" s="9" t="str">
        <f t="shared" si="1"/>
        <v>木</v>
      </c>
      <c r="W14" s="9" t="str">
        <f t="shared" si="1"/>
        <v>金</v>
      </c>
      <c r="X14" s="9" t="str">
        <f t="shared" si="1"/>
        <v>土</v>
      </c>
      <c r="Y14" s="9" t="str">
        <f t="shared" si="1"/>
        <v>日</v>
      </c>
      <c r="Z14" s="9" t="str">
        <f t="shared" si="1"/>
        <v>月</v>
      </c>
      <c r="AA14" s="9" t="str">
        <f t="shared" si="1"/>
        <v>火</v>
      </c>
      <c r="AB14" s="9" t="str">
        <f t="shared" si="1"/>
        <v>水</v>
      </c>
      <c r="AC14" s="9" t="str">
        <f t="shared" si="1"/>
        <v>木</v>
      </c>
      <c r="AD14" s="9" t="str">
        <f t="shared" si="1"/>
        <v>金</v>
      </c>
      <c r="AE14" s="130">
        <f>IF(AH15=0,0,ROUNDDOWN(AH17/AH15,4))</f>
        <v>0.14280000000000001</v>
      </c>
      <c r="AF14" s="131"/>
      <c r="AG14" s="132"/>
      <c r="AH14" s="116"/>
      <c r="AI14" s="11"/>
      <c r="AQ14" s="12" t="str">
        <f>IF($C13&gt;$E$5,"",IF(MAX($C13:$AG13)&lt;$E$5,"",$E$5))</f>
        <v/>
      </c>
      <c r="AR14" s="13" t="str">
        <f>IF($C13&gt;$H$5,"",IF(MAX($C13:$AG13)&lt;$H$5,"",$H$5))</f>
        <v/>
      </c>
      <c r="AS14" s="13" t="str">
        <f>IF($C13&gt;$K$5,"",IF(MAX($C13:$AG13)&lt;$K$5,"",$K$5))</f>
        <v/>
      </c>
      <c r="AT14" s="13" t="str">
        <f>IF($C13&gt;$N$5,"",IF(MAX($C13:$AG13)&lt;$N$5,"",$N$5))</f>
        <v/>
      </c>
      <c r="AU14" s="13" t="str">
        <f>IF($C13&gt;$Q$5,"",IF(MAX($C13:$AG13)&lt;$Q$5,"",$Q$5))</f>
        <v/>
      </c>
      <c r="AV14" s="13" t="str">
        <f>IF($C13&gt;$T$5,"",IF(MAX($C13:$AG13)&lt;$T$5,"",$T$5))</f>
        <v/>
      </c>
      <c r="AW14" s="13" t="str">
        <f>IF($C13&gt;$W$5,"",IF(MAX($C13:$AG13)&lt;$W$5,"",$W$5))</f>
        <v/>
      </c>
      <c r="AX14" s="13" t="str">
        <f>IF($C13&gt;$Z$5,"",IF(MAX($C13:$AG13)&lt;$Z$5,"",$Z$5))</f>
        <v/>
      </c>
      <c r="AY14" s="13" t="str">
        <f>IF($C13&gt;$AC$5,"",IF(MAX($C13:$AG13)&lt;$AC$5,"",$AC$5))</f>
        <v/>
      </c>
      <c r="AZ14" s="13" t="str">
        <f>IF($C13&gt;$AF$5,"",IF(MAX($C13:$AG13)&lt;$AF$5,"",$AF$5))</f>
        <v/>
      </c>
      <c r="BA14" s="13" t="str">
        <f>IF($C13&gt;$E$6,"",IF(MAX($C13:$AG13)&lt;$E$6,"",$E$6))</f>
        <v/>
      </c>
      <c r="BB14" s="13" t="str">
        <f>IF($C13&gt;$H$6,"",IF(MAX($C13:$AG13)&lt;$H$6,"",$H$6))</f>
        <v/>
      </c>
      <c r="BC14" s="13" t="str">
        <f>IF($C13&gt;$K$6,"",IF(MAX($C13:$AG13)&lt;$K$6,"",$K$6))</f>
        <v/>
      </c>
      <c r="BD14" s="13" t="str">
        <f>IF($C13&gt;$N$6,"",IF(MAX($C13:$AG13)&lt;$N$6,"",$N$6))</f>
        <v/>
      </c>
      <c r="BE14" s="13" t="str">
        <f>IF($C13&gt;$Q$6,"",IF(MAX($C13:$AG13)&lt;$Q$6,"",$Q$6))</f>
        <v/>
      </c>
      <c r="BF14" s="13" t="str">
        <f>IF($C13&gt;$T$6,"",IF(MAX($C13:$AG13)&lt;$T$6,"",$T$6))</f>
        <v/>
      </c>
      <c r="BG14" s="13" t="str">
        <f>IF($C13&gt;$W$6,"",IF(MAX($C13:$AG13)&lt;$W$6,"",$W$6))</f>
        <v/>
      </c>
      <c r="BH14" s="13" t="str">
        <f>IF($C13&gt;$Z$6,"",IF(MAX($C13:$AG13)&lt;$Z$6,"",$Z$6))</f>
        <v/>
      </c>
      <c r="BI14" s="13" t="str">
        <f>IF($C13&gt;$AC$6,"",IF(MAX($C13:$AG13)&lt;$AC$6,"",$AC$6))</f>
        <v/>
      </c>
      <c r="BJ14" s="13" t="str">
        <f>IF($C13&gt;$AF$6,"",IF(MAX($C13:$AG13)&lt;$AF$6,"",$AF$6))</f>
        <v/>
      </c>
      <c r="BK14" s="13" t="str">
        <f>IF($C13&gt;$E$7,"",IF(MAX($C13:$AG13)&lt;$E$7,"",$E$7))</f>
        <v/>
      </c>
      <c r="BL14" s="13" t="str">
        <f>IF($C13&gt;$H$7,"",IF(MAX($C13:$AG13)&lt;$H$7,"",$H$7))</f>
        <v/>
      </c>
      <c r="BM14" s="13" t="str">
        <f>IF($C13&gt;$K$7,"",IF(MAX($C13:$AG13)&lt;$K$7,"",$K$7))</f>
        <v/>
      </c>
      <c r="BN14" s="13" t="str">
        <f>IF($C13&gt;$N$7,"",IF(MAX($C13:$AG13)&lt;$N$7,"",$N$7))</f>
        <v/>
      </c>
      <c r="BO14" s="13" t="str">
        <f>IF($C13&gt;$Q$7,"",IF(MAX($C13:$AG13)&lt;$Q$7,"",$Q$7))</f>
        <v/>
      </c>
      <c r="BP14" s="13" t="str">
        <f>IF($C13&gt;$T$7,"",IF(MAX($C13:$AG13)&lt;$T$7,"",$T$7))</f>
        <v/>
      </c>
      <c r="BQ14" s="13" t="str">
        <f>IF($C13&gt;$W$7,"",IF(MAX($C13:$AG13)&lt;$W$7,"",$W$7))</f>
        <v/>
      </c>
      <c r="BR14" s="13" t="str">
        <f>IF($C13&gt;$Z$7,"",IF(MAX($C13:$AG13)&lt;$Z$7,"",$Z$7))</f>
        <v/>
      </c>
      <c r="BS14" s="13" t="str">
        <f>IF($C13&gt;$AC$7,"",IF(MAX($C13:$AG13)&lt;$AC$7,"",$AC$7))</f>
        <v/>
      </c>
      <c r="BT14" s="13" t="str">
        <f>IF($C13&gt;$AF$7,"",IF(MAX($C13:$AG13)&lt;$AF$7,"",$AF$7))</f>
        <v/>
      </c>
      <c r="BU14" s="13" t="str">
        <f>IF($C13&gt;$E$8,"",IF(MAX($C13:$AG13)&lt;$E$8,"",$E$8))</f>
        <v/>
      </c>
      <c r="BV14" s="13" t="str">
        <f>IF($C13&gt;$H$8,"",IF(MAX($C13:$AG13)&lt;$H$8,"",$H$8))</f>
        <v/>
      </c>
      <c r="BW14" s="13" t="str">
        <f>IF($C13&gt;$K$8,"",IF(MAX($C13:$AG13)&lt;$K$8,"",$K$8))</f>
        <v/>
      </c>
      <c r="BX14" s="13" t="str">
        <f>IF($C13&gt;$N$8,"",IF(MAX($C13:$AG13)&lt;$N$8,"",$N$8))</f>
        <v/>
      </c>
      <c r="BY14" s="13" t="str">
        <f>IF($C13&gt;$Q$8,"",IF(MAX($C13:$AG13)&lt;$Q$8,"",$Q$8))</f>
        <v/>
      </c>
      <c r="BZ14" s="13" t="str">
        <f>IF($C13&gt;$T$8,"",IF(MAX($C13:$AG13)&lt;$T$8,"",$T$8))</f>
        <v/>
      </c>
      <c r="CA14" s="13" t="str">
        <f>IF($C13&gt;$W$8,"",IF(MAX($C13:$AG13)&lt;$W$8,"",$W$8))</f>
        <v/>
      </c>
      <c r="CB14" s="13" t="str">
        <f>IF($C13&gt;$Z$8,"",IF(MAX($C13:$AG13)&lt;$Z$8,"",$Z$8))</f>
        <v/>
      </c>
      <c r="CC14" s="13" t="str">
        <f>IF($C13&gt;$AC$8,"",IF(MAX($C13:$AG13)&lt;$AC$8,"",$AC$8))</f>
        <v/>
      </c>
      <c r="CD14" s="13" t="str">
        <f>IF($C13&gt;$AF$8,"",IF(MAX($C13:$AG13)&lt;$AF$8,"",$AF$8))</f>
        <v/>
      </c>
      <c r="CE14" s="13" t="str">
        <f>IF($C13&gt;$E$9,"",IF(MAX($C13:$AG13)&lt;$E$9,"",$E$9))</f>
        <v/>
      </c>
      <c r="CF14" s="13" t="str">
        <f>IF($C13&gt;$H$9,"",IF(MAX($C13:$AG13)&lt;$H$9,"",$H$9))</f>
        <v/>
      </c>
      <c r="CG14" s="13" t="str">
        <f>IF($C13&gt;$K$9,"",IF(MAX($C13:$AG13)&lt;$K$9,"",$K$9))</f>
        <v/>
      </c>
      <c r="CH14" s="13" t="str">
        <f>IF($C13&gt;$N$9,"",IF(MAX($C13:$AG13)&lt;$N$9,"",$N$9))</f>
        <v/>
      </c>
      <c r="CI14" s="13" t="str">
        <f>IF($C13&gt;$Q$9,"",IF(MAX($C13:$AG13)&lt;$Q$9,"",$Q$9))</f>
        <v/>
      </c>
      <c r="CJ14" s="13" t="str">
        <f>IF($C13&gt;$T$9,"",IF(MAX($C13:$AG13)&lt;$T$9,"",$T$9))</f>
        <v/>
      </c>
      <c r="CK14" s="13" t="str">
        <f>IF($C13&gt;$W$9,"",IF(MAX($C13:$AG13)&lt;$W$9,"",$W$9))</f>
        <v/>
      </c>
      <c r="CL14" s="13" t="str">
        <f>IF($C13&gt;$Z$9,"",IF(MAX($C13:$AG13)&lt;$Z$9,"",$Z$9))</f>
        <v/>
      </c>
      <c r="CM14" s="13" t="str">
        <f>IF($C13&gt;$AC$9,"",IF(MAX($C13:$AG13)&lt;$AC$9,"",$AC$9))</f>
        <v/>
      </c>
      <c r="CN14" s="14" t="str">
        <f>IF($C13&gt;$AF$9,"",IF(MAX($C13:$AG13)&lt;$AF$9,"",$AF$9))</f>
        <v/>
      </c>
    </row>
    <row r="15" spans="1:92" ht="19.5" customHeight="1">
      <c r="A15" s="119" t="s">
        <v>7</v>
      </c>
      <c r="B15" s="120"/>
      <c r="C15" s="15" t="str">
        <f t="shared" ref="C15:AD15" si="2">IF(C13="","",IF($D$4&lt;=C13,IF($L$4&gt;=C13,IF(COUNT(MATCH(C13,$AQ14:$BT14,0))&gt;0,"","○"),""),""))</f>
        <v>○</v>
      </c>
      <c r="D15" s="15" t="str">
        <f t="shared" si="2"/>
        <v>○</v>
      </c>
      <c r="E15" s="15" t="str">
        <f t="shared" si="2"/>
        <v>○</v>
      </c>
      <c r="F15" s="15" t="str">
        <f t="shared" si="2"/>
        <v>○</v>
      </c>
      <c r="G15" s="15" t="str">
        <f t="shared" si="2"/>
        <v>○</v>
      </c>
      <c r="H15" s="15" t="str">
        <f t="shared" si="2"/>
        <v>○</v>
      </c>
      <c r="I15" s="15" t="str">
        <f t="shared" si="2"/>
        <v>○</v>
      </c>
      <c r="J15" s="15" t="str">
        <f t="shared" si="2"/>
        <v>○</v>
      </c>
      <c r="K15" s="15" t="str">
        <f t="shared" si="2"/>
        <v>○</v>
      </c>
      <c r="L15" s="15" t="str">
        <f t="shared" si="2"/>
        <v>○</v>
      </c>
      <c r="M15" s="15" t="str">
        <f t="shared" si="2"/>
        <v>○</v>
      </c>
      <c r="N15" s="15" t="str">
        <f t="shared" si="2"/>
        <v>○</v>
      </c>
      <c r="O15" s="15" t="str">
        <f t="shared" si="2"/>
        <v>○</v>
      </c>
      <c r="P15" s="15" t="str">
        <f t="shared" si="2"/>
        <v>○</v>
      </c>
      <c r="Q15" s="15" t="str">
        <f t="shared" si="2"/>
        <v>○</v>
      </c>
      <c r="R15" s="15" t="str">
        <f t="shared" si="2"/>
        <v>○</v>
      </c>
      <c r="S15" s="15" t="str">
        <f t="shared" si="2"/>
        <v>○</v>
      </c>
      <c r="T15" s="15" t="str">
        <f t="shared" si="2"/>
        <v>○</v>
      </c>
      <c r="U15" s="15" t="str">
        <f t="shared" si="2"/>
        <v>○</v>
      </c>
      <c r="V15" s="15" t="str">
        <f t="shared" si="2"/>
        <v>○</v>
      </c>
      <c r="W15" s="15" t="str">
        <f t="shared" si="2"/>
        <v>○</v>
      </c>
      <c r="X15" s="15" t="str">
        <f t="shared" si="2"/>
        <v>○</v>
      </c>
      <c r="Y15" s="15" t="str">
        <f t="shared" si="2"/>
        <v>○</v>
      </c>
      <c r="Z15" s="15" t="str">
        <f t="shared" si="2"/>
        <v>○</v>
      </c>
      <c r="AA15" s="15" t="str">
        <f t="shared" si="2"/>
        <v>○</v>
      </c>
      <c r="AB15" s="15" t="str">
        <f t="shared" si="2"/>
        <v>○</v>
      </c>
      <c r="AC15" s="15" t="str">
        <f t="shared" si="2"/>
        <v>○</v>
      </c>
      <c r="AD15" s="15" t="str">
        <f t="shared" si="2"/>
        <v>○</v>
      </c>
      <c r="AE15" s="15"/>
      <c r="AF15" s="15"/>
      <c r="AG15" s="15"/>
      <c r="AH15" s="16">
        <f>COUNTIF(C15:AG15,"○")</f>
        <v>28</v>
      </c>
      <c r="AI15" s="11"/>
      <c r="AJ15" s="2">
        <f>$AH15</f>
        <v>28</v>
      </c>
      <c r="AK15" s="17"/>
      <c r="BB15" s="18"/>
      <c r="BC15" s="18"/>
    </row>
    <row r="16" spans="1:92" ht="19.5" customHeight="1">
      <c r="A16" s="49" t="s">
        <v>24</v>
      </c>
      <c r="B16" s="16" t="s">
        <v>8</v>
      </c>
      <c r="C16" s="19" t="s">
        <v>27</v>
      </c>
      <c r="D16" s="19" t="s">
        <v>27</v>
      </c>
      <c r="E16" s="19"/>
      <c r="F16" s="19"/>
      <c r="G16" s="19"/>
      <c r="H16" s="19"/>
      <c r="I16" s="19"/>
      <c r="J16" s="19" t="s">
        <v>27</v>
      </c>
      <c r="K16" s="19" t="s">
        <v>27</v>
      </c>
      <c r="L16" s="19"/>
      <c r="M16" s="19"/>
      <c r="N16" s="19"/>
      <c r="O16" s="19" t="s">
        <v>27</v>
      </c>
      <c r="P16" s="19"/>
      <c r="Q16" s="19" t="s">
        <v>27</v>
      </c>
      <c r="R16" s="19" t="s">
        <v>27</v>
      </c>
      <c r="S16" s="19"/>
      <c r="T16" s="19"/>
      <c r="U16" s="19"/>
      <c r="V16" s="19"/>
      <c r="W16" s="19"/>
      <c r="X16" s="19" t="s">
        <v>27</v>
      </c>
      <c r="Y16" s="19" t="s">
        <v>27</v>
      </c>
      <c r="Z16" s="19"/>
      <c r="AA16" s="19"/>
      <c r="AB16" s="19"/>
      <c r="AC16" s="19"/>
      <c r="AD16" s="19"/>
      <c r="AE16" s="16"/>
      <c r="AF16" s="16"/>
      <c r="AG16" s="16"/>
      <c r="AH16" s="16">
        <f t="shared" ref="AH16" si="3">COUNTIF(C16:AG16,"○")</f>
        <v>9</v>
      </c>
      <c r="AI16" s="11"/>
      <c r="AK16" s="2">
        <f>$AH16</f>
        <v>9</v>
      </c>
    </row>
    <row r="17" spans="1:92" ht="19.5" customHeight="1">
      <c r="A17" s="50"/>
      <c r="B17" s="16" t="s">
        <v>9</v>
      </c>
      <c r="C17" s="19" t="s">
        <v>28</v>
      </c>
      <c r="D17" s="19"/>
      <c r="E17" s="19"/>
      <c r="F17" s="19"/>
      <c r="G17" s="19"/>
      <c r="H17" s="19"/>
      <c r="I17" s="19"/>
      <c r="J17" s="19" t="s">
        <v>28</v>
      </c>
      <c r="K17" s="19"/>
      <c r="L17" s="19"/>
      <c r="M17" s="19"/>
      <c r="N17" s="19"/>
      <c r="O17" s="19" t="s">
        <v>28</v>
      </c>
      <c r="P17" s="19"/>
      <c r="Q17" s="19" t="s">
        <v>28</v>
      </c>
      <c r="R17" s="19"/>
      <c r="S17" s="19"/>
      <c r="T17" s="19"/>
      <c r="U17" s="19"/>
      <c r="V17" s="19"/>
      <c r="W17" s="19"/>
      <c r="X17" s="19" t="s">
        <v>28</v>
      </c>
      <c r="Y17" s="19"/>
      <c r="Z17" s="19"/>
      <c r="AA17" s="19"/>
      <c r="AB17" s="19"/>
      <c r="AC17" s="19"/>
      <c r="AD17" s="19"/>
      <c r="AE17" s="16"/>
      <c r="AF17" s="16"/>
      <c r="AG17" s="16"/>
      <c r="AH17" s="16">
        <f>AH16+COUNTIF(C17:AG17,"○")-COUNTIF(C17:AG17,"✕")</f>
        <v>4</v>
      </c>
      <c r="AI17" s="11"/>
      <c r="AL17" s="2">
        <f>$AH17</f>
        <v>4</v>
      </c>
      <c r="AN17" s="2">
        <f>COUNTIF(C17:AG17,"○")</f>
        <v>0</v>
      </c>
      <c r="AO17" s="2">
        <f>COUNTIF(C17:AG17,"✕")</f>
        <v>5</v>
      </c>
    </row>
    <row r="18" spans="1:92" ht="19.5" customHeight="1">
      <c r="A18" s="136"/>
      <c r="B18" s="16" t="s">
        <v>21</v>
      </c>
      <c r="C18" s="16" t="str">
        <f t="shared" ref="C18:AD18" si="4">IF($AF$2="○",IF(C16="○",IF(C17="","○",""),IF(C17="○","○","")),"")</f>
        <v/>
      </c>
      <c r="D18" s="16" t="str">
        <f t="shared" si="4"/>
        <v>○</v>
      </c>
      <c r="E18" s="16" t="str">
        <f t="shared" si="4"/>
        <v/>
      </c>
      <c r="F18" s="16" t="str">
        <f t="shared" si="4"/>
        <v/>
      </c>
      <c r="G18" s="16" t="str">
        <f t="shared" si="4"/>
        <v/>
      </c>
      <c r="H18" s="16" t="str">
        <f t="shared" si="4"/>
        <v/>
      </c>
      <c r="I18" s="16" t="str">
        <f t="shared" si="4"/>
        <v/>
      </c>
      <c r="J18" s="16" t="str">
        <f t="shared" si="4"/>
        <v/>
      </c>
      <c r="K18" s="16" t="str">
        <f t="shared" si="4"/>
        <v>○</v>
      </c>
      <c r="L18" s="16" t="str">
        <f t="shared" si="4"/>
        <v/>
      </c>
      <c r="M18" s="16" t="str">
        <f t="shared" si="4"/>
        <v/>
      </c>
      <c r="N18" s="16" t="str">
        <f t="shared" si="4"/>
        <v/>
      </c>
      <c r="O18" s="16" t="str">
        <f t="shared" si="4"/>
        <v/>
      </c>
      <c r="P18" s="16" t="str">
        <f t="shared" si="4"/>
        <v/>
      </c>
      <c r="Q18" s="16" t="str">
        <f t="shared" si="4"/>
        <v/>
      </c>
      <c r="R18" s="16" t="str">
        <f t="shared" si="4"/>
        <v>○</v>
      </c>
      <c r="S18" s="16" t="str">
        <f t="shared" si="4"/>
        <v/>
      </c>
      <c r="T18" s="16" t="str">
        <f t="shared" si="4"/>
        <v/>
      </c>
      <c r="U18" s="16" t="str">
        <f t="shared" si="4"/>
        <v/>
      </c>
      <c r="V18" s="16" t="str">
        <f t="shared" si="4"/>
        <v/>
      </c>
      <c r="W18" s="16" t="str">
        <f t="shared" si="4"/>
        <v/>
      </c>
      <c r="X18" s="16" t="str">
        <f t="shared" si="4"/>
        <v/>
      </c>
      <c r="Y18" s="16" t="str">
        <f t="shared" si="4"/>
        <v>○</v>
      </c>
      <c r="Z18" s="16" t="str">
        <f t="shared" si="4"/>
        <v/>
      </c>
      <c r="AA18" s="16" t="str">
        <f t="shared" si="4"/>
        <v/>
      </c>
      <c r="AB18" s="16" t="str">
        <f t="shared" si="4"/>
        <v/>
      </c>
      <c r="AC18" s="16" t="str">
        <f t="shared" si="4"/>
        <v/>
      </c>
      <c r="AD18" s="16" t="str">
        <f t="shared" si="4"/>
        <v/>
      </c>
      <c r="AE18" s="16"/>
      <c r="AF18" s="16"/>
      <c r="AG18" s="16"/>
      <c r="AH18" s="16">
        <f t="shared" ref="AH18" si="5">COUNTIF(C18:AG18,"○")</f>
        <v>4</v>
      </c>
      <c r="AM18" s="2">
        <f>$AH18</f>
        <v>4</v>
      </c>
    </row>
    <row r="19" spans="1:92" ht="19.5" customHeight="1">
      <c r="A19" s="32"/>
      <c r="B19" s="32"/>
      <c r="C19" s="32"/>
      <c r="D19" s="32"/>
      <c r="E19" s="32"/>
      <c r="F19" s="3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92" ht="19.5" customHeight="1">
      <c r="A20" s="112">
        <f>IF(MAX(C13:AG13)=$AE$3,"",IF(MAX(C13:AG13)=0,"",MAX(C13:AG13)+1))</f>
        <v>45269</v>
      </c>
      <c r="B20" s="112"/>
      <c r="C20" s="2" t="str">
        <f>IF(COUNT(C21:AD21)=0,"",IF(MONTH(MAX(C21:AD21))=MONTH(A20),"","～"))</f>
        <v>～</v>
      </c>
      <c r="D20" s="112">
        <f>IF(C20="","",IF(MONTH(MAX(C21:AD21))=MONTH(A20),"",MAX(C21:AD21)+1))</f>
        <v>45297</v>
      </c>
      <c r="E20" s="112"/>
      <c r="F20" s="112"/>
      <c r="N20" s="20"/>
      <c r="O20" s="20"/>
      <c r="P20" s="20"/>
      <c r="Q20" s="20"/>
      <c r="R20" s="20"/>
      <c r="S20" s="20"/>
      <c r="T20" s="20"/>
    </row>
    <row r="21" spans="1:92" ht="19.5" customHeight="1">
      <c r="A21" s="113" t="s">
        <v>16</v>
      </c>
      <c r="B21" s="114"/>
      <c r="C21" s="9">
        <f>IF($AE$3&lt;A20,"",A20)</f>
        <v>45269</v>
      </c>
      <c r="D21" s="9">
        <f t="shared" ref="D21:AD21" si="6">IF($AE$3&lt;=C21,"",IF(MONTH(C21)=MONTH(C21),(C21+1),""))</f>
        <v>45270</v>
      </c>
      <c r="E21" s="9">
        <f t="shared" si="6"/>
        <v>45271</v>
      </c>
      <c r="F21" s="9">
        <f t="shared" si="6"/>
        <v>45272</v>
      </c>
      <c r="G21" s="9">
        <f t="shared" si="6"/>
        <v>45273</v>
      </c>
      <c r="H21" s="9">
        <f t="shared" si="6"/>
        <v>45274</v>
      </c>
      <c r="I21" s="9">
        <f t="shared" si="6"/>
        <v>45275</v>
      </c>
      <c r="J21" s="9">
        <f t="shared" si="6"/>
        <v>45276</v>
      </c>
      <c r="K21" s="9">
        <f t="shared" si="6"/>
        <v>45277</v>
      </c>
      <c r="L21" s="9">
        <f t="shared" si="6"/>
        <v>45278</v>
      </c>
      <c r="M21" s="9">
        <f t="shared" si="6"/>
        <v>45279</v>
      </c>
      <c r="N21" s="9">
        <f t="shared" si="6"/>
        <v>45280</v>
      </c>
      <c r="O21" s="9">
        <f t="shared" si="6"/>
        <v>45281</v>
      </c>
      <c r="P21" s="9">
        <f t="shared" si="6"/>
        <v>45282</v>
      </c>
      <c r="Q21" s="9">
        <f t="shared" si="6"/>
        <v>45283</v>
      </c>
      <c r="R21" s="9">
        <f t="shared" si="6"/>
        <v>45284</v>
      </c>
      <c r="S21" s="9">
        <f t="shared" si="6"/>
        <v>45285</v>
      </c>
      <c r="T21" s="9">
        <f t="shared" si="6"/>
        <v>45286</v>
      </c>
      <c r="U21" s="9">
        <f t="shared" si="6"/>
        <v>45287</v>
      </c>
      <c r="V21" s="9">
        <f t="shared" si="6"/>
        <v>45288</v>
      </c>
      <c r="W21" s="9">
        <f t="shared" si="6"/>
        <v>45289</v>
      </c>
      <c r="X21" s="9">
        <f t="shared" si="6"/>
        <v>45290</v>
      </c>
      <c r="Y21" s="9">
        <f t="shared" si="6"/>
        <v>45291</v>
      </c>
      <c r="Z21" s="9">
        <f t="shared" si="6"/>
        <v>45292</v>
      </c>
      <c r="AA21" s="9">
        <f t="shared" si="6"/>
        <v>45293</v>
      </c>
      <c r="AB21" s="9">
        <f t="shared" si="6"/>
        <v>45294</v>
      </c>
      <c r="AC21" s="9">
        <f t="shared" si="6"/>
        <v>45295</v>
      </c>
      <c r="AD21" s="9">
        <f t="shared" si="6"/>
        <v>45296</v>
      </c>
      <c r="AE21" s="127" t="s">
        <v>26</v>
      </c>
      <c r="AF21" s="128"/>
      <c r="AG21" s="129"/>
      <c r="AH21" s="115" t="s">
        <v>22</v>
      </c>
      <c r="AQ21" s="34">
        <v>1</v>
      </c>
      <c r="AR21" s="34">
        <v>2</v>
      </c>
      <c r="AS21" s="34">
        <v>3</v>
      </c>
      <c r="AT21" s="34">
        <v>4</v>
      </c>
      <c r="AU21" s="34">
        <v>5</v>
      </c>
      <c r="AV21" s="34">
        <v>6</v>
      </c>
      <c r="AW21" s="34">
        <v>7</v>
      </c>
      <c r="AX21" s="34">
        <v>8</v>
      </c>
      <c r="AY21" s="34">
        <v>9</v>
      </c>
      <c r="AZ21" s="34">
        <v>10</v>
      </c>
      <c r="BA21" s="34">
        <v>11</v>
      </c>
      <c r="BB21" s="34">
        <v>12</v>
      </c>
      <c r="BC21" s="34">
        <v>13</v>
      </c>
      <c r="BD21" s="34">
        <v>14</v>
      </c>
      <c r="BE21" s="34">
        <v>15</v>
      </c>
      <c r="BF21" s="34">
        <v>16</v>
      </c>
      <c r="BG21" s="34">
        <v>17</v>
      </c>
      <c r="BH21" s="34">
        <v>18</v>
      </c>
      <c r="BI21" s="34">
        <v>19</v>
      </c>
      <c r="BJ21" s="34">
        <v>20</v>
      </c>
      <c r="BK21" s="34">
        <v>21</v>
      </c>
      <c r="BL21" s="34">
        <v>22</v>
      </c>
      <c r="BM21" s="34">
        <v>23</v>
      </c>
      <c r="BN21" s="34">
        <v>24</v>
      </c>
      <c r="BO21" s="34">
        <v>25</v>
      </c>
      <c r="BP21" s="34">
        <v>26</v>
      </c>
      <c r="BQ21" s="34">
        <v>27</v>
      </c>
      <c r="BR21" s="34">
        <v>28</v>
      </c>
      <c r="BS21" s="34">
        <v>29</v>
      </c>
      <c r="BT21" s="34">
        <v>30</v>
      </c>
      <c r="BU21" s="34">
        <v>31</v>
      </c>
      <c r="BV21" s="34">
        <v>32</v>
      </c>
      <c r="BW21" s="34">
        <v>33</v>
      </c>
      <c r="BX21" s="34">
        <v>34</v>
      </c>
      <c r="BY21" s="34">
        <v>35</v>
      </c>
      <c r="BZ21" s="34">
        <v>36</v>
      </c>
      <c r="CA21" s="34">
        <v>37</v>
      </c>
      <c r="CB21" s="34">
        <v>38</v>
      </c>
      <c r="CC21" s="34">
        <v>39</v>
      </c>
      <c r="CD21" s="34">
        <v>40</v>
      </c>
      <c r="CE21" s="34">
        <v>41</v>
      </c>
      <c r="CF21" s="34">
        <v>42</v>
      </c>
      <c r="CG21" s="34">
        <v>43</v>
      </c>
      <c r="CH21" s="34">
        <v>44</v>
      </c>
      <c r="CI21" s="34">
        <v>45</v>
      </c>
      <c r="CJ21" s="34">
        <v>46</v>
      </c>
      <c r="CK21" s="34">
        <v>47</v>
      </c>
      <c r="CL21" s="34">
        <v>48</v>
      </c>
      <c r="CM21" s="34">
        <v>49</v>
      </c>
      <c r="CN21" s="34">
        <v>50</v>
      </c>
    </row>
    <row r="22" spans="1:92" ht="19.5" customHeight="1">
      <c r="A22" s="113" t="s">
        <v>23</v>
      </c>
      <c r="B22" s="114"/>
      <c r="C22" s="9" t="str">
        <f>IF(C21="","",TEXT(C21,"AAA"))</f>
        <v>土</v>
      </c>
      <c r="D22" s="9" t="str">
        <f t="shared" ref="D22:AD22" si="7">IF(D21="","",TEXT(D21,"AAA"))</f>
        <v>日</v>
      </c>
      <c r="E22" s="9" t="str">
        <f t="shared" si="7"/>
        <v>月</v>
      </c>
      <c r="F22" s="9" t="str">
        <f t="shared" si="7"/>
        <v>火</v>
      </c>
      <c r="G22" s="9" t="str">
        <f t="shared" si="7"/>
        <v>水</v>
      </c>
      <c r="H22" s="9" t="str">
        <f t="shared" si="7"/>
        <v>木</v>
      </c>
      <c r="I22" s="9" t="str">
        <f t="shared" si="7"/>
        <v>金</v>
      </c>
      <c r="J22" s="9" t="str">
        <f t="shared" si="7"/>
        <v>土</v>
      </c>
      <c r="K22" s="9" t="str">
        <f t="shared" si="7"/>
        <v>日</v>
      </c>
      <c r="L22" s="9" t="str">
        <f t="shared" si="7"/>
        <v>月</v>
      </c>
      <c r="M22" s="9" t="str">
        <f t="shared" si="7"/>
        <v>火</v>
      </c>
      <c r="N22" s="9" t="str">
        <f t="shared" si="7"/>
        <v>水</v>
      </c>
      <c r="O22" s="9" t="str">
        <f t="shared" si="7"/>
        <v>木</v>
      </c>
      <c r="P22" s="9" t="str">
        <f t="shared" si="7"/>
        <v>金</v>
      </c>
      <c r="Q22" s="9" t="str">
        <f t="shared" si="7"/>
        <v>土</v>
      </c>
      <c r="R22" s="9" t="str">
        <f t="shared" si="7"/>
        <v>日</v>
      </c>
      <c r="S22" s="9" t="str">
        <f t="shared" si="7"/>
        <v>月</v>
      </c>
      <c r="T22" s="9" t="str">
        <f t="shared" si="7"/>
        <v>火</v>
      </c>
      <c r="U22" s="9" t="str">
        <f t="shared" si="7"/>
        <v>水</v>
      </c>
      <c r="V22" s="9" t="str">
        <f t="shared" si="7"/>
        <v>木</v>
      </c>
      <c r="W22" s="9" t="str">
        <f t="shared" si="7"/>
        <v>金</v>
      </c>
      <c r="X22" s="9" t="str">
        <f t="shared" si="7"/>
        <v>土</v>
      </c>
      <c r="Y22" s="9" t="str">
        <f t="shared" si="7"/>
        <v>日</v>
      </c>
      <c r="Z22" s="9" t="str">
        <f t="shared" si="7"/>
        <v>月</v>
      </c>
      <c r="AA22" s="9" t="str">
        <f t="shared" si="7"/>
        <v>火</v>
      </c>
      <c r="AB22" s="9" t="str">
        <f t="shared" si="7"/>
        <v>水</v>
      </c>
      <c r="AC22" s="9" t="str">
        <f t="shared" si="7"/>
        <v>木</v>
      </c>
      <c r="AD22" s="9" t="str">
        <f t="shared" si="7"/>
        <v>金</v>
      </c>
      <c r="AE22" s="130">
        <f>IF(AH23=0,0,ROUNDDOWN(AH25/AH23,4))</f>
        <v>0.31809999999999999</v>
      </c>
      <c r="AF22" s="131"/>
      <c r="AG22" s="132"/>
      <c r="AH22" s="116"/>
      <c r="AI22" s="11"/>
      <c r="AQ22" s="12">
        <f>IF($C21&gt;$E$5,"",IF(MAX($C21:$AG21)&lt;$E$5,"",$E$5))</f>
        <v>45289</v>
      </c>
      <c r="AR22" s="13">
        <f>IF($C21&gt;$H$5,"",IF(MAX($C21:$AG21)&lt;$H$5,"",$H$5))</f>
        <v>45290</v>
      </c>
      <c r="AS22" s="13">
        <f>IF($C21&gt;$K$5,"",IF(MAX($C21:$AG21)&lt;$K$5,"",$K$5))</f>
        <v>45291</v>
      </c>
      <c r="AT22" s="13">
        <f>IF($C21&gt;$N$5,"",IF(MAX($C21:$AG21)&lt;$N$5,"",$N$5))</f>
        <v>45292</v>
      </c>
      <c r="AU22" s="13">
        <f>IF($C21&gt;$Q$5,"",IF(MAX($C21:$AG21)&lt;$Q$5,"",$Q$5))</f>
        <v>45293</v>
      </c>
      <c r="AV22" s="13">
        <f>IF($C21&gt;$T$5,"",IF(MAX($C21:$AG21)&lt;$T$5,"",$T$5))</f>
        <v>45294</v>
      </c>
      <c r="AW22" s="13" t="str">
        <f>IF($C21&gt;$W$5,"",IF(MAX($C21:$AG21)&lt;$W$5,"",$W$5))</f>
        <v/>
      </c>
      <c r="AX22" s="13" t="str">
        <f>IF($C21&gt;$Z$5,"",IF(MAX($C21:$AG21)&lt;$Z$5,"",$Z$5))</f>
        <v/>
      </c>
      <c r="AY22" s="13" t="str">
        <f>IF($C21&gt;$AC$5,"",IF(MAX($C21:$AG21)&lt;$AC$5,"",$AC$5))</f>
        <v/>
      </c>
      <c r="AZ22" s="13" t="str">
        <f>IF($C21&gt;$AF$5,"",IF(MAX($C21:$AG21)&lt;$AF$5,"",$AF$5))</f>
        <v/>
      </c>
      <c r="BA22" s="13" t="str">
        <f>IF($C21&gt;$E$6,"",IF(MAX($C21:$AG21)&lt;$E$6,"",$E$6))</f>
        <v/>
      </c>
      <c r="BB22" s="13" t="str">
        <f>IF($C21&gt;$H$6,"",IF(MAX($C21:$AG21)&lt;$H$6,"",$H$6))</f>
        <v/>
      </c>
      <c r="BC22" s="13" t="str">
        <f>IF($C21&gt;$K$6,"",IF(MAX($C21:$AG21)&lt;$K$6,"",$K$6))</f>
        <v/>
      </c>
      <c r="BD22" s="13" t="str">
        <f>IF($C21&gt;$N$6,"",IF(MAX($C21:$AG21)&lt;$N$6,"",$N$6))</f>
        <v/>
      </c>
      <c r="BE22" s="13" t="str">
        <f>IF($C21&gt;$Q$6,"",IF(MAX($C21:$AG21)&lt;$Q$6,"",$Q$6))</f>
        <v/>
      </c>
      <c r="BF22" s="13" t="str">
        <f>IF($C21&gt;$T$6,"",IF(MAX($C21:$AG21)&lt;$T$6,"",$T$6))</f>
        <v/>
      </c>
      <c r="BG22" s="13" t="str">
        <f>IF($C21&gt;$W$6,"",IF(MAX($C21:$AG21)&lt;$W$6,"",$W$6))</f>
        <v/>
      </c>
      <c r="BH22" s="13" t="str">
        <f>IF($C21&gt;$Z$6,"",IF(MAX($C21:$AG21)&lt;$Z$6,"",$Z$6))</f>
        <v/>
      </c>
      <c r="BI22" s="13" t="str">
        <f>IF($C21&gt;$AC$6,"",IF(MAX($C21:$AG21)&lt;$AC$6,"",$AC$6))</f>
        <v/>
      </c>
      <c r="BJ22" s="13" t="str">
        <f>IF($C21&gt;$AF$6,"",IF(MAX($C21:$AG21)&lt;$AF$6,"",$AF$6))</f>
        <v/>
      </c>
      <c r="BK22" s="13" t="str">
        <f>IF($C21&gt;$E$7,"",IF(MAX($C21:$AG21)&lt;$E$7,"",$E$7))</f>
        <v/>
      </c>
      <c r="BL22" s="13" t="str">
        <f>IF($C21&gt;$H$7,"",IF(MAX($C21:$AG21)&lt;$H$7,"",$H$7))</f>
        <v/>
      </c>
      <c r="BM22" s="13" t="str">
        <f>IF($C21&gt;$K$7,"",IF(MAX($C21:$AG21)&lt;$K$7,"",$K$7))</f>
        <v/>
      </c>
      <c r="BN22" s="13" t="str">
        <f>IF($C21&gt;$N$7,"",IF(MAX($C21:$AG21)&lt;$N$7,"",$N$7))</f>
        <v/>
      </c>
      <c r="BO22" s="13" t="str">
        <f>IF($C21&gt;$Q$7,"",IF(MAX($C21:$AG21)&lt;$Q$7,"",$Q$7))</f>
        <v/>
      </c>
      <c r="BP22" s="13" t="str">
        <f>IF($C21&gt;$T$7,"",IF(MAX($C21:$AG21)&lt;$T$7,"",$T$7))</f>
        <v/>
      </c>
      <c r="BQ22" s="13" t="str">
        <f>IF($C21&gt;$W$7,"",IF(MAX($C21:$AG21)&lt;$W$7,"",$W$7))</f>
        <v/>
      </c>
      <c r="BR22" s="13" t="str">
        <f>IF($C21&gt;$Z$7,"",IF(MAX($C21:$AG21)&lt;$Z$7,"",$Z$7))</f>
        <v/>
      </c>
      <c r="BS22" s="13" t="str">
        <f>IF($C21&gt;$AC$7,"",IF(MAX($C21:$AG21)&lt;$AC$7,"",$AC$7))</f>
        <v/>
      </c>
      <c r="BT22" s="13" t="str">
        <f>IF($C21&gt;$AF$7,"",IF(MAX($C21:$AG21)&lt;$AF$7,"",$AF$7))</f>
        <v/>
      </c>
      <c r="BU22" s="13" t="str">
        <f>IF($C21&gt;$E$8,"",IF(MAX($C21:$AG21)&lt;$E$8,"",$E$8))</f>
        <v/>
      </c>
      <c r="BV22" s="13" t="str">
        <f>IF($C21&gt;$H$8,"",IF(MAX($C21:$AG21)&lt;$H$8,"",$H$8))</f>
        <v/>
      </c>
      <c r="BW22" s="13" t="str">
        <f>IF($C21&gt;$K$8,"",IF(MAX($C21:$AG21)&lt;$K$8,"",$K$8))</f>
        <v/>
      </c>
      <c r="BX22" s="13" t="str">
        <f>IF($C21&gt;$N$8,"",IF(MAX($C21:$AG21)&lt;$N$8,"",$N$8))</f>
        <v/>
      </c>
      <c r="BY22" s="13" t="str">
        <f>IF($C21&gt;$Q$8,"",IF(MAX($C21:$AG21)&lt;$Q$8,"",$Q$8))</f>
        <v/>
      </c>
      <c r="BZ22" s="13" t="str">
        <f>IF($C21&gt;$T$8,"",IF(MAX($C21:$AG21)&lt;$T$8,"",$T$8))</f>
        <v/>
      </c>
      <c r="CA22" s="13" t="str">
        <f>IF($C21&gt;$W$8,"",IF(MAX($C21:$AG21)&lt;$W$8,"",$W$8))</f>
        <v/>
      </c>
      <c r="CB22" s="13" t="str">
        <f>IF($C21&gt;$Z$8,"",IF(MAX($C21:$AG21)&lt;$Z$8,"",$Z$8))</f>
        <v/>
      </c>
      <c r="CC22" s="13" t="str">
        <f>IF($C21&gt;$AC$8,"",IF(MAX($C21:$AG21)&lt;$AC$8,"",$AC$8))</f>
        <v/>
      </c>
      <c r="CD22" s="13" t="str">
        <f>IF($C21&gt;$AF$8,"",IF(MAX($C21:$AG21)&lt;$AF$8,"",$AF$8))</f>
        <v/>
      </c>
      <c r="CE22" s="13" t="str">
        <f>IF($C21&gt;$E$9,"",IF(MAX($C21:$AG21)&lt;$E$9,"",$E$9))</f>
        <v/>
      </c>
      <c r="CF22" s="13" t="str">
        <f>IF($C21&gt;$H$9,"",IF(MAX($C21:$AG21)&lt;$H$9,"",$H$9))</f>
        <v/>
      </c>
      <c r="CG22" s="13" t="str">
        <f>IF($C21&gt;$K$9,"",IF(MAX($C21:$AG21)&lt;$K$9,"",$K$9))</f>
        <v/>
      </c>
      <c r="CH22" s="13" t="str">
        <f>IF($C21&gt;$N$9,"",IF(MAX($C21:$AG21)&lt;$N$9,"",$N$9))</f>
        <v/>
      </c>
      <c r="CI22" s="13" t="str">
        <f>IF($C21&gt;$Q$9,"",IF(MAX($C21:$AG21)&lt;$Q$9,"",$Q$9))</f>
        <v/>
      </c>
      <c r="CJ22" s="13" t="str">
        <f>IF($C21&gt;$T$9,"",IF(MAX($C21:$AG21)&lt;$T$9,"",$T$9))</f>
        <v/>
      </c>
      <c r="CK22" s="13" t="str">
        <f>IF($C21&gt;$W$9,"",IF(MAX($C21:$AG21)&lt;$W$9,"",$W$9))</f>
        <v/>
      </c>
      <c r="CL22" s="13" t="str">
        <f>IF($C21&gt;$Z$9,"",IF(MAX($C21:$AG21)&lt;$Z$9,"",$Z$9))</f>
        <v/>
      </c>
      <c r="CM22" s="13" t="str">
        <f>IF($C21&gt;$AC$9,"",IF(MAX($C21:$AG21)&lt;$AC$9,"",$AC$9))</f>
        <v/>
      </c>
      <c r="CN22" s="14" t="str">
        <f>IF($C21&gt;$AF$9,"",IF(MAX($C21:$AG21)&lt;$AF$9,"",$AF$9))</f>
        <v/>
      </c>
    </row>
    <row r="23" spans="1:92" ht="19.5" customHeight="1">
      <c r="A23" s="119" t="s">
        <v>7</v>
      </c>
      <c r="B23" s="120"/>
      <c r="C23" s="15" t="str">
        <f t="shared" ref="C23:AD23" si="8">IF(C21="","",IF($D$4&lt;=C21,IF($L$4&gt;=C21,IF(COUNT(MATCH(C21,$AQ22:$BT22,0))&gt;0,"","○"),""),""))</f>
        <v>○</v>
      </c>
      <c r="D23" s="15" t="str">
        <f t="shared" si="8"/>
        <v>○</v>
      </c>
      <c r="E23" s="15" t="str">
        <f t="shared" si="8"/>
        <v>○</v>
      </c>
      <c r="F23" s="15" t="str">
        <f t="shared" si="8"/>
        <v>○</v>
      </c>
      <c r="G23" s="15" t="str">
        <f t="shared" si="8"/>
        <v>○</v>
      </c>
      <c r="H23" s="15" t="str">
        <f t="shared" si="8"/>
        <v>○</v>
      </c>
      <c r="I23" s="15" t="str">
        <f t="shared" si="8"/>
        <v>○</v>
      </c>
      <c r="J23" s="15" t="str">
        <f t="shared" si="8"/>
        <v>○</v>
      </c>
      <c r="K23" s="15" t="str">
        <f t="shared" si="8"/>
        <v>○</v>
      </c>
      <c r="L23" s="15" t="str">
        <f t="shared" si="8"/>
        <v>○</v>
      </c>
      <c r="M23" s="15" t="str">
        <f t="shared" si="8"/>
        <v>○</v>
      </c>
      <c r="N23" s="15" t="str">
        <f t="shared" si="8"/>
        <v>○</v>
      </c>
      <c r="O23" s="15" t="str">
        <f t="shared" si="8"/>
        <v>○</v>
      </c>
      <c r="P23" s="15" t="str">
        <f t="shared" si="8"/>
        <v>○</v>
      </c>
      <c r="Q23" s="15" t="str">
        <f t="shared" si="8"/>
        <v>○</v>
      </c>
      <c r="R23" s="15" t="str">
        <f t="shared" si="8"/>
        <v>○</v>
      </c>
      <c r="S23" s="15" t="str">
        <f t="shared" si="8"/>
        <v>○</v>
      </c>
      <c r="T23" s="15" t="str">
        <f t="shared" si="8"/>
        <v>○</v>
      </c>
      <c r="U23" s="15" t="str">
        <f t="shared" si="8"/>
        <v>○</v>
      </c>
      <c r="V23" s="15" t="str">
        <f t="shared" si="8"/>
        <v>○</v>
      </c>
      <c r="W23" s="15" t="str">
        <f t="shared" si="8"/>
        <v/>
      </c>
      <c r="X23" s="15" t="str">
        <f t="shared" si="8"/>
        <v/>
      </c>
      <c r="Y23" s="15" t="str">
        <f t="shared" si="8"/>
        <v/>
      </c>
      <c r="Z23" s="15" t="str">
        <f t="shared" si="8"/>
        <v/>
      </c>
      <c r="AA23" s="15" t="str">
        <f t="shared" si="8"/>
        <v/>
      </c>
      <c r="AB23" s="15" t="str">
        <f t="shared" si="8"/>
        <v/>
      </c>
      <c r="AC23" s="15" t="str">
        <f t="shared" si="8"/>
        <v>○</v>
      </c>
      <c r="AD23" s="15" t="str">
        <f t="shared" si="8"/>
        <v>○</v>
      </c>
      <c r="AE23" s="15"/>
      <c r="AF23" s="15"/>
      <c r="AG23" s="15"/>
      <c r="AH23" s="16">
        <f>COUNTIF(C23:AG23,"○")</f>
        <v>22</v>
      </c>
      <c r="AI23" s="11"/>
      <c r="AJ23" s="2">
        <f>$AH23</f>
        <v>22</v>
      </c>
      <c r="AK23" s="17"/>
    </row>
    <row r="24" spans="1:92" ht="19.5" customHeight="1">
      <c r="A24" s="49" t="s">
        <v>24</v>
      </c>
      <c r="B24" s="16" t="s">
        <v>8</v>
      </c>
      <c r="C24" s="19" t="s">
        <v>27</v>
      </c>
      <c r="D24" s="19" t="s">
        <v>27</v>
      </c>
      <c r="E24" s="19"/>
      <c r="F24" s="19"/>
      <c r="G24" s="19"/>
      <c r="H24" s="19"/>
      <c r="I24" s="19"/>
      <c r="J24" s="19" t="s">
        <v>27</v>
      </c>
      <c r="K24" s="19" t="s">
        <v>27</v>
      </c>
      <c r="L24" s="19"/>
      <c r="M24" s="19"/>
      <c r="N24" s="19"/>
      <c r="O24" s="19"/>
      <c r="P24" s="19"/>
      <c r="Q24" s="19" t="s">
        <v>27</v>
      </c>
      <c r="R24" s="19" t="s">
        <v>27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6"/>
      <c r="AF24" s="16"/>
      <c r="AG24" s="16"/>
      <c r="AH24" s="16">
        <f t="shared" ref="AH24" si="9">COUNTIF(C24:AG24,"○")</f>
        <v>6</v>
      </c>
      <c r="AI24" s="11"/>
      <c r="AK24" s="2">
        <f>$AH24</f>
        <v>6</v>
      </c>
    </row>
    <row r="25" spans="1:92" ht="19.5" customHeight="1">
      <c r="A25" s="50"/>
      <c r="B25" s="16" t="s">
        <v>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 t="s">
        <v>27</v>
      </c>
      <c r="W25" s="19"/>
      <c r="X25" s="19"/>
      <c r="Y25" s="19"/>
      <c r="Z25" s="19"/>
      <c r="AA25" s="19"/>
      <c r="AB25" s="19"/>
      <c r="AC25" s="19"/>
      <c r="AD25" s="19"/>
      <c r="AE25" s="16"/>
      <c r="AF25" s="16"/>
      <c r="AG25" s="16"/>
      <c r="AH25" s="16">
        <f>AH24+COUNTIF(C25:AG25,"○")-COUNTIF(C25:AG25,"✕")</f>
        <v>7</v>
      </c>
      <c r="AI25" s="11"/>
      <c r="AL25" s="2">
        <f>$AH25</f>
        <v>7</v>
      </c>
      <c r="AN25" s="2">
        <f>COUNTIF(C25:AG25,"○")</f>
        <v>1</v>
      </c>
      <c r="AO25" s="2">
        <f>COUNTIF(C25:AG25,"✕")</f>
        <v>0</v>
      </c>
    </row>
    <row r="26" spans="1:92" ht="19.5" customHeight="1">
      <c r="A26" s="136"/>
      <c r="B26" s="16" t="s">
        <v>21</v>
      </c>
      <c r="C26" s="16" t="str">
        <f t="shared" ref="C26:AD26" si="10">IF($AF$2="○",IF(C24="○",IF(C25="","○",""),IF(C25="○","○","")),"")</f>
        <v>○</v>
      </c>
      <c r="D26" s="16" t="str">
        <f t="shared" si="10"/>
        <v>○</v>
      </c>
      <c r="E26" s="16" t="str">
        <f t="shared" si="10"/>
        <v/>
      </c>
      <c r="F26" s="16" t="str">
        <f t="shared" si="10"/>
        <v/>
      </c>
      <c r="G26" s="16" t="str">
        <f t="shared" si="10"/>
        <v/>
      </c>
      <c r="H26" s="16" t="str">
        <f t="shared" si="10"/>
        <v/>
      </c>
      <c r="I26" s="16" t="str">
        <f t="shared" si="10"/>
        <v/>
      </c>
      <c r="J26" s="16" t="str">
        <f t="shared" si="10"/>
        <v>○</v>
      </c>
      <c r="K26" s="16" t="str">
        <f t="shared" si="10"/>
        <v>○</v>
      </c>
      <c r="L26" s="16" t="str">
        <f t="shared" si="10"/>
        <v/>
      </c>
      <c r="M26" s="16" t="str">
        <f t="shared" si="10"/>
        <v/>
      </c>
      <c r="N26" s="16" t="str">
        <f t="shared" si="10"/>
        <v/>
      </c>
      <c r="O26" s="16" t="str">
        <f t="shared" si="10"/>
        <v/>
      </c>
      <c r="P26" s="16" t="str">
        <f t="shared" si="10"/>
        <v/>
      </c>
      <c r="Q26" s="16" t="str">
        <f t="shared" si="10"/>
        <v>○</v>
      </c>
      <c r="R26" s="16" t="str">
        <f t="shared" si="10"/>
        <v>○</v>
      </c>
      <c r="S26" s="16" t="str">
        <f t="shared" si="10"/>
        <v/>
      </c>
      <c r="T26" s="16" t="str">
        <f t="shared" si="10"/>
        <v/>
      </c>
      <c r="U26" s="16" t="str">
        <f t="shared" si="10"/>
        <v/>
      </c>
      <c r="V26" s="16" t="str">
        <f t="shared" si="10"/>
        <v>○</v>
      </c>
      <c r="W26" s="16" t="str">
        <f t="shared" si="10"/>
        <v/>
      </c>
      <c r="X26" s="16" t="str">
        <f t="shared" si="10"/>
        <v/>
      </c>
      <c r="Y26" s="16" t="str">
        <f t="shared" si="10"/>
        <v/>
      </c>
      <c r="Z26" s="16" t="str">
        <f t="shared" si="10"/>
        <v/>
      </c>
      <c r="AA26" s="16" t="str">
        <f t="shared" si="10"/>
        <v/>
      </c>
      <c r="AB26" s="16" t="str">
        <f t="shared" si="10"/>
        <v/>
      </c>
      <c r="AC26" s="16" t="str">
        <f t="shared" si="10"/>
        <v/>
      </c>
      <c r="AD26" s="16" t="str">
        <f t="shared" si="10"/>
        <v/>
      </c>
      <c r="AE26" s="16"/>
      <c r="AF26" s="16"/>
      <c r="AG26" s="16"/>
      <c r="AH26" s="16">
        <f t="shared" ref="AH26" si="11">COUNTIF(C26:AG26,"○")</f>
        <v>7</v>
      </c>
      <c r="AM26" s="2">
        <f>$AH26</f>
        <v>7</v>
      </c>
    </row>
    <row r="27" spans="1:92" ht="19.5" customHeight="1">
      <c r="AM27" s="2">
        <f>$AH27</f>
        <v>0</v>
      </c>
    </row>
    <row r="28" spans="1:92" ht="19.5" customHeight="1">
      <c r="A28" s="112">
        <f>IF(MAX(C21:AG21)=$AE$3,"",IF(MAX(C21:AG21)=0,"",MAX(C21:AG21)+1))</f>
        <v>45297</v>
      </c>
      <c r="B28" s="112"/>
      <c r="C28" s="2" t="str">
        <f>IF(COUNT(C29:AD29)=0,"",IF(MONTH(MAX(C29:AD29))=MONTH(A28),"","～"))</f>
        <v>～</v>
      </c>
      <c r="D28" s="112">
        <f>IF(C28="","",IF(MONTH(MAX(C29:AD29))=MONTH(A28),"",MAX(C29:AD29)+1))</f>
        <v>45325</v>
      </c>
      <c r="E28" s="112"/>
      <c r="F28" s="11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ht="19.5" customHeight="1">
      <c r="A29" s="113" t="s">
        <v>16</v>
      </c>
      <c r="B29" s="114"/>
      <c r="C29" s="9">
        <f>IF($AE$3&lt;A28,"",A28)</f>
        <v>45297</v>
      </c>
      <c r="D29" s="9">
        <f t="shared" ref="D29:AD29" si="12">IF($AE$3&lt;=C29,"",IF(MONTH(C29)=MONTH(C29),(C29+1),""))</f>
        <v>45298</v>
      </c>
      <c r="E29" s="9">
        <f t="shared" si="12"/>
        <v>45299</v>
      </c>
      <c r="F29" s="9">
        <f t="shared" si="12"/>
        <v>45300</v>
      </c>
      <c r="G29" s="9">
        <f t="shared" si="12"/>
        <v>45301</v>
      </c>
      <c r="H29" s="9">
        <f t="shared" si="12"/>
        <v>45302</v>
      </c>
      <c r="I29" s="9">
        <f t="shared" si="12"/>
        <v>45303</v>
      </c>
      <c r="J29" s="9">
        <f t="shared" si="12"/>
        <v>45304</v>
      </c>
      <c r="K29" s="9">
        <f t="shared" si="12"/>
        <v>45305</v>
      </c>
      <c r="L29" s="9">
        <f t="shared" si="12"/>
        <v>45306</v>
      </c>
      <c r="M29" s="9">
        <f t="shared" si="12"/>
        <v>45307</v>
      </c>
      <c r="N29" s="9">
        <f t="shared" si="12"/>
        <v>45308</v>
      </c>
      <c r="O29" s="9">
        <f t="shared" si="12"/>
        <v>45309</v>
      </c>
      <c r="P29" s="9">
        <f t="shared" si="12"/>
        <v>45310</v>
      </c>
      <c r="Q29" s="9">
        <f t="shared" si="12"/>
        <v>45311</v>
      </c>
      <c r="R29" s="9">
        <f t="shared" si="12"/>
        <v>45312</v>
      </c>
      <c r="S29" s="9">
        <f t="shared" si="12"/>
        <v>45313</v>
      </c>
      <c r="T29" s="9">
        <f t="shared" si="12"/>
        <v>45314</v>
      </c>
      <c r="U29" s="9">
        <f t="shared" si="12"/>
        <v>45315</v>
      </c>
      <c r="V29" s="9">
        <f t="shared" si="12"/>
        <v>45316</v>
      </c>
      <c r="W29" s="9">
        <f t="shared" si="12"/>
        <v>45317</v>
      </c>
      <c r="X29" s="9">
        <f t="shared" si="12"/>
        <v>45318</v>
      </c>
      <c r="Y29" s="9">
        <f t="shared" si="12"/>
        <v>45319</v>
      </c>
      <c r="Z29" s="9">
        <f t="shared" si="12"/>
        <v>45320</v>
      </c>
      <c r="AA29" s="9">
        <f t="shared" si="12"/>
        <v>45321</v>
      </c>
      <c r="AB29" s="9">
        <f t="shared" si="12"/>
        <v>45322</v>
      </c>
      <c r="AC29" s="9">
        <f t="shared" si="12"/>
        <v>45323</v>
      </c>
      <c r="AD29" s="9">
        <f t="shared" si="12"/>
        <v>45324</v>
      </c>
      <c r="AE29" s="127" t="s">
        <v>26</v>
      </c>
      <c r="AF29" s="128"/>
      <c r="AG29" s="129"/>
      <c r="AH29" s="115" t="s">
        <v>22</v>
      </c>
      <c r="AQ29" s="34">
        <v>1</v>
      </c>
      <c r="AR29" s="34">
        <v>2</v>
      </c>
      <c r="AS29" s="34">
        <v>3</v>
      </c>
      <c r="AT29" s="34">
        <v>4</v>
      </c>
      <c r="AU29" s="34">
        <v>5</v>
      </c>
      <c r="AV29" s="34">
        <v>6</v>
      </c>
      <c r="AW29" s="34">
        <v>7</v>
      </c>
      <c r="AX29" s="34">
        <v>8</v>
      </c>
      <c r="AY29" s="34">
        <v>9</v>
      </c>
      <c r="AZ29" s="34">
        <v>10</v>
      </c>
      <c r="BA29" s="34">
        <v>11</v>
      </c>
      <c r="BB29" s="34">
        <v>12</v>
      </c>
      <c r="BC29" s="34">
        <v>13</v>
      </c>
      <c r="BD29" s="34">
        <v>14</v>
      </c>
      <c r="BE29" s="34">
        <v>15</v>
      </c>
      <c r="BF29" s="34">
        <v>16</v>
      </c>
      <c r="BG29" s="34">
        <v>17</v>
      </c>
      <c r="BH29" s="34">
        <v>18</v>
      </c>
      <c r="BI29" s="34">
        <v>19</v>
      </c>
      <c r="BJ29" s="34">
        <v>20</v>
      </c>
      <c r="BK29" s="34">
        <v>21</v>
      </c>
      <c r="BL29" s="34">
        <v>22</v>
      </c>
      <c r="BM29" s="34">
        <v>23</v>
      </c>
      <c r="BN29" s="34">
        <v>24</v>
      </c>
      <c r="BO29" s="34">
        <v>25</v>
      </c>
      <c r="BP29" s="34">
        <v>26</v>
      </c>
      <c r="BQ29" s="34">
        <v>27</v>
      </c>
      <c r="BR29" s="34">
        <v>28</v>
      </c>
      <c r="BS29" s="34">
        <v>29</v>
      </c>
      <c r="BT29" s="34">
        <v>30</v>
      </c>
      <c r="BU29" s="34">
        <v>31</v>
      </c>
      <c r="BV29" s="34">
        <v>32</v>
      </c>
      <c r="BW29" s="34">
        <v>33</v>
      </c>
      <c r="BX29" s="34">
        <v>34</v>
      </c>
      <c r="BY29" s="34">
        <v>35</v>
      </c>
      <c r="BZ29" s="34">
        <v>36</v>
      </c>
      <c r="CA29" s="34">
        <v>37</v>
      </c>
      <c r="CB29" s="34">
        <v>38</v>
      </c>
      <c r="CC29" s="34">
        <v>39</v>
      </c>
      <c r="CD29" s="34">
        <v>40</v>
      </c>
      <c r="CE29" s="34">
        <v>41</v>
      </c>
      <c r="CF29" s="34">
        <v>42</v>
      </c>
      <c r="CG29" s="34">
        <v>43</v>
      </c>
      <c r="CH29" s="34">
        <v>44</v>
      </c>
      <c r="CI29" s="34">
        <v>45</v>
      </c>
      <c r="CJ29" s="34">
        <v>46</v>
      </c>
      <c r="CK29" s="34">
        <v>47</v>
      </c>
      <c r="CL29" s="34">
        <v>48</v>
      </c>
      <c r="CM29" s="34">
        <v>49</v>
      </c>
      <c r="CN29" s="34">
        <v>50</v>
      </c>
    </row>
    <row r="30" spans="1:92" ht="19.5" customHeight="1">
      <c r="A30" s="113" t="s">
        <v>23</v>
      </c>
      <c r="B30" s="114"/>
      <c r="C30" s="9" t="str">
        <f>IF(C29="","",TEXT(C29,"AAA"))</f>
        <v>土</v>
      </c>
      <c r="D30" s="9" t="str">
        <f t="shared" ref="D30:AD30" si="13">IF(D29="","",TEXT(D29,"AAA"))</f>
        <v>日</v>
      </c>
      <c r="E30" s="9" t="str">
        <f t="shared" si="13"/>
        <v>月</v>
      </c>
      <c r="F30" s="9" t="str">
        <f t="shared" si="13"/>
        <v>火</v>
      </c>
      <c r="G30" s="9" t="str">
        <f t="shared" si="13"/>
        <v>水</v>
      </c>
      <c r="H30" s="9" t="str">
        <f t="shared" si="13"/>
        <v>木</v>
      </c>
      <c r="I30" s="9" t="str">
        <f t="shared" si="13"/>
        <v>金</v>
      </c>
      <c r="J30" s="9" t="str">
        <f t="shared" si="13"/>
        <v>土</v>
      </c>
      <c r="K30" s="9" t="str">
        <f t="shared" si="13"/>
        <v>日</v>
      </c>
      <c r="L30" s="9" t="str">
        <f t="shared" si="13"/>
        <v>月</v>
      </c>
      <c r="M30" s="9" t="str">
        <f t="shared" si="13"/>
        <v>火</v>
      </c>
      <c r="N30" s="9" t="str">
        <f t="shared" si="13"/>
        <v>水</v>
      </c>
      <c r="O30" s="9" t="str">
        <f t="shared" si="13"/>
        <v>木</v>
      </c>
      <c r="P30" s="9" t="str">
        <f t="shared" si="13"/>
        <v>金</v>
      </c>
      <c r="Q30" s="9" t="str">
        <f t="shared" si="13"/>
        <v>土</v>
      </c>
      <c r="R30" s="9" t="str">
        <f t="shared" si="13"/>
        <v>日</v>
      </c>
      <c r="S30" s="9" t="str">
        <f t="shared" si="13"/>
        <v>月</v>
      </c>
      <c r="T30" s="9" t="str">
        <f t="shared" si="13"/>
        <v>火</v>
      </c>
      <c r="U30" s="9" t="str">
        <f t="shared" si="13"/>
        <v>水</v>
      </c>
      <c r="V30" s="9" t="str">
        <f t="shared" si="13"/>
        <v>木</v>
      </c>
      <c r="W30" s="9" t="str">
        <f t="shared" si="13"/>
        <v>金</v>
      </c>
      <c r="X30" s="9" t="str">
        <f t="shared" si="13"/>
        <v>土</v>
      </c>
      <c r="Y30" s="9" t="str">
        <f t="shared" si="13"/>
        <v>日</v>
      </c>
      <c r="Z30" s="9" t="str">
        <f t="shared" si="13"/>
        <v>月</v>
      </c>
      <c r="AA30" s="9" t="str">
        <f t="shared" si="13"/>
        <v>火</v>
      </c>
      <c r="AB30" s="9" t="str">
        <f t="shared" si="13"/>
        <v>水</v>
      </c>
      <c r="AC30" s="9" t="str">
        <f t="shared" si="13"/>
        <v>木</v>
      </c>
      <c r="AD30" s="9" t="str">
        <f t="shared" si="13"/>
        <v>金</v>
      </c>
      <c r="AE30" s="130">
        <f>IF(AH31=0,0,ROUNDDOWN(AH33/AH31,4))</f>
        <v>0.32140000000000002</v>
      </c>
      <c r="AF30" s="131"/>
      <c r="AG30" s="132"/>
      <c r="AH30" s="116"/>
      <c r="AI30" s="11"/>
      <c r="AQ30" s="12" t="str">
        <f>IF($C29&gt;$E$5,"",IF(MAX($C29:$AG29)&lt;$E$5,"",$E$5))</f>
        <v/>
      </c>
      <c r="AR30" s="13" t="str">
        <f>IF($C29&gt;$H$5,"",IF(MAX($C29:$AG29)&lt;$H$5,"",$H$5))</f>
        <v/>
      </c>
      <c r="AS30" s="13" t="str">
        <f>IF($C29&gt;$K$5,"",IF(MAX($C29:$AG29)&lt;$K$5,"",$K$5))</f>
        <v/>
      </c>
      <c r="AT30" s="13" t="str">
        <f>IF($C29&gt;$N$5,"",IF(MAX($C29:$AG29)&lt;$N$5,"",$N$5))</f>
        <v/>
      </c>
      <c r="AU30" s="13" t="str">
        <f>IF($C29&gt;$Q$5,"",IF(MAX($C29:$AG29)&lt;$Q$5,"",$Q$5))</f>
        <v/>
      </c>
      <c r="AV30" s="13" t="str">
        <f>IF($C29&gt;$T$5,"",IF(MAX($C29:$AG29)&lt;$T$5,"",$T$5))</f>
        <v/>
      </c>
      <c r="AW30" s="13" t="str">
        <f>IF($C29&gt;$W$5,"",IF(MAX($C29:$AG29)&lt;$W$5,"",$W$5))</f>
        <v/>
      </c>
      <c r="AX30" s="13" t="str">
        <f>IF($C29&gt;$Z$5,"",IF(MAX($C29:$AG29)&lt;$Z$5,"",$Z$5))</f>
        <v/>
      </c>
      <c r="AY30" s="13" t="str">
        <f>IF($C29&gt;$AC$5,"",IF(MAX($C29:$AG29)&lt;$AC$5,"",$AC$5))</f>
        <v/>
      </c>
      <c r="AZ30" s="13" t="str">
        <f>IF($C29&gt;$AF$5,"",IF(MAX($C29:$AG29)&lt;$AF$5,"",$AF$5))</f>
        <v/>
      </c>
      <c r="BA30" s="13" t="str">
        <f>IF($C29&gt;$E$6,"",IF(MAX($C29:$AG29)&lt;$E$6,"",$E$6))</f>
        <v/>
      </c>
      <c r="BB30" s="13" t="str">
        <f>IF($C29&gt;$H$6,"",IF(MAX($C29:$AG29)&lt;$H$6,"",$H$6))</f>
        <v/>
      </c>
      <c r="BC30" s="13" t="str">
        <f>IF($C29&gt;$K$6,"",IF(MAX($C29:$AG29)&lt;$K$6,"",$K$6))</f>
        <v/>
      </c>
      <c r="BD30" s="13" t="str">
        <f>IF($C29&gt;$N$6,"",IF(MAX($C29:$AG29)&lt;$N$6,"",$N$6))</f>
        <v/>
      </c>
      <c r="BE30" s="13" t="str">
        <f>IF($C29&gt;$Q$6,"",IF(MAX($C29:$AG29)&lt;$Q$6,"",$Q$6))</f>
        <v/>
      </c>
      <c r="BF30" s="13" t="str">
        <f>IF($C29&gt;$T$6,"",IF(MAX($C29:$AG29)&lt;$T$6,"",$T$6))</f>
        <v/>
      </c>
      <c r="BG30" s="13" t="str">
        <f>IF($C29&gt;$W$6,"",IF(MAX($C29:$AG29)&lt;$W$6,"",$W$6))</f>
        <v/>
      </c>
      <c r="BH30" s="13" t="str">
        <f>IF($C29&gt;$Z$6,"",IF(MAX($C29:$AG29)&lt;$Z$6,"",$Z$6))</f>
        <v/>
      </c>
      <c r="BI30" s="13" t="str">
        <f>IF($C29&gt;$AC$6,"",IF(MAX($C29:$AG29)&lt;$AC$6,"",$AC$6))</f>
        <v/>
      </c>
      <c r="BJ30" s="13" t="str">
        <f>IF($C29&gt;$AF$6,"",IF(MAX($C29:$AG29)&lt;$AF$6,"",$AF$6))</f>
        <v/>
      </c>
      <c r="BK30" s="13" t="str">
        <f>IF($C29&gt;$E$7,"",IF(MAX($C29:$AG29)&lt;$E$7,"",$E$7))</f>
        <v/>
      </c>
      <c r="BL30" s="13" t="str">
        <f>IF($C29&gt;$H$7,"",IF(MAX($C29:$AG29)&lt;$H$7,"",$H$7))</f>
        <v/>
      </c>
      <c r="BM30" s="13" t="str">
        <f>IF($C29&gt;$K$7,"",IF(MAX($C29:$AG29)&lt;$K$7,"",$K$7))</f>
        <v/>
      </c>
      <c r="BN30" s="13" t="str">
        <f>IF($C29&gt;$N$7,"",IF(MAX($C29:$AG29)&lt;$N$7,"",$N$7))</f>
        <v/>
      </c>
      <c r="BO30" s="13" t="str">
        <f>IF($C29&gt;$Q$7,"",IF(MAX($C29:$AG29)&lt;$Q$7,"",$Q$7))</f>
        <v/>
      </c>
      <c r="BP30" s="13" t="str">
        <f>IF($C29&gt;$T$7,"",IF(MAX($C29:$AG29)&lt;$T$7,"",$T$7))</f>
        <v/>
      </c>
      <c r="BQ30" s="13" t="str">
        <f>IF($C29&gt;$W$7,"",IF(MAX($C29:$AG29)&lt;$W$7,"",$W$7))</f>
        <v/>
      </c>
      <c r="BR30" s="13" t="str">
        <f>IF($C29&gt;$Z$7,"",IF(MAX($C29:$AG29)&lt;$Z$7,"",$Z$7))</f>
        <v/>
      </c>
      <c r="BS30" s="13" t="str">
        <f>IF($C29&gt;$AC$7,"",IF(MAX($C29:$AG29)&lt;$AC$7,"",$AC$7))</f>
        <v/>
      </c>
      <c r="BT30" s="13" t="str">
        <f>IF($C29&gt;$AF$7,"",IF(MAX($C29:$AG29)&lt;$AF$7,"",$AF$7))</f>
        <v/>
      </c>
      <c r="BU30" s="13" t="str">
        <f>IF($C29&gt;$E$8,"",IF(MAX($C29:$AG29)&lt;$E$8,"",$E$8))</f>
        <v/>
      </c>
      <c r="BV30" s="13" t="str">
        <f>IF($C29&gt;$H$8,"",IF(MAX($C29:$AG29)&lt;$H$8,"",$H$8))</f>
        <v/>
      </c>
      <c r="BW30" s="13" t="str">
        <f>IF($C29&gt;$K$8,"",IF(MAX($C29:$AG29)&lt;$K$8,"",$K$8))</f>
        <v/>
      </c>
      <c r="BX30" s="13" t="str">
        <f>IF($C29&gt;$N$8,"",IF(MAX($C29:$AG29)&lt;$N$8,"",$N$8))</f>
        <v/>
      </c>
      <c r="BY30" s="13" t="str">
        <f>IF($C29&gt;$Q$8,"",IF(MAX($C29:$AG29)&lt;$Q$8,"",$Q$8))</f>
        <v/>
      </c>
      <c r="BZ30" s="13" t="str">
        <f>IF($C29&gt;$T$8,"",IF(MAX($C29:$AG29)&lt;$T$8,"",$T$8))</f>
        <v/>
      </c>
      <c r="CA30" s="13" t="str">
        <f>IF($C29&gt;$W$8,"",IF(MAX($C29:$AG29)&lt;$W$8,"",$W$8))</f>
        <v/>
      </c>
      <c r="CB30" s="13" t="str">
        <f>IF($C29&gt;$Z$8,"",IF(MAX($C29:$AG29)&lt;$Z$8,"",$Z$8))</f>
        <v/>
      </c>
      <c r="CC30" s="13" t="str">
        <f>IF($C29&gt;$AC$8,"",IF(MAX($C29:$AG29)&lt;$AC$8,"",$AC$8))</f>
        <v/>
      </c>
      <c r="CD30" s="13" t="str">
        <f>IF($C29&gt;$AF$8,"",IF(MAX($C29:$AG29)&lt;$AF$8,"",$AF$8))</f>
        <v/>
      </c>
      <c r="CE30" s="13" t="str">
        <f>IF($C29&gt;$E$9,"",IF(MAX($C29:$AG29)&lt;$E$9,"",$E$9))</f>
        <v/>
      </c>
      <c r="CF30" s="13" t="str">
        <f>IF($C29&gt;$H$9,"",IF(MAX($C29:$AG29)&lt;$H$9,"",$H$9))</f>
        <v/>
      </c>
      <c r="CG30" s="13" t="str">
        <f>IF($C29&gt;$K$9,"",IF(MAX($C29:$AG29)&lt;$K$9,"",$K$9))</f>
        <v/>
      </c>
      <c r="CH30" s="13" t="str">
        <f>IF($C29&gt;$N$9,"",IF(MAX($C29:$AG29)&lt;$N$9,"",$N$9))</f>
        <v/>
      </c>
      <c r="CI30" s="13" t="str">
        <f>IF($C29&gt;$Q$9,"",IF(MAX($C29:$AG29)&lt;$Q$9,"",$Q$9))</f>
        <v/>
      </c>
      <c r="CJ30" s="13" t="str">
        <f>IF($C29&gt;$T$9,"",IF(MAX($C29:$AG29)&lt;$T$9,"",$T$9))</f>
        <v/>
      </c>
      <c r="CK30" s="13" t="str">
        <f>IF($C29&gt;$W$9,"",IF(MAX($C29:$AG29)&lt;$W$9,"",$W$9))</f>
        <v/>
      </c>
      <c r="CL30" s="13" t="str">
        <f>IF($C29&gt;$Z$9,"",IF(MAX($C29:$AG29)&lt;$Z$9,"",$Z$9))</f>
        <v/>
      </c>
      <c r="CM30" s="13" t="str">
        <f>IF($C29&gt;$AC$9,"",IF(MAX($C29:$AG29)&lt;$AC$9,"",$AC$9))</f>
        <v/>
      </c>
      <c r="CN30" s="14" t="str">
        <f>IF($C29&gt;$AF$9,"",IF(MAX($C29:$AG29)&lt;$AF$9,"",$AF$9))</f>
        <v/>
      </c>
    </row>
    <row r="31" spans="1:92" ht="19.5" customHeight="1">
      <c r="A31" s="119" t="s">
        <v>7</v>
      </c>
      <c r="B31" s="120"/>
      <c r="C31" s="15" t="str">
        <f t="shared" ref="C31:AD31" si="14">IF(C29="","",IF($D$4&lt;=C29,IF($L$4&gt;=C29,IF(COUNT(MATCH(C29,$AQ30:$BT30,0))&gt;0,"","○"),""),""))</f>
        <v>○</v>
      </c>
      <c r="D31" s="15" t="str">
        <f t="shared" si="14"/>
        <v>○</v>
      </c>
      <c r="E31" s="15" t="str">
        <f t="shared" si="14"/>
        <v>○</v>
      </c>
      <c r="F31" s="15" t="str">
        <f t="shared" si="14"/>
        <v>○</v>
      </c>
      <c r="G31" s="15" t="str">
        <f t="shared" si="14"/>
        <v>○</v>
      </c>
      <c r="H31" s="15" t="str">
        <f t="shared" si="14"/>
        <v>○</v>
      </c>
      <c r="I31" s="15" t="str">
        <f t="shared" si="14"/>
        <v>○</v>
      </c>
      <c r="J31" s="15" t="str">
        <f t="shared" si="14"/>
        <v>○</v>
      </c>
      <c r="K31" s="15" t="str">
        <f t="shared" si="14"/>
        <v>○</v>
      </c>
      <c r="L31" s="15" t="str">
        <f t="shared" si="14"/>
        <v>○</v>
      </c>
      <c r="M31" s="15" t="str">
        <f t="shared" si="14"/>
        <v>○</v>
      </c>
      <c r="N31" s="15" t="str">
        <f t="shared" si="14"/>
        <v>○</v>
      </c>
      <c r="O31" s="15" t="str">
        <f t="shared" si="14"/>
        <v>○</v>
      </c>
      <c r="P31" s="15" t="str">
        <f t="shared" si="14"/>
        <v>○</v>
      </c>
      <c r="Q31" s="15" t="str">
        <f t="shared" si="14"/>
        <v>○</v>
      </c>
      <c r="R31" s="15" t="str">
        <f t="shared" si="14"/>
        <v>○</v>
      </c>
      <c r="S31" s="15" t="str">
        <f t="shared" si="14"/>
        <v>○</v>
      </c>
      <c r="T31" s="15" t="str">
        <f t="shared" si="14"/>
        <v>○</v>
      </c>
      <c r="U31" s="15" t="str">
        <f t="shared" si="14"/>
        <v>○</v>
      </c>
      <c r="V31" s="15" t="str">
        <f t="shared" si="14"/>
        <v>○</v>
      </c>
      <c r="W31" s="15" t="str">
        <f t="shared" si="14"/>
        <v>○</v>
      </c>
      <c r="X31" s="15" t="str">
        <f t="shared" si="14"/>
        <v>○</v>
      </c>
      <c r="Y31" s="15" t="str">
        <f t="shared" si="14"/>
        <v>○</v>
      </c>
      <c r="Z31" s="15" t="str">
        <f t="shared" si="14"/>
        <v>○</v>
      </c>
      <c r="AA31" s="15" t="str">
        <f t="shared" si="14"/>
        <v>○</v>
      </c>
      <c r="AB31" s="15" t="str">
        <f t="shared" si="14"/>
        <v>○</v>
      </c>
      <c r="AC31" s="15" t="str">
        <f t="shared" si="14"/>
        <v>○</v>
      </c>
      <c r="AD31" s="15" t="str">
        <f t="shared" si="14"/>
        <v>○</v>
      </c>
      <c r="AE31" s="15"/>
      <c r="AF31" s="15"/>
      <c r="AG31" s="15"/>
      <c r="AH31" s="16">
        <f>COUNTIF(C31:AG31,"○")</f>
        <v>28</v>
      </c>
      <c r="AI31" s="11"/>
      <c r="AJ31" s="2">
        <f>$AH31</f>
        <v>28</v>
      </c>
      <c r="AK31" s="17"/>
    </row>
    <row r="32" spans="1:92" ht="19.5" customHeight="1">
      <c r="A32" s="49" t="s">
        <v>24</v>
      </c>
      <c r="B32" s="16" t="s">
        <v>8</v>
      </c>
      <c r="C32" s="19" t="s">
        <v>27</v>
      </c>
      <c r="D32" s="19" t="s">
        <v>27</v>
      </c>
      <c r="E32" s="19" t="s">
        <v>27</v>
      </c>
      <c r="F32" s="19"/>
      <c r="G32" s="19"/>
      <c r="H32" s="19"/>
      <c r="I32" s="19"/>
      <c r="J32" s="19" t="s">
        <v>27</v>
      </c>
      <c r="K32" s="19" t="s">
        <v>27</v>
      </c>
      <c r="L32" s="19"/>
      <c r="M32" s="19"/>
      <c r="N32" s="19"/>
      <c r="O32" s="19"/>
      <c r="P32" s="19"/>
      <c r="Q32" s="19" t="s">
        <v>27</v>
      </c>
      <c r="R32" s="19" t="s">
        <v>27</v>
      </c>
      <c r="S32" s="19"/>
      <c r="T32" s="19"/>
      <c r="U32" s="19"/>
      <c r="V32" s="19"/>
      <c r="W32" s="19"/>
      <c r="X32" s="19" t="s">
        <v>27</v>
      </c>
      <c r="Y32" s="19" t="s">
        <v>27</v>
      </c>
      <c r="Z32" s="19"/>
      <c r="AA32" s="19"/>
      <c r="AB32" s="19"/>
      <c r="AC32" s="19"/>
      <c r="AD32" s="19"/>
      <c r="AE32" s="16"/>
      <c r="AF32" s="16"/>
      <c r="AG32" s="16"/>
      <c r="AH32" s="16">
        <f t="shared" ref="AH32" si="15">COUNTIF(C32:AG32,"○")</f>
        <v>9</v>
      </c>
      <c r="AI32" s="11"/>
      <c r="AK32" s="2">
        <f>$AH32</f>
        <v>9</v>
      </c>
      <c r="AQ32" s="21"/>
      <c r="AR32" s="21"/>
      <c r="AS32" s="21"/>
      <c r="AT32" s="21"/>
      <c r="AU32" s="21"/>
      <c r="AV32" s="21"/>
      <c r="AW32" s="21"/>
      <c r="AX32" s="21"/>
    </row>
    <row r="33" spans="1:92" ht="19.5" customHeight="1">
      <c r="A33" s="50"/>
      <c r="B33" s="16" t="s">
        <v>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6"/>
      <c r="AF33" s="16"/>
      <c r="AG33" s="16"/>
      <c r="AH33" s="16">
        <f>AH32+COUNTIF(C33:AG33,"○")-COUNTIF(C33:AG33,"✕")</f>
        <v>9</v>
      </c>
      <c r="AI33" s="11"/>
      <c r="AL33" s="2">
        <f>$AH33</f>
        <v>9</v>
      </c>
      <c r="AN33" s="2">
        <f>COUNTIF(C33:AG33,"○")</f>
        <v>0</v>
      </c>
      <c r="AO33" s="2">
        <f>COUNTIF(C33:AG33,"✕")</f>
        <v>0</v>
      </c>
    </row>
    <row r="34" spans="1:92" ht="19.5" customHeight="1">
      <c r="A34" s="136"/>
      <c r="B34" s="16" t="s">
        <v>21</v>
      </c>
      <c r="C34" s="16" t="str">
        <f t="shared" ref="C34:AD34" si="16">IF($AF$2="○",IF(C32="○",IF(C33="","○",""),IF(C33="○","○","")),"")</f>
        <v>○</v>
      </c>
      <c r="D34" s="16" t="str">
        <f t="shared" si="16"/>
        <v>○</v>
      </c>
      <c r="E34" s="16" t="str">
        <f t="shared" si="16"/>
        <v>○</v>
      </c>
      <c r="F34" s="16" t="str">
        <f t="shared" si="16"/>
        <v/>
      </c>
      <c r="G34" s="16" t="str">
        <f t="shared" si="16"/>
        <v/>
      </c>
      <c r="H34" s="16" t="str">
        <f t="shared" si="16"/>
        <v/>
      </c>
      <c r="I34" s="16" t="str">
        <f t="shared" si="16"/>
        <v/>
      </c>
      <c r="J34" s="16" t="str">
        <f t="shared" si="16"/>
        <v>○</v>
      </c>
      <c r="K34" s="16" t="str">
        <f t="shared" si="16"/>
        <v>○</v>
      </c>
      <c r="L34" s="16" t="str">
        <f t="shared" si="16"/>
        <v/>
      </c>
      <c r="M34" s="16" t="str">
        <f t="shared" si="16"/>
        <v/>
      </c>
      <c r="N34" s="16" t="str">
        <f t="shared" si="16"/>
        <v/>
      </c>
      <c r="O34" s="16" t="str">
        <f t="shared" si="16"/>
        <v/>
      </c>
      <c r="P34" s="16" t="str">
        <f t="shared" si="16"/>
        <v/>
      </c>
      <c r="Q34" s="16" t="str">
        <f t="shared" si="16"/>
        <v>○</v>
      </c>
      <c r="R34" s="16" t="str">
        <f t="shared" si="16"/>
        <v>○</v>
      </c>
      <c r="S34" s="16" t="str">
        <f t="shared" si="16"/>
        <v/>
      </c>
      <c r="T34" s="16" t="str">
        <f t="shared" si="16"/>
        <v/>
      </c>
      <c r="U34" s="16" t="str">
        <f t="shared" si="16"/>
        <v/>
      </c>
      <c r="V34" s="16" t="str">
        <f t="shared" si="16"/>
        <v/>
      </c>
      <c r="W34" s="16" t="str">
        <f t="shared" si="16"/>
        <v/>
      </c>
      <c r="X34" s="16" t="str">
        <f t="shared" si="16"/>
        <v>○</v>
      </c>
      <c r="Y34" s="16" t="str">
        <f t="shared" si="16"/>
        <v>○</v>
      </c>
      <c r="Z34" s="16" t="str">
        <f t="shared" si="16"/>
        <v/>
      </c>
      <c r="AA34" s="16" t="str">
        <f t="shared" si="16"/>
        <v/>
      </c>
      <c r="AB34" s="16" t="str">
        <f t="shared" si="16"/>
        <v/>
      </c>
      <c r="AC34" s="16" t="str">
        <f t="shared" si="16"/>
        <v/>
      </c>
      <c r="AD34" s="16" t="str">
        <f t="shared" si="16"/>
        <v/>
      </c>
      <c r="AE34" s="16"/>
      <c r="AF34" s="16"/>
      <c r="AG34" s="16"/>
      <c r="AH34" s="16">
        <f t="shared" ref="AH34" si="17">COUNTIF(C34:AG34,"○")</f>
        <v>9</v>
      </c>
      <c r="AM34" s="2">
        <f>$AH34</f>
        <v>9</v>
      </c>
    </row>
    <row r="35" spans="1:92" ht="19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92" ht="19.5" customHeight="1">
      <c r="A36" s="112">
        <f>IF(MAX(C29:AG29)=$AE$3,"",IF(MAX(C29:AG29)=0,"",MAX(C29:AG29)+1))</f>
        <v>45325</v>
      </c>
      <c r="B36" s="112"/>
      <c r="C36" s="2" t="str">
        <f>IF(COUNT(C37:AD37)=0,"",IF(MONTH(MAX(C37:AD37))=MONTH(A36),"","～"))</f>
        <v>～</v>
      </c>
      <c r="D36" s="112">
        <f>IF(C36="","",IF(MONTH(MAX(C37:AD37))=MONTH(A36),"",MAX(C37:AD37)+1))</f>
        <v>45353</v>
      </c>
      <c r="E36" s="112"/>
      <c r="F36" s="112"/>
    </row>
    <row r="37" spans="1:92" ht="19.5" customHeight="1">
      <c r="A37" s="113" t="s">
        <v>16</v>
      </c>
      <c r="B37" s="114"/>
      <c r="C37" s="9">
        <f>IF($AE$3&lt;A36,"",A36)</f>
        <v>45325</v>
      </c>
      <c r="D37" s="9">
        <f t="shared" ref="D37:AD37" si="18">IF($AE$3&lt;=C37,"",IF(MONTH(C37)=MONTH(C37),(C37+1),""))</f>
        <v>45326</v>
      </c>
      <c r="E37" s="9">
        <f t="shared" si="18"/>
        <v>45327</v>
      </c>
      <c r="F37" s="9">
        <f t="shared" si="18"/>
        <v>45328</v>
      </c>
      <c r="G37" s="9">
        <f t="shared" si="18"/>
        <v>45329</v>
      </c>
      <c r="H37" s="9">
        <f t="shared" si="18"/>
        <v>45330</v>
      </c>
      <c r="I37" s="9">
        <f t="shared" si="18"/>
        <v>45331</v>
      </c>
      <c r="J37" s="9">
        <f t="shared" si="18"/>
        <v>45332</v>
      </c>
      <c r="K37" s="9">
        <f t="shared" si="18"/>
        <v>45333</v>
      </c>
      <c r="L37" s="9">
        <f t="shared" si="18"/>
        <v>45334</v>
      </c>
      <c r="M37" s="9">
        <f t="shared" si="18"/>
        <v>45335</v>
      </c>
      <c r="N37" s="9">
        <f t="shared" si="18"/>
        <v>45336</v>
      </c>
      <c r="O37" s="9">
        <f t="shared" si="18"/>
        <v>45337</v>
      </c>
      <c r="P37" s="9">
        <f t="shared" si="18"/>
        <v>45338</v>
      </c>
      <c r="Q37" s="9">
        <f t="shared" si="18"/>
        <v>45339</v>
      </c>
      <c r="R37" s="9">
        <f t="shared" si="18"/>
        <v>45340</v>
      </c>
      <c r="S37" s="9">
        <f t="shared" si="18"/>
        <v>45341</v>
      </c>
      <c r="T37" s="9">
        <f t="shared" si="18"/>
        <v>45342</v>
      </c>
      <c r="U37" s="9">
        <f t="shared" si="18"/>
        <v>45343</v>
      </c>
      <c r="V37" s="9">
        <f t="shared" si="18"/>
        <v>45344</v>
      </c>
      <c r="W37" s="9">
        <f t="shared" si="18"/>
        <v>45345</v>
      </c>
      <c r="X37" s="9">
        <f t="shared" si="18"/>
        <v>45346</v>
      </c>
      <c r="Y37" s="9">
        <f t="shared" si="18"/>
        <v>45347</v>
      </c>
      <c r="Z37" s="9">
        <f t="shared" si="18"/>
        <v>45348</v>
      </c>
      <c r="AA37" s="9">
        <f t="shared" si="18"/>
        <v>45349</v>
      </c>
      <c r="AB37" s="9">
        <f t="shared" si="18"/>
        <v>45350</v>
      </c>
      <c r="AC37" s="9">
        <f t="shared" si="18"/>
        <v>45351</v>
      </c>
      <c r="AD37" s="9">
        <f t="shared" si="18"/>
        <v>45352</v>
      </c>
      <c r="AE37" s="127" t="s">
        <v>26</v>
      </c>
      <c r="AF37" s="128"/>
      <c r="AG37" s="129"/>
      <c r="AH37" s="115" t="s">
        <v>22</v>
      </c>
      <c r="AQ37" s="34">
        <v>1</v>
      </c>
      <c r="AR37" s="34">
        <v>2</v>
      </c>
      <c r="AS37" s="34">
        <v>3</v>
      </c>
      <c r="AT37" s="34">
        <v>4</v>
      </c>
      <c r="AU37" s="34">
        <v>5</v>
      </c>
      <c r="AV37" s="34">
        <v>6</v>
      </c>
      <c r="AW37" s="34">
        <v>7</v>
      </c>
      <c r="AX37" s="34">
        <v>8</v>
      </c>
      <c r="AY37" s="34">
        <v>9</v>
      </c>
      <c r="AZ37" s="34">
        <v>10</v>
      </c>
      <c r="BA37" s="34">
        <v>11</v>
      </c>
      <c r="BB37" s="34">
        <v>12</v>
      </c>
      <c r="BC37" s="34">
        <v>13</v>
      </c>
      <c r="BD37" s="34">
        <v>14</v>
      </c>
      <c r="BE37" s="34">
        <v>15</v>
      </c>
      <c r="BF37" s="34">
        <v>16</v>
      </c>
      <c r="BG37" s="34">
        <v>17</v>
      </c>
      <c r="BH37" s="34">
        <v>18</v>
      </c>
      <c r="BI37" s="34">
        <v>19</v>
      </c>
      <c r="BJ37" s="34">
        <v>20</v>
      </c>
      <c r="BK37" s="34">
        <v>21</v>
      </c>
      <c r="BL37" s="34">
        <v>22</v>
      </c>
      <c r="BM37" s="34">
        <v>23</v>
      </c>
      <c r="BN37" s="34">
        <v>24</v>
      </c>
      <c r="BO37" s="34">
        <v>25</v>
      </c>
      <c r="BP37" s="34">
        <v>26</v>
      </c>
      <c r="BQ37" s="34">
        <v>27</v>
      </c>
      <c r="BR37" s="34">
        <v>28</v>
      </c>
      <c r="BS37" s="34">
        <v>29</v>
      </c>
      <c r="BT37" s="34">
        <v>30</v>
      </c>
      <c r="BU37" s="34">
        <v>31</v>
      </c>
      <c r="BV37" s="34">
        <v>32</v>
      </c>
      <c r="BW37" s="34">
        <v>33</v>
      </c>
      <c r="BX37" s="34">
        <v>34</v>
      </c>
      <c r="BY37" s="34">
        <v>35</v>
      </c>
      <c r="BZ37" s="34">
        <v>36</v>
      </c>
      <c r="CA37" s="34">
        <v>37</v>
      </c>
      <c r="CB37" s="34">
        <v>38</v>
      </c>
      <c r="CC37" s="34">
        <v>39</v>
      </c>
      <c r="CD37" s="34">
        <v>40</v>
      </c>
      <c r="CE37" s="34">
        <v>41</v>
      </c>
      <c r="CF37" s="34">
        <v>42</v>
      </c>
      <c r="CG37" s="34">
        <v>43</v>
      </c>
      <c r="CH37" s="34">
        <v>44</v>
      </c>
      <c r="CI37" s="34">
        <v>45</v>
      </c>
      <c r="CJ37" s="34">
        <v>46</v>
      </c>
      <c r="CK37" s="34">
        <v>47</v>
      </c>
      <c r="CL37" s="34">
        <v>48</v>
      </c>
      <c r="CM37" s="34">
        <v>49</v>
      </c>
      <c r="CN37" s="34">
        <v>50</v>
      </c>
    </row>
    <row r="38" spans="1:92" ht="19.5" customHeight="1">
      <c r="A38" s="113" t="s">
        <v>23</v>
      </c>
      <c r="B38" s="114"/>
      <c r="C38" s="9" t="str">
        <f>IF(C37="","",TEXT(C37,"AAA"))</f>
        <v>土</v>
      </c>
      <c r="D38" s="9" t="str">
        <f t="shared" ref="D38:AD38" si="19">IF(D37="","",TEXT(D37,"AAA"))</f>
        <v>日</v>
      </c>
      <c r="E38" s="9" t="str">
        <f t="shared" si="19"/>
        <v>月</v>
      </c>
      <c r="F38" s="9" t="str">
        <f t="shared" si="19"/>
        <v>火</v>
      </c>
      <c r="G38" s="9" t="str">
        <f t="shared" si="19"/>
        <v>水</v>
      </c>
      <c r="H38" s="9" t="str">
        <f t="shared" si="19"/>
        <v>木</v>
      </c>
      <c r="I38" s="9" t="str">
        <f t="shared" si="19"/>
        <v>金</v>
      </c>
      <c r="J38" s="9" t="str">
        <f t="shared" si="19"/>
        <v>土</v>
      </c>
      <c r="K38" s="9" t="str">
        <f t="shared" si="19"/>
        <v>日</v>
      </c>
      <c r="L38" s="9" t="str">
        <f t="shared" si="19"/>
        <v>月</v>
      </c>
      <c r="M38" s="9" t="str">
        <f t="shared" si="19"/>
        <v>火</v>
      </c>
      <c r="N38" s="9" t="str">
        <f t="shared" si="19"/>
        <v>水</v>
      </c>
      <c r="O38" s="9" t="str">
        <f t="shared" si="19"/>
        <v>木</v>
      </c>
      <c r="P38" s="9" t="str">
        <f t="shared" si="19"/>
        <v>金</v>
      </c>
      <c r="Q38" s="9" t="str">
        <f t="shared" si="19"/>
        <v>土</v>
      </c>
      <c r="R38" s="9" t="str">
        <f t="shared" si="19"/>
        <v>日</v>
      </c>
      <c r="S38" s="9" t="str">
        <f t="shared" si="19"/>
        <v>月</v>
      </c>
      <c r="T38" s="9" t="str">
        <f t="shared" si="19"/>
        <v>火</v>
      </c>
      <c r="U38" s="9" t="str">
        <f t="shared" si="19"/>
        <v>水</v>
      </c>
      <c r="V38" s="9" t="str">
        <f t="shared" si="19"/>
        <v>木</v>
      </c>
      <c r="W38" s="9" t="str">
        <f t="shared" si="19"/>
        <v>金</v>
      </c>
      <c r="X38" s="9" t="str">
        <f t="shared" si="19"/>
        <v>土</v>
      </c>
      <c r="Y38" s="9" t="str">
        <f t="shared" si="19"/>
        <v>日</v>
      </c>
      <c r="Z38" s="9" t="str">
        <f t="shared" si="19"/>
        <v>月</v>
      </c>
      <c r="AA38" s="9" t="str">
        <f t="shared" si="19"/>
        <v>火</v>
      </c>
      <c r="AB38" s="9" t="str">
        <f t="shared" si="19"/>
        <v>水</v>
      </c>
      <c r="AC38" s="9" t="str">
        <f t="shared" si="19"/>
        <v>木</v>
      </c>
      <c r="AD38" s="9" t="str">
        <f t="shared" si="19"/>
        <v>金</v>
      </c>
      <c r="AE38" s="130">
        <f>IF(AH39=0,0,ROUNDDOWN(AH41/AH39,4))</f>
        <v>0.4</v>
      </c>
      <c r="AF38" s="131"/>
      <c r="AG38" s="132"/>
      <c r="AH38" s="116"/>
      <c r="AI38" s="11"/>
      <c r="AQ38" s="12" t="str">
        <f>IF($C37&gt;$E$5,"",IF(MAX($C37:$AG37)&lt;$E$5,"",$E$5))</f>
        <v/>
      </c>
      <c r="AR38" s="13" t="str">
        <f>IF($C37&gt;$H$5,"",IF(MAX($C37:$AG37)&lt;$H$5,"",$H$5))</f>
        <v/>
      </c>
      <c r="AS38" s="13" t="str">
        <f>IF($C37&gt;$K$5,"",IF(MAX($C37:$AG37)&lt;$K$5,"",$K$5))</f>
        <v/>
      </c>
      <c r="AT38" s="13" t="str">
        <f>IF($C37&gt;$N$5,"",IF(MAX($C37:$AG37)&lt;$N$5,"",$N$5))</f>
        <v/>
      </c>
      <c r="AU38" s="13" t="str">
        <f>IF($C37&gt;$Q$5,"",IF(MAX($C37:$AG37)&lt;$Q$5,"",$Q$5))</f>
        <v/>
      </c>
      <c r="AV38" s="13" t="str">
        <f>IF($C37&gt;$T$5,"",IF(MAX($C37:$AG37)&lt;$T$5,"",$T$5))</f>
        <v/>
      </c>
      <c r="AW38" s="13" t="str">
        <f>IF($C37&gt;$W$5,"",IF(MAX($C37:$AG37)&lt;$W$5,"",$W$5))</f>
        <v/>
      </c>
      <c r="AX38" s="13" t="str">
        <f>IF($C37&gt;$Z$5,"",IF(MAX($C37:$AG37)&lt;$Z$5,"",$Z$5))</f>
        <v/>
      </c>
      <c r="AY38" s="13" t="str">
        <f>IF($C37&gt;$AC$5,"",IF(MAX($C37:$AG37)&lt;$AC$5,"",$AC$5))</f>
        <v/>
      </c>
      <c r="AZ38" s="13" t="str">
        <f>IF($C37&gt;$AF$5,"",IF(MAX($C37:$AG37)&lt;$AF$5,"",$AF$5))</f>
        <v/>
      </c>
      <c r="BA38" s="13" t="str">
        <f>IF($C37&gt;$E$6,"",IF(MAX($C37:$AG37)&lt;$E$6,"",$E$6))</f>
        <v/>
      </c>
      <c r="BB38" s="13" t="str">
        <f>IF($C37&gt;$H$6,"",IF(MAX($C37:$AG37)&lt;$H$6,"",$H$6))</f>
        <v/>
      </c>
      <c r="BC38" s="13" t="str">
        <f>IF($C37&gt;$K$6,"",IF(MAX($C37:$AG37)&lt;$K$6,"",$K$6))</f>
        <v/>
      </c>
      <c r="BD38" s="13" t="str">
        <f>IF($C37&gt;$N$6,"",IF(MAX($C37:$AG37)&lt;$N$6,"",$N$6))</f>
        <v/>
      </c>
      <c r="BE38" s="13" t="str">
        <f>IF($C37&gt;$Q$6,"",IF(MAX($C37:$AG37)&lt;$Q$6,"",$Q$6))</f>
        <v/>
      </c>
      <c r="BF38" s="13" t="str">
        <f>IF($C37&gt;$T$6,"",IF(MAX($C37:$AG37)&lt;$T$6,"",$T$6))</f>
        <v/>
      </c>
      <c r="BG38" s="13" t="str">
        <f>IF($C37&gt;$W$6,"",IF(MAX($C37:$AG37)&lt;$W$6,"",$W$6))</f>
        <v/>
      </c>
      <c r="BH38" s="13" t="str">
        <f>IF($C37&gt;$Z$6,"",IF(MAX($C37:$AG37)&lt;$Z$6,"",$Z$6))</f>
        <v/>
      </c>
      <c r="BI38" s="13" t="str">
        <f>IF($C37&gt;$AC$6,"",IF(MAX($C37:$AG37)&lt;$AC$6,"",$AC$6))</f>
        <v/>
      </c>
      <c r="BJ38" s="13" t="str">
        <f>IF($C37&gt;$AF$6,"",IF(MAX($C37:$AG37)&lt;$AF$6,"",$AF$6))</f>
        <v/>
      </c>
      <c r="BK38" s="13" t="str">
        <f>IF($C37&gt;$E$7,"",IF(MAX($C37:$AG37)&lt;$E$7,"",$E$7))</f>
        <v/>
      </c>
      <c r="BL38" s="13" t="str">
        <f>IF($C37&gt;$H$7,"",IF(MAX($C37:$AG37)&lt;$H$7,"",$H$7))</f>
        <v/>
      </c>
      <c r="BM38" s="13" t="str">
        <f>IF($C37&gt;$K$7,"",IF(MAX($C37:$AG37)&lt;$K$7,"",$K$7))</f>
        <v/>
      </c>
      <c r="BN38" s="13" t="str">
        <f>IF($C37&gt;$N$7,"",IF(MAX($C37:$AG37)&lt;$N$7,"",$N$7))</f>
        <v/>
      </c>
      <c r="BO38" s="13" t="str">
        <f>IF($C37&gt;$Q$7,"",IF(MAX($C37:$AG37)&lt;$Q$7,"",$Q$7))</f>
        <v/>
      </c>
      <c r="BP38" s="13" t="str">
        <f>IF($C37&gt;$T$7,"",IF(MAX($C37:$AG37)&lt;$T$7,"",$T$7))</f>
        <v/>
      </c>
      <c r="BQ38" s="13" t="str">
        <f>IF($C37&gt;$W$7,"",IF(MAX($C37:$AG37)&lt;$W$7,"",$W$7))</f>
        <v/>
      </c>
      <c r="BR38" s="13" t="str">
        <f>IF($C37&gt;$Z$7,"",IF(MAX($C37:$AG37)&lt;$Z$7,"",$Z$7))</f>
        <v/>
      </c>
      <c r="BS38" s="13" t="str">
        <f>IF($C37&gt;$AC$7,"",IF(MAX($C37:$AG37)&lt;$AC$7,"",$AC$7))</f>
        <v/>
      </c>
      <c r="BT38" s="13" t="str">
        <f>IF($C37&gt;$AF$7,"",IF(MAX($C37:$AG37)&lt;$AF$7,"",$AF$7))</f>
        <v/>
      </c>
      <c r="BU38" s="13" t="str">
        <f>IF($C37&gt;$E$8,"",IF(MAX($C37:$AG37)&lt;$E$8,"",$E$8))</f>
        <v/>
      </c>
      <c r="BV38" s="13" t="str">
        <f>IF($C37&gt;$H$8,"",IF(MAX($C37:$AG37)&lt;$H$8,"",$H$8))</f>
        <v/>
      </c>
      <c r="BW38" s="13" t="str">
        <f>IF($C37&gt;$K$8,"",IF(MAX($C37:$AG37)&lt;$K$8,"",$K$8))</f>
        <v/>
      </c>
      <c r="BX38" s="13" t="str">
        <f>IF($C37&gt;$N$8,"",IF(MAX($C37:$AG37)&lt;$N$8,"",$N$8))</f>
        <v/>
      </c>
      <c r="BY38" s="13" t="str">
        <f>IF($C37&gt;$Q$8,"",IF(MAX($C37:$AG37)&lt;$Q$8,"",$Q$8))</f>
        <v/>
      </c>
      <c r="BZ38" s="13" t="str">
        <f>IF($C37&gt;$T$8,"",IF(MAX($C37:$AG37)&lt;$T$8,"",$T$8))</f>
        <v/>
      </c>
      <c r="CA38" s="13" t="str">
        <f>IF($C37&gt;$W$8,"",IF(MAX($C37:$AG37)&lt;$W$8,"",$W$8))</f>
        <v/>
      </c>
      <c r="CB38" s="13" t="str">
        <f>IF($C37&gt;$Z$8,"",IF(MAX($C37:$AG37)&lt;$Z$8,"",$Z$8))</f>
        <v/>
      </c>
      <c r="CC38" s="13" t="str">
        <f>IF($C37&gt;$AC$8,"",IF(MAX($C37:$AG37)&lt;$AC$8,"",$AC$8))</f>
        <v/>
      </c>
      <c r="CD38" s="13" t="str">
        <f>IF($C37&gt;$AF$8,"",IF(MAX($C37:$AG37)&lt;$AF$8,"",$AF$8))</f>
        <v/>
      </c>
      <c r="CE38" s="13" t="str">
        <f>IF($C37&gt;$E$9,"",IF(MAX($C37:$AG37)&lt;$E$9,"",$E$9))</f>
        <v/>
      </c>
      <c r="CF38" s="13" t="str">
        <f>IF($C37&gt;$H$9,"",IF(MAX($C37:$AG37)&lt;$H$9,"",$H$9))</f>
        <v/>
      </c>
      <c r="CG38" s="13" t="str">
        <f>IF($C37&gt;$K$9,"",IF(MAX($C37:$AG37)&lt;$K$9,"",$K$9))</f>
        <v/>
      </c>
      <c r="CH38" s="13" t="str">
        <f>IF($C37&gt;$N$9,"",IF(MAX($C37:$AG37)&lt;$N$9,"",$N$9))</f>
        <v/>
      </c>
      <c r="CI38" s="13" t="str">
        <f>IF($C37&gt;$Q$9,"",IF(MAX($C37:$AG37)&lt;$Q$9,"",$Q$9))</f>
        <v/>
      </c>
      <c r="CJ38" s="13" t="str">
        <f>IF($C37&gt;$T$9,"",IF(MAX($C37:$AG37)&lt;$T$9,"",$T$9))</f>
        <v/>
      </c>
      <c r="CK38" s="13" t="str">
        <f>IF($C37&gt;$W$9,"",IF(MAX($C37:$AG37)&lt;$W$9,"",$W$9))</f>
        <v/>
      </c>
      <c r="CL38" s="13" t="str">
        <f>IF($C37&gt;$Z$9,"",IF(MAX($C37:$AG37)&lt;$Z$9,"",$Z$9))</f>
        <v/>
      </c>
      <c r="CM38" s="13" t="str">
        <f>IF($C37&gt;$AC$9,"",IF(MAX($C37:$AG37)&lt;$AC$9,"",$AC$9))</f>
        <v/>
      </c>
      <c r="CN38" s="14" t="str">
        <f>IF($C37&gt;$AF$9,"",IF(MAX($C37:$AG37)&lt;$AF$9,"",$AF$9))</f>
        <v/>
      </c>
    </row>
    <row r="39" spans="1:92" ht="19.5" customHeight="1">
      <c r="A39" s="119" t="s">
        <v>7</v>
      </c>
      <c r="B39" s="120"/>
      <c r="C39" s="15" t="str">
        <f t="shared" ref="C39:AD39" si="20">IF(C37="","",IF($D$4&lt;=C37,IF($L$4&gt;=C37,IF(COUNT(MATCH(C37,$AQ38:$BT38,0))&gt;0,"","○"),""),""))</f>
        <v>○</v>
      </c>
      <c r="D39" s="15" t="str">
        <f t="shared" si="20"/>
        <v>○</v>
      </c>
      <c r="E39" s="15" t="str">
        <f t="shared" si="20"/>
        <v>○</v>
      </c>
      <c r="F39" s="15" t="str">
        <f t="shared" si="20"/>
        <v>○</v>
      </c>
      <c r="G39" s="15" t="str">
        <f t="shared" si="20"/>
        <v>○</v>
      </c>
      <c r="H39" s="15" t="str">
        <f t="shared" si="20"/>
        <v>○</v>
      </c>
      <c r="I39" s="15" t="str">
        <f t="shared" si="20"/>
        <v>○</v>
      </c>
      <c r="J39" s="15" t="str">
        <f t="shared" si="20"/>
        <v>○</v>
      </c>
      <c r="K39" s="15" t="str">
        <f t="shared" si="20"/>
        <v>○</v>
      </c>
      <c r="L39" s="15" t="str">
        <f t="shared" si="20"/>
        <v>○</v>
      </c>
      <c r="M39" s="15" t="str">
        <f t="shared" si="20"/>
        <v>○</v>
      </c>
      <c r="N39" s="15" t="str">
        <f t="shared" si="20"/>
        <v>○</v>
      </c>
      <c r="O39" s="15" t="str">
        <f t="shared" si="20"/>
        <v>○</v>
      </c>
      <c r="P39" s="15" t="str">
        <f t="shared" si="20"/>
        <v>○</v>
      </c>
      <c r="Q39" s="15" t="str">
        <f t="shared" si="20"/>
        <v>○</v>
      </c>
      <c r="R39" s="15" t="str">
        <f t="shared" si="20"/>
        <v>○</v>
      </c>
      <c r="S39" s="15" t="str">
        <f t="shared" si="20"/>
        <v>○</v>
      </c>
      <c r="T39" s="15" t="str">
        <f t="shared" si="20"/>
        <v>○</v>
      </c>
      <c r="U39" s="15" t="str">
        <f t="shared" si="20"/>
        <v>○</v>
      </c>
      <c r="V39" s="15" t="str">
        <f t="shared" si="20"/>
        <v>○</v>
      </c>
      <c r="W39" s="15" t="str">
        <f t="shared" si="20"/>
        <v>○</v>
      </c>
      <c r="X39" s="15" t="str">
        <f t="shared" si="20"/>
        <v>○</v>
      </c>
      <c r="Y39" s="15" t="str">
        <f t="shared" si="20"/>
        <v>○</v>
      </c>
      <c r="Z39" s="15" t="str">
        <f t="shared" si="20"/>
        <v>○</v>
      </c>
      <c r="AA39" s="15" t="str">
        <f t="shared" si="20"/>
        <v>○</v>
      </c>
      <c r="AB39" s="15" t="str">
        <f t="shared" si="20"/>
        <v/>
      </c>
      <c r="AC39" s="15" t="str">
        <f t="shared" si="20"/>
        <v/>
      </c>
      <c r="AD39" s="15" t="str">
        <f t="shared" si="20"/>
        <v/>
      </c>
      <c r="AE39" s="15"/>
      <c r="AF39" s="15"/>
      <c r="AG39" s="15"/>
      <c r="AH39" s="16">
        <f>COUNTIF(C39:AG39,"○")</f>
        <v>25</v>
      </c>
      <c r="AI39" s="11"/>
      <c r="AJ39" s="2">
        <f>$AH39</f>
        <v>25</v>
      </c>
      <c r="AK39" s="17"/>
    </row>
    <row r="40" spans="1:92" ht="19.5" customHeight="1">
      <c r="A40" s="49" t="s">
        <v>24</v>
      </c>
      <c r="B40" s="16" t="s">
        <v>8</v>
      </c>
      <c r="C40" s="19" t="s">
        <v>27</v>
      </c>
      <c r="D40" s="19" t="s">
        <v>27</v>
      </c>
      <c r="E40" s="19"/>
      <c r="F40" s="19"/>
      <c r="G40" s="19"/>
      <c r="H40" s="19"/>
      <c r="I40" s="19"/>
      <c r="J40" s="19" t="s">
        <v>27</v>
      </c>
      <c r="K40" s="19" t="s">
        <v>27</v>
      </c>
      <c r="L40" s="19" t="s">
        <v>27</v>
      </c>
      <c r="M40" s="19"/>
      <c r="N40" s="19"/>
      <c r="O40" s="19"/>
      <c r="P40" s="19"/>
      <c r="Q40" s="19" t="s">
        <v>27</v>
      </c>
      <c r="R40" s="19" t="s">
        <v>27</v>
      </c>
      <c r="S40" s="19"/>
      <c r="T40" s="19"/>
      <c r="U40" s="19"/>
      <c r="V40" s="19"/>
      <c r="W40" s="19" t="s">
        <v>27</v>
      </c>
      <c r="X40" s="19" t="s">
        <v>27</v>
      </c>
      <c r="Y40" s="19" t="s">
        <v>27</v>
      </c>
      <c r="Z40" s="19"/>
      <c r="AA40" s="19"/>
      <c r="AB40" s="19"/>
      <c r="AC40" s="19"/>
      <c r="AD40" s="19"/>
      <c r="AE40" s="16"/>
      <c r="AF40" s="16"/>
      <c r="AG40" s="16"/>
      <c r="AH40" s="16">
        <f t="shared" ref="AH40:AH42" si="21">COUNTIF(C40:AG40,"○")</f>
        <v>10</v>
      </c>
      <c r="AI40" s="11"/>
      <c r="AK40" s="2">
        <f>$AH40</f>
        <v>10</v>
      </c>
    </row>
    <row r="41" spans="1:92" ht="19.5" customHeight="1">
      <c r="A41" s="50"/>
      <c r="B41" s="16" t="s">
        <v>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6"/>
      <c r="AF41" s="16"/>
      <c r="AG41" s="16"/>
      <c r="AH41" s="16">
        <f>AH40+COUNTIF(C41:AG41,"○")-COUNTIF(C41:AG41,"✕")</f>
        <v>10</v>
      </c>
      <c r="AI41" s="11"/>
      <c r="AL41" s="2">
        <f>$AH41</f>
        <v>10</v>
      </c>
      <c r="AN41" s="2">
        <f>COUNTIF(C41:AG41,"○")</f>
        <v>0</v>
      </c>
      <c r="AO41" s="2">
        <f>COUNTIF(C41:AG41,"✕")</f>
        <v>0</v>
      </c>
    </row>
    <row r="42" spans="1:92" ht="19.5" customHeight="1">
      <c r="A42" s="136"/>
      <c r="B42" s="16" t="s">
        <v>21</v>
      </c>
      <c r="C42" s="16" t="str">
        <f t="shared" ref="C42:AD42" si="22">IF($AF$2="○",IF(C40="○",IF(C41="","○",""),IF(C41="○","○","")),"")</f>
        <v>○</v>
      </c>
      <c r="D42" s="16" t="str">
        <f t="shared" si="22"/>
        <v>○</v>
      </c>
      <c r="E42" s="16" t="str">
        <f t="shared" si="22"/>
        <v/>
      </c>
      <c r="F42" s="16" t="str">
        <f t="shared" si="22"/>
        <v/>
      </c>
      <c r="G42" s="16" t="str">
        <f t="shared" si="22"/>
        <v/>
      </c>
      <c r="H42" s="16" t="str">
        <f t="shared" si="22"/>
        <v/>
      </c>
      <c r="I42" s="16" t="str">
        <f t="shared" si="22"/>
        <v/>
      </c>
      <c r="J42" s="16" t="str">
        <f t="shared" si="22"/>
        <v>○</v>
      </c>
      <c r="K42" s="16" t="str">
        <f t="shared" si="22"/>
        <v>○</v>
      </c>
      <c r="L42" s="16" t="str">
        <f t="shared" si="22"/>
        <v>○</v>
      </c>
      <c r="M42" s="16" t="str">
        <f t="shared" si="22"/>
        <v/>
      </c>
      <c r="N42" s="16" t="str">
        <f t="shared" si="22"/>
        <v/>
      </c>
      <c r="O42" s="16" t="str">
        <f t="shared" si="22"/>
        <v/>
      </c>
      <c r="P42" s="16" t="str">
        <f t="shared" si="22"/>
        <v/>
      </c>
      <c r="Q42" s="16" t="str">
        <f t="shared" si="22"/>
        <v>○</v>
      </c>
      <c r="R42" s="16" t="str">
        <f t="shared" si="22"/>
        <v>○</v>
      </c>
      <c r="S42" s="16" t="str">
        <f t="shared" si="22"/>
        <v/>
      </c>
      <c r="T42" s="16" t="str">
        <f t="shared" si="22"/>
        <v/>
      </c>
      <c r="U42" s="16" t="str">
        <f t="shared" si="22"/>
        <v/>
      </c>
      <c r="V42" s="16" t="str">
        <f t="shared" si="22"/>
        <v/>
      </c>
      <c r="W42" s="16" t="str">
        <f t="shared" si="22"/>
        <v>○</v>
      </c>
      <c r="X42" s="16" t="str">
        <f t="shared" si="22"/>
        <v>○</v>
      </c>
      <c r="Y42" s="16" t="str">
        <f t="shared" si="22"/>
        <v>○</v>
      </c>
      <c r="Z42" s="16" t="str">
        <f t="shared" si="22"/>
        <v/>
      </c>
      <c r="AA42" s="16" t="str">
        <f t="shared" si="22"/>
        <v/>
      </c>
      <c r="AB42" s="16" t="str">
        <f t="shared" si="22"/>
        <v/>
      </c>
      <c r="AC42" s="16" t="str">
        <f t="shared" si="22"/>
        <v/>
      </c>
      <c r="AD42" s="16" t="str">
        <f t="shared" si="22"/>
        <v/>
      </c>
      <c r="AE42" s="16"/>
      <c r="AF42" s="16"/>
      <c r="AG42" s="16"/>
      <c r="AH42" s="16">
        <f t="shared" si="21"/>
        <v>10</v>
      </c>
      <c r="AM42" s="2">
        <f>$AH42</f>
        <v>10</v>
      </c>
    </row>
    <row r="44" spans="1:92" ht="19.5" customHeight="1">
      <c r="A44" s="112">
        <f>IF(MAX(C37:AG37)=$AE$3,"",IF(MAX(C37:AG37)=0,"",MAX(C37:AG37)+1))</f>
        <v>45353</v>
      </c>
      <c r="B44" s="112"/>
      <c r="C44" s="2" t="str">
        <f>IF(COUNT(C45:AD45)=0,"",IF(MONTH(MAX(C45:AD45))=MONTH(A44),"","～"))</f>
        <v/>
      </c>
      <c r="D44" s="112" t="str">
        <f>IF(C44="","",IF(MONTH(MAX(C45:AD45))=MONTH(A44),"",MAX(C45:AD45)+1))</f>
        <v/>
      </c>
      <c r="E44" s="112"/>
      <c r="F44" s="112"/>
    </row>
    <row r="45" spans="1:92" ht="19.5" customHeight="1">
      <c r="A45" s="113" t="s">
        <v>16</v>
      </c>
      <c r="B45" s="114"/>
      <c r="C45" s="9">
        <f>IF($AE$3&lt;A44,"",A44)</f>
        <v>45353</v>
      </c>
      <c r="D45" s="9">
        <f t="shared" ref="D45:AD45" si="23">IF($AE$3&lt;=C45,"",IF(MONTH(C45)=MONTH(C45),(C45+1),""))</f>
        <v>45354</v>
      </c>
      <c r="E45" s="9">
        <f t="shared" si="23"/>
        <v>45355</v>
      </c>
      <c r="F45" s="9">
        <f t="shared" si="23"/>
        <v>45356</v>
      </c>
      <c r="G45" s="9">
        <f t="shared" si="23"/>
        <v>45357</v>
      </c>
      <c r="H45" s="9">
        <f t="shared" si="23"/>
        <v>45358</v>
      </c>
      <c r="I45" s="9">
        <f t="shared" si="23"/>
        <v>45359</v>
      </c>
      <c r="J45" s="9">
        <f t="shared" si="23"/>
        <v>45360</v>
      </c>
      <c r="K45" s="9">
        <f t="shared" si="23"/>
        <v>45361</v>
      </c>
      <c r="L45" s="9">
        <f t="shared" si="23"/>
        <v>45362</v>
      </c>
      <c r="M45" s="9">
        <f t="shared" si="23"/>
        <v>45363</v>
      </c>
      <c r="N45" s="9">
        <f t="shared" si="23"/>
        <v>45364</v>
      </c>
      <c r="O45" s="9">
        <f t="shared" si="23"/>
        <v>45365</v>
      </c>
      <c r="P45" s="9">
        <f t="shared" si="23"/>
        <v>45366</v>
      </c>
      <c r="Q45" s="9">
        <f t="shared" si="23"/>
        <v>45367</v>
      </c>
      <c r="R45" s="9">
        <f t="shared" si="23"/>
        <v>45368</v>
      </c>
      <c r="S45" s="9">
        <f t="shared" si="23"/>
        <v>45369</v>
      </c>
      <c r="T45" s="9" t="str">
        <f t="shared" si="23"/>
        <v/>
      </c>
      <c r="U45" s="9" t="str">
        <f t="shared" si="23"/>
        <v/>
      </c>
      <c r="V45" s="9" t="str">
        <f t="shared" si="23"/>
        <v/>
      </c>
      <c r="W45" s="9" t="str">
        <f t="shared" si="23"/>
        <v/>
      </c>
      <c r="X45" s="9" t="str">
        <f t="shared" si="23"/>
        <v/>
      </c>
      <c r="Y45" s="9" t="str">
        <f t="shared" si="23"/>
        <v/>
      </c>
      <c r="Z45" s="9" t="str">
        <f t="shared" si="23"/>
        <v/>
      </c>
      <c r="AA45" s="9" t="str">
        <f t="shared" si="23"/>
        <v/>
      </c>
      <c r="AB45" s="9" t="str">
        <f t="shared" si="23"/>
        <v/>
      </c>
      <c r="AC45" s="9" t="str">
        <f t="shared" si="23"/>
        <v/>
      </c>
      <c r="AD45" s="9" t="str">
        <f t="shared" si="23"/>
        <v/>
      </c>
      <c r="AE45" s="127" t="s">
        <v>26</v>
      </c>
      <c r="AF45" s="128"/>
      <c r="AG45" s="129"/>
      <c r="AH45" s="115" t="s">
        <v>22</v>
      </c>
      <c r="AQ45" s="34">
        <v>1</v>
      </c>
      <c r="AR45" s="34">
        <v>2</v>
      </c>
      <c r="AS45" s="34">
        <v>3</v>
      </c>
      <c r="AT45" s="34">
        <v>4</v>
      </c>
      <c r="AU45" s="34">
        <v>5</v>
      </c>
      <c r="AV45" s="34">
        <v>6</v>
      </c>
      <c r="AW45" s="34">
        <v>7</v>
      </c>
      <c r="AX45" s="34">
        <v>8</v>
      </c>
      <c r="AY45" s="34">
        <v>9</v>
      </c>
      <c r="AZ45" s="34">
        <v>10</v>
      </c>
      <c r="BA45" s="34">
        <v>11</v>
      </c>
      <c r="BB45" s="34">
        <v>12</v>
      </c>
      <c r="BC45" s="34">
        <v>13</v>
      </c>
      <c r="BD45" s="34">
        <v>14</v>
      </c>
      <c r="BE45" s="34">
        <v>15</v>
      </c>
      <c r="BF45" s="34">
        <v>16</v>
      </c>
      <c r="BG45" s="34">
        <v>17</v>
      </c>
      <c r="BH45" s="34">
        <v>18</v>
      </c>
      <c r="BI45" s="34">
        <v>19</v>
      </c>
      <c r="BJ45" s="34">
        <v>20</v>
      </c>
      <c r="BK45" s="34">
        <v>21</v>
      </c>
      <c r="BL45" s="34">
        <v>22</v>
      </c>
      <c r="BM45" s="34">
        <v>23</v>
      </c>
      <c r="BN45" s="34">
        <v>24</v>
      </c>
      <c r="BO45" s="34">
        <v>25</v>
      </c>
      <c r="BP45" s="34">
        <v>26</v>
      </c>
      <c r="BQ45" s="34">
        <v>27</v>
      </c>
      <c r="BR45" s="34">
        <v>28</v>
      </c>
      <c r="BS45" s="34">
        <v>29</v>
      </c>
      <c r="BT45" s="34">
        <v>30</v>
      </c>
      <c r="BU45" s="34">
        <v>31</v>
      </c>
      <c r="BV45" s="34">
        <v>32</v>
      </c>
      <c r="BW45" s="34">
        <v>33</v>
      </c>
      <c r="BX45" s="34">
        <v>34</v>
      </c>
      <c r="BY45" s="34">
        <v>35</v>
      </c>
      <c r="BZ45" s="34">
        <v>36</v>
      </c>
      <c r="CA45" s="34">
        <v>37</v>
      </c>
      <c r="CB45" s="34">
        <v>38</v>
      </c>
      <c r="CC45" s="34">
        <v>39</v>
      </c>
      <c r="CD45" s="34">
        <v>40</v>
      </c>
      <c r="CE45" s="34">
        <v>41</v>
      </c>
      <c r="CF45" s="34">
        <v>42</v>
      </c>
      <c r="CG45" s="34">
        <v>43</v>
      </c>
      <c r="CH45" s="34">
        <v>44</v>
      </c>
      <c r="CI45" s="34">
        <v>45</v>
      </c>
      <c r="CJ45" s="34">
        <v>46</v>
      </c>
      <c r="CK45" s="34">
        <v>47</v>
      </c>
      <c r="CL45" s="34">
        <v>48</v>
      </c>
      <c r="CM45" s="34">
        <v>49</v>
      </c>
      <c r="CN45" s="34">
        <v>50</v>
      </c>
    </row>
    <row r="46" spans="1:92" ht="19.5" customHeight="1">
      <c r="A46" s="113" t="s">
        <v>23</v>
      </c>
      <c r="B46" s="114"/>
      <c r="C46" s="9" t="str">
        <f>IF(C45="","",TEXT(C45,"AAA"))</f>
        <v>土</v>
      </c>
      <c r="D46" s="9" t="str">
        <f t="shared" ref="D46:AD46" si="24">IF(D45="","",TEXT(D45,"AAA"))</f>
        <v>日</v>
      </c>
      <c r="E46" s="9" t="str">
        <f t="shared" si="24"/>
        <v>月</v>
      </c>
      <c r="F46" s="9" t="str">
        <f t="shared" si="24"/>
        <v>火</v>
      </c>
      <c r="G46" s="9" t="str">
        <f t="shared" si="24"/>
        <v>水</v>
      </c>
      <c r="H46" s="9" t="str">
        <f t="shared" si="24"/>
        <v>木</v>
      </c>
      <c r="I46" s="9" t="str">
        <f t="shared" si="24"/>
        <v>金</v>
      </c>
      <c r="J46" s="9" t="str">
        <f t="shared" si="24"/>
        <v>土</v>
      </c>
      <c r="K46" s="9" t="str">
        <f t="shared" si="24"/>
        <v>日</v>
      </c>
      <c r="L46" s="9" t="str">
        <f t="shared" si="24"/>
        <v>月</v>
      </c>
      <c r="M46" s="9" t="str">
        <f t="shared" si="24"/>
        <v>火</v>
      </c>
      <c r="N46" s="9" t="str">
        <f t="shared" si="24"/>
        <v>水</v>
      </c>
      <c r="O46" s="9" t="str">
        <f t="shared" si="24"/>
        <v>木</v>
      </c>
      <c r="P46" s="9" t="str">
        <f t="shared" si="24"/>
        <v>金</v>
      </c>
      <c r="Q46" s="9" t="str">
        <f t="shared" si="24"/>
        <v>土</v>
      </c>
      <c r="R46" s="9" t="str">
        <f t="shared" si="24"/>
        <v>日</v>
      </c>
      <c r="S46" s="9" t="str">
        <f t="shared" si="24"/>
        <v>月</v>
      </c>
      <c r="T46" s="9" t="str">
        <f t="shared" si="24"/>
        <v/>
      </c>
      <c r="U46" s="9" t="str">
        <f t="shared" si="24"/>
        <v/>
      </c>
      <c r="V46" s="9" t="str">
        <f t="shared" si="24"/>
        <v/>
      </c>
      <c r="W46" s="9" t="str">
        <f t="shared" si="24"/>
        <v/>
      </c>
      <c r="X46" s="9" t="str">
        <f t="shared" si="24"/>
        <v/>
      </c>
      <c r="Y46" s="9" t="str">
        <f t="shared" si="24"/>
        <v/>
      </c>
      <c r="Z46" s="9" t="str">
        <f t="shared" si="24"/>
        <v/>
      </c>
      <c r="AA46" s="9" t="str">
        <f t="shared" si="24"/>
        <v/>
      </c>
      <c r="AB46" s="9" t="str">
        <f t="shared" si="24"/>
        <v/>
      </c>
      <c r="AC46" s="9" t="str">
        <f t="shared" si="24"/>
        <v/>
      </c>
      <c r="AD46" s="9" t="str">
        <f t="shared" si="24"/>
        <v/>
      </c>
      <c r="AE46" s="130">
        <f>IF(AH47=0,0,ROUNDDOWN(AH49/AH47,4))</f>
        <v>0</v>
      </c>
      <c r="AF46" s="131"/>
      <c r="AG46" s="132"/>
      <c r="AH46" s="116"/>
      <c r="AI46" s="11"/>
      <c r="AQ46" s="12" t="str">
        <f>IF($C45&gt;$E$5,"",IF(MAX($C45:$AG45)&lt;$E$5,"",$E$5))</f>
        <v/>
      </c>
      <c r="AR46" s="13" t="str">
        <f>IF($C45&gt;$H$5,"",IF(MAX($C45:$AG45)&lt;$H$5,"",$H$5))</f>
        <v/>
      </c>
      <c r="AS46" s="13" t="str">
        <f>IF($C45&gt;$K$5,"",IF(MAX($C45:$AG45)&lt;$K$5,"",$K$5))</f>
        <v/>
      </c>
      <c r="AT46" s="13" t="str">
        <f>IF($C45&gt;$N$5,"",IF(MAX($C45:$AG45)&lt;$N$5,"",$N$5))</f>
        <v/>
      </c>
      <c r="AU46" s="13" t="str">
        <f>IF($C45&gt;$Q$5,"",IF(MAX($C45:$AG45)&lt;$Q$5,"",$Q$5))</f>
        <v/>
      </c>
      <c r="AV46" s="13" t="str">
        <f>IF($C45&gt;$T$5,"",IF(MAX($C45:$AG45)&lt;$T$5,"",$T$5))</f>
        <v/>
      </c>
      <c r="AW46" s="13" t="str">
        <f>IF($C45&gt;$W$5,"",IF(MAX($C45:$AG45)&lt;$W$5,"",$W$5))</f>
        <v/>
      </c>
      <c r="AX46" s="13" t="str">
        <f>IF($C45&gt;$Z$5,"",IF(MAX($C45:$AG45)&lt;$Z$5,"",$Z$5))</f>
        <v/>
      </c>
      <c r="AY46" s="13" t="str">
        <f>IF($C45&gt;$AC$5,"",IF(MAX($C45:$AG45)&lt;$AC$5,"",$AC$5))</f>
        <v/>
      </c>
      <c r="AZ46" s="13" t="str">
        <f>IF($C45&gt;$AF$5,"",IF(MAX($C45:$AG45)&lt;$AF$5,"",$AF$5))</f>
        <v/>
      </c>
      <c r="BA46" s="13" t="str">
        <f>IF($C45&gt;$E$6,"",IF(MAX($C45:$AG45)&lt;$E$6,"",$E$6))</f>
        <v/>
      </c>
      <c r="BB46" s="13" t="str">
        <f>IF($C45&gt;$H$6,"",IF(MAX($C45:$AG45)&lt;$H$6,"",$H$6))</f>
        <v/>
      </c>
      <c r="BC46" s="13" t="str">
        <f>IF($C45&gt;$K$6,"",IF(MAX($C45:$AG45)&lt;$K$6,"",$K$6))</f>
        <v/>
      </c>
      <c r="BD46" s="13" t="str">
        <f>IF($C45&gt;$N$6,"",IF(MAX($C45:$AG45)&lt;$N$6,"",$N$6))</f>
        <v/>
      </c>
      <c r="BE46" s="13" t="str">
        <f>IF($C45&gt;$Q$6,"",IF(MAX($C45:$AG45)&lt;$Q$6,"",$Q$6))</f>
        <v/>
      </c>
      <c r="BF46" s="13" t="str">
        <f>IF($C45&gt;$T$6,"",IF(MAX($C45:$AG45)&lt;$T$6,"",$T$6))</f>
        <v/>
      </c>
      <c r="BG46" s="13" t="str">
        <f>IF($C45&gt;$W$6,"",IF(MAX($C45:$AG45)&lt;$W$6,"",$W$6))</f>
        <v/>
      </c>
      <c r="BH46" s="13" t="str">
        <f>IF($C45&gt;$Z$6,"",IF(MAX($C45:$AG45)&lt;$Z$6,"",$Z$6))</f>
        <v/>
      </c>
      <c r="BI46" s="13" t="str">
        <f>IF($C45&gt;$AC$6,"",IF(MAX($C45:$AG45)&lt;$AC$6,"",$AC$6))</f>
        <v/>
      </c>
      <c r="BJ46" s="13" t="str">
        <f>IF($C45&gt;$AF$6,"",IF(MAX($C45:$AG45)&lt;$AF$6,"",$AF$6))</f>
        <v/>
      </c>
      <c r="BK46" s="13" t="str">
        <f>IF($C45&gt;$E$7,"",IF(MAX($C45:$AG45)&lt;$E$7,"",$E$7))</f>
        <v/>
      </c>
      <c r="BL46" s="13" t="str">
        <f>IF($C45&gt;$H$7,"",IF(MAX($C45:$AG45)&lt;$H$7,"",$H$7))</f>
        <v/>
      </c>
      <c r="BM46" s="13" t="str">
        <f>IF($C45&gt;$K$7,"",IF(MAX($C45:$AG45)&lt;$K$7,"",$K$7))</f>
        <v/>
      </c>
      <c r="BN46" s="13" t="str">
        <f>IF($C45&gt;$N$7,"",IF(MAX($C45:$AG45)&lt;$N$7,"",$N$7))</f>
        <v/>
      </c>
      <c r="BO46" s="13" t="str">
        <f>IF($C45&gt;$Q$7,"",IF(MAX($C45:$AG45)&lt;$Q$7,"",$Q$7))</f>
        <v/>
      </c>
      <c r="BP46" s="13" t="str">
        <f>IF($C45&gt;$T$7,"",IF(MAX($C45:$AG45)&lt;$T$7,"",$T$7))</f>
        <v/>
      </c>
      <c r="BQ46" s="13" t="str">
        <f>IF($C45&gt;$W$7,"",IF(MAX($C45:$AG45)&lt;$W$7,"",$W$7))</f>
        <v/>
      </c>
      <c r="BR46" s="13" t="str">
        <f>IF($C45&gt;$Z$7,"",IF(MAX($C45:$AG45)&lt;$Z$7,"",$Z$7))</f>
        <v/>
      </c>
      <c r="BS46" s="13" t="str">
        <f>IF($C45&gt;$AC$7,"",IF(MAX($C45:$AG45)&lt;$AC$7,"",$AC$7))</f>
        <v/>
      </c>
      <c r="BT46" s="13" t="str">
        <f>IF($C45&gt;$AF$7,"",IF(MAX($C45:$AG45)&lt;$AF$7,"",$AF$7))</f>
        <v/>
      </c>
      <c r="BU46" s="13" t="str">
        <f>IF($C45&gt;$E$8,"",IF(MAX($C45:$AG45)&lt;$E$8,"",$E$8))</f>
        <v/>
      </c>
      <c r="BV46" s="13" t="str">
        <f>IF($C45&gt;$H$8,"",IF(MAX($C45:$AG45)&lt;$H$8,"",$H$8))</f>
        <v/>
      </c>
      <c r="BW46" s="13" t="str">
        <f>IF($C45&gt;$K$8,"",IF(MAX($C45:$AG45)&lt;$K$8,"",$K$8))</f>
        <v/>
      </c>
      <c r="BX46" s="13" t="str">
        <f>IF($C45&gt;$N$8,"",IF(MAX($C45:$AG45)&lt;$N$8,"",$N$8))</f>
        <v/>
      </c>
      <c r="BY46" s="13" t="str">
        <f>IF($C45&gt;$Q$8,"",IF(MAX($C45:$AG45)&lt;$Q$8,"",$Q$8))</f>
        <v/>
      </c>
      <c r="BZ46" s="13" t="str">
        <f>IF($C45&gt;$T$8,"",IF(MAX($C45:$AG45)&lt;$T$8,"",$T$8))</f>
        <v/>
      </c>
      <c r="CA46" s="13" t="str">
        <f>IF($C45&gt;$W$8,"",IF(MAX($C45:$AG45)&lt;$W$8,"",$W$8))</f>
        <v/>
      </c>
      <c r="CB46" s="13" t="str">
        <f>IF($C45&gt;$Z$8,"",IF(MAX($C45:$AG45)&lt;$Z$8,"",$Z$8))</f>
        <v/>
      </c>
      <c r="CC46" s="13" t="str">
        <f>IF($C45&gt;$AC$8,"",IF(MAX($C45:$AG45)&lt;$AC$8,"",$AC$8))</f>
        <v/>
      </c>
      <c r="CD46" s="13" t="str">
        <f>IF($C45&gt;$AF$8,"",IF(MAX($C45:$AG45)&lt;$AF$8,"",$AF$8))</f>
        <v/>
      </c>
      <c r="CE46" s="13" t="str">
        <f>IF($C45&gt;$E$9,"",IF(MAX($C45:$AG45)&lt;$E$9,"",$E$9))</f>
        <v/>
      </c>
      <c r="CF46" s="13" t="str">
        <f>IF($C45&gt;$H$9,"",IF(MAX($C45:$AG45)&lt;$H$9,"",$H$9))</f>
        <v/>
      </c>
      <c r="CG46" s="13" t="str">
        <f>IF($C45&gt;$K$9,"",IF(MAX($C45:$AG45)&lt;$K$9,"",$K$9))</f>
        <v/>
      </c>
      <c r="CH46" s="13" t="str">
        <f>IF($C45&gt;$N$9,"",IF(MAX($C45:$AG45)&lt;$N$9,"",$N$9))</f>
        <v/>
      </c>
      <c r="CI46" s="13" t="str">
        <f>IF($C45&gt;$Q$9,"",IF(MAX($C45:$AG45)&lt;$Q$9,"",$Q$9))</f>
        <v/>
      </c>
      <c r="CJ46" s="13" t="str">
        <f>IF($C45&gt;$T$9,"",IF(MAX($C45:$AG45)&lt;$T$9,"",$T$9))</f>
        <v/>
      </c>
      <c r="CK46" s="13" t="str">
        <f>IF($C45&gt;$W$9,"",IF(MAX($C45:$AG45)&lt;$W$9,"",$W$9))</f>
        <v/>
      </c>
      <c r="CL46" s="13" t="str">
        <f>IF($C45&gt;$Z$9,"",IF(MAX($C45:$AG45)&lt;$Z$9,"",$Z$9))</f>
        <v/>
      </c>
      <c r="CM46" s="13" t="str">
        <f>IF($C45&gt;$AC$9,"",IF(MAX($C45:$AG45)&lt;$AC$9,"",$AC$9))</f>
        <v/>
      </c>
      <c r="CN46" s="14" t="str">
        <f>IF($C45&gt;$AF$9,"",IF(MAX($C45:$AG45)&lt;$AF$9,"",$AF$9))</f>
        <v/>
      </c>
    </row>
    <row r="47" spans="1:92" ht="19.5" customHeight="1">
      <c r="A47" s="119" t="s">
        <v>7</v>
      </c>
      <c r="B47" s="120"/>
      <c r="C47" s="15" t="str">
        <f t="shared" ref="C47:AD47" si="25">IF(C45="","",IF($D$4&lt;=C45,IF($L$4&gt;=C45,IF(COUNT(MATCH(C45,$AQ46:$BT46,0))&gt;0,"","○"),""),""))</f>
        <v/>
      </c>
      <c r="D47" s="15" t="str">
        <f t="shared" si="25"/>
        <v/>
      </c>
      <c r="E47" s="15" t="str">
        <f t="shared" si="25"/>
        <v/>
      </c>
      <c r="F47" s="15" t="str">
        <f t="shared" si="25"/>
        <v/>
      </c>
      <c r="G47" s="15" t="str">
        <f t="shared" si="25"/>
        <v/>
      </c>
      <c r="H47" s="15" t="str">
        <f t="shared" si="25"/>
        <v/>
      </c>
      <c r="I47" s="15" t="str">
        <f t="shared" si="25"/>
        <v/>
      </c>
      <c r="J47" s="15" t="str">
        <f t="shared" si="25"/>
        <v/>
      </c>
      <c r="K47" s="15" t="str">
        <f t="shared" si="25"/>
        <v/>
      </c>
      <c r="L47" s="15" t="str">
        <f t="shared" si="25"/>
        <v/>
      </c>
      <c r="M47" s="15" t="str">
        <f t="shared" si="25"/>
        <v/>
      </c>
      <c r="N47" s="15" t="str">
        <f t="shared" si="25"/>
        <v/>
      </c>
      <c r="O47" s="15" t="str">
        <f t="shared" si="25"/>
        <v/>
      </c>
      <c r="P47" s="15" t="str">
        <f t="shared" si="25"/>
        <v/>
      </c>
      <c r="Q47" s="15" t="str">
        <f t="shared" si="25"/>
        <v/>
      </c>
      <c r="R47" s="15" t="str">
        <f t="shared" si="25"/>
        <v/>
      </c>
      <c r="S47" s="15" t="str">
        <f t="shared" si="25"/>
        <v/>
      </c>
      <c r="T47" s="15" t="str">
        <f t="shared" si="25"/>
        <v/>
      </c>
      <c r="U47" s="15" t="str">
        <f t="shared" si="25"/>
        <v/>
      </c>
      <c r="V47" s="15" t="str">
        <f t="shared" si="25"/>
        <v/>
      </c>
      <c r="W47" s="15" t="str">
        <f t="shared" si="25"/>
        <v/>
      </c>
      <c r="X47" s="15" t="str">
        <f t="shared" si="25"/>
        <v/>
      </c>
      <c r="Y47" s="15" t="str">
        <f t="shared" si="25"/>
        <v/>
      </c>
      <c r="Z47" s="15" t="str">
        <f t="shared" si="25"/>
        <v/>
      </c>
      <c r="AA47" s="15" t="str">
        <f t="shared" si="25"/>
        <v/>
      </c>
      <c r="AB47" s="15" t="str">
        <f t="shared" si="25"/>
        <v/>
      </c>
      <c r="AC47" s="15" t="str">
        <f t="shared" si="25"/>
        <v/>
      </c>
      <c r="AD47" s="15" t="str">
        <f t="shared" si="25"/>
        <v/>
      </c>
      <c r="AE47" s="15"/>
      <c r="AF47" s="15"/>
      <c r="AG47" s="15"/>
      <c r="AH47" s="16">
        <f>COUNTIF(C47:AG47,"○")</f>
        <v>0</v>
      </c>
      <c r="AI47" s="11"/>
      <c r="AJ47" s="2">
        <f>$AH47</f>
        <v>0</v>
      </c>
      <c r="AK47" s="17"/>
    </row>
    <row r="48" spans="1:92" ht="19.5" customHeight="1">
      <c r="A48" s="49" t="s">
        <v>24</v>
      </c>
      <c r="B48" s="16" t="s">
        <v>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6"/>
      <c r="AF48" s="16"/>
      <c r="AG48" s="16"/>
      <c r="AH48" s="16">
        <f t="shared" ref="AH48:AH50" si="26">COUNTIF(C48:AG48,"○")</f>
        <v>0</v>
      </c>
      <c r="AI48" s="11"/>
      <c r="AK48" s="2">
        <f>$AH48</f>
        <v>0</v>
      </c>
      <c r="AQ48" s="21"/>
      <c r="AR48" s="21"/>
      <c r="AS48" s="21"/>
      <c r="AT48" s="21"/>
      <c r="AU48" s="21"/>
      <c r="AV48" s="21"/>
      <c r="AW48" s="21"/>
      <c r="AX48" s="21"/>
    </row>
    <row r="49" spans="1:92" ht="19.5" customHeight="1">
      <c r="A49" s="50"/>
      <c r="B49" s="16" t="s">
        <v>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6"/>
      <c r="AF49" s="16"/>
      <c r="AG49" s="16"/>
      <c r="AH49" s="16">
        <f>AH48+COUNTIF(C49:AG49,"○")-COUNTIF(C49:AG49,"✕")</f>
        <v>0</v>
      </c>
      <c r="AI49" s="11"/>
      <c r="AL49" s="2">
        <f>$AH49</f>
        <v>0</v>
      </c>
      <c r="AN49" s="2">
        <f>COUNTIF(C49:AG49,"○")</f>
        <v>0</v>
      </c>
      <c r="AO49" s="2">
        <f>COUNTIF(C49:AG49,"✕")</f>
        <v>0</v>
      </c>
    </row>
    <row r="50" spans="1:92" ht="19.5" customHeight="1">
      <c r="A50" s="136"/>
      <c r="B50" s="16" t="s">
        <v>21</v>
      </c>
      <c r="C50" s="16" t="str">
        <f t="shared" ref="C50:AD50" si="27">IF($AF$2="○",IF(C48="○",IF(C49="","○",""),IF(C49="○","○","")),"")</f>
        <v/>
      </c>
      <c r="D50" s="16" t="str">
        <f t="shared" si="27"/>
        <v/>
      </c>
      <c r="E50" s="16" t="str">
        <f t="shared" si="27"/>
        <v/>
      </c>
      <c r="F50" s="16" t="str">
        <f t="shared" si="27"/>
        <v/>
      </c>
      <c r="G50" s="16" t="str">
        <f t="shared" si="27"/>
        <v/>
      </c>
      <c r="H50" s="16" t="str">
        <f t="shared" si="27"/>
        <v/>
      </c>
      <c r="I50" s="16" t="str">
        <f t="shared" si="27"/>
        <v/>
      </c>
      <c r="J50" s="16" t="str">
        <f t="shared" si="27"/>
        <v/>
      </c>
      <c r="K50" s="16" t="str">
        <f t="shared" si="27"/>
        <v/>
      </c>
      <c r="L50" s="16" t="str">
        <f t="shared" si="27"/>
        <v/>
      </c>
      <c r="M50" s="16" t="str">
        <f t="shared" si="27"/>
        <v/>
      </c>
      <c r="N50" s="16" t="str">
        <f t="shared" si="27"/>
        <v/>
      </c>
      <c r="O50" s="16" t="str">
        <f t="shared" si="27"/>
        <v/>
      </c>
      <c r="P50" s="16" t="str">
        <f t="shared" si="27"/>
        <v/>
      </c>
      <c r="Q50" s="16" t="str">
        <f t="shared" si="27"/>
        <v/>
      </c>
      <c r="R50" s="16" t="str">
        <f t="shared" si="27"/>
        <v/>
      </c>
      <c r="S50" s="16" t="str">
        <f t="shared" si="27"/>
        <v/>
      </c>
      <c r="T50" s="16" t="str">
        <f t="shared" si="27"/>
        <v/>
      </c>
      <c r="U50" s="16" t="str">
        <f t="shared" si="27"/>
        <v/>
      </c>
      <c r="V50" s="16" t="str">
        <f t="shared" si="27"/>
        <v/>
      </c>
      <c r="W50" s="16" t="str">
        <f t="shared" si="27"/>
        <v/>
      </c>
      <c r="X50" s="16" t="str">
        <f t="shared" si="27"/>
        <v/>
      </c>
      <c r="Y50" s="16" t="str">
        <f t="shared" si="27"/>
        <v/>
      </c>
      <c r="Z50" s="16" t="str">
        <f t="shared" si="27"/>
        <v/>
      </c>
      <c r="AA50" s="16" t="str">
        <f t="shared" si="27"/>
        <v/>
      </c>
      <c r="AB50" s="16" t="str">
        <f t="shared" si="27"/>
        <v/>
      </c>
      <c r="AC50" s="16" t="str">
        <f t="shared" si="27"/>
        <v/>
      </c>
      <c r="AD50" s="16" t="str">
        <f t="shared" si="27"/>
        <v/>
      </c>
      <c r="AE50" s="16"/>
      <c r="AF50" s="16"/>
      <c r="AG50" s="16"/>
      <c r="AH50" s="16">
        <f t="shared" si="26"/>
        <v>0</v>
      </c>
      <c r="AM50" s="2">
        <f>$AH50</f>
        <v>0</v>
      </c>
    </row>
    <row r="52" spans="1:92" ht="19.5" customHeight="1">
      <c r="A52" s="112" t="str">
        <f>IF(MAX(C45:AG45)=$AE$3,"",IF(MAX(C45:AG45)=0,"",MAX(C45:AG45)+1))</f>
        <v/>
      </c>
      <c r="B52" s="112"/>
      <c r="C52" s="2" t="str">
        <f>IF(COUNT(C53:AD53)=0,"",IF(MONTH(MAX(C53:AD53))=MONTH(A52),"","～"))</f>
        <v/>
      </c>
      <c r="D52" s="112" t="str">
        <f>IF(C52="","",IF(MONTH(MAX(C53:AD53))=MONTH(A52),"",MAX(C53:AD53)+1))</f>
        <v/>
      </c>
      <c r="E52" s="112"/>
      <c r="F52" s="112"/>
    </row>
    <row r="53" spans="1:92" ht="19.5" customHeight="1">
      <c r="A53" s="113" t="s">
        <v>16</v>
      </c>
      <c r="B53" s="114"/>
      <c r="C53" s="9" t="str">
        <f>IF($AE$3&lt;A52,"",A52)</f>
        <v/>
      </c>
      <c r="D53" s="9" t="str">
        <f t="shared" ref="D53:AD53" si="28">IF($AE$3&lt;=C53,"",IF(MONTH(C53)=MONTH(C53),(C53+1),""))</f>
        <v/>
      </c>
      <c r="E53" s="9" t="str">
        <f t="shared" si="28"/>
        <v/>
      </c>
      <c r="F53" s="9" t="str">
        <f t="shared" si="28"/>
        <v/>
      </c>
      <c r="G53" s="9" t="str">
        <f t="shared" si="28"/>
        <v/>
      </c>
      <c r="H53" s="9" t="str">
        <f t="shared" si="28"/>
        <v/>
      </c>
      <c r="I53" s="9" t="str">
        <f t="shared" si="28"/>
        <v/>
      </c>
      <c r="J53" s="9" t="str">
        <f t="shared" si="28"/>
        <v/>
      </c>
      <c r="K53" s="9" t="str">
        <f t="shared" si="28"/>
        <v/>
      </c>
      <c r="L53" s="9" t="str">
        <f t="shared" si="28"/>
        <v/>
      </c>
      <c r="M53" s="9" t="str">
        <f t="shared" si="28"/>
        <v/>
      </c>
      <c r="N53" s="9" t="str">
        <f t="shared" si="28"/>
        <v/>
      </c>
      <c r="O53" s="9" t="str">
        <f t="shared" si="28"/>
        <v/>
      </c>
      <c r="P53" s="9" t="str">
        <f t="shared" si="28"/>
        <v/>
      </c>
      <c r="Q53" s="9" t="str">
        <f t="shared" si="28"/>
        <v/>
      </c>
      <c r="R53" s="9" t="str">
        <f t="shared" si="28"/>
        <v/>
      </c>
      <c r="S53" s="9" t="str">
        <f t="shared" si="28"/>
        <v/>
      </c>
      <c r="T53" s="9" t="str">
        <f t="shared" si="28"/>
        <v/>
      </c>
      <c r="U53" s="9" t="str">
        <f t="shared" si="28"/>
        <v/>
      </c>
      <c r="V53" s="9" t="str">
        <f t="shared" si="28"/>
        <v/>
      </c>
      <c r="W53" s="9" t="str">
        <f t="shared" si="28"/>
        <v/>
      </c>
      <c r="X53" s="9" t="str">
        <f t="shared" si="28"/>
        <v/>
      </c>
      <c r="Y53" s="9" t="str">
        <f t="shared" si="28"/>
        <v/>
      </c>
      <c r="Z53" s="9" t="str">
        <f t="shared" si="28"/>
        <v/>
      </c>
      <c r="AA53" s="9" t="str">
        <f t="shared" si="28"/>
        <v/>
      </c>
      <c r="AB53" s="9" t="str">
        <f t="shared" si="28"/>
        <v/>
      </c>
      <c r="AC53" s="9" t="str">
        <f t="shared" si="28"/>
        <v/>
      </c>
      <c r="AD53" s="9" t="str">
        <f t="shared" si="28"/>
        <v/>
      </c>
      <c r="AE53" s="127" t="s">
        <v>26</v>
      </c>
      <c r="AF53" s="128"/>
      <c r="AG53" s="129"/>
      <c r="AH53" s="115" t="s">
        <v>22</v>
      </c>
      <c r="AQ53" s="34">
        <v>1</v>
      </c>
      <c r="AR53" s="34">
        <v>2</v>
      </c>
      <c r="AS53" s="34">
        <v>3</v>
      </c>
      <c r="AT53" s="34">
        <v>4</v>
      </c>
      <c r="AU53" s="34">
        <v>5</v>
      </c>
      <c r="AV53" s="34">
        <v>6</v>
      </c>
      <c r="AW53" s="34">
        <v>7</v>
      </c>
      <c r="AX53" s="34">
        <v>8</v>
      </c>
      <c r="AY53" s="34">
        <v>9</v>
      </c>
      <c r="AZ53" s="34">
        <v>10</v>
      </c>
      <c r="BA53" s="34">
        <v>11</v>
      </c>
      <c r="BB53" s="34">
        <v>12</v>
      </c>
      <c r="BC53" s="34">
        <v>13</v>
      </c>
      <c r="BD53" s="34">
        <v>14</v>
      </c>
      <c r="BE53" s="34">
        <v>15</v>
      </c>
      <c r="BF53" s="34">
        <v>16</v>
      </c>
      <c r="BG53" s="34">
        <v>17</v>
      </c>
      <c r="BH53" s="34">
        <v>18</v>
      </c>
      <c r="BI53" s="34">
        <v>19</v>
      </c>
      <c r="BJ53" s="34">
        <v>20</v>
      </c>
      <c r="BK53" s="34">
        <v>21</v>
      </c>
      <c r="BL53" s="34">
        <v>22</v>
      </c>
      <c r="BM53" s="34">
        <v>23</v>
      </c>
      <c r="BN53" s="34">
        <v>24</v>
      </c>
      <c r="BO53" s="34">
        <v>25</v>
      </c>
      <c r="BP53" s="34">
        <v>26</v>
      </c>
      <c r="BQ53" s="34">
        <v>27</v>
      </c>
      <c r="BR53" s="34">
        <v>28</v>
      </c>
      <c r="BS53" s="34">
        <v>29</v>
      </c>
      <c r="BT53" s="34">
        <v>30</v>
      </c>
      <c r="BU53" s="34">
        <v>31</v>
      </c>
      <c r="BV53" s="34">
        <v>32</v>
      </c>
      <c r="BW53" s="34">
        <v>33</v>
      </c>
      <c r="BX53" s="34">
        <v>34</v>
      </c>
      <c r="BY53" s="34">
        <v>35</v>
      </c>
      <c r="BZ53" s="34">
        <v>36</v>
      </c>
      <c r="CA53" s="34">
        <v>37</v>
      </c>
      <c r="CB53" s="34">
        <v>38</v>
      </c>
      <c r="CC53" s="34">
        <v>39</v>
      </c>
      <c r="CD53" s="34">
        <v>40</v>
      </c>
      <c r="CE53" s="34">
        <v>41</v>
      </c>
      <c r="CF53" s="34">
        <v>42</v>
      </c>
      <c r="CG53" s="34">
        <v>43</v>
      </c>
      <c r="CH53" s="34">
        <v>44</v>
      </c>
      <c r="CI53" s="34">
        <v>45</v>
      </c>
      <c r="CJ53" s="34">
        <v>46</v>
      </c>
      <c r="CK53" s="34">
        <v>47</v>
      </c>
      <c r="CL53" s="34">
        <v>48</v>
      </c>
      <c r="CM53" s="34">
        <v>49</v>
      </c>
      <c r="CN53" s="34">
        <v>50</v>
      </c>
    </row>
    <row r="54" spans="1:92" ht="19.5" customHeight="1">
      <c r="A54" s="113" t="s">
        <v>23</v>
      </c>
      <c r="B54" s="114"/>
      <c r="C54" s="9" t="str">
        <f>IF(C53="","",TEXT(C53,"AAA"))</f>
        <v/>
      </c>
      <c r="D54" s="9" t="str">
        <f t="shared" ref="D54:AD54" si="29">IF(D53="","",TEXT(D53,"AAA"))</f>
        <v/>
      </c>
      <c r="E54" s="9" t="str">
        <f t="shared" si="29"/>
        <v/>
      </c>
      <c r="F54" s="9" t="str">
        <f t="shared" si="29"/>
        <v/>
      </c>
      <c r="G54" s="9" t="str">
        <f t="shared" si="29"/>
        <v/>
      </c>
      <c r="H54" s="9" t="str">
        <f t="shared" si="29"/>
        <v/>
      </c>
      <c r="I54" s="9" t="str">
        <f t="shared" si="29"/>
        <v/>
      </c>
      <c r="J54" s="9" t="str">
        <f t="shared" si="29"/>
        <v/>
      </c>
      <c r="K54" s="9" t="str">
        <f t="shared" si="29"/>
        <v/>
      </c>
      <c r="L54" s="9" t="str">
        <f t="shared" si="29"/>
        <v/>
      </c>
      <c r="M54" s="9" t="str">
        <f t="shared" si="29"/>
        <v/>
      </c>
      <c r="N54" s="9" t="str">
        <f t="shared" si="29"/>
        <v/>
      </c>
      <c r="O54" s="9" t="str">
        <f t="shared" si="29"/>
        <v/>
      </c>
      <c r="P54" s="9" t="str">
        <f t="shared" si="29"/>
        <v/>
      </c>
      <c r="Q54" s="9" t="str">
        <f t="shared" si="29"/>
        <v/>
      </c>
      <c r="R54" s="9" t="str">
        <f t="shared" si="29"/>
        <v/>
      </c>
      <c r="S54" s="9" t="str">
        <f t="shared" si="29"/>
        <v/>
      </c>
      <c r="T54" s="9" t="str">
        <f t="shared" si="29"/>
        <v/>
      </c>
      <c r="U54" s="9" t="str">
        <f t="shared" si="29"/>
        <v/>
      </c>
      <c r="V54" s="9" t="str">
        <f t="shared" si="29"/>
        <v/>
      </c>
      <c r="W54" s="9" t="str">
        <f t="shared" si="29"/>
        <v/>
      </c>
      <c r="X54" s="9" t="str">
        <f t="shared" si="29"/>
        <v/>
      </c>
      <c r="Y54" s="9" t="str">
        <f t="shared" si="29"/>
        <v/>
      </c>
      <c r="Z54" s="9" t="str">
        <f t="shared" si="29"/>
        <v/>
      </c>
      <c r="AA54" s="9" t="str">
        <f t="shared" si="29"/>
        <v/>
      </c>
      <c r="AB54" s="9" t="str">
        <f t="shared" si="29"/>
        <v/>
      </c>
      <c r="AC54" s="9" t="str">
        <f t="shared" si="29"/>
        <v/>
      </c>
      <c r="AD54" s="9" t="str">
        <f t="shared" si="29"/>
        <v/>
      </c>
      <c r="AE54" s="130">
        <f>IF(AH55=0,0,ROUNDDOWN(AH57/AH55,4))</f>
        <v>0</v>
      </c>
      <c r="AF54" s="131"/>
      <c r="AG54" s="132"/>
      <c r="AH54" s="116"/>
      <c r="AI54" s="11"/>
      <c r="AQ54" s="12" t="str">
        <f>IF($C53&gt;$E$5,"",IF(MAX($C53:$AG53)&lt;$E$5,"",$E$5))</f>
        <v/>
      </c>
      <c r="AR54" s="13" t="str">
        <f>IF($C53&gt;$H$5,"",IF(MAX($C53:$AG53)&lt;$H$5,"",$H$5))</f>
        <v/>
      </c>
      <c r="AS54" s="13" t="str">
        <f>IF($C53&gt;$K$5,"",IF(MAX($C53:$AG53)&lt;$K$5,"",$K$5))</f>
        <v/>
      </c>
      <c r="AT54" s="13" t="str">
        <f>IF($C53&gt;$N$5,"",IF(MAX($C53:$AG53)&lt;$N$5,"",$N$5))</f>
        <v/>
      </c>
      <c r="AU54" s="13" t="str">
        <f>IF($C53&gt;$Q$5,"",IF(MAX($C53:$AG53)&lt;$Q$5,"",$Q$5))</f>
        <v/>
      </c>
      <c r="AV54" s="13" t="str">
        <f>IF($C53&gt;$T$5,"",IF(MAX($C53:$AG53)&lt;$T$5,"",$T$5))</f>
        <v/>
      </c>
      <c r="AW54" s="13">
        <f>IF($C53&gt;$W$5,"",IF(MAX($C53:$AG53)&lt;$W$5,"",$W$5))</f>
        <v>0</v>
      </c>
      <c r="AX54" s="13">
        <f>IF($C53&gt;$Z$5,"",IF(MAX($C53:$AG53)&lt;$Z$5,"",$Z$5))</f>
        <v>0</v>
      </c>
      <c r="AY54" s="13">
        <f>IF($C53&gt;$AC$5,"",IF(MAX($C53:$AG53)&lt;$AC$5,"",$AC$5))</f>
        <v>0</v>
      </c>
      <c r="AZ54" s="13">
        <f>IF($C53&gt;$AF$5,"",IF(MAX($C53:$AG53)&lt;$AF$5,"",$AF$5))</f>
        <v>0</v>
      </c>
      <c r="BA54" s="13">
        <f>IF($C53&gt;$E$6,"",IF(MAX($C53:$AG53)&lt;$E$6,"",$E$6))</f>
        <v>0</v>
      </c>
      <c r="BB54" s="13">
        <f>IF($C53&gt;$H$6,"",IF(MAX($C53:$AG53)&lt;$H$6,"",$H$6))</f>
        <v>0</v>
      </c>
      <c r="BC54" s="13">
        <f>IF($C53&gt;$K$6,"",IF(MAX($C53:$AG53)&lt;$K$6,"",$K$6))</f>
        <v>0</v>
      </c>
      <c r="BD54" s="13">
        <f>IF($C53&gt;$N$6,"",IF(MAX($C53:$AG53)&lt;$N$6,"",$N$6))</f>
        <v>0</v>
      </c>
      <c r="BE54" s="13">
        <f>IF($C53&gt;$Q$6,"",IF(MAX($C53:$AG53)&lt;$Q$6,"",$Q$6))</f>
        <v>0</v>
      </c>
      <c r="BF54" s="13">
        <f>IF($C53&gt;$T$6,"",IF(MAX($C53:$AG53)&lt;$T$6,"",$T$6))</f>
        <v>0</v>
      </c>
      <c r="BG54" s="13">
        <f>IF($C53&gt;$W$6,"",IF(MAX($C53:$AG53)&lt;$W$6,"",$W$6))</f>
        <v>0</v>
      </c>
      <c r="BH54" s="13">
        <f>IF($C53&gt;$Z$6,"",IF(MAX($C53:$AG53)&lt;$Z$6,"",$Z$6))</f>
        <v>0</v>
      </c>
      <c r="BI54" s="13">
        <f>IF($C53&gt;$AC$6,"",IF(MAX($C53:$AG53)&lt;$AC$6,"",$AC$6))</f>
        <v>0</v>
      </c>
      <c r="BJ54" s="13">
        <f>IF($C53&gt;$AF$6,"",IF(MAX($C53:$AG53)&lt;$AF$6,"",$AF$6))</f>
        <v>0</v>
      </c>
      <c r="BK54" s="13">
        <f>IF($C53&gt;$E$7,"",IF(MAX($C53:$AG53)&lt;$E$7,"",$E$7))</f>
        <v>0</v>
      </c>
      <c r="BL54" s="13">
        <f>IF($C53&gt;$H$7,"",IF(MAX($C53:$AG53)&lt;$H$7,"",$H$7))</f>
        <v>0</v>
      </c>
      <c r="BM54" s="13">
        <f>IF($C53&gt;$K$7,"",IF(MAX($C53:$AG53)&lt;$K$7,"",$K$7))</f>
        <v>0</v>
      </c>
      <c r="BN54" s="13">
        <f>IF($C53&gt;$N$7,"",IF(MAX($C53:$AG53)&lt;$N$7,"",$N$7))</f>
        <v>0</v>
      </c>
      <c r="BO54" s="13">
        <f>IF($C53&gt;$Q$7,"",IF(MAX($C53:$AG53)&lt;$Q$7,"",$Q$7))</f>
        <v>0</v>
      </c>
      <c r="BP54" s="13">
        <f>IF($C53&gt;$T$7,"",IF(MAX($C53:$AG53)&lt;$T$7,"",$T$7))</f>
        <v>0</v>
      </c>
      <c r="BQ54" s="13">
        <f>IF($C53&gt;$W$7,"",IF(MAX($C53:$AG53)&lt;$W$7,"",$W$7))</f>
        <v>0</v>
      </c>
      <c r="BR54" s="13">
        <f>IF($C53&gt;$Z$7,"",IF(MAX($C53:$AG53)&lt;$Z$7,"",$Z$7))</f>
        <v>0</v>
      </c>
      <c r="BS54" s="13">
        <f>IF($C53&gt;$AC$7,"",IF(MAX($C53:$AG53)&lt;$AC$7,"",$AC$7))</f>
        <v>0</v>
      </c>
      <c r="BT54" s="13">
        <f>IF($C53&gt;$AF$7,"",IF(MAX($C53:$AG53)&lt;$AF$7,"",$AF$7))</f>
        <v>0</v>
      </c>
      <c r="BU54" s="13">
        <f>IF($C53&gt;$E$8,"",IF(MAX($C53:$AG53)&lt;$E$8,"",$E$8))</f>
        <v>0</v>
      </c>
      <c r="BV54" s="13">
        <f>IF($C53&gt;$H$8,"",IF(MAX($C53:$AG53)&lt;$H$8,"",$H$8))</f>
        <v>0</v>
      </c>
      <c r="BW54" s="13">
        <f>IF($C53&gt;$K$8,"",IF(MAX($C53:$AG53)&lt;$K$8,"",$K$8))</f>
        <v>0</v>
      </c>
      <c r="BX54" s="13">
        <f>IF($C53&gt;$N$8,"",IF(MAX($C53:$AG53)&lt;$N$8,"",$N$8))</f>
        <v>0</v>
      </c>
      <c r="BY54" s="13">
        <f>IF($C53&gt;$Q$8,"",IF(MAX($C53:$AG53)&lt;$Q$8,"",$Q$8))</f>
        <v>0</v>
      </c>
      <c r="BZ54" s="13">
        <f>IF($C53&gt;$T$8,"",IF(MAX($C53:$AG53)&lt;$T$8,"",$T$8))</f>
        <v>0</v>
      </c>
      <c r="CA54" s="13">
        <f>IF($C53&gt;$W$8,"",IF(MAX($C53:$AG53)&lt;$W$8,"",$W$8))</f>
        <v>0</v>
      </c>
      <c r="CB54" s="13">
        <f>IF($C53&gt;$Z$8,"",IF(MAX($C53:$AG53)&lt;$Z$8,"",$Z$8))</f>
        <v>0</v>
      </c>
      <c r="CC54" s="13">
        <f>IF($C53&gt;$AC$8,"",IF(MAX($C53:$AG53)&lt;$AC$8,"",$AC$8))</f>
        <v>0</v>
      </c>
      <c r="CD54" s="13">
        <f>IF($C53&gt;$AF$8,"",IF(MAX($C53:$AG53)&lt;$AF$8,"",$AF$8))</f>
        <v>0</v>
      </c>
      <c r="CE54" s="13">
        <f>IF($C53&gt;$E$9,"",IF(MAX($C53:$AG53)&lt;$E$9,"",$E$9))</f>
        <v>0</v>
      </c>
      <c r="CF54" s="13">
        <f>IF($C53&gt;$H$9,"",IF(MAX($C53:$AG53)&lt;$H$9,"",$H$9))</f>
        <v>0</v>
      </c>
      <c r="CG54" s="13">
        <f>IF($C53&gt;$K$9,"",IF(MAX($C53:$AG53)&lt;$K$9,"",$K$9))</f>
        <v>0</v>
      </c>
      <c r="CH54" s="13">
        <f>IF($C53&gt;$N$9,"",IF(MAX($C53:$AG53)&lt;$N$9,"",$N$9))</f>
        <v>0</v>
      </c>
      <c r="CI54" s="13">
        <f>IF($C53&gt;$Q$9,"",IF(MAX($C53:$AG53)&lt;$Q$9,"",$Q$9))</f>
        <v>0</v>
      </c>
      <c r="CJ54" s="13">
        <f>IF($C53&gt;$T$9,"",IF(MAX($C53:$AG53)&lt;$T$9,"",$T$9))</f>
        <v>0</v>
      </c>
      <c r="CK54" s="13">
        <f>IF($C53&gt;$W$9,"",IF(MAX($C53:$AG53)&lt;$W$9,"",$W$9))</f>
        <v>0</v>
      </c>
      <c r="CL54" s="13">
        <f>IF($C53&gt;$Z$9,"",IF(MAX($C53:$AG53)&lt;$Z$9,"",$Z$9))</f>
        <v>0</v>
      </c>
      <c r="CM54" s="13">
        <f>IF($C53&gt;$AC$9,"",IF(MAX($C53:$AG53)&lt;$AC$9,"",$AC$9))</f>
        <v>0</v>
      </c>
      <c r="CN54" s="14">
        <f>IF($C53&gt;$AF$9,"",IF(MAX($C53:$AG53)&lt;$AF$9,"",$AF$9))</f>
        <v>0</v>
      </c>
    </row>
    <row r="55" spans="1:92" ht="19.5" customHeight="1">
      <c r="A55" s="119" t="s">
        <v>7</v>
      </c>
      <c r="B55" s="120"/>
      <c r="C55" s="15" t="str">
        <f t="shared" ref="C55:AD55" si="30">IF(C53="","",IF($D$4&lt;=C53,IF($L$4&gt;=C53,IF(COUNT(MATCH(C53,$AQ54:$BT54,0))&gt;0,"","○"),""),""))</f>
        <v/>
      </c>
      <c r="D55" s="15" t="str">
        <f t="shared" si="30"/>
        <v/>
      </c>
      <c r="E55" s="15" t="str">
        <f t="shared" si="30"/>
        <v/>
      </c>
      <c r="F55" s="15" t="str">
        <f t="shared" si="30"/>
        <v/>
      </c>
      <c r="G55" s="15" t="str">
        <f t="shared" si="30"/>
        <v/>
      </c>
      <c r="H55" s="15" t="str">
        <f t="shared" si="30"/>
        <v/>
      </c>
      <c r="I55" s="15" t="str">
        <f t="shared" si="30"/>
        <v/>
      </c>
      <c r="J55" s="15" t="str">
        <f t="shared" si="30"/>
        <v/>
      </c>
      <c r="K55" s="15" t="str">
        <f t="shared" si="30"/>
        <v/>
      </c>
      <c r="L55" s="15" t="str">
        <f t="shared" si="30"/>
        <v/>
      </c>
      <c r="M55" s="15" t="str">
        <f t="shared" si="30"/>
        <v/>
      </c>
      <c r="N55" s="15" t="str">
        <f t="shared" si="30"/>
        <v/>
      </c>
      <c r="O55" s="15" t="str">
        <f t="shared" si="30"/>
        <v/>
      </c>
      <c r="P55" s="15" t="str">
        <f t="shared" si="30"/>
        <v/>
      </c>
      <c r="Q55" s="15" t="str">
        <f t="shared" si="30"/>
        <v/>
      </c>
      <c r="R55" s="15" t="str">
        <f t="shared" si="30"/>
        <v/>
      </c>
      <c r="S55" s="15" t="str">
        <f t="shared" si="30"/>
        <v/>
      </c>
      <c r="T55" s="15" t="str">
        <f t="shared" si="30"/>
        <v/>
      </c>
      <c r="U55" s="15" t="str">
        <f t="shared" si="30"/>
        <v/>
      </c>
      <c r="V55" s="15" t="str">
        <f t="shared" si="30"/>
        <v/>
      </c>
      <c r="W55" s="15" t="str">
        <f t="shared" si="30"/>
        <v/>
      </c>
      <c r="X55" s="15" t="str">
        <f t="shared" si="30"/>
        <v/>
      </c>
      <c r="Y55" s="15" t="str">
        <f t="shared" si="30"/>
        <v/>
      </c>
      <c r="Z55" s="15" t="str">
        <f t="shared" si="30"/>
        <v/>
      </c>
      <c r="AA55" s="15" t="str">
        <f t="shared" si="30"/>
        <v/>
      </c>
      <c r="AB55" s="15" t="str">
        <f t="shared" si="30"/>
        <v/>
      </c>
      <c r="AC55" s="15" t="str">
        <f t="shared" si="30"/>
        <v/>
      </c>
      <c r="AD55" s="15" t="str">
        <f t="shared" si="30"/>
        <v/>
      </c>
      <c r="AE55" s="15"/>
      <c r="AF55" s="15"/>
      <c r="AG55" s="15"/>
      <c r="AH55" s="16">
        <f>COUNTIF(C55:AG55,"○")</f>
        <v>0</v>
      </c>
      <c r="AI55" s="11"/>
      <c r="AJ55" s="2">
        <f>$AH55</f>
        <v>0</v>
      </c>
      <c r="AK55" s="17"/>
    </row>
    <row r="56" spans="1:92" ht="19.5" customHeight="1">
      <c r="A56" s="49" t="s">
        <v>24</v>
      </c>
      <c r="B56" s="16" t="s">
        <v>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6"/>
      <c r="AF56" s="16"/>
      <c r="AG56" s="16"/>
      <c r="AH56" s="16">
        <f t="shared" ref="AH56:AH58" si="31">COUNTIF(C56:AG56,"○")</f>
        <v>0</v>
      </c>
      <c r="AI56" s="11"/>
      <c r="AK56" s="2">
        <f>$AH56</f>
        <v>0</v>
      </c>
    </row>
    <row r="57" spans="1:92" ht="19.5" customHeight="1">
      <c r="A57" s="50"/>
      <c r="B57" s="16" t="s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6"/>
      <c r="AF57" s="16"/>
      <c r="AG57" s="16"/>
      <c r="AH57" s="16">
        <f>AH56+COUNTIF(C57:AG57,"○")-COUNTIF(C57:AG57,"✕")</f>
        <v>0</v>
      </c>
      <c r="AI57" s="11"/>
      <c r="AL57" s="2">
        <f>$AH57</f>
        <v>0</v>
      </c>
      <c r="AN57" s="2">
        <f>COUNTIF(C57:AG57,"○")</f>
        <v>0</v>
      </c>
      <c r="AO57" s="2">
        <f>COUNTIF(C57:AG57,"✕")</f>
        <v>0</v>
      </c>
    </row>
    <row r="58" spans="1:92" ht="19.5" customHeight="1">
      <c r="A58" s="136"/>
      <c r="B58" s="16" t="s">
        <v>21</v>
      </c>
      <c r="C58" s="16" t="str">
        <f t="shared" ref="C58:AD58" si="32">IF($AF$2="○",IF(C56="○",IF(C57="","○",""),IF(C57="○","○","")),"")</f>
        <v/>
      </c>
      <c r="D58" s="16" t="str">
        <f t="shared" si="32"/>
        <v/>
      </c>
      <c r="E58" s="16" t="str">
        <f t="shared" si="32"/>
        <v/>
      </c>
      <c r="F58" s="16" t="str">
        <f t="shared" si="32"/>
        <v/>
      </c>
      <c r="G58" s="16" t="str">
        <f t="shared" si="32"/>
        <v/>
      </c>
      <c r="H58" s="16" t="str">
        <f t="shared" si="32"/>
        <v/>
      </c>
      <c r="I58" s="16" t="str">
        <f t="shared" si="32"/>
        <v/>
      </c>
      <c r="J58" s="16" t="str">
        <f t="shared" si="32"/>
        <v/>
      </c>
      <c r="K58" s="16" t="str">
        <f t="shared" si="32"/>
        <v/>
      </c>
      <c r="L58" s="16" t="str">
        <f t="shared" si="32"/>
        <v/>
      </c>
      <c r="M58" s="16" t="str">
        <f t="shared" si="32"/>
        <v/>
      </c>
      <c r="N58" s="16" t="str">
        <f t="shared" si="32"/>
        <v/>
      </c>
      <c r="O58" s="16" t="str">
        <f t="shared" si="32"/>
        <v/>
      </c>
      <c r="P58" s="16" t="str">
        <f t="shared" si="32"/>
        <v/>
      </c>
      <c r="Q58" s="16" t="str">
        <f t="shared" si="32"/>
        <v/>
      </c>
      <c r="R58" s="16" t="str">
        <f t="shared" si="32"/>
        <v/>
      </c>
      <c r="S58" s="16" t="str">
        <f t="shared" si="32"/>
        <v/>
      </c>
      <c r="T58" s="16" t="str">
        <f t="shared" si="32"/>
        <v/>
      </c>
      <c r="U58" s="16" t="str">
        <f t="shared" si="32"/>
        <v/>
      </c>
      <c r="V58" s="16" t="str">
        <f t="shared" si="32"/>
        <v/>
      </c>
      <c r="W58" s="16" t="str">
        <f t="shared" si="32"/>
        <v/>
      </c>
      <c r="X58" s="16" t="str">
        <f t="shared" si="32"/>
        <v/>
      </c>
      <c r="Y58" s="16" t="str">
        <f t="shared" si="32"/>
        <v/>
      </c>
      <c r="Z58" s="16" t="str">
        <f t="shared" si="32"/>
        <v/>
      </c>
      <c r="AA58" s="16" t="str">
        <f t="shared" si="32"/>
        <v/>
      </c>
      <c r="AB58" s="16" t="str">
        <f t="shared" si="32"/>
        <v/>
      </c>
      <c r="AC58" s="16" t="str">
        <f t="shared" si="32"/>
        <v/>
      </c>
      <c r="AD58" s="16" t="str">
        <f t="shared" si="32"/>
        <v/>
      </c>
      <c r="AE58" s="16"/>
      <c r="AF58" s="16"/>
      <c r="AG58" s="16"/>
      <c r="AH58" s="16">
        <f t="shared" si="31"/>
        <v>0</v>
      </c>
      <c r="AM58" s="2">
        <f>$AH58</f>
        <v>0</v>
      </c>
    </row>
    <row r="60" spans="1:92" ht="19.5" customHeight="1">
      <c r="A60" s="112" t="str">
        <f>IF(MAX(C53:AG53)=$AE$3,"",IF(MAX(C53:AG53)=0,"",MAX(C53:AG53)+1))</f>
        <v/>
      </c>
      <c r="B60" s="112"/>
      <c r="C60" s="2" t="str">
        <f>IF(COUNT(C61:AD61)=0,"",IF(MONTH(MAX(C61:AD61))=MONTH(A60),"","～"))</f>
        <v/>
      </c>
      <c r="D60" s="112" t="str">
        <f>IF(C60="","",IF(MONTH(MAX(C61:AD61))=MONTH(A60),"",MAX(C61:AD61)+1))</f>
        <v/>
      </c>
      <c r="E60" s="112"/>
      <c r="F60" s="112"/>
    </row>
    <row r="61" spans="1:92" ht="19.5" customHeight="1">
      <c r="A61" s="113" t="s">
        <v>16</v>
      </c>
      <c r="B61" s="114"/>
      <c r="C61" s="9" t="str">
        <f>IF($AE$3&lt;A60,"",A60)</f>
        <v/>
      </c>
      <c r="D61" s="9" t="str">
        <f t="shared" ref="D61:AD61" si="33">IF($AE$3&lt;=C61,"",IF(MONTH(C61)=MONTH(C61),(C61+1),""))</f>
        <v/>
      </c>
      <c r="E61" s="9" t="str">
        <f t="shared" si="33"/>
        <v/>
      </c>
      <c r="F61" s="9" t="str">
        <f t="shared" si="33"/>
        <v/>
      </c>
      <c r="G61" s="9" t="str">
        <f t="shared" si="33"/>
        <v/>
      </c>
      <c r="H61" s="9" t="str">
        <f t="shared" si="33"/>
        <v/>
      </c>
      <c r="I61" s="9" t="str">
        <f t="shared" si="33"/>
        <v/>
      </c>
      <c r="J61" s="9" t="str">
        <f t="shared" si="33"/>
        <v/>
      </c>
      <c r="K61" s="9" t="str">
        <f t="shared" si="33"/>
        <v/>
      </c>
      <c r="L61" s="9" t="str">
        <f t="shared" si="33"/>
        <v/>
      </c>
      <c r="M61" s="9" t="str">
        <f t="shared" si="33"/>
        <v/>
      </c>
      <c r="N61" s="9" t="str">
        <f t="shared" si="33"/>
        <v/>
      </c>
      <c r="O61" s="9" t="str">
        <f t="shared" si="33"/>
        <v/>
      </c>
      <c r="P61" s="9" t="str">
        <f t="shared" si="33"/>
        <v/>
      </c>
      <c r="Q61" s="9" t="str">
        <f t="shared" si="33"/>
        <v/>
      </c>
      <c r="R61" s="9" t="str">
        <f t="shared" si="33"/>
        <v/>
      </c>
      <c r="S61" s="9" t="str">
        <f t="shared" si="33"/>
        <v/>
      </c>
      <c r="T61" s="9" t="str">
        <f t="shared" si="33"/>
        <v/>
      </c>
      <c r="U61" s="9" t="str">
        <f t="shared" si="33"/>
        <v/>
      </c>
      <c r="V61" s="9" t="str">
        <f t="shared" si="33"/>
        <v/>
      </c>
      <c r="W61" s="9" t="str">
        <f t="shared" si="33"/>
        <v/>
      </c>
      <c r="X61" s="9" t="str">
        <f t="shared" si="33"/>
        <v/>
      </c>
      <c r="Y61" s="9" t="str">
        <f t="shared" si="33"/>
        <v/>
      </c>
      <c r="Z61" s="9" t="str">
        <f t="shared" si="33"/>
        <v/>
      </c>
      <c r="AA61" s="9" t="str">
        <f t="shared" si="33"/>
        <v/>
      </c>
      <c r="AB61" s="9" t="str">
        <f t="shared" si="33"/>
        <v/>
      </c>
      <c r="AC61" s="9" t="str">
        <f t="shared" si="33"/>
        <v/>
      </c>
      <c r="AD61" s="9" t="str">
        <f t="shared" si="33"/>
        <v/>
      </c>
      <c r="AE61" s="127" t="s">
        <v>26</v>
      </c>
      <c r="AF61" s="128"/>
      <c r="AG61" s="129"/>
      <c r="AH61" s="115" t="s">
        <v>22</v>
      </c>
      <c r="AQ61" s="34">
        <v>1</v>
      </c>
      <c r="AR61" s="34">
        <v>2</v>
      </c>
      <c r="AS61" s="34">
        <v>3</v>
      </c>
      <c r="AT61" s="34">
        <v>4</v>
      </c>
      <c r="AU61" s="34">
        <v>5</v>
      </c>
      <c r="AV61" s="34">
        <v>6</v>
      </c>
      <c r="AW61" s="34">
        <v>7</v>
      </c>
      <c r="AX61" s="34">
        <v>8</v>
      </c>
      <c r="AY61" s="34">
        <v>9</v>
      </c>
      <c r="AZ61" s="34">
        <v>10</v>
      </c>
      <c r="BA61" s="34">
        <v>11</v>
      </c>
      <c r="BB61" s="34">
        <v>12</v>
      </c>
      <c r="BC61" s="34">
        <v>13</v>
      </c>
      <c r="BD61" s="34">
        <v>14</v>
      </c>
      <c r="BE61" s="34">
        <v>15</v>
      </c>
      <c r="BF61" s="34">
        <v>16</v>
      </c>
      <c r="BG61" s="34">
        <v>17</v>
      </c>
      <c r="BH61" s="34">
        <v>18</v>
      </c>
      <c r="BI61" s="34">
        <v>19</v>
      </c>
      <c r="BJ61" s="34">
        <v>20</v>
      </c>
      <c r="BK61" s="34">
        <v>21</v>
      </c>
      <c r="BL61" s="34">
        <v>22</v>
      </c>
      <c r="BM61" s="34">
        <v>23</v>
      </c>
      <c r="BN61" s="34">
        <v>24</v>
      </c>
      <c r="BO61" s="34">
        <v>25</v>
      </c>
      <c r="BP61" s="34">
        <v>26</v>
      </c>
      <c r="BQ61" s="34">
        <v>27</v>
      </c>
      <c r="BR61" s="34">
        <v>28</v>
      </c>
      <c r="BS61" s="34">
        <v>29</v>
      </c>
      <c r="BT61" s="34">
        <v>30</v>
      </c>
      <c r="BU61" s="34">
        <v>31</v>
      </c>
      <c r="BV61" s="34">
        <v>32</v>
      </c>
      <c r="BW61" s="34">
        <v>33</v>
      </c>
      <c r="BX61" s="34">
        <v>34</v>
      </c>
      <c r="BY61" s="34">
        <v>35</v>
      </c>
      <c r="BZ61" s="34">
        <v>36</v>
      </c>
      <c r="CA61" s="34">
        <v>37</v>
      </c>
      <c r="CB61" s="34">
        <v>38</v>
      </c>
      <c r="CC61" s="34">
        <v>39</v>
      </c>
      <c r="CD61" s="34">
        <v>40</v>
      </c>
      <c r="CE61" s="34">
        <v>41</v>
      </c>
      <c r="CF61" s="34">
        <v>42</v>
      </c>
      <c r="CG61" s="34">
        <v>43</v>
      </c>
      <c r="CH61" s="34">
        <v>44</v>
      </c>
      <c r="CI61" s="34">
        <v>45</v>
      </c>
      <c r="CJ61" s="34">
        <v>46</v>
      </c>
      <c r="CK61" s="34">
        <v>47</v>
      </c>
      <c r="CL61" s="34">
        <v>48</v>
      </c>
      <c r="CM61" s="34">
        <v>49</v>
      </c>
      <c r="CN61" s="34">
        <v>50</v>
      </c>
    </row>
    <row r="62" spans="1:92" ht="19.5" customHeight="1">
      <c r="A62" s="113" t="s">
        <v>23</v>
      </c>
      <c r="B62" s="114"/>
      <c r="C62" s="9" t="str">
        <f>IF(C61="","",TEXT(C61,"AAA"))</f>
        <v/>
      </c>
      <c r="D62" s="9" t="str">
        <f t="shared" ref="D62:AD62" si="34">IF(D61="","",TEXT(D61,"AAA"))</f>
        <v/>
      </c>
      <c r="E62" s="9" t="str">
        <f t="shared" si="34"/>
        <v/>
      </c>
      <c r="F62" s="9" t="str">
        <f t="shared" si="34"/>
        <v/>
      </c>
      <c r="G62" s="9" t="str">
        <f t="shared" si="34"/>
        <v/>
      </c>
      <c r="H62" s="9" t="str">
        <f t="shared" si="34"/>
        <v/>
      </c>
      <c r="I62" s="9" t="str">
        <f t="shared" si="34"/>
        <v/>
      </c>
      <c r="J62" s="9" t="str">
        <f t="shared" si="34"/>
        <v/>
      </c>
      <c r="K62" s="9" t="str">
        <f t="shared" si="34"/>
        <v/>
      </c>
      <c r="L62" s="9" t="str">
        <f t="shared" si="34"/>
        <v/>
      </c>
      <c r="M62" s="9" t="str">
        <f t="shared" si="34"/>
        <v/>
      </c>
      <c r="N62" s="9" t="str">
        <f t="shared" si="34"/>
        <v/>
      </c>
      <c r="O62" s="9" t="str">
        <f t="shared" si="34"/>
        <v/>
      </c>
      <c r="P62" s="9" t="str">
        <f t="shared" si="34"/>
        <v/>
      </c>
      <c r="Q62" s="9" t="str">
        <f t="shared" si="34"/>
        <v/>
      </c>
      <c r="R62" s="9" t="str">
        <f t="shared" si="34"/>
        <v/>
      </c>
      <c r="S62" s="9" t="str">
        <f t="shared" si="34"/>
        <v/>
      </c>
      <c r="T62" s="9" t="str">
        <f t="shared" si="34"/>
        <v/>
      </c>
      <c r="U62" s="9" t="str">
        <f t="shared" si="34"/>
        <v/>
      </c>
      <c r="V62" s="9" t="str">
        <f t="shared" si="34"/>
        <v/>
      </c>
      <c r="W62" s="9" t="str">
        <f t="shared" si="34"/>
        <v/>
      </c>
      <c r="X62" s="9" t="str">
        <f t="shared" si="34"/>
        <v/>
      </c>
      <c r="Y62" s="9" t="str">
        <f t="shared" si="34"/>
        <v/>
      </c>
      <c r="Z62" s="9" t="str">
        <f t="shared" si="34"/>
        <v/>
      </c>
      <c r="AA62" s="9" t="str">
        <f t="shared" si="34"/>
        <v/>
      </c>
      <c r="AB62" s="9" t="str">
        <f t="shared" si="34"/>
        <v/>
      </c>
      <c r="AC62" s="9" t="str">
        <f t="shared" si="34"/>
        <v/>
      </c>
      <c r="AD62" s="9" t="str">
        <f t="shared" si="34"/>
        <v/>
      </c>
      <c r="AE62" s="130">
        <f>IF(AH63=0,0,ROUNDDOWN(AH65/AH63,4))</f>
        <v>0</v>
      </c>
      <c r="AF62" s="131"/>
      <c r="AG62" s="132"/>
      <c r="AH62" s="116"/>
      <c r="AI62" s="11"/>
      <c r="AQ62" s="12" t="str">
        <f>IF($C61&gt;$E$5,"",IF(MAX($C61:$AG61)&lt;$E$5,"",$E$5))</f>
        <v/>
      </c>
      <c r="AR62" s="13" t="str">
        <f>IF($C61&gt;$H$5,"",IF(MAX($C61:$AG61)&lt;$H$5,"",$H$5))</f>
        <v/>
      </c>
      <c r="AS62" s="13" t="str">
        <f>IF($C61&gt;$K$5,"",IF(MAX($C61:$AG61)&lt;$K$5,"",$K$5))</f>
        <v/>
      </c>
      <c r="AT62" s="13" t="str">
        <f>IF($C61&gt;$N$5,"",IF(MAX($C61:$AG61)&lt;$N$5,"",$N$5))</f>
        <v/>
      </c>
      <c r="AU62" s="13" t="str">
        <f>IF($C61&gt;$Q$5,"",IF(MAX($C61:$AG61)&lt;$Q$5,"",$Q$5))</f>
        <v/>
      </c>
      <c r="AV62" s="13" t="str">
        <f>IF($C61&gt;$T$5,"",IF(MAX($C61:$AG61)&lt;$T$5,"",$T$5))</f>
        <v/>
      </c>
      <c r="AW62" s="13">
        <f>IF($C61&gt;$W$5,"",IF(MAX($C61:$AG61)&lt;$W$5,"",$W$5))</f>
        <v>0</v>
      </c>
      <c r="AX62" s="13">
        <f>IF($C61&gt;$Z$5,"",IF(MAX($C61:$AG61)&lt;$Z$5,"",$Z$5))</f>
        <v>0</v>
      </c>
      <c r="AY62" s="13">
        <f>IF($C61&gt;$AC$5,"",IF(MAX($C61:$AG61)&lt;$AC$5,"",$AC$5))</f>
        <v>0</v>
      </c>
      <c r="AZ62" s="13">
        <f>IF($C61&gt;$AF$5,"",IF(MAX($C61:$AG61)&lt;$AF$5,"",$AF$5))</f>
        <v>0</v>
      </c>
      <c r="BA62" s="13">
        <f>IF($C61&gt;$E$6,"",IF(MAX($C61:$AG61)&lt;$E$6,"",$E$6))</f>
        <v>0</v>
      </c>
      <c r="BB62" s="13">
        <f>IF($C61&gt;$H$6,"",IF(MAX($C61:$AG61)&lt;$H$6,"",$H$6))</f>
        <v>0</v>
      </c>
      <c r="BC62" s="13">
        <f>IF($C61&gt;$K$6,"",IF(MAX($C61:$AG61)&lt;$K$6,"",$K$6))</f>
        <v>0</v>
      </c>
      <c r="BD62" s="13">
        <f>IF($C61&gt;$N$6,"",IF(MAX($C61:$AG61)&lt;$N$6,"",$N$6))</f>
        <v>0</v>
      </c>
      <c r="BE62" s="13">
        <f>IF($C61&gt;$Q$6,"",IF(MAX($C61:$AG61)&lt;$Q$6,"",$Q$6))</f>
        <v>0</v>
      </c>
      <c r="BF62" s="13">
        <f>IF($C61&gt;$T$6,"",IF(MAX($C61:$AG61)&lt;$T$6,"",$T$6))</f>
        <v>0</v>
      </c>
      <c r="BG62" s="13">
        <f>IF($C61&gt;$W$6,"",IF(MAX($C61:$AG61)&lt;$W$6,"",$W$6))</f>
        <v>0</v>
      </c>
      <c r="BH62" s="13">
        <f>IF($C61&gt;$Z$6,"",IF(MAX($C61:$AG61)&lt;$Z$6,"",$Z$6))</f>
        <v>0</v>
      </c>
      <c r="BI62" s="13">
        <f>IF($C61&gt;$AC$6,"",IF(MAX($C61:$AG61)&lt;$AC$6,"",$AC$6))</f>
        <v>0</v>
      </c>
      <c r="BJ62" s="13">
        <f>IF($C61&gt;$AF$6,"",IF(MAX($C61:$AG61)&lt;$AF$6,"",$AF$6))</f>
        <v>0</v>
      </c>
      <c r="BK62" s="13">
        <f>IF($C61&gt;$E$7,"",IF(MAX($C61:$AG61)&lt;$E$7,"",$E$7))</f>
        <v>0</v>
      </c>
      <c r="BL62" s="13">
        <f>IF($C61&gt;$H$7,"",IF(MAX($C61:$AG61)&lt;$H$7,"",$H$7))</f>
        <v>0</v>
      </c>
      <c r="BM62" s="13">
        <f>IF($C61&gt;$K$7,"",IF(MAX($C61:$AG61)&lt;$K$7,"",$K$7))</f>
        <v>0</v>
      </c>
      <c r="BN62" s="13">
        <f>IF($C61&gt;$N$7,"",IF(MAX($C61:$AG61)&lt;$N$7,"",$N$7))</f>
        <v>0</v>
      </c>
      <c r="BO62" s="13">
        <f>IF($C61&gt;$Q$7,"",IF(MAX($C61:$AG61)&lt;$Q$7,"",$Q$7))</f>
        <v>0</v>
      </c>
      <c r="BP62" s="13">
        <f>IF($C61&gt;$T$7,"",IF(MAX($C61:$AG61)&lt;$T$7,"",$T$7))</f>
        <v>0</v>
      </c>
      <c r="BQ62" s="13">
        <f>IF($C61&gt;$W$7,"",IF(MAX($C61:$AG61)&lt;$W$7,"",$W$7))</f>
        <v>0</v>
      </c>
      <c r="BR62" s="13">
        <f>IF($C61&gt;$Z$7,"",IF(MAX($C61:$AG61)&lt;$Z$7,"",$Z$7))</f>
        <v>0</v>
      </c>
      <c r="BS62" s="13">
        <f>IF($C61&gt;$AC$7,"",IF(MAX($C61:$AG61)&lt;$AC$7,"",$AC$7))</f>
        <v>0</v>
      </c>
      <c r="BT62" s="13">
        <f>IF($C61&gt;$AF$7,"",IF(MAX($C61:$AG61)&lt;$AF$7,"",$AF$7))</f>
        <v>0</v>
      </c>
      <c r="BU62" s="13">
        <f>IF($C61&gt;$E$8,"",IF(MAX($C61:$AG61)&lt;$E$8,"",$E$8))</f>
        <v>0</v>
      </c>
      <c r="BV62" s="13">
        <f>IF($C61&gt;$H$8,"",IF(MAX($C61:$AG61)&lt;$H$8,"",$H$8))</f>
        <v>0</v>
      </c>
      <c r="BW62" s="13">
        <f>IF($C61&gt;$K$8,"",IF(MAX($C61:$AG61)&lt;$K$8,"",$K$8))</f>
        <v>0</v>
      </c>
      <c r="BX62" s="13">
        <f>IF($C61&gt;$N$8,"",IF(MAX($C61:$AG61)&lt;$N$8,"",$N$8))</f>
        <v>0</v>
      </c>
      <c r="BY62" s="13">
        <f>IF($C61&gt;$Q$8,"",IF(MAX($C61:$AG61)&lt;$Q$8,"",$Q$8))</f>
        <v>0</v>
      </c>
      <c r="BZ62" s="13">
        <f>IF($C61&gt;$T$8,"",IF(MAX($C61:$AG61)&lt;$T$8,"",$T$8))</f>
        <v>0</v>
      </c>
      <c r="CA62" s="13">
        <f>IF($C61&gt;$W$8,"",IF(MAX($C61:$AG61)&lt;$W$8,"",$W$8))</f>
        <v>0</v>
      </c>
      <c r="CB62" s="13">
        <f>IF($C61&gt;$Z$8,"",IF(MAX($C61:$AG61)&lt;$Z$8,"",$Z$8))</f>
        <v>0</v>
      </c>
      <c r="CC62" s="13">
        <f>IF($C61&gt;$AC$8,"",IF(MAX($C61:$AG61)&lt;$AC$8,"",$AC$8))</f>
        <v>0</v>
      </c>
      <c r="CD62" s="13">
        <f>IF($C61&gt;$AF$8,"",IF(MAX($C61:$AG61)&lt;$AF$8,"",$AF$8))</f>
        <v>0</v>
      </c>
      <c r="CE62" s="13">
        <f>IF($C61&gt;$E$9,"",IF(MAX($C61:$AG61)&lt;$E$9,"",$E$9))</f>
        <v>0</v>
      </c>
      <c r="CF62" s="13">
        <f>IF($C61&gt;$H$9,"",IF(MAX($C61:$AG61)&lt;$H$9,"",$H$9))</f>
        <v>0</v>
      </c>
      <c r="CG62" s="13">
        <f>IF($C61&gt;$K$9,"",IF(MAX($C61:$AG61)&lt;$K$9,"",$K$9))</f>
        <v>0</v>
      </c>
      <c r="CH62" s="13">
        <f>IF($C61&gt;$N$9,"",IF(MAX($C61:$AG61)&lt;$N$9,"",$N$9))</f>
        <v>0</v>
      </c>
      <c r="CI62" s="13">
        <f>IF($C61&gt;$Q$9,"",IF(MAX($C61:$AG61)&lt;$Q$9,"",$Q$9))</f>
        <v>0</v>
      </c>
      <c r="CJ62" s="13">
        <f>IF($C61&gt;$T$9,"",IF(MAX($C61:$AG61)&lt;$T$9,"",$T$9))</f>
        <v>0</v>
      </c>
      <c r="CK62" s="13">
        <f>IF($C61&gt;$W$9,"",IF(MAX($C61:$AG61)&lt;$W$9,"",$W$9))</f>
        <v>0</v>
      </c>
      <c r="CL62" s="13">
        <f>IF($C61&gt;$Z$9,"",IF(MAX($C61:$AG61)&lt;$Z$9,"",$Z$9))</f>
        <v>0</v>
      </c>
      <c r="CM62" s="13">
        <f>IF($C61&gt;$AC$9,"",IF(MAX($C61:$AG61)&lt;$AC$9,"",$AC$9))</f>
        <v>0</v>
      </c>
      <c r="CN62" s="14">
        <f>IF($C61&gt;$AF$9,"",IF(MAX($C61:$AG61)&lt;$AF$9,"",$AF$9))</f>
        <v>0</v>
      </c>
    </row>
    <row r="63" spans="1:92" ht="19.5" customHeight="1">
      <c r="A63" s="119" t="s">
        <v>7</v>
      </c>
      <c r="B63" s="120"/>
      <c r="C63" s="15" t="str">
        <f t="shared" ref="C63:AD63" si="35">IF(C61="","",IF($D$4&lt;=C61,IF($L$4&gt;=C61,IF(COUNT(MATCH(C61,$AQ62:$BT62,0))&gt;0,"","○"),""),""))</f>
        <v/>
      </c>
      <c r="D63" s="15" t="str">
        <f t="shared" si="35"/>
        <v/>
      </c>
      <c r="E63" s="15" t="str">
        <f t="shared" si="35"/>
        <v/>
      </c>
      <c r="F63" s="15" t="str">
        <f t="shared" si="35"/>
        <v/>
      </c>
      <c r="G63" s="15" t="str">
        <f t="shared" si="35"/>
        <v/>
      </c>
      <c r="H63" s="15" t="str">
        <f t="shared" si="35"/>
        <v/>
      </c>
      <c r="I63" s="15" t="str">
        <f t="shared" si="35"/>
        <v/>
      </c>
      <c r="J63" s="15" t="str">
        <f t="shared" si="35"/>
        <v/>
      </c>
      <c r="K63" s="15" t="str">
        <f t="shared" si="35"/>
        <v/>
      </c>
      <c r="L63" s="15" t="str">
        <f t="shared" si="35"/>
        <v/>
      </c>
      <c r="M63" s="15" t="str">
        <f t="shared" si="35"/>
        <v/>
      </c>
      <c r="N63" s="15" t="str">
        <f t="shared" si="35"/>
        <v/>
      </c>
      <c r="O63" s="15" t="str">
        <f t="shared" si="35"/>
        <v/>
      </c>
      <c r="P63" s="15" t="str">
        <f t="shared" si="35"/>
        <v/>
      </c>
      <c r="Q63" s="15" t="str">
        <f t="shared" si="35"/>
        <v/>
      </c>
      <c r="R63" s="15" t="str">
        <f t="shared" si="35"/>
        <v/>
      </c>
      <c r="S63" s="15" t="str">
        <f t="shared" si="35"/>
        <v/>
      </c>
      <c r="T63" s="15" t="str">
        <f t="shared" si="35"/>
        <v/>
      </c>
      <c r="U63" s="15" t="str">
        <f t="shared" si="35"/>
        <v/>
      </c>
      <c r="V63" s="15" t="str">
        <f t="shared" si="35"/>
        <v/>
      </c>
      <c r="W63" s="15" t="str">
        <f t="shared" si="35"/>
        <v/>
      </c>
      <c r="X63" s="15" t="str">
        <f t="shared" si="35"/>
        <v/>
      </c>
      <c r="Y63" s="15" t="str">
        <f t="shared" si="35"/>
        <v/>
      </c>
      <c r="Z63" s="15" t="str">
        <f t="shared" si="35"/>
        <v/>
      </c>
      <c r="AA63" s="15" t="str">
        <f t="shared" si="35"/>
        <v/>
      </c>
      <c r="AB63" s="15" t="str">
        <f t="shared" si="35"/>
        <v/>
      </c>
      <c r="AC63" s="15" t="str">
        <f t="shared" si="35"/>
        <v/>
      </c>
      <c r="AD63" s="15" t="str">
        <f t="shared" si="35"/>
        <v/>
      </c>
      <c r="AE63" s="15"/>
      <c r="AF63" s="15"/>
      <c r="AG63" s="15"/>
      <c r="AH63" s="16">
        <f>COUNTIF(C63:AG63,"○")</f>
        <v>0</v>
      </c>
      <c r="AI63" s="11"/>
      <c r="AJ63" s="2">
        <f>$AH63</f>
        <v>0</v>
      </c>
      <c r="AK63" s="17"/>
    </row>
    <row r="64" spans="1:92" ht="19.5" customHeight="1">
      <c r="A64" s="49" t="s">
        <v>24</v>
      </c>
      <c r="B64" s="16" t="s">
        <v>8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6"/>
      <c r="AF64" s="16"/>
      <c r="AG64" s="16"/>
      <c r="AH64" s="16">
        <f t="shared" ref="AH64:AH66" si="36">COUNTIF(C64:AG64,"○")</f>
        <v>0</v>
      </c>
      <c r="AI64" s="11"/>
      <c r="AK64" s="2">
        <f>$AH64</f>
        <v>0</v>
      </c>
      <c r="AQ64" s="21"/>
      <c r="AR64" s="21"/>
      <c r="AS64" s="21"/>
      <c r="AT64" s="21"/>
      <c r="AU64" s="21"/>
      <c r="AV64" s="21"/>
      <c r="AW64" s="21"/>
      <c r="AX64" s="21"/>
    </row>
    <row r="65" spans="1:92" ht="19.5" customHeight="1">
      <c r="A65" s="50"/>
      <c r="B65" s="16" t="s">
        <v>9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6"/>
      <c r="AF65" s="16"/>
      <c r="AG65" s="16"/>
      <c r="AH65" s="16">
        <f>AH64+COUNTIF(C65:AG65,"○")-COUNTIF(C65:AG65,"✕")</f>
        <v>0</v>
      </c>
      <c r="AI65" s="11"/>
      <c r="AL65" s="2">
        <f>$AH65</f>
        <v>0</v>
      </c>
      <c r="AN65" s="2">
        <f>COUNTIF(C65:AG65,"○")</f>
        <v>0</v>
      </c>
      <c r="AO65" s="2">
        <f>COUNTIF(C65:AG65,"✕")</f>
        <v>0</v>
      </c>
    </row>
    <row r="66" spans="1:92" ht="19.5" customHeight="1">
      <c r="A66" s="136"/>
      <c r="B66" s="16" t="s">
        <v>21</v>
      </c>
      <c r="C66" s="16" t="str">
        <f t="shared" ref="C66:AD66" si="37">IF($AF$2="○",IF(C64="○",IF(C65="","○",""),IF(C65="○","○","")),"")</f>
        <v/>
      </c>
      <c r="D66" s="16" t="str">
        <f t="shared" si="37"/>
        <v/>
      </c>
      <c r="E66" s="16" t="str">
        <f t="shared" si="37"/>
        <v/>
      </c>
      <c r="F66" s="16" t="str">
        <f t="shared" si="37"/>
        <v/>
      </c>
      <c r="G66" s="16" t="str">
        <f t="shared" si="37"/>
        <v/>
      </c>
      <c r="H66" s="16" t="str">
        <f t="shared" si="37"/>
        <v/>
      </c>
      <c r="I66" s="16" t="str">
        <f t="shared" si="37"/>
        <v/>
      </c>
      <c r="J66" s="16" t="str">
        <f t="shared" si="37"/>
        <v/>
      </c>
      <c r="K66" s="16" t="str">
        <f t="shared" si="37"/>
        <v/>
      </c>
      <c r="L66" s="16" t="str">
        <f t="shared" si="37"/>
        <v/>
      </c>
      <c r="M66" s="16" t="str">
        <f t="shared" si="37"/>
        <v/>
      </c>
      <c r="N66" s="16" t="str">
        <f t="shared" si="37"/>
        <v/>
      </c>
      <c r="O66" s="16" t="str">
        <f t="shared" si="37"/>
        <v/>
      </c>
      <c r="P66" s="16" t="str">
        <f t="shared" si="37"/>
        <v/>
      </c>
      <c r="Q66" s="16" t="str">
        <f t="shared" si="37"/>
        <v/>
      </c>
      <c r="R66" s="16" t="str">
        <f t="shared" si="37"/>
        <v/>
      </c>
      <c r="S66" s="16" t="str">
        <f t="shared" si="37"/>
        <v/>
      </c>
      <c r="T66" s="16" t="str">
        <f t="shared" si="37"/>
        <v/>
      </c>
      <c r="U66" s="16" t="str">
        <f t="shared" si="37"/>
        <v/>
      </c>
      <c r="V66" s="16" t="str">
        <f t="shared" si="37"/>
        <v/>
      </c>
      <c r="W66" s="16" t="str">
        <f t="shared" si="37"/>
        <v/>
      </c>
      <c r="X66" s="16" t="str">
        <f t="shared" si="37"/>
        <v/>
      </c>
      <c r="Y66" s="16" t="str">
        <f t="shared" si="37"/>
        <v/>
      </c>
      <c r="Z66" s="16" t="str">
        <f t="shared" si="37"/>
        <v/>
      </c>
      <c r="AA66" s="16" t="str">
        <f t="shared" si="37"/>
        <v/>
      </c>
      <c r="AB66" s="16" t="str">
        <f t="shared" si="37"/>
        <v/>
      </c>
      <c r="AC66" s="16" t="str">
        <f t="shared" si="37"/>
        <v/>
      </c>
      <c r="AD66" s="16" t="str">
        <f t="shared" si="37"/>
        <v/>
      </c>
      <c r="AE66" s="16"/>
      <c r="AF66" s="16"/>
      <c r="AG66" s="16"/>
      <c r="AH66" s="16">
        <f t="shared" si="36"/>
        <v>0</v>
      </c>
      <c r="AM66" s="2">
        <f>$AH66</f>
        <v>0</v>
      </c>
    </row>
    <row r="68" spans="1:92" ht="19.5" customHeight="1">
      <c r="A68" s="112" t="str">
        <f>IF(MAX(C61:AG61)=$AE$3,"",IF(MAX(C61:AG61)=0,"",MAX(C61:AG61)+1))</f>
        <v/>
      </c>
      <c r="B68" s="112"/>
      <c r="C68" s="2" t="str">
        <f>IF(COUNT(C69:AD69)=0,"",IF(MONTH(MAX(C69:AD69))=MONTH(A68),"","～"))</f>
        <v/>
      </c>
      <c r="D68" s="112" t="str">
        <f>IF(C68="","",IF(MONTH(MAX(C69:AD69))=MONTH(A68),"",MAX(C69:AD69)+1))</f>
        <v/>
      </c>
      <c r="E68" s="112"/>
      <c r="F68" s="112"/>
    </row>
    <row r="69" spans="1:92" ht="19.5" customHeight="1">
      <c r="A69" s="113" t="s">
        <v>16</v>
      </c>
      <c r="B69" s="114"/>
      <c r="C69" s="9" t="str">
        <f>IF($AE$3&lt;A68,"",A68)</f>
        <v/>
      </c>
      <c r="D69" s="9" t="str">
        <f t="shared" ref="D69:AD69" si="38">IF($AE$3&lt;=C69,"",IF(MONTH(C69)=MONTH(C69),(C69+1),""))</f>
        <v/>
      </c>
      <c r="E69" s="9" t="str">
        <f t="shared" si="38"/>
        <v/>
      </c>
      <c r="F69" s="9" t="str">
        <f t="shared" si="38"/>
        <v/>
      </c>
      <c r="G69" s="9" t="str">
        <f t="shared" si="38"/>
        <v/>
      </c>
      <c r="H69" s="9" t="str">
        <f t="shared" si="38"/>
        <v/>
      </c>
      <c r="I69" s="9" t="str">
        <f t="shared" si="38"/>
        <v/>
      </c>
      <c r="J69" s="9" t="str">
        <f t="shared" si="38"/>
        <v/>
      </c>
      <c r="K69" s="9" t="str">
        <f t="shared" si="38"/>
        <v/>
      </c>
      <c r="L69" s="9" t="str">
        <f t="shared" si="38"/>
        <v/>
      </c>
      <c r="M69" s="9" t="str">
        <f t="shared" si="38"/>
        <v/>
      </c>
      <c r="N69" s="9" t="str">
        <f t="shared" si="38"/>
        <v/>
      </c>
      <c r="O69" s="9" t="str">
        <f t="shared" si="38"/>
        <v/>
      </c>
      <c r="P69" s="9" t="str">
        <f t="shared" si="38"/>
        <v/>
      </c>
      <c r="Q69" s="9" t="str">
        <f t="shared" si="38"/>
        <v/>
      </c>
      <c r="R69" s="9" t="str">
        <f t="shared" si="38"/>
        <v/>
      </c>
      <c r="S69" s="9" t="str">
        <f t="shared" si="38"/>
        <v/>
      </c>
      <c r="T69" s="9" t="str">
        <f t="shared" si="38"/>
        <v/>
      </c>
      <c r="U69" s="9" t="str">
        <f t="shared" si="38"/>
        <v/>
      </c>
      <c r="V69" s="9" t="str">
        <f t="shared" si="38"/>
        <v/>
      </c>
      <c r="W69" s="9" t="str">
        <f t="shared" si="38"/>
        <v/>
      </c>
      <c r="X69" s="9" t="str">
        <f t="shared" si="38"/>
        <v/>
      </c>
      <c r="Y69" s="9" t="str">
        <f t="shared" si="38"/>
        <v/>
      </c>
      <c r="Z69" s="9" t="str">
        <f t="shared" si="38"/>
        <v/>
      </c>
      <c r="AA69" s="9" t="str">
        <f t="shared" si="38"/>
        <v/>
      </c>
      <c r="AB69" s="9" t="str">
        <f t="shared" si="38"/>
        <v/>
      </c>
      <c r="AC69" s="9" t="str">
        <f t="shared" si="38"/>
        <v/>
      </c>
      <c r="AD69" s="9" t="str">
        <f t="shared" si="38"/>
        <v/>
      </c>
      <c r="AE69" s="127" t="s">
        <v>26</v>
      </c>
      <c r="AF69" s="128"/>
      <c r="AG69" s="129"/>
      <c r="AH69" s="115" t="s">
        <v>22</v>
      </c>
      <c r="AQ69" s="34">
        <v>1</v>
      </c>
      <c r="AR69" s="34">
        <v>2</v>
      </c>
      <c r="AS69" s="34">
        <v>3</v>
      </c>
      <c r="AT69" s="34">
        <v>4</v>
      </c>
      <c r="AU69" s="34">
        <v>5</v>
      </c>
      <c r="AV69" s="34">
        <v>6</v>
      </c>
      <c r="AW69" s="34">
        <v>7</v>
      </c>
      <c r="AX69" s="34">
        <v>8</v>
      </c>
      <c r="AY69" s="34">
        <v>9</v>
      </c>
      <c r="AZ69" s="34">
        <v>10</v>
      </c>
      <c r="BA69" s="34">
        <v>11</v>
      </c>
      <c r="BB69" s="34">
        <v>12</v>
      </c>
      <c r="BC69" s="34">
        <v>13</v>
      </c>
      <c r="BD69" s="34">
        <v>14</v>
      </c>
      <c r="BE69" s="34">
        <v>15</v>
      </c>
      <c r="BF69" s="34">
        <v>16</v>
      </c>
      <c r="BG69" s="34">
        <v>17</v>
      </c>
      <c r="BH69" s="34">
        <v>18</v>
      </c>
      <c r="BI69" s="34">
        <v>19</v>
      </c>
      <c r="BJ69" s="34">
        <v>20</v>
      </c>
      <c r="BK69" s="34">
        <v>21</v>
      </c>
      <c r="BL69" s="34">
        <v>22</v>
      </c>
      <c r="BM69" s="34">
        <v>23</v>
      </c>
      <c r="BN69" s="34">
        <v>24</v>
      </c>
      <c r="BO69" s="34">
        <v>25</v>
      </c>
      <c r="BP69" s="34">
        <v>26</v>
      </c>
      <c r="BQ69" s="34">
        <v>27</v>
      </c>
      <c r="BR69" s="34">
        <v>28</v>
      </c>
      <c r="BS69" s="34">
        <v>29</v>
      </c>
      <c r="BT69" s="34">
        <v>30</v>
      </c>
      <c r="BU69" s="34">
        <v>31</v>
      </c>
      <c r="BV69" s="34">
        <v>32</v>
      </c>
      <c r="BW69" s="34">
        <v>33</v>
      </c>
      <c r="BX69" s="34">
        <v>34</v>
      </c>
      <c r="BY69" s="34">
        <v>35</v>
      </c>
      <c r="BZ69" s="34">
        <v>36</v>
      </c>
      <c r="CA69" s="34">
        <v>37</v>
      </c>
      <c r="CB69" s="34">
        <v>38</v>
      </c>
      <c r="CC69" s="34">
        <v>39</v>
      </c>
      <c r="CD69" s="34">
        <v>40</v>
      </c>
      <c r="CE69" s="34">
        <v>41</v>
      </c>
      <c r="CF69" s="34">
        <v>42</v>
      </c>
      <c r="CG69" s="34">
        <v>43</v>
      </c>
      <c r="CH69" s="34">
        <v>44</v>
      </c>
      <c r="CI69" s="34">
        <v>45</v>
      </c>
      <c r="CJ69" s="34">
        <v>46</v>
      </c>
      <c r="CK69" s="34">
        <v>47</v>
      </c>
      <c r="CL69" s="34">
        <v>48</v>
      </c>
      <c r="CM69" s="34">
        <v>49</v>
      </c>
      <c r="CN69" s="34">
        <v>50</v>
      </c>
    </row>
    <row r="70" spans="1:92" ht="19.5" customHeight="1">
      <c r="A70" s="113" t="s">
        <v>23</v>
      </c>
      <c r="B70" s="114"/>
      <c r="C70" s="9" t="str">
        <f>IF(C69="","",TEXT(C69,"AAA"))</f>
        <v/>
      </c>
      <c r="D70" s="9" t="str">
        <f t="shared" ref="D70:AD70" si="39">IF(D69="","",TEXT(D69,"AAA"))</f>
        <v/>
      </c>
      <c r="E70" s="9" t="str">
        <f t="shared" si="39"/>
        <v/>
      </c>
      <c r="F70" s="9" t="str">
        <f t="shared" si="39"/>
        <v/>
      </c>
      <c r="G70" s="9" t="str">
        <f t="shared" si="39"/>
        <v/>
      </c>
      <c r="H70" s="9" t="str">
        <f t="shared" si="39"/>
        <v/>
      </c>
      <c r="I70" s="9" t="str">
        <f t="shared" si="39"/>
        <v/>
      </c>
      <c r="J70" s="9" t="str">
        <f t="shared" si="39"/>
        <v/>
      </c>
      <c r="K70" s="9" t="str">
        <f t="shared" si="39"/>
        <v/>
      </c>
      <c r="L70" s="9" t="str">
        <f t="shared" si="39"/>
        <v/>
      </c>
      <c r="M70" s="9" t="str">
        <f t="shared" si="39"/>
        <v/>
      </c>
      <c r="N70" s="9" t="str">
        <f t="shared" si="39"/>
        <v/>
      </c>
      <c r="O70" s="9" t="str">
        <f t="shared" si="39"/>
        <v/>
      </c>
      <c r="P70" s="9" t="str">
        <f t="shared" si="39"/>
        <v/>
      </c>
      <c r="Q70" s="9" t="str">
        <f t="shared" si="39"/>
        <v/>
      </c>
      <c r="R70" s="9" t="str">
        <f t="shared" si="39"/>
        <v/>
      </c>
      <c r="S70" s="9" t="str">
        <f t="shared" si="39"/>
        <v/>
      </c>
      <c r="T70" s="9" t="str">
        <f t="shared" si="39"/>
        <v/>
      </c>
      <c r="U70" s="9" t="str">
        <f t="shared" si="39"/>
        <v/>
      </c>
      <c r="V70" s="9" t="str">
        <f t="shared" si="39"/>
        <v/>
      </c>
      <c r="W70" s="9" t="str">
        <f t="shared" si="39"/>
        <v/>
      </c>
      <c r="X70" s="9" t="str">
        <f t="shared" si="39"/>
        <v/>
      </c>
      <c r="Y70" s="9" t="str">
        <f t="shared" si="39"/>
        <v/>
      </c>
      <c r="Z70" s="9" t="str">
        <f t="shared" si="39"/>
        <v/>
      </c>
      <c r="AA70" s="9" t="str">
        <f t="shared" si="39"/>
        <v/>
      </c>
      <c r="AB70" s="9" t="str">
        <f t="shared" si="39"/>
        <v/>
      </c>
      <c r="AC70" s="9" t="str">
        <f t="shared" si="39"/>
        <v/>
      </c>
      <c r="AD70" s="9" t="str">
        <f t="shared" si="39"/>
        <v/>
      </c>
      <c r="AE70" s="130">
        <f>IF(AH71=0,0,ROUNDDOWN(AH73/AH71,4))</f>
        <v>0</v>
      </c>
      <c r="AF70" s="131"/>
      <c r="AG70" s="132"/>
      <c r="AH70" s="116"/>
      <c r="AI70" s="11"/>
      <c r="AQ70" s="12" t="str">
        <f>IF($C69&gt;$E$5,"",IF(MAX($C69:$AG69)&lt;$E$5,"",$E$5))</f>
        <v/>
      </c>
      <c r="AR70" s="13" t="str">
        <f>IF($C69&gt;$H$5,"",IF(MAX($C69:$AG69)&lt;$H$5,"",$H$5))</f>
        <v/>
      </c>
      <c r="AS70" s="13" t="str">
        <f>IF($C69&gt;$K$5,"",IF(MAX($C69:$AG69)&lt;$K$5,"",$K$5))</f>
        <v/>
      </c>
      <c r="AT70" s="13" t="str">
        <f>IF($C69&gt;$N$5,"",IF(MAX($C69:$AG69)&lt;$N$5,"",$N$5))</f>
        <v/>
      </c>
      <c r="AU70" s="13" t="str">
        <f>IF($C69&gt;$Q$5,"",IF(MAX($C69:$AG69)&lt;$Q$5,"",$Q$5))</f>
        <v/>
      </c>
      <c r="AV70" s="13" t="str">
        <f>IF($C69&gt;$T$5,"",IF(MAX($C69:$AG69)&lt;$T$5,"",$T$5))</f>
        <v/>
      </c>
      <c r="AW70" s="13">
        <f>IF($C69&gt;$W$5,"",IF(MAX($C69:$AG69)&lt;$W$5,"",$W$5))</f>
        <v>0</v>
      </c>
      <c r="AX70" s="13">
        <f>IF($C69&gt;$Z$5,"",IF(MAX($C69:$AG69)&lt;$Z$5,"",$Z$5))</f>
        <v>0</v>
      </c>
      <c r="AY70" s="13">
        <f>IF($C69&gt;$AC$5,"",IF(MAX($C69:$AG69)&lt;$AC$5,"",$AC$5))</f>
        <v>0</v>
      </c>
      <c r="AZ70" s="13">
        <f>IF($C69&gt;$AF$5,"",IF(MAX($C69:$AG69)&lt;$AF$5,"",$AF$5))</f>
        <v>0</v>
      </c>
      <c r="BA70" s="13">
        <f>IF($C69&gt;$E$6,"",IF(MAX($C69:$AG69)&lt;$E$6,"",$E$6))</f>
        <v>0</v>
      </c>
      <c r="BB70" s="13">
        <f>IF($C69&gt;$H$6,"",IF(MAX($C69:$AG69)&lt;$H$6,"",$H$6))</f>
        <v>0</v>
      </c>
      <c r="BC70" s="13">
        <f>IF($C69&gt;$K$6,"",IF(MAX($C69:$AG69)&lt;$K$6,"",$K$6))</f>
        <v>0</v>
      </c>
      <c r="BD70" s="13">
        <f>IF($C69&gt;$N$6,"",IF(MAX($C69:$AG69)&lt;$N$6,"",$N$6))</f>
        <v>0</v>
      </c>
      <c r="BE70" s="13">
        <f>IF($C69&gt;$Q$6,"",IF(MAX($C69:$AG69)&lt;$Q$6,"",$Q$6))</f>
        <v>0</v>
      </c>
      <c r="BF70" s="13">
        <f>IF($C69&gt;$T$6,"",IF(MAX($C69:$AG69)&lt;$T$6,"",$T$6))</f>
        <v>0</v>
      </c>
      <c r="BG70" s="13">
        <f>IF($C69&gt;$W$6,"",IF(MAX($C69:$AG69)&lt;$W$6,"",$W$6))</f>
        <v>0</v>
      </c>
      <c r="BH70" s="13">
        <f>IF($C69&gt;$Z$6,"",IF(MAX($C69:$AG69)&lt;$Z$6,"",$Z$6))</f>
        <v>0</v>
      </c>
      <c r="BI70" s="13">
        <f>IF($C69&gt;$AC$6,"",IF(MAX($C69:$AG69)&lt;$AC$6,"",$AC$6))</f>
        <v>0</v>
      </c>
      <c r="BJ70" s="13">
        <f>IF($C69&gt;$AF$6,"",IF(MAX($C69:$AG69)&lt;$AF$6,"",$AF$6))</f>
        <v>0</v>
      </c>
      <c r="BK70" s="13">
        <f>IF($C69&gt;$E$7,"",IF(MAX($C69:$AG69)&lt;$E$7,"",$E$7))</f>
        <v>0</v>
      </c>
      <c r="BL70" s="13">
        <f>IF($C69&gt;$H$7,"",IF(MAX($C69:$AG69)&lt;$H$7,"",$H$7))</f>
        <v>0</v>
      </c>
      <c r="BM70" s="13">
        <f>IF($C69&gt;$K$7,"",IF(MAX($C69:$AG69)&lt;$K$7,"",$K$7))</f>
        <v>0</v>
      </c>
      <c r="BN70" s="13">
        <f>IF($C69&gt;$N$7,"",IF(MAX($C69:$AG69)&lt;$N$7,"",$N$7))</f>
        <v>0</v>
      </c>
      <c r="BO70" s="13">
        <f>IF($C69&gt;$Q$7,"",IF(MAX($C69:$AG69)&lt;$Q$7,"",$Q$7))</f>
        <v>0</v>
      </c>
      <c r="BP70" s="13">
        <f>IF($C69&gt;$T$7,"",IF(MAX($C69:$AG69)&lt;$T$7,"",$T$7))</f>
        <v>0</v>
      </c>
      <c r="BQ70" s="13">
        <f>IF($C69&gt;$W$7,"",IF(MAX($C69:$AG69)&lt;$W$7,"",$W$7))</f>
        <v>0</v>
      </c>
      <c r="BR70" s="13">
        <f>IF($C69&gt;$Z$7,"",IF(MAX($C69:$AG69)&lt;$Z$7,"",$Z$7))</f>
        <v>0</v>
      </c>
      <c r="BS70" s="13">
        <f>IF($C69&gt;$AC$7,"",IF(MAX($C69:$AG69)&lt;$AC$7,"",$AC$7))</f>
        <v>0</v>
      </c>
      <c r="BT70" s="13">
        <f>IF($C69&gt;$AF$7,"",IF(MAX($C69:$AG69)&lt;$AF$7,"",$AF$7))</f>
        <v>0</v>
      </c>
      <c r="BU70" s="13">
        <f>IF($C69&gt;$E$8,"",IF(MAX($C69:$AG69)&lt;$E$8,"",$E$8))</f>
        <v>0</v>
      </c>
      <c r="BV70" s="13">
        <f>IF($C69&gt;$H$8,"",IF(MAX($C69:$AG69)&lt;$H$8,"",$H$8))</f>
        <v>0</v>
      </c>
      <c r="BW70" s="13">
        <f>IF($C69&gt;$K$8,"",IF(MAX($C69:$AG69)&lt;$K$8,"",$K$8))</f>
        <v>0</v>
      </c>
      <c r="BX70" s="13">
        <f>IF($C69&gt;$N$8,"",IF(MAX($C69:$AG69)&lt;$N$8,"",$N$8))</f>
        <v>0</v>
      </c>
      <c r="BY70" s="13">
        <f>IF($C69&gt;$Q$8,"",IF(MAX($C69:$AG69)&lt;$Q$8,"",$Q$8))</f>
        <v>0</v>
      </c>
      <c r="BZ70" s="13">
        <f>IF($C69&gt;$T$8,"",IF(MAX($C69:$AG69)&lt;$T$8,"",$T$8))</f>
        <v>0</v>
      </c>
      <c r="CA70" s="13">
        <f>IF($C69&gt;$W$8,"",IF(MAX($C69:$AG69)&lt;$W$8,"",$W$8))</f>
        <v>0</v>
      </c>
      <c r="CB70" s="13">
        <f>IF($C69&gt;$Z$8,"",IF(MAX($C69:$AG69)&lt;$Z$8,"",$Z$8))</f>
        <v>0</v>
      </c>
      <c r="CC70" s="13">
        <f>IF($C69&gt;$AC$8,"",IF(MAX($C69:$AG69)&lt;$AC$8,"",$AC$8))</f>
        <v>0</v>
      </c>
      <c r="CD70" s="13">
        <f>IF($C69&gt;$AF$8,"",IF(MAX($C69:$AG69)&lt;$AF$8,"",$AF$8))</f>
        <v>0</v>
      </c>
      <c r="CE70" s="13">
        <f>IF($C69&gt;$E$9,"",IF(MAX($C69:$AG69)&lt;$E$9,"",$E$9))</f>
        <v>0</v>
      </c>
      <c r="CF70" s="13">
        <f>IF($C69&gt;$H$9,"",IF(MAX($C69:$AG69)&lt;$H$9,"",$H$9))</f>
        <v>0</v>
      </c>
      <c r="CG70" s="13">
        <f>IF($C69&gt;$K$9,"",IF(MAX($C69:$AG69)&lt;$K$9,"",$K$9))</f>
        <v>0</v>
      </c>
      <c r="CH70" s="13">
        <f>IF($C69&gt;$N$9,"",IF(MAX($C69:$AG69)&lt;$N$9,"",$N$9))</f>
        <v>0</v>
      </c>
      <c r="CI70" s="13">
        <f>IF($C69&gt;$Q$9,"",IF(MAX($C69:$AG69)&lt;$Q$9,"",$Q$9))</f>
        <v>0</v>
      </c>
      <c r="CJ70" s="13">
        <f>IF($C69&gt;$T$9,"",IF(MAX($C69:$AG69)&lt;$T$9,"",$T$9))</f>
        <v>0</v>
      </c>
      <c r="CK70" s="13">
        <f>IF($C69&gt;$W$9,"",IF(MAX($C69:$AG69)&lt;$W$9,"",$W$9))</f>
        <v>0</v>
      </c>
      <c r="CL70" s="13">
        <f>IF($C69&gt;$Z$9,"",IF(MAX($C69:$AG69)&lt;$Z$9,"",$Z$9))</f>
        <v>0</v>
      </c>
      <c r="CM70" s="13">
        <f>IF($C69&gt;$AC$9,"",IF(MAX($C69:$AG69)&lt;$AC$9,"",$AC$9))</f>
        <v>0</v>
      </c>
      <c r="CN70" s="14">
        <f>IF($C69&gt;$AF$9,"",IF(MAX($C69:$AG69)&lt;$AF$9,"",$AF$9))</f>
        <v>0</v>
      </c>
    </row>
    <row r="71" spans="1:92" ht="19.5" customHeight="1">
      <c r="A71" s="119" t="s">
        <v>7</v>
      </c>
      <c r="B71" s="120"/>
      <c r="C71" s="15" t="str">
        <f t="shared" ref="C71:AD71" si="40">IF(C69="","",IF($D$4&lt;=C69,IF($L$4&gt;=C69,IF(COUNT(MATCH(C69,$AQ70:$BT70,0))&gt;0,"","○"),""),""))</f>
        <v/>
      </c>
      <c r="D71" s="15" t="str">
        <f t="shared" si="40"/>
        <v/>
      </c>
      <c r="E71" s="15" t="str">
        <f t="shared" si="40"/>
        <v/>
      </c>
      <c r="F71" s="15" t="str">
        <f t="shared" si="40"/>
        <v/>
      </c>
      <c r="G71" s="15" t="str">
        <f t="shared" si="40"/>
        <v/>
      </c>
      <c r="H71" s="15" t="str">
        <f t="shared" si="40"/>
        <v/>
      </c>
      <c r="I71" s="15" t="str">
        <f t="shared" si="40"/>
        <v/>
      </c>
      <c r="J71" s="15" t="str">
        <f t="shared" si="40"/>
        <v/>
      </c>
      <c r="K71" s="15" t="str">
        <f t="shared" si="40"/>
        <v/>
      </c>
      <c r="L71" s="15" t="str">
        <f t="shared" si="40"/>
        <v/>
      </c>
      <c r="M71" s="15" t="str">
        <f t="shared" si="40"/>
        <v/>
      </c>
      <c r="N71" s="15" t="str">
        <f t="shared" si="40"/>
        <v/>
      </c>
      <c r="O71" s="15" t="str">
        <f t="shared" si="40"/>
        <v/>
      </c>
      <c r="P71" s="15" t="str">
        <f t="shared" si="40"/>
        <v/>
      </c>
      <c r="Q71" s="15" t="str">
        <f t="shared" si="40"/>
        <v/>
      </c>
      <c r="R71" s="15" t="str">
        <f t="shared" si="40"/>
        <v/>
      </c>
      <c r="S71" s="15" t="str">
        <f t="shared" si="40"/>
        <v/>
      </c>
      <c r="T71" s="15" t="str">
        <f t="shared" si="40"/>
        <v/>
      </c>
      <c r="U71" s="15" t="str">
        <f t="shared" si="40"/>
        <v/>
      </c>
      <c r="V71" s="15" t="str">
        <f t="shared" si="40"/>
        <v/>
      </c>
      <c r="W71" s="15" t="str">
        <f t="shared" si="40"/>
        <v/>
      </c>
      <c r="X71" s="15" t="str">
        <f t="shared" si="40"/>
        <v/>
      </c>
      <c r="Y71" s="15" t="str">
        <f t="shared" si="40"/>
        <v/>
      </c>
      <c r="Z71" s="15" t="str">
        <f t="shared" si="40"/>
        <v/>
      </c>
      <c r="AA71" s="15" t="str">
        <f t="shared" si="40"/>
        <v/>
      </c>
      <c r="AB71" s="15" t="str">
        <f t="shared" si="40"/>
        <v/>
      </c>
      <c r="AC71" s="15" t="str">
        <f t="shared" si="40"/>
        <v/>
      </c>
      <c r="AD71" s="15" t="str">
        <f t="shared" si="40"/>
        <v/>
      </c>
      <c r="AE71" s="15"/>
      <c r="AF71" s="15"/>
      <c r="AG71" s="15"/>
      <c r="AH71" s="16">
        <f>COUNTIF(C71:AG71,"○")</f>
        <v>0</v>
      </c>
      <c r="AI71" s="11"/>
      <c r="AJ71" s="2">
        <f>$AH71</f>
        <v>0</v>
      </c>
      <c r="AK71" s="17"/>
    </row>
    <row r="72" spans="1:92" ht="19.5" customHeight="1">
      <c r="A72" s="49" t="s">
        <v>24</v>
      </c>
      <c r="B72" s="16" t="s">
        <v>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6"/>
      <c r="AF72" s="16"/>
      <c r="AG72" s="16"/>
      <c r="AH72" s="16">
        <f t="shared" ref="AH72:AH74" si="41">COUNTIF(C72:AG72,"○")</f>
        <v>0</v>
      </c>
      <c r="AI72" s="11"/>
      <c r="AK72" s="2">
        <f>$AH72</f>
        <v>0</v>
      </c>
    </row>
    <row r="73" spans="1:92" ht="19.5" customHeight="1">
      <c r="A73" s="50"/>
      <c r="B73" s="16" t="s">
        <v>9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6"/>
      <c r="AF73" s="16"/>
      <c r="AG73" s="16"/>
      <c r="AH73" s="16" t="s">
        <v>25</v>
      </c>
      <c r="AI73" s="11"/>
      <c r="AL73" s="2" t="str">
        <f>$AH73</f>
        <v>-</v>
      </c>
      <c r="AN73" s="2">
        <f>COUNTIF(C73:AG73,"○")</f>
        <v>0</v>
      </c>
      <c r="AO73" s="2">
        <f>COUNTIF(C73:AG73,"✕")</f>
        <v>0</v>
      </c>
    </row>
    <row r="74" spans="1:92" ht="19.5" customHeight="1">
      <c r="A74" s="136"/>
      <c r="B74" s="16" t="s">
        <v>21</v>
      </c>
      <c r="C74" s="16" t="str">
        <f>IF(C72="○",IF(C73="","○",""),IF(C73="○","○",""))</f>
        <v/>
      </c>
      <c r="D74" s="16" t="str">
        <f t="shared" ref="D74:AD74" si="42">IF(D72="○",IF(D73="","○",""),IF(D73="○","○",""))</f>
        <v/>
      </c>
      <c r="E74" s="16" t="str">
        <f t="shared" si="42"/>
        <v/>
      </c>
      <c r="F74" s="16" t="str">
        <f t="shared" si="42"/>
        <v/>
      </c>
      <c r="G74" s="16" t="str">
        <f t="shared" si="42"/>
        <v/>
      </c>
      <c r="H74" s="16" t="str">
        <f t="shared" si="42"/>
        <v/>
      </c>
      <c r="I74" s="16" t="str">
        <f t="shared" si="42"/>
        <v/>
      </c>
      <c r="J74" s="16" t="str">
        <f t="shared" si="42"/>
        <v/>
      </c>
      <c r="K74" s="16" t="str">
        <f t="shared" si="42"/>
        <v/>
      </c>
      <c r="L74" s="16" t="str">
        <f t="shared" si="42"/>
        <v/>
      </c>
      <c r="M74" s="16" t="str">
        <f t="shared" si="42"/>
        <v/>
      </c>
      <c r="N74" s="16" t="str">
        <f t="shared" si="42"/>
        <v/>
      </c>
      <c r="O74" s="16" t="str">
        <f t="shared" si="42"/>
        <v/>
      </c>
      <c r="P74" s="16" t="str">
        <f t="shared" si="42"/>
        <v/>
      </c>
      <c r="Q74" s="16" t="str">
        <f t="shared" si="42"/>
        <v/>
      </c>
      <c r="R74" s="16" t="str">
        <f t="shared" si="42"/>
        <v/>
      </c>
      <c r="S74" s="16" t="str">
        <f t="shared" si="42"/>
        <v/>
      </c>
      <c r="T74" s="16" t="str">
        <f t="shared" si="42"/>
        <v/>
      </c>
      <c r="U74" s="16" t="str">
        <f t="shared" si="42"/>
        <v/>
      </c>
      <c r="V74" s="16" t="str">
        <f t="shared" si="42"/>
        <v/>
      </c>
      <c r="W74" s="16" t="str">
        <f t="shared" si="42"/>
        <v/>
      </c>
      <c r="X74" s="16" t="str">
        <f t="shared" si="42"/>
        <v/>
      </c>
      <c r="Y74" s="16" t="str">
        <f t="shared" si="42"/>
        <v/>
      </c>
      <c r="Z74" s="16" t="str">
        <f t="shared" si="42"/>
        <v/>
      </c>
      <c r="AA74" s="16" t="str">
        <f t="shared" si="42"/>
        <v/>
      </c>
      <c r="AB74" s="16" t="str">
        <f t="shared" si="42"/>
        <v/>
      </c>
      <c r="AC74" s="16" t="str">
        <f t="shared" si="42"/>
        <v/>
      </c>
      <c r="AD74" s="16" t="str">
        <f t="shared" si="42"/>
        <v/>
      </c>
      <c r="AE74" s="16"/>
      <c r="AF74" s="16"/>
      <c r="AG74" s="16"/>
      <c r="AH74" s="16">
        <f t="shared" si="41"/>
        <v>0</v>
      </c>
      <c r="AM74" s="2">
        <f>$AH74</f>
        <v>0</v>
      </c>
    </row>
    <row r="76" spans="1:92" ht="19.5" customHeight="1">
      <c r="A76" s="112" t="str">
        <f>IF(MAX(C69:AG69)=$AE$3,"",IF(MAX(C69:AG69)=0,"",MAX(C69:AG69)+1))</f>
        <v/>
      </c>
      <c r="B76" s="112"/>
      <c r="C76" s="2" t="str">
        <f>IF(COUNT(C77:AD77)=0,"",IF(MONTH(MAX(C77:AD77))=MONTH(A76),"","～"))</f>
        <v/>
      </c>
      <c r="D76" s="112" t="str">
        <f>IF(C76="","",IF(MONTH(MAX(C77:AD77))=MONTH(A76),"",MAX(C77:AD77)+1))</f>
        <v/>
      </c>
      <c r="E76" s="112"/>
      <c r="F76" s="112"/>
    </row>
    <row r="77" spans="1:92" ht="19.5" customHeight="1">
      <c r="A77" s="113" t="s">
        <v>16</v>
      </c>
      <c r="B77" s="114"/>
      <c r="C77" s="9" t="str">
        <f>IF($AE$3&lt;A76,"",A76)</f>
        <v/>
      </c>
      <c r="D77" s="9" t="str">
        <f t="shared" ref="D77:AD77" si="43">IF($AE$3&lt;=C77,"",IF(MONTH(C77)=MONTH(C77),(C77+1),""))</f>
        <v/>
      </c>
      <c r="E77" s="9" t="str">
        <f t="shared" si="43"/>
        <v/>
      </c>
      <c r="F77" s="9" t="str">
        <f t="shared" si="43"/>
        <v/>
      </c>
      <c r="G77" s="9" t="str">
        <f t="shared" si="43"/>
        <v/>
      </c>
      <c r="H77" s="9" t="str">
        <f t="shared" si="43"/>
        <v/>
      </c>
      <c r="I77" s="9" t="str">
        <f t="shared" si="43"/>
        <v/>
      </c>
      <c r="J77" s="9" t="str">
        <f t="shared" si="43"/>
        <v/>
      </c>
      <c r="K77" s="9" t="str">
        <f t="shared" si="43"/>
        <v/>
      </c>
      <c r="L77" s="9" t="str">
        <f t="shared" si="43"/>
        <v/>
      </c>
      <c r="M77" s="9" t="str">
        <f t="shared" si="43"/>
        <v/>
      </c>
      <c r="N77" s="9" t="str">
        <f t="shared" si="43"/>
        <v/>
      </c>
      <c r="O77" s="9" t="str">
        <f t="shared" si="43"/>
        <v/>
      </c>
      <c r="P77" s="9" t="str">
        <f t="shared" si="43"/>
        <v/>
      </c>
      <c r="Q77" s="9" t="str">
        <f t="shared" si="43"/>
        <v/>
      </c>
      <c r="R77" s="9" t="str">
        <f t="shared" si="43"/>
        <v/>
      </c>
      <c r="S77" s="9" t="str">
        <f t="shared" si="43"/>
        <v/>
      </c>
      <c r="T77" s="9" t="str">
        <f t="shared" si="43"/>
        <v/>
      </c>
      <c r="U77" s="9" t="str">
        <f t="shared" si="43"/>
        <v/>
      </c>
      <c r="V77" s="9" t="str">
        <f t="shared" si="43"/>
        <v/>
      </c>
      <c r="W77" s="9" t="str">
        <f t="shared" si="43"/>
        <v/>
      </c>
      <c r="X77" s="9" t="str">
        <f t="shared" si="43"/>
        <v/>
      </c>
      <c r="Y77" s="9" t="str">
        <f t="shared" si="43"/>
        <v/>
      </c>
      <c r="Z77" s="9" t="str">
        <f t="shared" si="43"/>
        <v/>
      </c>
      <c r="AA77" s="9" t="str">
        <f t="shared" si="43"/>
        <v/>
      </c>
      <c r="AB77" s="9" t="str">
        <f t="shared" si="43"/>
        <v/>
      </c>
      <c r="AC77" s="9" t="str">
        <f t="shared" si="43"/>
        <v/>
      </c>
      <c r="AD77" s="9" t="str">
        <f t="shared" si="43"/>
        <v/>
      </c>
      <c r="AE77" s="127" t="s">
        <v>26</v>
      </c>
      <c r="AF77" s="128"/>
      <c r="AG77" s="129"/>
      <c r="AH77" s="115" t="s">
        <v>22</v>
      </c>
      <c r="AQ77" s="34">
        <v>1</v>
      </c>
      <c r="AR77" s="34">
        <v>2</v>
      </c>
      <c r="AS77" s="34">
        <v>3</v>
      </c>
      <c r="AT77" s="34">
        <v>4</v>
      </c>
      <c r="AU77" s="34">
        <v>5</v>
      </c>
      <c r="AV77" s="34">
        <v>6</v>
      </c>
      <c r="AW77" s="34">
        <v>7</v>
      </c>
      <c r="AX77" s="34">
        <v>8</v>
      </c>
      <c r="AY77" s="34">
        <v>9</v>
      </c>
      <c r="AZ77" s="34">
        <v>10</v>
      </c>
      <c r="BA77" s="34">
        <v>11</v>
      </c>
      <c r="BB77" s="34">
        <v>12</v>
      </c>
      <c r="BC77" s="34">
        <v>13</v>
      </c>
      <c r="BD77" s="34">
        <v>14</v>
      </c>
      <c r="BE77" s="34">
        <v>15</v>
      </c>
      <c r="BF77" s="34">
        <v>16</v>
      </c>
      <c r="BG77" s="34">
        <v>17</v>
      </c>
      <c r="BH77" s="34">
        <v>18</v>
      </c>
      <c r="BI77" s="34">
        <v>19</v>
      </c>
      <c r="BJ77" s="34">
        <v>20</v>
      </c>
      <c r="BK77" s="34">
        <v>21</v>
      </c>
      <c r="BL77" s="34">
        <v>22</v>
      </c>
      <c r="BM77" s="34">
        <v>23</v>
      </c>
      <c r="BN77" s="34">
        <v>24</v>
      </c>
      <c r="BO77" s="34">
        <v>25</v>
      </c>
      <c r="BP77" s="34">
        <v>26</v>
      </c>
      <c r="BQ77" s="34">
        <v>27</v>
      </c>
      <c r="BR77" s="34">
        <v>28</v>
      </c>
      <c r="BS77" s="34">
        <v>29</v>
      </c>
      <c r="BT77" s="34">
        <v>30</v>
      </c>
      <c r="BU77" s="34">
        <v>31</v>
      </c>
      <c r="BV77" s="34">
        <v>32</v>
      </c>
      <c r="BW77" s="34">
        <v>33</v>
      </c>
      <c r="BX77" s="34">
        <v>34</v>
      </c>
      <c r="BY77" s="34">
        <v>35</v>
      </c>
      <c r="BZ77" s="34">
        <v>36</v>
      </c>
      <c r="CA77" s="34">
        <v>37</v>
      </c>
      <c r="CB77" s="34">
        <v>38</v>
      </c>
      <c r="CC77" s="34">
        <v>39</v>
      </c>
      <c r="CD77" s="34">
        <v>40</v>
      </c>
      <c r="CE77" s="34">
        <v>41</v>
      </c>
      <c r="CF77" s="34">
        <v>42</v>
      </c>
      <c r="CG77" s="34">
        <v>43</v>
      </c>
      <c r="CH77" s="34">
        <v>44</v>
      </c>
      <c r="CI77" s="34">
        <v>45</v>
      </c>
      <c r="CJ77" s="34">
        <v>46</v>
      </c>
      <c r="CK77" s="34">
        <v>47</v>
      </c>
      <c r="CL77" s="34">
        <v>48</v>
      </c>
      <c r="CM77" s="34">
        <v>49</v>
      </c>
      <c r="CN77" s="34">
        <v>50</v>
      </c>
    </row>
    <row r="78" spans="1:92" ht="19.5" customHeight="1">
      <c r="A78" s="113" t="s">
        <v>23</v>
      </c>
      <c r="B78" s="114"/>
      <c r="C78" s="9" t="str">
        <f>IF(C77="","",TEXT(C77,"AAA"))</f>
        <v/>
      </c>
      <c r="D78" s="9" t="str">
        <f t="shared" ref="D78:AD78" si="44">IF(D77="","",TEXT(D77,"AAA"))</f>
        <v/>
      </c>
      <c r="E78" s="9" t="str">
        <f t="shared" si="44"/>
        <v/>
      </c>
      <c r="F78" s="9" t="str">
        <f t="shared" si="44"/>
        <v/>
      </c>
      <c r="G78" s="9" t="str">
        <f t="shared" si="44"/>
        <v/>
      </c>
      <c r="H78" s="9" t="str">
        <f t="shared" si="44"/>
        <v/>
      </c>
      <c r="I78" s="9" t="str">
        <f t="shared" si="44"/>
        <v/>
      </c>
      <c r="J78" s="9" t="str">
        <f t="shared" si="44"/>
        <v/>
      </c>
      <c r="K78" s="9" t="str">
        <f t="shared" si="44"/>
        <v/>
      </c>
      <c r="L78" s="9" t="str">
        <f t="shared" si="44"/>
        <v/>
      </c>
      <c r="M78" s="9" t="str">
        <f t="shared" si="44"/>
        <v/>
      </c>
      <c r="N78" s="9" t="str">
        <f t="shared" si="44"/>
        <v/>
      </c>
      <c r="O78" s="9" t="str">
        <f t="shared" si="44"/>
        <v/>
      </c>
      <c r="P78" s="9" t="str">
        <f t="shared" si="44"/>
        <v/>
      </c>
      <c r="Q78" s="9" t="str">
        <f t="shared" si="44"/>
        <v/>
      </c>
      <c r="R78" s="9" t="str">
        <f t="shared" si="44"/>
        <v/>
      </c>
      <c r="S78" s="9" t="str">
        <f t="shared" si="44"/>
        <v/>
      </c>
      <c r="T78" s="9" t="str">
        <f t="shared" si="44"/>
        <v/>
      </c>
      <c r="U78" s="9" t="str">
        <f t="shared" si="44"/>
        <v/>
      </c>
      <c r="V78" s="9" t="str">
        <f t="shared" si="44"/>
        <v/>
      </c>
      <c r="W78" s="9" t="str">
        <f t="shared" si="44"/>
        <v/>
      </c>
      <c r="X78" s="9" t="str">
        <f t="shared" si="44"/>
        <v/>
      </c>
      <c r="Y78" s="9" t="str">
        <f t="shared" si="44"/>
        <v/>
      </c>
      <c r="Z78" s="9" t="str">
        <f t="shared" si="44"/>
        <v/>
      </c>
      <c r="AA78" s="9" t="str">
        <f t="shared" si="44"/>
        <v/>
      </c>
      <c r="AB78" s="9" t="str">
        <f t="shared" si="44"/>
        <v/>
      </c>
      <c r="AC78" s="9" t="str">
        <f t="shared" si="44"/>
        <v/>
      </c>
      <c r="AD78" s="9" t="str">
        <f t="shared" si="44"/>
        <v/>
      </c>
      <c r="AE78" s="130">
        <f>IF(AH79=0,0,ROUNDDOWN(AH81/AH79,4))</f>
        <v>0</v>
      </c>
      <c r="AF78" s="131"/>
      <c r="AG78" s="132"/>
      <c r="AH78" s="116"/>
      <c r="AI78" s="11"/>
      <c r="AQ78" s="12" t="str">
        <f>IF($C77&gt;$E$5,"",IF(MAX($C77:$AG77)&lt;$E$5,"",$E$5))</f>
        <v/>
      </c>
      <c r="AR78" s="13" t="str">
        <f>IF($C77&gt;$H$5,"",IF(MAX($C77:$AG77)&lt;$H$5,"",$H$5))</f>
        <v/>
      </c>
      <c r="AS78" s="13" t="str">
        <f>IF($C77&gt;$K$5,"",IF(MAX($C77:$AG77)&lt;$K$5,"",$K$5))</f>
        <v/>
      </c>
      <c r="AT78" s="13" t="str">
        <f>IF($C77&gt;$N$5,"",IF(MAX($C77:$AG77)&lt;$N$5,"",$N$5))</f>
        <v/>
      </c>
      <c r="AU78" s="13" t="str">
        <f>IF($C77&gt;$Q$5,"",IF(MAX($C77:$AG77)&lt;$Q$5,"",$Q$5))</f>
        <v/>
      </c>
      <c r="AV78" s="13" t="str">
        <f>IF($C77&gt;$T$5,"",IF(MAX($C77:$AG77)&lt;$T$5,"",$T$5))</f>
        <v/>
      </c>
      <c r="AW78" s="13">
        <f>IF($C77&gt;$W$5,"",IF(MAX($C77:$AG77)&lt;$W$5,"",$W$5))</f>
        <v>0</v>
      </c>
      <c r="AX78" s="13">
        <f>IF($C77&gt;$Z$5,"",IF(MAX($C77:$AG77)&lt;$Z$5,"",$Z$5))</f>
        <v>0</v>
      </c>
      <c r="AY78" s="13">
        <f>IF($C77&gt;$AC$5,"",IF(MAX($C77:$AG77)&lt;$AC$5,"",$AC$5))</f>
        <v>0</v>
      </c>
      <c r="AZ78" s="13">
        <f>IF($C77&gt;$AF$5,"",IF(MAX($C77:$AG77)&lt;$AF$5,"",$AF$5))</f>
        <v>0</v>
      </c>
      <c r="BA78" s="13">
        <f>IF($C77&gt;$E$6,"",IF(MAX($C77:$AG77)&lt;$E$6,"",$E$6))</f>
        <v>0</v>
      </c>
      <c r="BB78" s="13">
        <f>IF($C77&gt;$H$6,"",IF(MAX($C77:$AG77)&lt;$H$6,"",$H$6))</f>
        <v>0</v>
      </c>
      <c r="BC78" s="13">
        <f>IF($C77&gt;$K$6,"",IF(MAX($C77:$AG77)&lt;$K$6,"",$K$6))</f>
        <v>0</v>
      </c>
      <c r="BD78" s="13">
        <f>IF($C77&gt;$N$6,"",IF(MAX($C77:$AG77)&lt;$N$6,"",$N$6))</f>
        <v>0</v>
      </c>
      <c r="BE78" s="13">
        <f>IF($C77&gt;$Q$6,"",IF(MAX($C77:$AG77)&lt;$Q$6,"",$Q$6))</f>
        <v>0</v>
      </c>
      <c r="BF78" s="13">
        <f>IF($C77&gt;$T$6,"",IF(MAX($C77:$AG77)&lt;$T$6,"",$T$6))</f>
        <v>0</v>
      </c>
      <c r="BG78" s="13">
        <f>IF($C77&gt;$W$6,"",IF(MAX($C77:$AG77)&lt;$W$6,"",$W$6))</f>
        <v>0</v>
      </c>
      <c r="BH78" s="13">
        <f>IF($C77&gt;$Z$6,"",IF(MAX($C77:$AG77)&lt;$Z$6,"",$Z$6))</f>
        <v>0</v>
      </c>
      <c r="BI78" s="13">
        <f>IF($C77&gt;$AC$6,"",IF(MAX($C77:$AG77)&lt;$AC$6,"",$AC$6))</f>
        <v>0</v>
      </c>
      <c r="BJ78" s="13">
        <f>IF($C77&gt;$AF$6,"",IF(MAX($C77:$AG77)&lt;$AF$6,"",$AF$6))</f>
        <v>0</v>
      </c>
      <c r="BK78" s="13">
        <f>IF($C77&gt;$E$7,"",IF(MAX($C77:$AG77)&lt;$E$7,"",$E$7))</f>
        <v>0</v>
      </c>
      <c r="BL78" s="13">
        <f>IF($C77&gt;$H$7,"",IF(MAX($C77:$AG77)&lt;$H$7,"",$H$7))</f>
        <v>0</v>
      </c>
      <c r="BM78" s="13">
        <f>IF($C77&gt;$K$7,"",IF(MAX($C77:$AG77)&lt;$K$7,"",$K$7))</f>
        <v>0</v>
      </c>
      <c r="BN78" s="13">
        <f>IF($C77&gt;$N$7,"",IF(MAX($C77:$AG77)&lt;$N$7,"",$N$7))</f>
        <v>0</v>
      </c>
      <c r="BO78" s="13">
        <f>IF($C77&gt;$Q$7,"",IF(MAX($C77:$AG77)&lt;$Q$7,"",$Q$7))</f>
        <v>0</v>
      </c>
      <c r="BP78" s="13">
        <f>IF($C77&gt;$T$7,"",IF(MAX($C77:$AG77)&lt;$T$7,"",$T$7))</f>
        <v>0</v>
      </c>
      <c r="BQ78" s="13">
        <f>IF($C77&gt;$W$7,"",IF(MAX($C77:$AG77)&lt;$W$7,"",$W$7))</f>
        <v>0</v>
      </c>
      <c r="BR78" s="13">
        <f>IF($C77&gt;$Z$7,"",IF(MAX($C77:$AG77)&lt;$Z$7,"",$Z$7))</f>
        <v>0</v>
      </c>
      <c r="BS78" s="13">
        <f>IF($C77&gt;$AC$7,"",IF(MAX($C77:$AG77)&lt;$AC$7,"",$AC$7))</f>
        <v>0</v>
      </c>
      <c r="BT78" s="13">
        <f>IF($C77&gt;$AF$7,"",IF(MAX($C77:$AG77)&lt;$AF$7,"",$AF$7))</f>
        <v>0</v>
      </c>
      <c r="BU78" s="13">
        <f>IF($C77&gt;$E$8,"",IF(MAX($C77:$AG77)&lt;$E$8,"",$E$8))</f>
        <v>0</v>
      </c>
      <c r="BV78" s="13">
        <f>IF($C77&gt;$H$8,"",IF(MAX($C77:$AG77)&lt;$H$8,"",$H$8))</f>
        <v>0</v>
      </c>
      <c r="BW78" s="13">
        <f>IF($C77&gt;$K$8,"",IF(MAX($C77:$AG77)&lt;$K$8,"",$K$8))</f>
        <v>0</v>
      </c>
      <c r="BX78" s="13">
        <f>IF($C77&gt;$N$8,"",IF(MAX($C77:$AG77)&lt;$N$8,"",$N$8))</f>
        <v>0</v>
      </c>
      <c r="BY78" s="13">
        <f>IF($C77&gt;$Q$8,"",IF(MAX($C77:$AG77)&lt;$Q$8,"",$Q$8))</f>
        <v>0</v>
      </c>
      <c r="BZ78" s="13">
        <f>IF($C77&gt;$T$8,"",IF(MAX($C77:$AG77)&lt;$T$8,"",$T$8))</f>
        <v>0</v>
      </c>
      <c r="CA78" s="13">
        <f>IF($C77&gt;$W$8,"",IF(MAX($C77:$AG77)&lt;$W$8,"",$W$8))</f>
        <v>0</v>
      </c>
      <c r="CB78" s="13">
        <f>IF($C77&gt;$Z$8,"",IF(MAX($C77:$AG77)&lt;$Z$8,"",$Z$8))</f>
        <v>0</v>
      </c>
      <c r="CC78" s="13">
        <f>IF($C77&gt;$AC$8,"",IF(MAX($C77:$AG77)&lt;$AC$8,"",$AC$8))</f>
        <v>0</v>
      </c>
      <c r="CD78" s="13">
        <f>IF($C77&gt;$AF$8,"",IF(MAX($C77:$AG77)&lt;$AF$8,"",$AF$8))</f>
        <v>0</v>
      </c>
      <c r="CE78" s="13">
        <f>IF($C77&gt;$E$9,"",IF(MAX($C77:$AG77)&lt;$E$9,"",$E$9))</f>
        <v>0</v>
      </c>
      <c r="CF78" s="13">
        <f>IF($C77&gt;$H$9,"",IF(MAX($C77:$AG77)&lt;$H$9,"",$H$9))</f>
        <v>0</v>
      </c>
      <c r="CG78" s="13">
        <f>IF($C77&gt;$K$9,"",IF(MAX($C77:$AG77)&lt;$K$9,"",$K$9))</f>
        <v>0</v>
      </c>
      <c r="CH78" s="13">
        <f>IF($C77&gt;$N$9,"",IF(MAX($C77:$AG77)&lt;$N$9,"",$N$9))</f>
        <v>0</v>
      </c>
      <c r="CI78" s="13">
        <f>IF($C77&gt;$Q$9,"",IF(MAX($C77:$AG77)&lt;$Q$9,"",$Q$9))</f>
        <v>0</v>
      </c>
      <c r="CJ78" s="13">
        <f>IF($C77&gt;$T$9,"",IF(MAX($C77:$AG77)&lt;$T$9,"",$T$9))</f>
        <v>0</v>
      </c>
      <c r="CK78" s="13">
        <f>IF($C77&gt;$W$9,"",IF(MAX($C77:$AG77)&lt;$W$9,"",$W$9))</f>
        <v>0</v>
      </c>
      <c r="CL78" s="13">
        <f>IF($C77&gt;$Z$9,"",IF(MAX($C77:$AG77)&lt;$Z$9,"",$Z$9))</f>
        <v>0</v>
      </c>
      <c r="CM78" s="13">
        <f>IF($C77&gt;$AC$9,"",IF(MAX($C77:$AG77)&lt;$AC$9,"",$AC$9))</f>
        <v>0</v>
      </c>
      <c r="CN78" s="14">
        <f>IF($C77&gt;$AF$9,"",IF(MAX($C77:$AG77)&lt;$AF$9,"",$AF$9))</f>
        <v>0</v>
      </c>
    </row>
    <row r="79" spans="1:92" ht="19.5" customHeight="1">
      <c r="A79" s="119" t="s">
        <v>7</v>
      </c>
      <c r="B79" s="120"/>
      <c r="C79" s="15" t="str">
        <f t="shared" ref="C79:AD79" si="45">IF(C77="","",IF($D$4&lt;=C77,IF($L$4&gt;=C77,IF(COUNT(MATCH(C77,$AQ78:$BT78,0))&gt;0,"","○"),""),""))</f>
        <v/>
      </c>
      <c r="D79" s="15" t="str">
        <f t="shared" si="45"/>
        <v/>
      </c>
      <c r="E79" s="15" t="str">
        <f t="shared" si="45"/>
        <v/>
      </c>
      <c r="F79" s="15" t="str">
        <f t="shared" si="45"/>
        <v/>
      </c>
      <c r="G79" s="15" t="str">
        <f t="shared" si="45"/>
        <v/>
      </c>
      <c r="H79" s="15" t="str">
        <f t="shared" si="45"/>
        <v/>
      </c>
      <c r="I79" s="15" t="str">
        <f t="shared" si="45"/>
        <v/>
      </c>
      <c r="J79" s="15" t="str">
        <f t="shared" si="45"/>
        <v/>
      </c>
      <c r="K79" s="15" t="str">
        <f t="shared" si="45"/>
        <v/>
      </c>
      <c r="L79" s="15" t="str">
        <f t="shared" si="45"/>
        <v/>
      </c>
      <c r="M79" s="15" t="str">
        <f t="shared" si="45"/>
        <v/>
      </c>
      <c r="N79" s="15" t="str">
        <f t="shared" si="45"/>
        <v/>
      </c>
      <c r="O79" s="15" t="str">
        <f t="shared" si="45"/>
        <v/>
      </c>
      <c r="P79" s="15" t="str">
        <f t="shared" si="45"/>
        <v/>
      </c>
      <c r="Q79" s="15" t="str">
        <f t="shared" si="45"/>
        <v/>
      </c>
      <c r="R79" s="15" t="str">
        <f t="shared" si="45"/>
        <v/>
      </c>
      <c r="S79" s="15" t="str">
        <f t="shared" si="45"/>
        <v/>
      </c>
      <c r="T79" s="15" t="str">
        <f t="shared" si="45"/>
        <v/>
      </c>
      <c r="U79" s="15" t="str">
        <f t="shared" si="45"/>
        <v/>
      </c>
      <c r="V79" s="15" t="str">
        <f t="shared" si="45"/>
        <v/>
      </c>
      <c r="W79" s="15" t="str">
        <f t="shared" si="45"/>
        <v/>
      </c>
      <c r="X79" s="15" t="str">
        <f t="shared" si="45"/>
        <v/>
      </c>
      <c r="Y79" s="15" t="str">
        <f t="shared" si="45"/>
        <v/>
      </c>
      <c r="Z79" s="15" t="str">
        <f t="shared" si="45"/>
        <v/>
      </c>
      <c r="AA79" s="15" t="str">
        <f t="shared" si="45"/>
        <v/>
      </c>
      <c r="AB79" s="15" t="str">
        <f t="shared" si="45"/>
        <v/>
      </c>
      <c r="AC79" s="15" t="str">
        <f t="shared" si="45"/>
        <v/>
      </c>
      <c r="AD79" s="15" t="str">
        <f t="shared" si="45"/>
        <v/>
      </c>
      <c r="AE79" s="15"/>
      <c r="AF79" s="15"/>
      <c r="AG79" s="15"/>
      <c r="AH79" s="16">
        <f>COUNTIF(C79:AG79,"○")</f>
        <v>0</v>
      </c>
      <c r="AI79" s="11"/>
      <c r="AJ79" s="2">
        <f>$AH79</f>
        <v>0</v>
      </c>
      <c r="AK79" s="17"/>
    </row>
    <row r="80" spans="1:92" ht="19.5" customHeight="1">
      <c r="A80" s="49" t="s">
        <v>24</v>
      </c>
      <c r="B80" s="16" t="s">
        <v>8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6"/>
      <c r="AF80" s="16"/>
      <c r="AG80" s="16"/>
      <c r="AH80" s="16">
        <f t="shared" ref="AH80" si="46">COUNTIF(C80:AG80,"○")</f>
        <v>0</v>
      </c>
      <c r="AI80" s="11"/>
      <c r="AK80" s="2">
        <f>$AH80</f>
        <v>0</v>
      </c>
      <c r="AQ80" s="21"/>
      <c r="AR80" s="21"/>
      <c r="AS80" s="21"/>
      <c r="AT80" s="21"/>
      <c r="AU80" s="21"/>
      <c r="AV80" s="21"/>
      <c r="AW80" s="21"/>
      <c r="AX80" s="21"/>
    </row>
    <row r="81" spans="1:92" ht="19.5" customHeight="1">
      <c r="A81" s="50"/>
      <c r="B81" s="16" t="s">
        <v>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6"/>
      <c r="AF81" s="16"/>
      <c r="AG81" s="16"/>
      <c r="AH81" s="16" t="s">
        <v>25</v>
      </c>
      <c r="AI81" s="11"/>
      <c r="AL81" s="2" t="str">
        <f>$AH81</f>
        <v>-</v>
      </c>
      <c r="AN81" s="2">
        <f>COUNTIF(C81:AG81,"○")</f>
        <v>0</v>
      </c>
      <c r="AO81" s="2">
        <f>COUNTIF(C81:AG81,"✕")</f>
        <v>0</v>
      </c>
    </row>
    <row r="82" spans="1:92" ht="19.5" customHeight="1">
      <c r="A82" s="136"/>
      <c r="B82" s="16" t="s">
        <v>21</v>
      </c>
      <c r="C82" s="16" t="str">
        <f>IF(C80="○",IF(C81="","○",""),IF(C81="○","○",""))</f>
        <v/>
      </c>
      <c r="D82" s="16" t="str">
        <f t="shared" ref="D82:AD82" si="47">IF(D80="○",IF(D81="","○",""),IF(D81="○","○",""))</f>
        <v/>
      </c>
      <c r="E82" s="16" t="str">
        <f t="shared" si="47"/>
        <v/>
      </c>
      <c r="F82" s="16" t="str">
        <f t="shared" si="47"/>
        <v/>
      </c>
      <c r="G82" s="16" t="str">
        <f t="shared" si="47"/>
        <v/>
      </c>
      <c r="H82" s="16" t="str">
        <f t="shared" si="47"/>
        <v/>
      </c>
      <c r="I82" s="16" t="str">
        <f t="shared" si="47"/>
        <v/>
      </c>
      <c r="J82" s="16" t="str">
        <f t="shared" si="47"/>
        <v/>
      </c>
      <c r="K82" s="16" t="str">
        <f t="shared" si="47"/>
        <v/>
      </c>
      <c r="L82" s="16" t="str">
        <f t="shared" si="47"/>
        <v/>
      </c>
      <c r="M82" s="16" t="str">
        <f t="shared" si="47"/>
        <v/>
      </c>
      <c r="N82" s="16" t="str">
        <f t="shared" si="47"/>
        <v/>
      </c>
      <c r="O82" s="16" t="str">
        <f t="shared" si="47"/>
        <v/>
      </c>
      <c r="P82" s="16" t="str">
        <f t="shared" si="47"/>
        <v/>
      </c>
      <c r="Q82" s="16" t="str">
        <f t="shared" si="47"/>
        <v/>
      </c>
      <c r="R82" s="16" t="str">
        <f t="shared" si="47"/>
        <v/>
      </c>
      <c r="S82" s="16" t="str">
        <f t="shared" si="47"/>
        <v/>
      </c>
      <c r="T82" s="16" t="str">
        <f t="shared" si="47"/>
        <v/>
      </c>
      <c r="U82" s="16" t="str">
        <f t="shared" si="47"/>
        <v/>
      </c>
      <c r="V82" s="16" t="str">
        <f t="shared" si="47"/>
        <v/>
      </c>
      <c r="W82" s="16" t="str">
        <f t="shared" si="47"/>
        <v/>
      </c>
      <c r="X82" s="16" t="str">
        <f t="shared" si="47"/>
        <v/>
      </c>
      <c r="Y82" s="16" t="str">
        <f t="shared" si="47"/>
        <v/>
      </c>
      <c r="Z82" s="16" t="str">
        <f t="shared" si="47"/>
        <v/>
      </c>
      <c r="AA82" s="16" t="str">
        <f t="shared" si="47"/>
        <v/>
      </c>
      <c r="AB82" s="16" t="str">
        <f t="shared" si="47"/>
        <v/>
      </c>
      <c r="AC82" s="16" t="str">
        <f t="shared" si="47"/>
        <v/>
      </c>
      <c r="AD82" s="16" t="str">
        <f t="shared" si="47"/>
        <v/>
      </c>
      <c r="AE82" s="16"/>
      <c r="AF82" s="16"/>
      <c r="AG82" s="16"/>
      <c r="AH82" s="16">
        <f t="shared" ref="AH82" si="48">COUNTIF(C82:AG82,"○")</f>
        <v>0</v>
      </c>
      <c r="AM82" s="2">
        <f>$AH82</f>
        <v>0</v>
      </c>
    </row>
    <row r="84" spans="1:92" ht="19.5" customHeight="1">
      <c r="A84" s="112" t="str">
        <f>IF(MAX(C77:AG77)=$AE$3,"",IF(MAX(C77:AG77)=0,"",MAX(C77:AG77)+1))</f>
        <v/>
      </c>
      <c r="B84" s="112"/>
      <c r="C84" s="2" t="str">
        <f>IF(COUNT(C85:AD85)=0,"",IF(MONTH(MAX(C85:AD85))=MONTH(A84),"","～"))</f>
        <v/>
      </c>
      <c r="D84" s="112" t="str">
        <f>IF(C84="","",IF(MONTH(MAX(C85:AD85))=MONTH(A84),"",MAX(C85:AD85)+1))</f>
        <v/>
      </c>
      <c r="E84" s="112"/>
      <c r="F84" s="112"/>
    </row>
    <row r="85" spans="1:92" ht="19.5" customHeight="1">
      <c r="A85" s="113" t="s">
        <v>16</v>
      </c>
      <c r="B85" s="114"/>
      <c r="C85" s="9" t="str">
        <f>IF($AE$3&lt;A84,"",A84)</f>
        <v/>
      </c>
      <c r="D85" s="9" t="str">
        <f t="shared" ref="D85:AD85" si="49">IF($AE$3&lt;=C85,"",IF(MONTH(C85)=MONTH(C85),(C85+1),""))</f>
        <v/>
      </c>
      <c r="E85" s="9" t="str">
        <f t="shared" si="49"/>
        <v/>
      </c>
      <c r="F85" s="9" t="str">
        <f t="shared" si="49"/>
        <v/>
      </c>
      <c r="G85" s="9" t="str">
        <f t="shared" si="49"/>
        <v/>
      </c>
      <c r="H85" s="9" t="str">
        <f t="shared" si="49"/>
        <v/>
      </c>
      <c r="I85" s="9" t="str">
        <f t="shared" si="49"/>
        <v/>
      </c>
      <c r="J85" s="9" t="str">
        <f t="shared" si="49"/>
        <v/>
      </c>
      <c r="K85" s="9" t="str">
        <f t="shared" si="49"/>
        <v/>
      </c>
      <c r="L85" s="9" t="str">
        <f t="shared" si="49"/>
        <v/>
      </c>
      <c r="M85" s="9" t="str">
        <f t="shared" si="49"/>
        <v/>
      </c>
      <c r="N85" s="9" t="str">
        <f t="shared" si="49"/>
        <v/>
      </c>
      <c r="O85" s="9" t="str">
        <f t="shared" si="49"/>
        <v/>
      </c>
      <c r="P85" s="9" t="str">
        <f t="shared" si="49"/>
        <v/>
      </c>
      <c r="Q85" s="9" t="str">
        <f t="shared" si="49"/>
        <v/>
      </c>
      <c r="R85" s="9" t="str">
        <f t="shared" si="49"/>
        <v/>
      </c>
      <c r="S85" s="9" t="str">
        <f t="shared" si="49"/>
        <v/>
      </c>
      <c r="T85" s="9" t="str">
        <f t="shared" si="49"/>
        <v/>
      </c>
      <c r="U85" s="9" t="str">
        <f t="shared" si="49"/>
        <v/>
      </c>
      <c r="V85" s="9" t="str">
        <f t="shared" si="49"/>
        <v/>
      </c>
      <c r="W85" s="9" t="str">
        <f t="shared" si="49"/>
        <v/>
      </c>
      <c r="X85" s="9" t="str">
        <f t="shared" si="49"/>
        <v/>
      </c>
      <c r="Y85" s="9" t="str">
        <f t="shared" si="49"/>
        <v/>
      </c>
      <c r="Z85" s="9" t="str">
        <f t="shared" si="49"/>
        <v/>
      </c>
      <c r="AA85" s="9" t="str">
        <f t="shared" si="49"/>
        <v/>
      </c>
      <c r="AB85" s="9" t="str">
        <f t="shared" si="49"/>
        <v/>
      </c>
      <c r="AC85" s="9" t="str">
        <f t="shared" si="49"/>
        <v/>
      </c>
      <c r="AD85" s="9" t="str">
        <f t="shared" si="49"/>
        <v/>
      </c>
      <c r="AE85" s="127" t="s">
        <v>26</v>
      </c>
      <c r="AF85" s="128"/>
      <c r="AG85" s="129"/>
      <c r="AH85" s="115" t="s">
        <v>22</v>
      </c>
      <c r="AQ85" s="34">
        <v>1</v>
      </c>
      <c r="AR85" s="34">
        <v>2</v>
      </c>
      <c r="AS85" s="34">
        <v>3</v>
      </c>
      <c r="AT85" s="34">
        <v>4</v>
      </c>
      <c r="AU85" s="34">
        <v>5</v>
      </c>
      <c r="AV85" s="34">
        <v>6</v>
      </c>
      <c r="AW85" s="34">
        <v>7</v>
      </c>
      <c r="AX85" s="34">
        <v>8</v>
      </c>
      <c r="AY85" s="34">
        <v>9</v>
      </c>
      <c r="AZ85" s="34">
        <v>10</v>
      </c>
      <c r="BA85" s="34">
        <v>11</v>
      </c>
      <c r="BB85" s="34">
        <v>12</v>
      </c>
      <c r="BC85" s="34">
        <v>13</v>
      </c>
      <c r="BD85" s="34">
        <v>14</v>
      </c>
      <c r="BE85" s="34">
        <v>15</v>
      </c>
      <c r="BF85" s="34">
        <v>16</v>
      </c>
      <c r="BG85" s="34">
        <v>17</v>
      </c>
      <c r="BH85" s="34">
        <v>18</v>
      </c>
      <c r="BI85" s="34">
        <v>19</v>
      </c>
      <c r="BJ85" s="34">
        <v>20</v>
      </c>
      <c r="BK85" s="34">
        <v>21</v>
      </c>
      <c r="BL85" s="34">
        <v>22</v>
      </c>
      <c r="BM85" s="34">
        <v>23</v>
      </c>
      <c r="BN85" s="34">
        <v>24</v>
      </c>
      <c r="BO85" s="34">
        <v>25</v>
      </c>
      <c r="BP85" s="34">
        <v>26</v>
      </c>
      <c r="BQ85" s="34">
        <v>27</v>
      </c>
      <c r="BR85" s="34">
        <v>28</v>
      </c>
      <c r="BS85" s="34">
        <v>29</v>
      </c>
      <c r="BT85" s="34">
        <v>30</v>
      </c>
      <c r="BU85" s="34">
        <v>31</v>
      </c>
      <c r="BV85" s="34">
        <v>32</v>
      </c>
      <c r="BW85" s="34">
        <v>33</v>
      </c>
      <c r="BX85" s="34">
        <v>34</v>
      </c>
      <c r="BY85" s="34">
        <v>35</v>
      </c>
      <c r="BZ85" s="34">
        <v>36</v>
      </c>
      <c r="CA85" s="34">
        <v>37</v>
      </c>
      <c r="CB85" s="34">
        <v>38</v>
      </c>
      <c r="CC85" s="34">
        <v>39</v>
      </c>
      <c r="CD85" s="34">
        <v>40</v>
      </c>
      <c r="CE85" s="34">
        <v>41</v>
      </c>
      <c r="CF85" s="34">
        <v>42</v>
      </c>
      <c r="CG85" s="34">
        <v>43</v>
      </c>
      <c r="CH85" s="34">
        <v>44</v>
      </c>
      <c r="CI85" s="34">
        <v>45</v>
      </c>
      <c r="CJ85" s="34">
        <v>46</v>
      </c>
      <c r="CK85" s="34">
        <v>47</v>
      </c>
      <c r="CL85" s="34">
        <v>48</v>
      </c>
      <c r="CM85" s="34">
        <v>49</v>
      </c>
      <c r="CN85" s="34">
        <v>50</v>
      </c>
    </row>
    <row r="86" spans="1:92" ht="19.5" customHeight="1">
      <c r="A86" s="113" t="s">
        <v>23</v>
      </c>
      <c r="B86" s="114"/>
      <c r="C86" s="9" t="str">
        <f>IF(C85="","",TEXT(C85,"AAA"))</f>
        <v/>
      </c>
      <c r="D86" s="9" t="str">
        <f t="shared" ref="D86:AD86" si="50">IF(D85="","",TEXT(D85,"AAA"))</f>
        <v/>
      </c>
      <c r="E86" s="9" t="str">
        <f t="shared" si="50"/>
        <v/>
      </c>
      <c r="F86" s="9" t="str">
        <f t="shared" si="50"/>
        <v/>
      </c>
      <c r="G86" s="9" t="str">
        <f t="shared" si="50"/>
        <v/>
      </c>
      <c r="H86" s="9" t="str">
        <f t="shared" si="50"/>
        <v/>
      </c>
      <c r="I86" s="9" t="str">
        <f t="shared" si="50"/>
        <v/>
      </c>
      <c r="J86" s="9" t="str">
        <f t="shared" si="50"/>
        <v/>
      </c>
      <c r="K86" s="9" t="str">
        <f t="shared" si="50"/>
        <v/>
      </c>
      <c r="L86" s="9" t="str">
        <f t="shared" si="50"/>
        <v/>
      </c>
      <c r="M86" s="9" t="str">
        <f t="shared" si="50"/>
        <v/>
      </c>
      <c r="N86" s="9" t="str">
        <f t="shared" si="50"/>
        <v/>
      </c>
      <c r="O86" s="9" t="str">
        <f t="shared" si="50"/>
        <v/>
      </c>
      <c r="P86" s="9" t="str">
        <f t="shared" si="50"/>
        <v/>
      </c>
      <c r="Q86" s="9" t="str">
        <f t="shared" si="50"/>
        <v/>
      </c>
      <c r="R86" s="9" t="str">
        <f t="shared" si="50"/>
        <v/>
      </c>
      <c r="S86" s="9" t="str">
        <f t="shared" si="50"/>
        <v/>
      </c>
      <c r="T86" s="9" t="str">
        <f t="shared" si="50"/>
        <v/>
      </c>
      <c r="U86" s="9" t="str">
        <f t="shared" si="50"/>
        <v/>
      </c>
      <c r="V86" s="9" t="str">
        <f t="shared" si="50"/>
        <v/>
      </c>
      <c r="W86" s="9" t="str">
        <f t="shared" si="50"/>
        <v/>
      </c>
      <c r="X86" s="9" t="str">
        <f t="shared" si="50"/>
        <v/>
      </c>
      <c r="Y86" s="9" t="str">
        <f t="shared" si="50"/>
        <v/>
      </c>
      <c r="Z86" s="9" t="str">
        <f t="shared" si="50"/>
        <v/>
      </c>
      <c r="AA86" s="9" t="str">
        <f t="shared" si="50"/>
        <v/>
      </c>
      <c r="AB86" s="9" t="str">
        <f t="shared" si="50"/>
        <v/>
      </c>
      <c r="AC86" s="9" t="str">
        <f t="shared" si="50"/>
        <v/>
      </c>
      <c r="AD86" s="9" t="str">
        <f t="shared" si="50"/>
        <v/>
      </c>
      <c r="AE86" s="130">
        <f>IF(AH87=0,0,ROUNDDOWN(AH89/AH87,4))</f>
        <v>0</v>
      </c>
      <c r="AF86" s="131"/>
      <c r="AG86" s="132"/>
      <c r="AH86" s="116"/>
      <c r="AI86" s="11"/>
      <c r="AQ86" s="12" t="str">
        <f>IF($C85&gt;$E$5,"",IF(MAX($C85:$AG85)&lt;$E$5,"",$E$5))</f>
        <v/>
      </c>
      <c r="AR86" s="13" t="str">
        <f>IF($C85&gt;$H$5,"",IF(MAX($C85:$AG85)&lt;$H$5,"",$H$5))</f>
        <v/>
      </c>
      <c r="AS86" s="13" t="str">
        <f>IF($C85&gt;$K$5,"",IF(MAX($C85:$AG85)&lt;$K$5,"",$K$5))</f>
        <v/>
      </c>
      <c r="AT86" s="13" t="str">
        <f>IF($C85&gt;$N$5,"",IF(MAX($C85:$AG85)&lt;$N$5,"",$N$5))</f>
        <v/>
      </c>
      <c r="AU86" s="13" t="str">
        <f>IF($C85&gt;$Q$5,"",IF(MAX($C85:$AG85)&lt;$Q$5,"",$Q$5))</f>
        <v/>
      </c>
      <c r="AV86" s="13" t="str">
        <f>IF($C85&gt;$T$5,"",IF(MAX($C85:$AG85)&lt;$T$5,"",$T$5))</f>
        <v/>
      </c>
      <c r="AW86" s="13">
        <f>IF($C85&gt;$W$5,"",IF(MAX($C85:$AG85)&lt;$W$5,"",$W$5))</f>
        <v>0</v>
      </c>
      <c r="AX86" s="13">
        <f>IF($C85&gt;$Z$5,"",IF(MAX($C85:$AG85)&lt;$Z$5,"",$Z$5))</f>
        <v>0</v>
      </c>
      <c r="AY86" s="13">
        <f>IF($C85&gt;$AC$5,"",IF(MAX($C85:$AG85)&lt;$AC$5,"",$AC$5))</f>
        <v>0</v>
      </c>
      <c r="AZ86" s="13">
        <f>IF($C85&gt;$AF$5,"",IF(MAX($C85:$AG85)&lt;$AF$5,"",$AF$5))</f>
        <v>0</v>
      </c>
      <c r="BA86" s="13">
        <f>IF($C85&gt;$E$6,"",IF(MAX($C85:$AG85)&lt;$E$6,"",$E$6))</f>
        <v>0</v>
      </c>
      <c r="BB86" s="13">
        <f>IF($C85&gt;$H$6,"",IF(MAX($C85:$AG85)&lt;$H$6,"",$H$6))</f>
        <v>0</v>
      </c>
      <c r="BC86" s="13">
        <f>IF($C85&gt;$K$6,"",IF(MAX($C85:$AG85)&lt;$K$6,"",$K$6))</f>
        <v>0</v>
      </c>
      <c r="BD86" s="13">
        <f>IF($C85&gt;$N$6,"",IF(MAX($C85:$AG85)&lt;$N$6,"",$N$6))</f>
        <v>0</v>
      </c>
      <c r="BE86" s="13">
        <f>IF($C85&gt;$Q$6,"",IF(MAX($C85:$AG85)&lt;$Q$6,"",$Q$6))</f>
        <v>0</v>
      </c>
      <c r="BF86" s="13">
        <f>IF($C85&gt;$T$6,"",IF(MAX($C85:$AG85)&lt;$T$6,"",$T$6))</f>
        <v>0</v>
      </c>
      <c r="BG86" s="13">
        <f>IF($C85&gt;$W$6,"",IF(MAX($C85:$AG85)&lt;$W$6,"",$W$6))</f>
        <v>0</v>
      </c>
      <c r="BH86" s="13">
        <f>IF($C85&gt;$Z$6,"",IF(MAX($C85:$AG85)&lt;$Z$6,"",$Z$6))</f>
        <v>0</v>
      </c>
      <c r="BI86" s="13">
        <f>IF($C85&gt;$AC$6,"",IF(MAX($C85:$AG85)&lt;$AC$6,"",$AC$6))</f>
        <v>0</v>
      </c>
      <c r="BJ86" s="13">
        <f>IF($C85&gt;$AF$6,"",IF(MAX($C85:$AG85)&lt;$AF$6,"",$AF$6))</f>
        <v>0</v>
      </c>
      <c r="BK86" s="13">
        <f>IF($C85&gt;$E$7,"",IF(MAX($C85:$AG85)&lt;$E$7,"",$E$7))</f>
        <v>0</v>
      </c>
      <c r="BL86" s="13">
        <f>IF($C85&gt;$H$7,"",IF(MAX($C85:$AG85)&lt;$H$7,"",$H$7))</f>
        <v>0</v>
      </c>
      <c r="BM86" s="13">
        <f>IF($C85&gt;$K$7,"",IF(MAX($C85:$AG85)&lt;$K$7,"",$K$7))</f>
        <v>0</v>
      </c>
      <c r="BN86" s="13">
        <f>IF($C85&gt;$N$7,"",IF(MAX($C85:$AG85)&lt;$N$7,"",$N$7))</f>
        <v>0</v>
      </c>
      <c r="BO86" s="13">
        <f>IF($C85&gt;$Q$7,"",IF(MAX($C85:$AG85)&lt;$Q$7,"",$Q$7))</f>
        <v>0</v>
      </c>
      <c r="BP86" s="13">
        <f>IF($C85&gt;$T$7,"",IF(MAX($C85:$AG85)&lt;$T$7,"",$T$7))</f>
        <v>0</v>
      </c>
      <c r="BQ86" s="13">
        <f>IF($C85&gt;$W$7,"",IF(MAX($C85:$AG85)&lt;$W$7,"",$W$7))</f>
        <v>0</v>
      </c>
      <c r="BR86" s="13">
        <f>IF($C85&gt;$Z$7,"",IF(MAX($C85:$AG85)&lt;$Z$7,"",$Z$7))</f>
        <v>0</v>
      </c>
      <c r="BS86" s="13">
        <f>IF($C85&gt;$AC$7,"",IF(MAX($C85:$AG85)&lt;$AC$7,"",$AC$7))</f>
        <v>0</v>
      </c>
      <c r="BT86" s="13">
        <f>IF($C85&gt;$AF$7,"",IF(MAX($C85:$AG85)&lt;$AF$7,"",$AF$7))</f>
        <v>0</v>
      </c>
      <c r="BU86" s="13">
        <f>IF($C85&gt;$E$8,"",IF(MAX($C85:$AG85)&lt;$E$8,"",$E$8))</f>
        <v>0</v>
      </c>
      <c r="BV86" s="13">
        <f>IF($C85&gt;$H$8,"",IF(MAX($C85:$AG85)&lt;$H$8,"",$H$8))</f>
        <v>0</v>
      </c>
      <c r="BW86" s="13">
        <f>IF($C85&gt;$K$8,"",IF(MAX($C85:$AG85)&lt;$K$8,"",$K$8))</f>
        <v>0</v>
      </c>
      <c r="BX86" s="13">
        <f>IF($C85&gt;$N$8,"",IF(MAX($C85:$AG85)&lt;$N$8,"",$N$8))</f>
        <v>0</v>
      </c>
      <c r="BY86" s="13">
        <f>IF($C85&gt;$Q$8,"",IF(MAX($C85:$AG85)&lt;$Q$8,"",$Q$8))</f>
        <v>0</v>
      </c>
      <c r="BZ86" s="13">
        <f>IF($C85&gt;$T$8,"",IF(MAX($C85:$AG85)&lt;$T$8,"",$T$8))</f>
        <v>0</v>
      </c>
      <c r="CA86" s="13">
        <f>IF($C85&gt;$W$8,"",IF(MAX($C85:$AG85)&lt;$W$8,"",$W$8))</f>
        <v>0</v>
      </c>
      <c r="CB86" s="13">
        <f>IF($C85&gt;$Z$8,"",IF(MAX($C85:$AG85)&lt;$Z$8,"",$Z$8))</f>
        <v>0</v>
      </c>
      <c r="CC86" s="13">
        <f>IF($C85&gt;$AC$8,"",IF(MAX($C85:$AG85)&lt;$AC$8,"",$AC$8))</f>
        <v>0</v>
      </c>
      <c r="CD86" s="13">
        <f>IF($C85&gt;$AF$8,"",IF(MAX($C85:$AG85)&lt;$AF$8,"",$AF$8))</f>
        <v>0</v>
      </c>
      <c r="CE86" s="13">
        <f>IF($C85&gt;$E$9,"",IF(MAX($C85:$AG85)&lt;$E$9,"",$E$9))</f>
        <v>0</v>
      </c>
      <c r="CF86" s="13">
        <f>IF($C85&gt;$H$9,"",IF(MAX($C85:$AG85)&lt;$H$9,"",$H$9))</f>
        <v>0</v>
      </c>
      <c r="CG86" s="13">
        <f>IF($C85&gt;$K$9,"",IF(MAX($C85:$AG85)&lt;$K$9,"",$K$9))</f>
        <v>0</v>
      </c>
      <c r="CH86" s="13">
        <f>IF($C85&gt;$N$9,"",IF(MAX($C85:$AG85)&lt;$N$9,"",$N$9))</f>
        <v>0</v>
      </c>
      <c r="CI86" s="13">
        <f>IF($C85&gt;$Q$9,"",IF(MAX($C85:$AG85)&lt;$Q$9,"",$Q$9))</f>
        <v>0</v>
      </c>
      <c r="CJ86" s="13">
        <f>IF($C85&gt;$T$9,"",IF(MAX($C85:$AG85)&lt;$T$9,"",$T$9))</f>
        <v>0</v>
      </c>
      <c r="CK86" s="13">
        <f>IF($C85&gt;$W$9,"",IF(MAX($C85:$AG85)&lt;$W$9,"",$W$9))</f>
        <v>0</v>
      </c>
      <c r="CL86" s="13">
        <f>IF($C85&gt;$Z$9,"",IF(MAX($C85:$AG85)&lt;$Z$9,"",$Z$9))</f>
        <v>0</v>
      </c>
      <c r="CM86" s="13">
        <f>IF($C85&gt;$AC$9,"",IF(MAX($C85:$AG85)&lt;$AC$9,"",$AC$9))</f>
        <v>0</v>
      </c>
      <c r="CN86" s="14">
        <f>IF($C85&gt;$AF$9,"",IF(MAX($C85:$AG85)&lt;$AF$9,"",$AF$9))</f>
        <v>0</v>
      </c>
    </row>
    <row r="87" spans="1:92" ht="19.5" customHeight="1">
      <c r="A87" s="119" t="s">
        <v>7</v>
      </c>
      <c r="B87" s="120"/>
      <c r="C87" s="15" t="str">
        <f t="shared" ref="C87:AD87" si="51">IF(C85="","",IF($D$4&lt;=C85,IF($L$4&gt;=C85,IF(COUNT(MATCH(C85,$AQ86:$BT86,0))&gt;0,"","○"),""),""))</f>
        <v/>
      </c>
      <c r="D87" s="15" t="str">
        <f t="shared" si="51"/>
        <v/>
      </c>
      <c r="E87" s="15" t="str">
        <f t="shared" si="51"/>
        <v/>
      </c>
      <c r="F87" s="15" t="str">
        <f t="shared" si="51"/>
        <v/>
      </c>
      <c r="G87" s="15" t="str">
        <f t="shared" si="51"/>
        <v/>
      </c>
      <c r="H87" s="15" t="str">
        <f t="shared" si="51"/>
        <v/>
      </c>
      <c r="I87" s="15" t="str">
        <f t="shared" si="51"/>
        <v/>
      </c>
      <c r="J87" s="15" t="str">
        <f t="shared" si="51"/>
        <v/>
      </c>
      <c r="K87" s="15" t="str">
        <f t="shared" si="51"/>
        <v/>
      </c>
      <c r="L87" s="15" t="str">
        <f t="shared" si="51"/>
        <v/>
      </c>
      <c r="M87" s="15" t="str">
        <f t="shared" si="51"/>
        <v/>
      </c>
      <c r="N87" s="15" t="str">
        <f t="shared" si="51"/>
        <v/>
      </c>
      <c r="O87" s="15" t="str">
        <f t="shared" si="51"/>
        <v/>
      </c>
      <c r="P87" s="15" t="str">
        <f t="shared" si="51"/>
        <v/>
      </c>
      <c r="Q87" s="15" t="str">
        <f t="shared" si="51"/>
        <v/>
      </c>
      <c r="R87" s="15" t="str">
        <f t="shared" si="51"/>
        <v/>
      </c>
      <c r="S87" s="15" t="str">
        <f t="shared" si="51"/>
        <v/>
      </c>
      <c r="T87" s="15" t="str">
        <f t="shared" si="51"/>
        <v/>
      </c>
      <c r="U87" s="15" t="str">
        <f t="shared" si="51"/>
        <v/>
      </c>
      <c r="V87" s="15" t="str">
        <f t="shared" si="51"/>
        <v/>
      </c>
      <c r="W87" s="15" t="str">
        <f t="shared" si="51"/>
        <v/>
      </c>
      <c r="X87" s="15" t="str">
        <f t="shared" si="51"/>
        <v/>
      </c>
      <c r="Y87" s="15" t="str">
        <f t="shared" si="51"/>
        <v/>
      </c>
      <c r="Z87" s="15" t="str">
        <f t="shared" si="51"/>
        <v/>
      </c>
      <c r="AA87" s="15" t="str">
        <f t="shared" si="51"/>
        <v/>
      </c>
      <c r="AB87" s="15" t="str">
        <f t="shared" si="51"/>
        <v/>
      </c>
      <c r="AC87" s="15" t="str">
        <f t="shared" si="51"/>
        <v/>
      </c>
      <c r="AD87" s="15" t="str">
        <f t="shared" si="51"/>
        <v/>
      </c>
      <c r="AE87" s="15"/>
      <c r="AF87" s="15"/>
      <c r="AG87" s="15"/>
      <c r="AH87" s="16">
        <f>COUNTIF(C87:AG87,"○")</f>
        <v>0</v>
      </c>
      <c r="AI87" s="11"/>
      <c r="AJ87" s="2">
        <f>$AH87</f>
        <v>0</v>
      </c>
      <c r="AK87" s="17"/>
    </row>
    <row r="88" spans="1:92" ht="19.5" customHeight="1">
      <c r="A88" s="49" t="s">
        <v>24</v>
      </c>
      <c r="B88" s="16" t="s">
        <v>8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6"/>
      <c r="AF88" s="16"/>
      <c r="AG88" s="16"/>
      <c r="AH88" s="16">
        <f t="shared" ref="AH88" si="52">COUNTIF(C88:AG88,"○")</f>
        <v>0</v>
      </c>
      <c r="AI88" s="11"/>
      <c r="AK88" s="2">
        <f>$AH88</f>
        <v>0</v>
      </c>
    </row>
    <row r="89" spans="1:92" ht="19.5" customHeight="1">
      <c r="A89" s="50"/>
      <c r="B89" s="16" t="s">
        <v>9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6"/>
      <c r="AF89" s="16"/>
      <c r="AG89" s="16"/>
      <c r="AH89" s="16" t="s">
        <v>25</v>
      </c>
      <c r="AI89" s="11"/>
      <c r="AL89" s="2" t="str">
        <f>$AH89</f>
        <v>-</v>
      </c>
      <c r="AN89" s="2">
        <f>COUNTIF(C89:AG89,"○")</f>
        <v>0</v>
      </c>
      <c r="AO89" s="2">
        <f>COUNTIF(C89:AG89,"✕")</f>
        <v>0</v>
      </c>
    </row>
    <row r="90" spans="1:92" ht="19.5" customHeight="1">
      <c r="A90" s="136"/>
      <c r="B90" s="16" t="s">
        <v>21</v>
      </c>
      <c r="C90" s="16" t="str">
        <f>IF(C88="○",IF(C89="","○",""),IF(C89="○","○",""))</f>
        <v/>
      </c>
      <c r="D90" s="16" t="str">
        <f t="shared" ref="D90:AD90" si="53">IF(D88="○",IF(D89="","○",""),IF(D89="○","○",""))</f>
        <v/>
      </c>
      <c r="E90" s="16" t="str">
        <f t="shared" si="53"/>
        <v/>
      </c>
      <c r="F90" s="16" t="str">
        <f t="shared" si="53"/>
        <v/>
      </c>
      <c r="G90" s="16" t="str">
        <f t="shared" si="53"/>
        <v/>
      </c>
      <c r="H90" s="16" t="str">
        <f t="shared" si="53"/>
        <v/>
      </c>
      <c r="I90" s="16" t="str">
        <f t="shared" si="53"/>
        <v/>
      </c>
      <c r="J90" s="16" t="str">
        <f t="shared" si="53"/>
        <v/>
      </c>
      <c r="K90" s="16" t="str">
        <f t="shared" si="53"/>
        <v/>
      </c>
      <c r="L90" s="16" t="str">
        <f t="shared" si="53"/>
        <v/>
      </c>
      <c r="M90" s="16" t="str">
        <f t="shared" si="53"/>
        <v/>
      </c>
      <c r="N90" s="16" t="str">
        <f t="shared" si="53"/>
        <v/>
      </c>
      <c r="O90" s="16" t="str">
        <f t="shared" si="53"/>
        <v/>
      </c>
      <c r="P90" s="16" t="str">
        <f t="shared" si="53"/>
        <v/>
      </c>
      <c r="Q90" s="16" t="str">
        <f t="shared" si="53"/>
        <v/>
      </c>
      <c r="R90" s="16" t="str">
        <f t="shared" si="53"/>
        <v/>
      </c>
      <c r="S90" s="16" t="str">
        <f t="shared" si="53"/>
        <v/>
      </c>
      <c r="T90" s="16" t="str">
        <f t="shared" si="53"/>
        <v/>
      </c>
      <c r="U90" s="16" t="str">
        <f t="shared" si="53"/>
        <v/>
      </c>
      <c r="V90" s="16" t="str">
        <f t="shared" si="53"/>
        <v/>
      </c>
      <c r="W90" s="16" t="str">
        <f t="shared" si="53"/>
        <v/>
      </c>
      <c r="X90" s="16" t="str">
        <f t="shared" si="53"/>
        <v/>
      </c>
      <c r="Y90" s="16" t="str">
        <f t="shared" si="53"/>
        <v/>
      </c>
      <c r="Z90" s="16" t="str">
        <f t="shared" si="53"/>
        <v/>
      </c>
      <c r="AA90" s="16" t="str">
        <f t="shared" si="53"/>
        <v/>
      </c>
      <c r="AB90" s="16" t="str">
        <f t="shared" si="53"/>
        <v/>
      </c>
      <c r="AC90" s="16" t="str">
        <f t="shared" si="53"/>
        <v/>
      </c>
      <c r="AD90" s="16" t="str">
        <f t="shared" si="53"/>
        <v/>
      </c>
      <c r="AE90" s="16"/>
      <c r="AF90" s="16"/>
      <c r="AG90" s="16"/>
      <c r="AH90" s="16">
        <f t="shared" ref="AH90" si="54">COUNTIF(C90:AG90,"○")</f>
        <v>0</v>
      </c>
      <c r="AM90" s="2">
        <f>$AH90</f>
        <v>0</v>
      </c>
    </row>
    <row r="92" spans="1:92" ht="19.5" customHeight="1">
      <c r="A92" s="112" t="str">
        <f>IF(MAX(C85:AG85)=$AE$3,"",IF(MAX(C85:AG85)=0,"",MAX(C85:AG85)+1))</f>
        <v/>
      </c>
      <c r="B92" s="112"/>
      <c r="C92" s="2" t="str">
        <f>IF(COUNT(C93:AD93)=0,"",IF(MONTH(MAX(C93:AD93))=MONTH(A92),"","～"))</f>
        <v/>
      </c>
      <c r="D92" s="112" t="str">
        <f>IF(C92="","",IF(MONTH(MAX(C93:AD93))=MONTH(A92),"",MAX(C93:AD93)+1))</f>
        <v/>
      </c>
      <c r="E92" s="112"/>
      <c r="F92" s="112"/>
    </row>
    <row r="93" spans="1:92" ht="19.5" customHeight="1">
      <c r="A93" s="113" t="s">
        <v>16</v>
      </c>
      <c r="B93" s="114"/>
      <c r="C93" s="9" t="str">
        <f>IF($AE$3&lt;A92,"",A92)</f>
        <v/>
      </c>
      <c r="D93" s="9" t="str">
        <f t="shared" ref="D93:AD93" si="55">IF($AE$3&lt;=C93,"",IF(MONTH(C93)=MONTH(C93),(C93+1),""))</f>
        <v/>
      </c>
      <c r="E93" s="9" t="str">
        <f t="shared" si="55"/>
        <v/>
      </c>
      <c r="F93" s="9" t="str">
        <f t="shared" si="55"/>
        <v/>
      </c>
      <c r="G93" s="9" t="str">
        <f t="shared" si="55"/>
        <v/>
      </c>
      <c r="H93" s="9" t="str">
        <f t="shared" si="55"/>
        <v/>
      </c>
      <c r="I93" s="9" t="str">
        <f t="shared" si="55"/>
        <v/>
      </c>
      <c r="J93" s="9" t="str">
        <f t="shared" si="55"/>
        <v/>
      </c>
      <c r="K93" s="9" t="str">
        <f t="shared" si="55"/>
        <v/>
      </c>
      <c r="L93" s="9" t="str">
        <f t="shared" si="55"/>
        <v/>
      </c>
      <c r="M93" s="9" t="str">
        <f t="shared" si="55"/>
        <v/>
      </c>
      <c r="N93" s="9" t="str">
        <f t="shared" si="55"/>
        <v/>
      </c>
      <c r="O93" s="9" t="str">
        <f t="shared" si="55"/>
        <v/>
      </c>
      <c r="P93" s="9" t="str">
        <f t="shared" si="55"/>
        <v/>
      </c>
      <c r="Q93" s="9" t="str">
        <f t="shared" si="55"/>
        <v/>
      </c>
      <c r="R93" s="9" t="str">
        <f t="shared" si="55"/>
        <v/>
      </c>
      <c r="S93" s="9" t="str">
        <f t="shared" si="55"/>
        <v/>
      </c>
      <c r="T93" s="9" t="str">
        <f t="shared" si="55"/>
        <v/>
      </c>
      <c r="U93" s="9" t="str">
        <f t="shared" si="55"/>
        <v/>
      </c>
      <c r="V93" s="9" t="str">
        <f t="shared" si="55"/>
        <v/>
      </c>
      <c r="W93" s="9" t="str">
        <f t="shared" si="55"/>
        <v/>
      </c>
      <c r="X93" s="9" t="str">
        <f t="shared" si="55"/>
        <v/>
      </c>
      <c r="Y93" s="9" t="str">
        <f t="shared" si="55"/>
        <v/>
      </c>
      <c r="Z93" s="9" t="str">
        <f t="shared" si="55"/>
        <v/>
      </c>
      <c r="AA93" s="9" t="str">
        <f t="shared" si="55"/>
        <v/>
      </c>
      <c r="AB93" s="9" t="str">
        <f t="shared" si="55"/>
        <v/>
      </c>
      <c r="AC93" s="9" t="str">
        <f t="shared" si="55"/>
        <v/>
      </c>
      <c r="AD93" s="9" t="str">
        <f t="shared" si="55"/>
        <v/>
      </c>
      <c r="AE93" s="127" t="s">
        <v>26</v>
      </c>
      <c r="AF93" s="128"/>
      <c r="AG93" s="129"/>
      <c r="AH93" s="115" t="s">
        <v>22</v>
      </c>
      <c r="AQ93" s="34">
        <v>1</v>
      </c>
      <c r="AR93" s="34">
        <v>2</v>
      </c>
      <c r="AS93" s="34">
        <v>3</v>
      </c>
      <c r="AT93" s="34">
        <v>4</v>
      </c>
      <c r="AU93" s="34">
        <v>5</v>
      </c>
      <c r="AV93" s="34">
        <v>6</v>
      </c>
      <c r="AW93" s="34">
        <v>7</v>
      </c>
      <c r="AX93" s="34">
        <v>8</v>
      </c>
      <c r="AY93" s="34">
        <v>9</v>
      </c>
      <c r="AZ93" s="34">
        <v>10</v>
      </c>
      <c r="BA93" s="34">
        <v>11</v>
      </c>
      <c r="BB93" s="34">
        <v>12</v>
      </c>
      <c r="BC93" s="34">
        <v>13</v>
      </c>
      <c r="BD93" s="34">
        <v>14</v>
      </c>
      <c r="BE93" s="34">
        <v>15</v>
      </c>
      <c r="BF93" s="34">
        <v>16</v>
      </c>
      <c r="BG93" s="34">
        <v>17</v>
      </c>
      <c r="BH93" s="34">
        <v>18</v>
      </c>
      <c r="BI93" s="34">
        <v>19</v>
      </c>
      <c r="BJ93" s="34">
        <v>20</v>
      </c>
      <c r="BK93" s="34">
        <v>21</v>
      </c>
      <c r="BL93" s="34">
        <v>22</v>
      </c>
      <c r="BM93" s="34">
        <v>23</v>
      </c>
      <c r="BN93" s="34">
        <v>24</v>
      </c>
      <c r="BO93" s="34">
        <v>25</v>
      </c>
      <c r="BP93" s="34">
        <v>26</v>
      </c>
      <c r="BQ93" s="34">
        <v>27</v>
      </c>
      <c r="BR93" s="34">
        <v>28</v>
      </c>
      <c r="BS93" s="34">
        <v>29</v>
      </c>
      <c r="BT93" s="34">
        <v>30</v>
      </c>
      <c r="BU93" s="34">
        <v>31</v>
      </c>
      <c r="BV93" s="34">
        <v>32</v>
      </c>
      <c r="BW93" s="34">
        <v>33</v>
      </c>
      <c r="BX93" s="34">
        <v>34</v>
      </c>
      <c r="BY93" s="34">
        <v>35</v>
      </c>
      <c r="BZ93" s="34">
        <v>36</v>
      </c>
      <c r="CA93" s="34">
        <v>37</v>
      </c>
      <c r="CB93" s="34">
        <v>38</v>
      </c>
      <c r="CC93" s="34">
        <v>39</v>
      </c>
      <c r="CD93" s="34">
        <v>40</v>
      </c>
      <c r="CE93" s="34">
        <v>41</v>
      </c>
      <c r="CF93" s="34">
        <v>42</v>
      </c>
      <c r="CG93" s="34">
        <v>43</v>
      </c>
      <c r="CH93" s="34">
        <v>44</v>
      </c>
      <c r="CI93" s="34">
        <v>45</v>
      </c>
      <c r="CJ93" s="34">
        <v>46</v>
      </c>
      <c r="CK93" s="34">
        <v>47</v>
      </c>
      <c r="CL93" s="34">
        <v>48</v>
      </c>
      <c r="CM93" s="34">
        <v>49</v>
      </c>
      <c r="CN93" s="34">
        <v>50</v>
      </c>
    </row>
    <row r="94" spans="1:92" ht="19.5" customHeight="1">
      <c r="A94" s="113" t="s">
        <v>23</v>
      </c>
      <c r="B94" s="114"/>
      <c r="C94" s="9" t="str">
        <f>IF(C93="","",TEXT(C93,"AAA"))</f>
        <v/>
      </c>
      <c r="D94" s="9" t="str">
        <f t="shared" ref="D94:AD94" si="56">IF(D93="","",TEXT(D93,"AAA"))</f>
        <v/>
      </c>
      <c r="E94" s="9" t="str">
        <f t="shared" si="56"/>
        <v/>
      </c>
      <c r="F94" s="9" t="str">
        <f t="shared" si="56"/>
        <v/>
      </c>
      <c r="G94" s="9" t="str">
        <f t="shared" si="56"/>
        <v/>
      </c>
      <c r="H94" s="9" t="str">
        <f t="shared" si="56"/>
        <v/>
      </c>
      <c r="I94" s="9" t="str">
        <f t="shared" si="56"/>
        <v/>
      </c>
      <c r="J94" s="9" t="str">
        <f t="shared" si="56"/>
        <v/>
      </c>
      <c r="K94" s="9" t="str">
        <f t="shared" si="56"/>
        <v/>
      </c>
      <c r="L94" s="9" t="str">
        <f t="shared" si="56"/>
        <v/>
      </c>
      <c r="M94" s="9" t="str">
        <f t="shared" si="56"/>
        <v/>
      </c>
      <c r="N94" s="9" t="str">
        <f t="shared" si="56"/>
        <v/>
      </c>
      <c r="O94" s="9" t="str">
        <f t="shared" si="56"/>
        <v/>
      </c>
      <c r="P94" s="9" t="str">
        <f t="shared" si="56"/>
        <v/>
      </c>
      <c r="Q94" s="9" t="str">
        <f t="shared" si="56"/>
        <v/>
      </c>
      <c r="R94" s="9" t="str">
        <f t="shared" si="56"/>
        <v/>
      </c>
      <c r="S94" s="9" t="str">
        <f t="shared" si="56"/>
        <v/>
      </c>
      <c r="T94" s="9" t="str">
        <f t="shared" si="56"/>
        <v/>
      </c>
      <c r="U94" s="9" t="str">
        <f t="shared" si="56"/>
        <v/>
      </c>
      <c r="V94" s="9" t="str">
        <f t="shared" si="56"/>
        <v/>
      </c>
      <c r="W94" s="9" t="str">
        <f t="shared" si="56"/>
        <v/>
      </c>
      <c r="X94" s="9" t="str">
        <f t="shared" si="56"/>
        <v/>
      </c>
      <c r="Y94" s="9" t="str">
        <f t="shared" si="56"/>
        <v/>
      </c>
      <c r="Z94" s="9" t="str">
        <f t="shared" si="56"/>
        <v/>
      </c>
      <c r="AA94" s="9" t="str">
        <f t="shared" si="56"/>
        <v/>
      </c>
      <c r="AB94" s="9" t="str">
        <f t="shared" si="56"/>
        <v/>
      </c>
      <c r="AC94" s="9" t="str">
        <f t="shared" si="56"/>
        <v/>
      </c>
      <c r="AD94" s="9" t="str">
        <f t="shared" si="56"/>
        <v/>
      </c>
      <c r="AE94" s="130">
        <f>IF(AH95=0,0,ROUNDDOWN(AH97/AH95,4))</f>
        <v>0</v>
      </c>
      <c r="AF94" s="131"/>
      <c r="AG94" s="132"/>
      <c r="AH94" s="116"/>
      <c r="AI94" s="11"/>
      <c r="AQ94" s="12" t="str">
        <f>IF($C93&gt;$E$5,"",IF(MAX($C93:$AG93)&lt;$E$5,"",$E$5))</f>
        <v/>
      </c>
      <c r="AR94" s="13" t="str">
        <f>IF($C93&gt;$H$5,"",IF(MAX($C93:$AG93)&lt;$H$5,"",$H$5))</f>
        <v/>
      </c>
      <c r="AS94" s="13" t="str">
        <f>IF($C93&gt;$K$5,"",IF(MAX($C93:$AG93)&lt;$K$5,"",$K$5))</f>
        <v/>
      </c>
      <c r="AT94" s="13" t="str">
        <f>IF($C93&gt;$N$5,"",IF(MAX($C93:$AG93)&lt;$N$5,"",$N$5))</f>
        <v/>
      </c>
      <c r="AU94" s="13" t="str">
        <f>IF($C93&gt;$Q$5,"",IF(MAX($C93:$AG93)&lt;$Q$5,"",$Q$5))</f>
        <v/>
      </c>
      <c r="AV94" s="13" t="str">
        <f>IF($C93&gt;$T$5,"",IF(MAX($C93:$AG93)&lt;$T$5,"",$T$5))</f>
        <v/>
      </c>
      <c r="AW94" s="13">
        <f>IF($C93&gt;$W$5,"",IF(MAX($C93:$AG93)&lt;$W$5,"",$W$5))</f>
        <v>0</v>
      </c>
      <c r="AX94" s="13">
        <f>IF($C93&gt;$Z$5,"",IF(MAX($C93:$AG93)&lt;$Z$5,"",$Z$5))</f>
        <v>0</v>
      </c>
      <c r="AY94" s="13">
        <f>IF($C93&gt;$AC$5,"",IF(MAX($C93:$AG93)&lt;$AC$5,"",$AC$5))</f>
        <v>0</v>
      </c>
      <c r="AZ94" s="13">
        <f>IF($C93&gt;$AF$5,"",IF(MAX($C93:$AG93)&lt;$AF$5,"",$AF$5))</f>
        <v>0</v>
      </c>
      <c r="BA94" s="13">
        <f>IF($C93&gt;$E$6,"",IF(MAX($C93:$AG93)&lt;$E$6,"",$E$6))</f>
        <v>0</v>
      </c>
      <c r="BB94" s="13">
        <f>IF($C93&gt;$H$6,"",IF(MAX($C93:$AG93)&lt;$H$6,"",$H$6))</f>
        <v>0</v>
      </c>
      <c r="BC94" s="13">
        <f>IF($C93&gt;$K$6,"",IF(MAX($C93:$AG93)&lt;$K$6,"",$K$6))</f>
        <v>0</v>
      </c>
      <c r="BD94" s="13">
        <f>IF($C93&gt;$N$6,"",IF(MAX($C93:$AG93)&lt;$N$6,"",$N$6))</f>
        <v>0</v>
      </c>
      <c r="BE94" s="13">
        <f>IF($C93&gt;$Q$6,"",IF(MAX($C93:$AG93)&lt;$Q$6,"",$Q$6))</f>
        <v>0</v>
      </c>
      <c r="BF94" s="13">
        <f>IF($C93&gt;$T$6,"",IF(MAX($C93:$AG93)&lt;$T$6,"",$T$6))</f>
        <v>0</v>
      </c>
      <c r="BG94" s="13">
        <f>IF($C93&gt;$W$6,"",IF(MAX($C93:$AG93)&lt;$W$6,"",$W$6))</f>
        <v>0</v>
      </c>
      <c r="BH94" s="13">
        <f>IF($C93&gt;$Z$6,"",IF(MAX($C93:$AG93)&lt;$Z$6,"",$Z$6))</f>
        <v>0</v>
      </c>
      <c r="BI94" s="13">
        <f>IF($C93&gt;$AC$6,"",IF(MAX($C93:$AG93)&lt;$AC$6,"",$AC$6))</f>
        <v>0</v>
      </c>
      <c r="BJ94" s="13">
        <f>IF($C93&gt;$AF$6,"",IF(MAX($C93:$AG93)&lt;$AF$6,"",$AF$6))</f>
        <v>0</v>
      </c>
      <c r="BK94" s="13">
        <f>IF($C93&gt;$E$7,"",IF(MAX($C93:$AG93)&lt;$E$7,"",$E$7))</f>
        <v>0</v>
      </c>
      <c r="BL94" s="13">
        <f>IF($C93&gt;$H$7,"",IF(MAX($C93:$AG93)&lt;$H$7,"",$H$7))</f>
        <v>0</v>
      </c>
      <c r="BM94" s="13">
        <f>IF($C93&gt;$K$7,"",IF(MAX($C93:$AG93)&lt;$K$7,"",$K$7))</f>
        <v>0</v>
      </c>
      <c r="BN94" s="13">
        <f>IF($C93&gt;$N$7,"",IF(MAX($C93:$AG93)&lt;$N$7,"",$N$7))</f>
        <v>0</v>
      </c>
      <c r="BO94" s="13">
        <f>IF($C93&gt;$Q$7,"",IF(MAX($C93:$AG93)&lt;$Q$7,"",$Q$7))</f>
        <v>0</v>
      </c>
      <c r="BP94" s="13">
        <f>IF($C93&gt;$T$7,"",IF(MAX($C93:$AG93)&lt;$T$7,"",$T$7))</f>
        <v>0</v>
      </c>
      <c r="BQ94" s="13">
        <f>IF($C93&gt;$W$7,"",IF(MAX($C93:$AG93)&lt;$W$7,"",$W$7))</f>
        <v>0</v>
      </c>
      <c r="BR94" s="13">
        <f>IF($C93&gt;$Z$7,"",IF(MAX($C93:$AG93)&lt;$Z$7,"",$Z$7))</f>
        <v>0</v>
      </c>
      <c r="BS94" s="13">
        <f>IF($C93&gt;$AC$7,"",IF(MAX($C93:$AG93)&lt;$AC$7,"",$AC$7))</f>
        <v>0</v>
      </c>
      <c r="BT94" s="13">
        <f>IF($C93&gt;$AF$7,"",IF(MAX($C93:$AG93)&lt;$AF$7,"",$AF$7))</f>
        <v>0</v>
      </c>
      <c r="BU94" s="13">
        <f>IF($C93&gt;$E$8,"",IF(MAX($C93:$AG93)&lt;$E$8,"",$E$8))</f>
        <v>0</v>
      </c>
      <c r="BV94" s="13">
        <f>IF($C93&gt;$H$8,"",IF(MAX($C93:$AG93)&lt;$H$8,"",$H$8))</f>
        <v>0</v>
      </c>
      <c r="BW94" s="13">
        <f>IF($C93&gt;$K$8,"",IF(MAX($C93:$AG93)&lt;$K$8,"",$K$8))</f>
        <v>0</v>
      </c>
      <c r="BX94" s="13">
        <f>IF($C93&gt;$N$8,"",IF(MAX($C93:$AG93)&lt;$N$8,"",$N$8))</f>
        <v>0</v>
      </c>
      <c r="BY94" s="13">
        <f>IF($C93&gt;$Q$8,"",IF(MAX($C93:$AG93)&lt;$Q$8,"",$Q$8))</f>
        <v>0</v>
      </c>
      <c r="BZ94" s="13">
        <f>IF($C93&gt;$T$8,"",IF(MAX($C93:$AG93)&lt;$T$8,"",$T$8))</f>
        <v>0</v>
      </c>
      <c r="CA94" s="13">
        <f>IF($C93&gt;$W$8,"",IF(MAX($C93:$AG93)&lt;$W$8,"",$W$8))</f>
        <v>0</v>
      </c>
      <c r="CB94" s="13">
        <f>IF($C93&gt;$Z$8,"",IF(MAX($C93:$AG93)&lt;$Z$8,"",$Z$8))</f>
        <v>0</v>
      </c>
      <c r="CC94" s="13">
        <f>IF($C93&gt;$AC$8,"",IF(MAX($C93:$AG93)&lt;$AC$8,"",$AC$8))</f>
        <v>0</v>
      </c>
      <c r="CD94" s="13">
        <f>IF($C93&gt;$AF$8,"",IF(MAX($C93:$AG93)&lt;$AF$8,"",$AF$8))</f>
        <v>0</v>
      </c>
      <c r="CE94" s="13">
        <f>IF($C93&gt;$E$9,"",IF(MAX($C93:$AG93)&lt;$E$9,"",$E$9))</f>
        <v>0</v>
      </c>
      <c r="CF94" s="13">
        <f>IF($C93&gt;$H$9,"",IF(MAX($C93:$AG93)&lt;$H$9,"",$H$9))</f>
        <v>0</v>
      </c>
      <c r="CG94" s="13">
        <f>IF($C93&gt;$K$9,"",IF(MAX($C93:$AG93)&lt;$K$9,"",$K$9))</f>
        <v>0</v>
      </c>
      <c r="CH94" s="13">
        <f>IF($C93&gt;$N$9,"",IF(MAX($C93:$AG93)&lt;$N$9,"",$N$9))</f>
        <v>0</v>
      </c>
      <c r="CI94" s="13">
        <f>IF($C93&gt;$Q$9,"",IF(MAX($C93:$AG93)&lt;$Q$9,"",$Q$9))</f>
        <v>0</v>
      </c>
      <c r="CJ94" s="13">
        <f>IF($C93&gt;$T$9,"",IF(MAX($C93:$AG93)&lt;$T$9,"",$T$9))</f>
        <v>0</v>
      </c>
      <c r="CK94" s="13">
        <f>IF($C93&gt;$W$9,"",IF(MAX($C93:$AG93)&lt;$W$9,"",$W$9))</f>
        <v>0</v>
      </c>
      <c r="CL94" s="13">
        <f>IF($C93&gt;$Z$9,"",IF(MAX($C93:$AG93)&lt;$Z$9,"",$Z$9))</f>
        <v>0</v>
      </c>
      <c r="CM94" s="13">
        <f>IF($C93&gt;$AC$9,"",IF(MAX($C93:$AG93)&lt;$AC$9,"",$AC$9))</f>
        <v>0</v>
      </c>
      <c r="CN94" s="14">
        <f>IF($C93&gt;$AF$9,"",IF(MAX($C93:$AG93)&lt;$AF$9,"",$AF$9))</f>
        <v>0</v>
      </c>
    </row>
    <row r="95" spans="1:92" ht="19.5" customHeight="1">
      <c r="A95" s="119" t="s">
        <v>7</v>
      </c>
      <c r="B95" s="120"/>
      <c r="C95" s="15" t="str">
        <f t="shared" ref="C95:AD95" si="57">IF(C93="","",IF($D$4&lt;=C93,IF($L$4&gt;=C93,IF(COUNT(MATCH(C93,$AQ94:$BT94,0))&gt;0,"","○"),""),""))</f>
        <v/>
      </c>
      <c r="D95" s="15" t="str">
        <f t="shared" si="57"/>
        <v/>
      </c>
      <c r="E95" s="15" t="str">
        <f t="shared" si="57"/>
        <v/>
      </c>
      <c r="F95" s="15" t="str">
        <f t="shared" si="57"/>
        <v/>
      </c>
      <c r="G95" s="15" t="str">
        <f t="shared" si="57"/>
        <v/>
      </c>
      <c r="H95" s="15" t="str">
        <f t="shared" si="57"/>
        <v/>
      </c>
      <c r="I95" s="15" t="str">
        <f t="shared" si="57"/>
        <v/>
      </c>
      <c r="J95" s="15" t="str">
        <f t="shared" si="57"/>
        <v/>
      </c>
      <c r="K95" s="15" t="str">
        <f t="shared" si="57"/>
        <v/>
      </c>
      <c r="L95" s="15" t="str">
        <f t="shared" si="57"/>
        <v/>
      </c>
      <c r="M95" s="15" t="str">
        <f t="shared" si="57"/>
        <v/>
      </c>
      <c r="N95" s="15" t="str">
        <f t="shared" si="57"/>
        <v/>
      </c>
      <c r="O95" s="15" t="str">
        <f t="shared" si="57"/>
        <v/>
      </c>
      <c r="P95" s="15" t="str">
        <f t="shared" si="57"/>
        <v/>
      </c>
      <c r="Q95" s="15" t="str">
        <f t="shared" si="57"/>
        <v/>
      </c>
      <c r="R95" s="15" t="str">
        <f t="shared" si="57"/>
        <v/>
      </c>
      <c r="S95" s="15" t="str">
        <f t="shared" si="57"/>
        <v/>
      </c>
      <c r="T95" s="15" t="str">
        <f t="shared" si="57"/>
        <v/>
      </c>
      <c r="U95" s="15" t="str">
        <f t="shared" si="57"/>
        <v/>
      </c>
      <c r="V95" s="15" t="str">
        <f t="shared" si="57"/>
        <v/>
      </c>
      <c r="W95" s="15" t="str">
        <f t="shared" si="57"/>
        <v/>
      </c>
      <c r="X95" s="15" t="str">
        <f t="shared" si="57"/>
        <v/>
      </c>
      <c r="Y95" s="15" t="str">
        <f t="shared" si="57"/>
        <v/>
      </c>
      <c r="Z95" s="15" t="str">
        <f t="shared" si="57"/>
        <v/>
      </c>
      <c r="AA95" s="15" t="str">
        <f t="shared" si="57"/>
        <v/>
      </c>
      <c r="AB95" s="15" t="str">
        <f t="shared" si="57"/>
        <v/>
      </c>
      <c r="AC95" s="15" t="str">
        <f t="shared" si="57"/>
        <v/>
      </c>
      <c r="AD95" s="15" t="str">
        <f t="shared" si="57"/>
        <v/>
      </c>
      <c r="AE95" s="15"/>
      <c r="AF95" s="15"/>
      <c r="AG95" s="15"/>
      <c r="AH95" s="16">
        <f>COUNTIF(C95:AG95,"○")</f>
        <v>0</v>
      </c>
      <c r="AI95" s="11"/>
      <c r="AJ95" s="2">
        <f>$AH95</f>
        <v>0</v>
      </c>
      <c r="AK95" s="17"/>
    </row>
    <row r="96" spans="1:92" ht="19.5" customHeight="1">
      <c r="A96" s="49" t="s">
        <v>24</v>
      </c>
      <c r="B96" s="16" t="s">
        <v>8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6"/>
      <c r="AF96" s="16"/>
      <c r="AG96" s="16"/>
      <c r="AH96" s="16">
        <f t="shared" ref="AH96" si="58">COUNTIF(C96:AG96,"○")</f>
        <v>0</v>
      </c>
      <c r="AI96" s="11"/>
      <c r="AK96" s="2">
        <f>$AH96</f>
        <v>0</v>
      </c>
      <c r="AQ96" s="21"/>
      <c r="AR96" s="21"/>
      <c r="AS96" s="21"/>
      <c r="AT96" s="21"/>
      <c r="AU96" s="21"/>
      <c r="AV96" s="21"/>
      <c r="AW96" s="21"/>
      <c r="AX96" s="21"/>
    </row>
    <row r="97" spans="1:92" ht="19.5" customHeight="1">
      <c r="A97" s="50"/>
      <c r="B97" s="16" t="s">
        <v>9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6"/>
      <c r="AF97" s="16"/>
      <c r="AG97" s="16"/>
      <c r="AH97" s="16" t="s">
        <v>25</v>
      </c>
      <c r="AI97" s="11"/>
      <c r="AL97" s="2" t="str">
        <f>$AH97</f>
        <v>-</v>
      </c>
      <c r="AN97" s="2">
        <f>COUNTIF(C97:AG97,"○")</f>
        <v>0</v>
      </c>
      <c r="AO97" s="2">
        <f>COUNTIF(C97:AG97,"✕")</f>
        <v>0</v>
      </c>
    </row>
    <row r="98" spans="1:92" ht="19.5" customHeight="1">
      <c r="A98" s="136"/>
      <c r="B98" s="16" t="s">
        <v>21</v>
      </c>
      <c r="C98" s="16" t="str">
        <f>IF(C96="○",IF(C97="","○",""),IF(C97="○","○",""))</f>
        <v/>
      </c>
      <c r="D98" s="16" t="str">
        <f t="shared" ref="D98:AD98" si="59">IF(D96="○",IF(D97="","○",""),IF(D97="○","○",""))</f>
        <v/>
      </c>
      <c r="E98" s="16" t="str">
        <f t="shared" si="59"/>
        <v/>
      </c>
      <c r="F98" s="16" t="str">
        <f t="shared" si="59"/>
        <v/>
      </c>
      <c r="G98" s="16" t="str">
        <f t="shared" si="59"/>
        <v/>
      </c>
      <c r="H98" s="16" t="str">
        <f t="shared" si="59"/>
        <v/>
      </c>
      <c r="I98" s="16" t="str">
        <f t="shared" si="59"/>
        <v/>
      </c>
      <c r="J98" s="16" t="str">
        <f t="shared" si="59"/>
        <v/>
      </c>
      <c r="K98" s="16" t="str">
        <f t="shared" si="59"/>
        <v/>
      </c>
      <c r="L98" s="16" t="str">
        <f t="shared" si="59"/>
        <v/>
      </c>
      <c r="M98" s="16" t="str">
        <f t="shared" si="59"/>
        <v/>
      </c>
      <c r="N98" s="16" t="str">
        <f t="shared" si="59"/>
        <v/>
      </c>
      <c r="O98" s="16" t="str">
        <f t="shared" si="59"/>
        <v/>
      </c>
      <c r="P98" s="16" t="str">
        <f t="shared" si="59"/>
        <v/>
      </c>
      <c r="Q98" s="16" t="str">
        <f t="shared" si="59"/>
        <v/>
      </c>
      <c r="R98" s="16" t="str">
        <f t="shared" si="59"/>
        <v/>
      </c>
      <c r="S98" s="16" t="str">
        <f t="shared" si="59"/>
        <v/>
      </c>
      <c r="T98" s="16" t="str">
        <f t="shared" si="59"/>
        <v/>
      </c>
      <c r="U98" s="16" t="str">
        <f t="shared" si="59"/>
        <v/>
      </c>
      <c r="V98" s="16" t="str">
        <f t="shared" si="59"/>
        <v/>
      </c>
      <c r="W98" s="16" t="str">
        <f t="shared" si="59"/>
        <v/>
      </c>
      <c r="X98" s="16" t="str">
        <f t="shared" si="59"/>
        <v/>
      </c>
      <c r="Y98" s="16" t="str">
        <f t="shared" si="59"/>
        <v/>
      </c>
      <c r="Z98" s="16" t="str">
        <f t="shared" si="59"/>
        <v/>
      </c>
      <c r="AA98" s="16" t="str">
        <f t="shared" si="59"/>
        <v/>
      </c>
      <c r="AB98" s="16" t="str">
        <f t="shared" si="59"/>
        <v/>
      </c>
      <c r="AC98" s="16" t="str">
        <f t="shared" si="59"/>
        <v/>
      </c>
      <c r="AD98" s="16" t="str">
        <f t="shared" si="59"/>
        <v/>
      </c>
      <c r="AE98" s="16"/>
      <c r="AF98" s="16"/>
      <c r="AG98" s="16"/>
      <c r="AH98" s="16">
        <f t="shared" ref="AH98" si="60">COUNTIF(C98:AG98,"○")</f>
        <v>0</v>
      </c>
      <c r="AM98" s="2">
        <f>$AH98</f>
        <v>0</v>
      </c>
    </row>
    <row r="100" spans="1:92" ht="19.5" customHeight="1">
      <c r="A100" s="112" t="str">
        <f>IF(MAX(C93:AG93)=$AE$3,"",IF(MAX(C93:AG93)=0,"",MAX(C93:AG93)+1))</f>
        <v/>
      </c>
      <c r="B100" s="112"/>
      <c r="C100" s="2" t="str">
        <f>IF(COUNT(C101:AD101)=0,"",IF(MONTH(MAX(C101:AD101))=MONTH(A100),"","～"))</f>
        <v/>
      </c>
      <c r="D100" s="112" t="str">
        <f>IF(C100="","",IF(MONTH(MAX(C101:AD101))=MONTH(A100),"",MAX(C101:AD101)+1))</f>
        <v/>
      </c>
      <c r="E100" s="112"/>
      <c r="F100" s="112"/>
    </row>
    <row r="101" spans="1:92" ht="19.5" customHeight="1">
      <c r="A101" s="113" t="s">
        <v>16</v>
      </c>
      <c r="B101" s="114"/>
      <c r="C101" s="9" t="str">
        <f>IF($AE$3&lt;A100,"",A100)</f>
        <v/>
      </c>
      <c r="D101" s="9" t="str">
        <f t="shared" ref="D101:AD101" si="61">IF($AE$3&lt;=C101,"",IF(MONTH(C101)=MONTH(C101),(C101+1),""))</f>
        <v/>
      </c>
      <c r="E101" s="9" t="str">
        <f t="shared" si="61"/>
        <v/>
      </c>
      <c r="F101" s="9" t="str">
        <f t="shared" si="61"/>
        <v/>
      </c>
      <c r="G101" s="9" t="str">
        <f t="shared" si="61"/>
        <v/>
      </c>
      <c r="H101" s="9" t="str">
        <f t="shared" si="61"/>
        <v/>
      </c>
      <c r="I101" s="9" t="str">
        <f t="shared" si="61"/>
        <v/>
      </c>
      <c r="J101" s="9" t="str">
        <f t="shared" si="61"/>
        <v/>
      </c>
      <c r="K101" s="9" t="str">
        <f t="shared" si="61"/>
        <v/>
      </c>
      <c r="L101" s="9" t="str">
        <f t="shared" si="61"/>
        <v/>
      </c>
      <c r="M101" s="9" t="str">
        <f t="shared" si="61"/>
        <v/>
      </c>
      <c r="N101" s="9" t="str">
        <f t="shared" si="61"/>
        <v/>
      </c>
      <c r="O101" s="9" t="str">
        <f t="shared" si="61"/>
        <v/>
      </c>
      <c r="P101" s="9" t="str">
        <f t="shared" si="61"/>
        <v/>
      </c>
      <c r="Q101" s="9" t="str">
        <f t="shared" si="61"/>
        <v/>
      </c>
      <c r="R101" s="9" t="str">
        <f t="shared" si="61"/>
        <v/>
      </c>
      <c r="S101" s="9" t="str">
        <f t="shared" si="61"/>
        <v/>
      </c>
      <c r="T101" s="9" t="str">
        <f t="shared" si="61"/>
        <v/>
      </c>
      <c r="U101" s="9" t="str">
        <f t="shared" si="61"/>
        <v/>
      </c>
      <c r="V101" s="9" t="str">
        <f t="shared" si="61"/>
        <v/>
      </c>
      <c r="W101" s="9" t="str">
        <f t="shared" si="61"/>
        <v/>
      </c>
      <c r="X101" s="9" t="str">
        <f t="shared" si="61"/>
        <v/>
      </c>
      <c r="Y101" s="9" t="str">
        <f t="shared" si="61"/>
        <v/>
      </c>
      <c r="Z101" s="9" t="str">
        <f t="shared" si="61"/>
        <v/>
      </c>
      <c r="AA101" s="9" t="str">
        <f t="shared" si="61"/>
        <v/>
      </c>
      <c r="AB101" s="9" t="str">
        <f t="shared" si="61"/>
        <v/>
      </c>
      <c r="AC101" s="9" t="str">
        <f t="shared" si="61"/>
        <v/>
      </c>
      <c r="AD101" s="9" t="str">
        <f t="shared" si="61"/>
        <v/>
      </c>
      <c r="AE101" s="127" t="s">
        <v>26</v>
      </c>
      <c r="AF101" s="128"/>
      <c r="AG101" s="129"/>
      <c r="AH101" s="115" t="s">
        <v>22</v>
      </c>
      <c r="AQ101" s="34">
        <v>1</v>
      </c>
      <c r="AR101" s="34">
        <v>2</v>
      </c>
      <c r="AS101" s="34">
        <v>3</v>
      </c>
      <c r="AT101" s="34">
        <v>4</v>
      </c>
      <c r="AU101" s="34">
        <v>5</v>
      </c>
      <c r="AV101" s="34">
        <v>6</v>
      </c>
      <c r="AW101" s="34">
        <v>7</v>
      </c>
      <c r="AX101" s="34">
        <v>8</v>
      </c>
      <c r="AY101" s="34">
        <v>9</v>
      </c>
      <c r="AZ101" s="34">
        <v>10</v>
      </c>
      <c r="BA101" s="34">
        <v>11</v>
      </c>
      <c r="BB101" s="34">
        <v>12</v>
      </c>
      <c r="BC101" s="34">
        <v>13</v>
      </c>
      <c r="BD101" s="34">
        <v>14</v>
      </c>
      <c r="BE101" s="34">
        <v>15</v>
      </c>
      <c r="BF101" s="34">
        <v>16</v>
      </c>
      <c r="BG101" s="34">
        <v>17</v>
      </c>
      <c r="BH101" s="34">
        <v>18</v>
      </c>
      <c r="BI101" s="34">
        <v>19</v>
      </c>
      <c r="BJ101" s="34">
        <v>20</v>
      </c>
      <c r="BK101" s="34">
        <v>21</v>
      </c>
      <c r="BL101" s="34">
        <v>22</v>
      </c>
      <c r="BM101" s="34">
        <v>23</v>
      </c>
      <c r="BN101" s="34">
        <v>24</v>
      </c>
      <c r="BO101" s="34">
        <v>25</v>
      </c>
      <c r="BP101" s="34">
        <v>26</v>
      </c>
      <c r="BQ101" s="34">
        <v>27</v>
      </c>
      <c r="BR101" s="34">
        <v>28</v>
      </c>
      <c r="BS101" s="34">
        <v>29</v>
      </c>
      <c r="BT101" s="34">
        <v>30</v>
      </c>
      <c r="BU101" s="34">
        <v>31</v>
      </c>
      <c r="BV101" s="34">
        <v>32</v>
      </c>
      <c r="BW101" s="34">
        <v>33</v>
      </c>
      <c r="BX101" s="34">
        <v>34</v>
      </c>
      <c r="BY101" s="34">
        <v>35</v>
      </c>
      <c r="BZ101" s="34">
        <v>36</v>
      </c>
      <c r="CA101" s="34">
        <v>37</v>
      </c>
      <c r="CB101" s="34">
        <v>38</v>
      </c>
      <c r="CC101" s="34">
        <v>39</v>
      </c>
      <c r="CD101" s="34">
        <v>40</v>
      </c>
      <c r="CE101" s="34">
        <v>41</v>
      </c>
      <c r="CF101" s="34">
        <v>42</v>
      </c>
      <c r="CG101" s="34">
        <v>43</v>
      </c>
      <c r="CH101" s="34">
        <v>44</v>
      </c>
      <c r="CI101" s="34">
        <v>45</v>
      </c>
      <c r="CJ101" s="34">
        <v>46</v>
      </c>
      <c r="CK101" s="34">
        <v>47</v>
      </c>
      <c r="CL101" s="34">
        <v>48</v>
      </c>
      <c r="CM101" s="34">
        <v>49</v>
      </c>
      <c r="CN101" s="34">
        <v>50</v>
      </c>
    </row>
    <row r="102" spans="1:92" ht="19.5" customHeight="1">
      <c r="A102" s="113" t="s">
        <v>23</v>
      </c>
      <c r="B102" s="114"/>
      <c r="C102" s="9" t="str">
        <f>IF(C101="","",TEXT(C101,"AAA"))</f>
        <v/>
      </c>
      <c r="D102" s="9" t="str">
        <f t="shared" ref="D102:AD102" si="62">IF(D101="","",TEXT(D101,"AAA"))</f>
        <v/>
      </c>
      <c r="E102" s="9" t="str">
        <f t="shared" si="62"/>
        <v/>
      </c>
      <c r="F102" s="9" t="str">
        <f t="shared" si="62"/>
        <v/>
      </c>
      <c r="G102" s="9" t="str">
        <f t="shared" si="62"/>
        <v/>
      </c>
      <c r="H102" s="9" t="str">
        <f t="shared" si="62"/>
        <v/>
      </c>
      <c r="I102" s="9" t="str">
        <f t="shared" si="62"/>
        <v/>
      </c>
      <c r="J102" s="9" t="str">
        <f t="shared" si="62"/>
        <v/>
      </c>
      <c r="K102" s="9" t="str">
        <f t="shared" si="62"/>
        <v/>
      </c>
      <c r="L102" s="9" t="str">
        <f t="shared" si="62"/>
        <v/>
      </c>
      <c r="M102" s="9" t="str">
        <f t="shared" si="62"/>
        <v/>
      </c>
      <c r="N102" s="9" t="str">
        <f t="shared" si="62"/>
        <v/>
      </c>
      <c r="O102" s="9" t="str">
        <f t="shared" si="62"/>
        <v/>
      </c>
      <c r="P102" s="9" t="str">
        <f t="shared" si="62"/>
        <v/>
      </c>
      <c r="Q102" s="9" t="str">
        <f t="shared" si="62"/>
        <v/>
      </c>
      <c r="R102" s="9" t="str">
        <f t="shared" si="62"/>
        <v/>
      </c>
      <c r="S102" s="9" t="str">
        <f t="shared" si="62"/>
        <v/>
      </c>
      <c r="T102" s="9" t="str">
        <f t="shared" si="62"/>
        <v/>
      </c>
      <c r="U102" s="9" t="str">
        <f t="shared" si="62"/>
        <v/>
      </c>
      <c r="V102" s="9" t="str">
        <f t="shared" si="62"/>
        <v/>
      </c>
      <c r="W102" s="9" t="str">
        <f t="shared" si="62"/>
        <v/>
      </c>
      <c r="X102" s="9" t="str">
        <f t="shared" si="62"/>
        <v/>
      </c>
      <c r="Y102" s="9" t="str">
        <f t="shared" si="62"/>
        <v/>
      </c>
      <c r="Z102" s="9" t="str">
        <f t="shared" si="62"/>
        <v/>
      </c>
      <c r="AA102" s="9" t="str">
        <f t="shared" si="62"/>
        <v/>
      </c>
      <c r="AB102" s="9" t="str">
        <f t="shared" si="62"/>
        <v/>
      </c>
      <c r="AC102" s="9" t="str">
        <f t="shared" si="62"/>
        <v/>
      </c>
      <c r="AD102" s="9" t="str">
        <f t="shared" si="62"/>
        <v/>
      </c>
      <c r="AE102" s="130">
        <f>IF(AH103=0,0,ROUNDDOWN(AH105/AH103,4))</f>
        <v>0</v>
      </c>
      <c r="AF102" s="131"/>
      <c r="AG102" s="132"/>
      <c r="AH102" s="116"/>
      <c r="AI102" s="11"/>
      <c r="AQ102" s="12" t="str">
        <f>IF($C101&gt;$E$5,"",IF(MAX($C101:$AG101)&lt;$E$5,"",$E$5))</f>
        <v/>
      </c>
      <c r="AR102" s="13" t="str">
        <f>IF($C101&gt;$H$5,"",IF(MAX($C101:$AG101)&lt;$H$5,"",$H$5))</f>
        <v/>
      </c>
      <c r="AS102" s="13" t="str">
        <f>IF($C101&gt;$K$5,"",IF(MAX($C101:$AG101)&lt;$K$5,"",$K$5))</f>
        <v/>
      </c>
      <c r="AT102" s="13" t="str">
        <f>IF($C101&gt;$N$5,"",IF(MAX($C101:$AG101)&lt;$N$5,"",$N$5))</f>
        <v/>
      </c>
      <c r="AU102" s="13" t="str">
        <f>IF($C101&gt;$Q$5,"",IF(MAX($C101:$AG101)&lt;$Q$5,"",$Q$5))</f>
        <v/>
      </c>
      <c r="AV102" s="13" t="str">
        <f>IF($C101&gt;$T$5,"",IF(MAX($C101:$AG101)&lt;$T$5,"",$T$5))</f>
        <v/>
      </c>
      <c r="AW102" s="13">
        <f>IF($C101&gt;$W$5,"",IF(MAX($C101:$AG101)&lt;$W$5,"",$W$5))</f>
        <v>0</v>
      </c>
      <c r="AX102" s="13">
        <f>IF($C101&gt;$Z$5,"",IF(MAX($C101:$AG101)&lt;$Z$5,"",$Z$5))</f>
        <v>0</v>
      </c>
      <c r="AY102" s="13">
        <f>IF($C101&gt;$AC$5,"",IF(MAX($C101:$AG101)&lt;$AC$5,"",$AC$5))</f>
        <v>0</v>
      </c>
      <c r="AZ102" s="13">
        <f>IF($C101&gt;$AF$5,"",IF(MAX($C101:$AG101)&lt;$AF$5,"",$AF$5))</f>
        <v>0</v>
      </c>
      <c r="BA102" s="13">
        <f>IF($C101&gt;$E$6,"",IF(MAX($C101:$AG101)&lt;$E$6,"",$E$6))</f>
        <v>0</v>
      </c>
      <c r="BB102" s="13">
        <f>IF($C101&gt;$H$6,"",IF(MAX($C101:$AG101)&lt;$H$6,"",$H$6))</f>
        <v>0</v>
      </c>
      <c r="BC102" s="13">
        <f>IF($C101&gt;$K$6,"",IF(MAX($C101:$AG101)&lt;$K$6,"",$K$6))</f>
        <v>0</v>
      </c>
      <c r="BD102" s="13">
        <f>IF($C101&gt;$N$6,"",IF(MAX($C101:$AG101)&lt;$N$6,"",$N$6))</f>
        <v>0</v>
      </c>
      <c r="BE102" s="13">
        <f>IF($C101&gt;$Q$6,"",IF(MAX($C101:$AG101)&lt;$Q$6,"",$Q$6))</f>
        <v>0</v>
      </c>
      <c r="BF102" s="13">
        <f>IF($C101&gt;$T$6,"",IF(MAX($C101:$AG101)&lt;$T$6,"",$T$6))</f>
        <v>0</v>
      </c>
      <c r="BG102" s="13">
        <f>IF($C101&gt;$W$6,"",IF(MAX($C101:$AG101)&lt;$W$6,"",$W$6))</f>
        <v>0</v>
      </c>
      <c r="BH102" s="13">
        <f>IF($C101&gt;$Z$6,"",IF(MAX($C101:$AG101)&lt;$Z$6,"",$Z$6))</f>
        <v>0</v>
      </c>
      <c r="BI102" s="13">
        <f>IF($C101&gt;$AC$6,"",IF(MAX($C101:$AG101)&lt;$AC$6,"",$AC$6))</f>
        <v>0</v>
      </c>
      <c r="BJ102" s="13">
        <f>IF($C101&gt;$AF$6,"",IF(MAX($C101:$AG101)&lt;$AF$6,"",$AF$6))</f>
        <v>0</v>
      </c>
      <c r="BK102" s="13">
        <f>IF($C101&gt;$E$7,"",IF(MAX($C101:$AG101)&lt;$E$7,"",$E$7))</f>
        <v>0</v>
      </c>
      <c r="BL102" s="13">
        <f>IF($C101&gt;$H$7,"",IF(MAX($C101:$AG101)&lt;$H$7,"",$H$7))</f>
        <v>0</v>
      </c>
      <c r="BM102" s="13">
        <f>IF($C101&gt;$K$7,"",IF(MAX($C101:$AG101)&lt;$K$7,"",$K$7))</f>
        <v>0</v>
      </c>
      <c r="BN102" s="13">
        <f>IF($C101&gt;$N$7,"",IF(MAX($C101:$AG101)&lt;$N$7,"",$N$7))</f>
        <v>0</v>
      </c>
      <c r="BO102" s="13">
        <f>IF($C101&gt;$Q$7,"",IF(MAX($C101:$AG101)&lt;$Q$7,"",$Q$7))</f>
        <v>0</v>
      </c>
      <c r="BP102" s="13">
        <f>IF($C101&gt;$T$7,"",IF(MAX($C101:$AG101)&lt;$T$7,"",$T$7))</f>
        <v>0</v>
      </c>
      <c r="BQ102" s="13">
        <f>IF($C101&gt;$W$7,"",IF(MAX($C101:$AG101)&lt;$W$7,"",$W$7))</f>
        <v>0</v>
      </c>
      <c r="BR102" s="13">
        <f>IF($C101&gt;$Z$7,"",IF(MAX($C101:$AG101)&lt;$Z$7,"",$Z$7))</f>
        <v>0</v>
      </c>
      <c r="BS102" s="13">
        <f>IF($C101&gt;$AC$7,"",IF(MAX($C101:$AG101)&lt;$AC$7,"",$AC$7))</f>
        <v>0</v>
      </c>
      <c r="BT102" s="13">
        <f>IF($C101&gt;$AF$7,"",IF(MAX($C101:$AG101)&lt;$AF$7,"",$AF$7))</f>
        <v>0</v>
      </c>
      <c r="BU102" s="13">
        <f>IF($C101&gt;$E$8,"",IF(MAX($C101:$AG101)&lt;$E$8,"",$E$8))</f>
        <v>0</v>
      </c>
      <c r="BV102" s="13">
        <f>IF($C101&gt;$H$8,"",IF(MAX($C101:$AG101)&lt;$H$8,"",$H$8))</f>
        <v>0</v>
      </c>
      <c r="BW102" s="13">
        <f>IF($C101&gt;$K$8,"",IF(MAX($C101:$AG101)&lt;$K$8,"",$K$8))</f>
        <v>0</v>
      </c>
      <c r="BX102" s="13">
        <f>IF($C101&gt;$N$8,"",IF(MAX($C101:$AG101)&lt;$N$8,"",$N$8))</f>
        <v>0</v>
      </c>
      <c r="BY102" s="13">
        <f>IF($C101&gt;$Q$8,"",IF(MAX($C101:$AG101)&lt;$Q$8,"",$Q$8))</f>
        <v>0</v>
      </c>
      <c r="BZ102" s="13">
        <f>IF($C101&gt;$T$8,"",IF(MAX($C101:$AG101)&lt;$T$8,"",$T$8))</f>
        <v>0</v>
      </c>
      <c r="CA102" s="13">
        <f>IF($C101&gt;$W$8,"",IF(MAX($C101:$AG101)&lt;$W$8,"",$W$8))</f>
        <v>0</v>
      </c>
      <c r="CB102" s="13">
        <f>IF($C101&gt;$Z$8,"",IF(MAX($C101:$AG101)&lt;$Z$8,"",$Z$8))</f>
        <v>0</v>
      </c>
      <c r="CC102" s="13">
        <f>IF($C101&gt;$AC$8,"",IF(MAX($C101:$AG101)&lt;$AC$8,"",$AC$8))</f>
        <v>0</v>
      </c>
      <c r="CD102" s="13">
        <f>IF($C101&gt;$AF$8,"",IF(MAX($C101:$AG101)&lt;$AF$8,"",$AF$8))</f>
        <v>0</v>
      </c>
      <c r="CE102" s="13">
        <f>IF($C101&gt;$E$9,"",IF(MAX($C101:$AG101)&lt;$E$9,"",$E$9))</f>
        <v>0</v>
      </c>
      <c r="CF102" s="13">
        <f>IF($C101&gt;$H$9,"",IF(MAX($C101:$AG101)&lt;$H$9,"",$H$9))</f>
        <v>0</v>
      </c>
      <c r="CG102" s="13">
        <f>IF($C101&gt;$K$9,"",IF(MAX($C101:$AG101)&lt;$K$9,"",$K$9))</f>
        <v>0</v>
      </c>
      <c r="CH102" s="13">
        <f>IF($C101&gt;$N$9,"",IF(MAX($C101:$AG101)&lt;$N$9,"",$N$9))</f>
        <v>0</v>
      </c>
      <c r="CI102" s="13">
        <f>IF($C101&gt;$Q$9,"",IF(MAX($C101:$AG101)&lt;$Q$9,"",$Q$9))</f>
        <v>0</v>
      </c>
      <c r="CJ102" s="13">
        <f>IF($C101&gt;$T$9,"",IF(MAX($C101:$AG101)&lt;$T$9,"",$T$9))</f>
        <v>0</v>
      </c>
      <c r="CK102" s="13">
        <f>IF($C101&gt;$W$9,"",IF(MAX($C101:$AG101)&lt;$W$9,"",$W$9))</f>
        <v>0</v>
      </c>
      <c r="CL102" s="13">
        <f>IF($C101&gt;$Z$9,"",IF(MAX($C101:$AG101)&lt;$Z$9,"",$Z$9))</f>
        <v>0</v>
      </c>
      <c r="CM102" s="13">
        <f>IF($C101&gt;$AC$9,"",IF(MAX($C101:$AG101)&lt;$AC$9,"",$AC$9))</f>
        <v>0</v>
      </c>
      <c r="CN102" s="14">
        <f>IF($C101&gt;$AF$9,"",IF(MAX($C101:$AG101)&lt;$AF$9,"",$AF$9))</f>
        <v>0</v>
      </c>
    </row>
    <row r="103" spans="1:92" ht="19.5" customHeight="1">
      <c r="A103" s="119" t="s">
        <v>7</v>
      </c>
      <c r="B103" s="120"/>
      <c r="C103" s="15" t="str">
        <f t="shared" ref="C103:AD103" si="63">IF(C101="","",IF($D$4&lt;=C101,IF($L$4&gt;=C101,IF(COUNT(MATCH(C101,$AQ102:$BT102,0))&gt;0,"","○"),""),""))</f>
        <v/>
      </c>
      <c r="D103" s="15" t="str">
        <f t="shared" si="63"/>
        <v/>
      </c>
      <c r="E103" s="15" t="str">
        <f t="shared" si="63"/>
        <v/>
      </c>
      <c r="F103" s="15" t="str">
        <f t="shared" si="63"/>
        <v/>
      </c>
      <c r="G103" s="15" t="str">
        <f t="shared" si="63"/>
        <v/>
      </c>
      <c r="H103" s="15" t="str">
        <f t="shared" si="63"/>
        <v/>
      </c>
      <c r="I103" s="15" t="str">
        <f t="shared" si="63"/>
        <v/>
      </c>
      <c r="J103" s="15" t="str">
        <f t="shared" si="63"/>
        <v/>
      </c>
      <c r="K103" s="15" t="str">
        <f t="shared" si="63"/>
        <v/>
      </c>
      <c r="L103" s="15" t="str">
        <f t="shared" si="63"/>
        <v/>
      </c>
      <c r="M103" s="15" t="str">
        <f t="shared" si="63"/>
        <v/>
      </c>
      <c r="N103" s="15" t="str">
        <f t="shared" si="63"/>
        <v/>
      </c>
      <c r="O103" s="15" t="str">
        <f t="shared" si="63"/>
        <v/>
      </c>
      <c r="P103" s="15" t="str">
        <f t="shared" si="63"/>
        <v/>
      </c>
      <c r="Q103" s="15" t="str">
        <f t="shared" si="63"/>
        <v/>
      </c>
      <c r="R103" s="15" t="str">
        <f t="shared" si="63"/>
        <v/>
      </c>
      <c r="S103" s="15" t="str">
        <f t="shared" si="63"/>
        <v/>
      </c>
      <c r="T103" s="15" t="str">
        <f t="shared" si="63"/>
        <v/>
      </c>
      <c r="U103" s="15" t="str">
        <f t="shared" si="63"/>
        <v/>
      </c>
      <c r="V103" s="15" t="str">
        <f t="shared" si="63"/>
        <v/>
      </c>
      <c r="W103" s="15" t="str">
        <f t="shared" si="63"/>
        <v/>
      </c>
      <c r="X103" s="15" t="str">
        <f t="shared" si="63"/>
        <v/>
      </c>
      <c r="Y103" s="15" t="str">
        <f t="shared" si="63"/>
        <v/>
      </c>
      <c r="Z103" s="15" t="str">
        <f t="shared" si="63"/>
        <v/>
      </c>
      <c r="AA103" s="15" t="str">
        <f t="shared" si="63"/>
        <v/>
      </c>
      <c r="AB103" s="15" t="str">
        <f t="shared" si="63"/>
        <v/>
      </c>
      <c r="AC103" s="15" t="str">
        <f t="shared" si="63"/>
        <v/>
      </c>
      <c r="AD103" s="15" t="str">
        <f t="shared" si="63"/>
        <v/>
      </c>
      <c r="AE103" s="15"/>
      <c r="AF103" s="15"/>
      <c r="AG103" s="15"/>
      <c r="AH103" s="16">
        <f>COUNTIF(C103:AG103,"○")</f>
        <v>0</v>
      </c>
      <c r="AI103" s="11"/>
      <c r="AJ103" s="2">
        <f>$AH103</f>
        <v>0</v>
      </c>
      <c r="AK103" s="17"/>
    </row>
    <row r="104" spans="1:92" ht="19.5" customHeight="1">
      <c r="A104" s="49" t="s">
        <v>24</v>
      </c>
      <c r="B104" s="16" t="s">
        <v>8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6"/>
      <c r="AF104" s="16"/>
      <c r="AG104" s="16"/>
      <c r="AH104" s="16">
        <f t="shared" ref="AH104" si="64">COUNTIF(C104:AG104,"○")</f>
        <v>0</v>
      </c>
      <c r="AI104" s="11"/>
      <c r="AK104" s="2">
        <f>$AH104</f>
        <v>0</v>
      </c>
    </row>
    <row r="105" spans="1:92" ht="19.5" customHeight="1">
      <c r="A105" s="50"/>
      <c r="B105" s="16" t="s">
        <v>9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6"/>
      <c r="AF105" s="16"/>
      <c r="AG105" s="16"/>
      <c r="AH105" s="16" t="s">
        <v>25</v>
      </c>
      <c r="AI105" s="11"/>
      <c r="AL105" s="2" t="str">
        <f>$AH105</f>
        <v>-</v>
      </c>
      <c r="AN105" s="2">
        <f>COUNTIF(C105:AG105,"○")</f>
        <v>0</v>
      </c>
      <c r="AO105" s="2">
        <f>COUNTIF(C105:AG105,"✕")</f>
        <v>0</v>
      </c>
    </row>
    <row r="106" spans="1:92" ht="19.5" customHeight="1">
      <c r="A106" s="136"/>
      <c r="B106" s="16" t="s">
        <v>21</v>
      </c>
      <c r="C106" s="16" t="str">
        <f>IF(C104="○",IF(C105="","○",""),IF(C105="○","○",""))</f>
        <v/>
      </c>
      <c r="D106" s="16" t="str">
        <f t="shared" ref="D106:AD106" si="65">IF(D104="○",IF(D105="","○",""),IF(D105="○","○",""))</f>
        <v/>
      </c>
      <c r="E106" s="16" t="str">
        <f t="shared" si="65"/>
        <v/>
      </c>
      <c r="F106" s="16" t="str">
        <f t="shared" si="65"/>
        <v/>
      </c>
      <c r="G106" s="16" t="str">
        <f t="shared" si="65"/>
        <v/>
      </c>
      <c r="H106" s="16" t="str">
        <f t="shared" si="65"/>
        <v/>
      </c>
      <c r="I106" s="16" t="str">
        <f t="shared" si="65"/>
        <v/>
      </c>
      <c r="J106" s="16" t="str">
        <f t="shared" si="65"/>
        <v/>
      </c>
      <c r="K106" s="16" t="str">
        <f t="shared" si="65"/>
        <v/>
      </c>
      <c r="L106" s="16" t="str">
        <f t="shared" si="65"/>
        <v/>
      </c>
      <c r="M106" s="16" t="str">
        <f t="shared" si="65"/>
        <v/>
      </c>
      <c r="N106" s="16" t="str">
        <f t="shared" si="65"/>
        <v/>
      </c>
      <c r="O106" s="16" t="str">
        <f t="shared" si="65"/>
        <v/>
      </c>
      <c r="P106" s="16" t="str">
        <f t="shared" si="65"/>
        <v/>
      </c>
      <c r="Q106" s="16" t="str">
        <f t="shared" si="65"/>
        <v/>
      </c>
      <c r="R106" s="16" t="str">
        <f t="shared" si="65"/>
        <v/>
      </c>
      <c r="S106" s="16" t="str">
        <f t="shared" si="65"/>
        <v/>
      </c>
      <c r="T106" s="16" t="str">
        <f t="shared" si="65"/>
        <v/>
      </c>
      <c r="U106" s="16" t="str">
        <f t="shared" si="65"/>
        <v/>
      </c>
      <c r="V106" s="16" t="str">
        <f t="shared" si="65"/>
        <v/>
      </c>
      <c r="W106" s="16" t="str">
        <f t="shared" si="65"/>
        <v/>
      </c>
      <c r="X106" s="16" t="str">
        <f t="shared" si="65"/>
        <v/>
      </c>
      <c r="Y106" s="16" t="str">
        <f t="shared" si="65"/>
        <v/>
      </c>
      <c r="Z106" s="16" t="str">
        <f t="shared" si="65"/>
        <v/>
      </c>
      <c r="AA106" s="16" t="str">
        <f t="shared" si="65"/>
        <v/>
      </c>
      <c r="AB106" s="16" t="str">
        <f t="shared" si="65"/>
        <v/>
      </c>
      <c r="AC106" s="16" t="str">
        <f t="shared" si="65"/>
        <v/>
      </c>
      <c r="AD106" s="16" t="str">
        <f t="shared" si="65"/>
        <v/>
      </c>
      <c r="AE106" s="16"/>
      <c r="AF106" s="16"/>
      <c r="AG106" s="16"/>
      <c r="AH106" s="16">
        <f t="shared" ref="AH106" si="66">COUNTIF(C106:AG106,"○")</f>
        <v>0</v>
      </c>
      <c r="AM106" s="2">
        <f>$AH106</f>
        <v>0</v>
      </c>
    </row>
    <row r="108" spans="1:92" ht="19.5" customHeight="1">
      <c r="A108" s="112" t="str">
        <f>IF(MAX(C101:AG101)=$AE$3,"",IF(MAX(C101:AG101)=0,"",MAX(C101:AG101)+1))</f>
        <v/>
      </c>
      <c r="B108" s="112"/>
      <c r="C108" s="2" t="str">
        <f>IF(COUNT(C109:AD109)=0,"",IF(MONTH(MAX(C109:AD109))=MONTH(A108),"","～"))</f>
        <v/>
      </c>
      <c r="D108" s="112" t="str">
        <f>IF(C108="","",IF(MONTH(MAX(C109:AD109))=MONTH(A108),"",MAX(C109:AD109)+1))</f>
        <v/>
      </c>
      <c r="E108" s="112"/>
      <c r="F108" s="112"/>
    </row>
    <row r="109" spans="1:92" ht="19.5" customHeight="1">
      <c r="A109" s="113" t="s">
        <v>16</v>
      </c>
      <c r="B109" s="114"/>
      <c r="C109" s="9" t="str">
        <f>IF($AE$3&lt;A108,"",A108)</f>
        <v/>
      </c>
      <c r="D109" s="9" t="str">
        <f t="shared" ref="D109:AD109" si="67">IF($AE$3&lt;=C109,"",IF(MONTH(C109)=MONTH(C109),(C109+1),""))</f>
        <v/>
      </c>
      <c r="E109" s="9" t="str">
        <f t="shared" si="67"/>
        <v/>
      </c>
      <c r="F109" s="9" t="str">
        <f t="shared" si="67"/>
        <v/>
      </c>
      <c r="G109" s="9" t="str">
        <f t="shared" si="67"/>
        <v/>
      </c>
      <c r="H109" s="9" t="str">
        <f t="shared" si="67"/>
        <v/>
      </c>
      <c r="I109" s="9" t="str">
        <f t="shared" si="67"/>
        <v/>
      </c>
      <c r="J109" s="9" t="str">
        <f t="shared" si="67"/>
        <v/>
      </c>
      <c r="K109" s="9" t="str">
        <f t="shared" si="67"/>
        <v/>
      </c>
      <c r="L109" s="9" t="str">
        <f t="shared" si="67"/>
        <v/>
      </c>
      <c r="M109" s="9" t="str">
        <f t="shared" si="67"/>
        <v/>
      </c>
      <c r="N109" s="9" t="str">
        <f t="shared" si="67"/>
        <v/>
      </c>
      <c r="O109" s="9" t="str">
        <f t="shared" si="67"/>
        <v/>
      </c>
      <c r="P109" s="9" t="str">
        <f t="shared" si="67"/>
        <v/>
      </c>
      <c r="Q109" s="9" t="str">
        <f t="shared" si="67"/>
        <v/>
      </c>
      <c r="R109" s="9" t="str">
        <f t="shared" si="67"/>
        <v/>
      </c>
      <c r="S109" s="9" t="str">
        <f t="shared" si="67"/>
        <v/>
      </c>
      <c r="T109" s="9" t="str">
        <f t="shared" si="67"/>
        <v/>
      </c>
      <c r="U109" s="9" t="str">
        <f t="shared" si="67"/>
        <v/>
      </c>
      <c r="V109" s="9" t="str">
        <f t="shared" si="67"/>
        <v/>
      </c>
      <c r="W109" s="9" t="str">
        <f t="shared" si="67"/>
        <v/>
      </c>
      <c r="X109" s="9" t="str">
        <f t="shared" si="67"/>
        <v/>
      </c>
      <c r="Y109" s="9" t="str">
        <f t="shared" si="67"/>
        <v/>
      </c>
      <c r="Z109" s="9" t="str">
        <f t="shared" si="67"/>
        <v/>
      </c>
      <c r="AA109" s="9" t="str">
        <f t="shared" si="67"/>
        <v/>
      </c>
      <c r="AB109" s="9" t="str">
        <f t="shared" si="67"/>
        <v/>
      </c>
      <c r="AC109" s="9" t="str">
        <f t="shared" si="67"/>
        <v/>
      </c>
      <c r="AD109" s="9" t="str">
        <f t="shared" si="67"/>
        <v/>
      </c>
      <c r="AE109" s="127" t="s">
        <v>26</v>
      </c>
      <c r="AF109" s="128"/>
      <c r="AG109" s="129"/>
      <c r="AH109" s="115" t="s">
        <v>22</v>
      </c>
      <c r="AQ109" s="34">
        <v>1</v>
      </c>
      <c r="AR109" s="34">
        <v>2</v>
      </c>
      <c r="AS109" s="34">
        <v>3</v>
      </c>
      <c r="AT109" s="34">
        <v>4</v>
      </c>
      <c r="AU109" s="34">
        <v>5</v>
      </c>
      <c r="AV109" s="34">
        <v>6</v>
      </c>
      <c r="AW109" s="34">
        <v>7</v>
      </c>
      <c r="AX109" s="34">
        <v>8</v>
      </c>
      <c r="AY109" s="34">
        <v>9</v>
      </c>
      <c r="AZ109" s="34">
        <v>10</v>
      </c>
      <c r="BA109" s="34">
        <v>11</v>
      </c>
      <c r="BB109" s="34">
        <v>12</v>
      </c>
      <c r="BC109" s="34">
        <v>13</v>
      </c>
      <c r="BD109" s="34">
        <v>14</v>
      </c>
      <c r="BE109" s="34">
        <v>15</v>
      </c>
      <c r="BF109" s="34">
        <v>16</v>
      </c>
      <c r="BG109" s="34">
        <v>17</v>
      </c>
      <c r="BH109" s="34">
        <v>18</v>
      </c>
      <c r="BI109" s="34">
        <v>19</v>
      </c>
      <c r="BJ109" s="34">
        <v>20</v>
      </c>
      <c r="BK109" s="34">
        <v>21</v>
      </c>
      <c r="BL109" s="34">
        <v>22</v>
      </c>
      <c r="BM109" s="34">
        <v>23</v>
      </c>
      <c r="BN109" s="34">
        <v>24</v>
      </c>
      <c r="BO109" s="34">
        <v>25</v>
      </c>
      <c r="BP109" s="34">
        <v>26</v>
      </c>
      <c r="BQ109" s="34">
        <v>27</v>
      </c>
      <c r="BR109" s="34">
        <v>28</v>
      </c>
      <c r="BS109" s="34">
        <v>29</v>
      </c>
      <c r="BT109" s="34">
        <v>30</v>
      </c>
      <c r="BU109" s="34">
        <v>31</v>
      </c>
      <c r="BV109" s="34">
        <v>32</v>
      </c>
      <c r="BW109" s="34">
        <v>33</v>
      </c>
      <c r="BX109" s="34">
        <v>34</v>
      </c>
      <c r="BY109" s="34">
        <v>35</v>
      </c>
      <c r="BZ109" s="34">
        <v>36</v>
      </c>
      <c r="CA109" s="34">
        <v>37</v>
      </c>
      <c r="CB109" s="34">
        <v>38</v>
      </c>
      <c r="CC109" s="34">
        <v>39</v>
      </c>
      <c r="CD109" s="34">
        <v>40</v>
      </c>
      <c r="CE109" s="34">
        <v>41</v>
      </c>
      <c r="CF109" s="34">
        <v>42</v>
      </c>
      <c r="CG109" s="34">
        <v>43</v>
      </c>
      <c r="CH109" s="34">
        <v>44</v>
      </c>
      <c r="CI109" s="34">
        <v>45</v>
      </c>
      <c r="CJ109" s="34">
        <v>46</v>
      </c>
      <c r="CK109" s="34">
        <v>47</v>
      </c>
      <c r="CL109" s="34">
        <v>48</v>
      </c>
      <c r="CM109" s="34">
        <v>49</v>
      </c>
      <c r="CN109" s="34">
        <v>50</v>
      </c>
    </row>
    <row r="110" spans="1:92" ht="19.5" customHeight="1">
      <c r="A110" s="113" t="s">
        <v>23</v>
      </c>
      <c r="B110" s="114"/>
      <c r="C110" s="9" t="str">
        <f>IF(C109="","",TEXT(C109,"AAA"))</f>
        <v/>
      </c>
      <c r="D110" s="9" t="str">
        <f t="shared" ref="D110:AD110" si="68">IF(D109="","",TEXT(D109,"AAA"))</f>
        <v/>
      </c>
      <c r="E110" s="9" t="str">
        <f t="shared" si="68"/>
        <v/>
      </c>
      <c r="F110" s="9" t="str">
        <f t="shared" si="68"/>
        <v/>
      </c>
      <c r="G110" s="9" t="str">
        <f t="shared" si="68"/>
        <v/>
      </c>
      <c r="H110" s="9" t="str">
        <f t="shared" si="68"/>
        <v/>
      </c>
      <c r="I110" s="9" t="str">
        <f t="shared" si="68"/>
        <v/>
      </c>
      <c r="J110" s="9" t="str">
        <f t="shared" si="68"/>
        <v/>
      </c>
      <c r="K110" s="9" t="str">
        <f t="shared" si="68"/>
        <v/>
      </c>
      <c r="L110" s="9" t="str">
        <f t="shared" si="68"/>
        <v/>
      </c>
      <c r="M110" s="9" t="str">
        <f t="shared" si="68"/>
        <v/>
      </c>
      <c r="N110" s="9" t="str">
        <f t="shared" si="68"/>
        <v/>
      </c>
      <c r="O110" s="9" t="str">
        <f t="shared" si="68"/>
        <v/>
      </c>
      <c r="P110" s="9" t="str">
        <f t="shared" si="68"/>
        <v/>
      </c>
      <c r="Q110" s="9" t="str">
        <f t="shared" si="68"/>
        <v/>
      </c>
      <c r="R110" s="9" t="str">
        <f t="shared" si="68"/>
        <v/>
      </c>
      <c r="S110" s="9" t="str">
        <f t="shared" si="68"/>
        <v/>
      </c>
      <c r="T110" s="9" t="str">
        <f t="shared" si="68"/>
        <v/>
      </c>
      <c r="U110" s="9" t="str">
        <f t="shared" si="68"/>
        <v/>
      </c>
      <c r="V110" s="9" t="str">
        <f t="shared" si="68"/>
        <v/>
      </c>
      <c r="W110" s="9" t="str">
        <f t="shared" si="68"/>
        <v/>
      </c>
      <c r="X110" s="9" t="str">
        <f t="shared" si="68"/>
        <v/>
      </c>
      <c r="Y110" s="9" t="str">
        <f t="shared" si="68"/>
        <v/>
      </c>
      <c r="Z110" s="9" t="str">
        <f t="shared" si="68"/>
        <v/>
      </c>
      <c r="AA110" s="9" t="str">
        <f t="shared" si="68"/>
        <v/>
      </c>
      <c r="AB110" s="9" t="str">
        <f t="shared" si="68"/>
        <v/>
      </c>
      <c r="AC110" s="9" t="str">
        <f t="shared" si="68"/>
        <v/>
      </c>
      <c r="AD110" s="9" t="str">
        <f t="shared" si="68"/>
        <v/>
      </c>
      <c r="AE110" s="130">
        <f>IF(AH111=0,0,ROUNDDOWN(AH113/AH111,4))</f>
        <v>0</v>
      </c>
      <c r="AF110" s="131"/>
      <c r="AG110" s="132"/>
      <c r="AH110" s="116"/>
      <c r="AI110" s="11"/>
      <c r="AQ110" s="12" t="str">
        <f>IF($C109&gt;$E$5,"",IF(MAX($C109:$AG109)&lt;$E$5,"",$E$5))</f>
        <v/>
      </c>
      <c r="AR110" s="13" t="str">
        <f>IF($C109&gt;$H$5,"",IF(MAX($C109:$AG109)&lt;$H$5,"",$H$5))</f>
        <v/>
      </c>
      <c r="AS110" s="13" t="str">
        <f>IF($C109&gt;$K$5,"",IF(MAX($C109:$AG109)&lt;$K$5,"",$K$5))</f>
        <v/>
      </c>
      <c r="AT110" s="13" t="str">
        <f>IF($C109&gt;$N$5,"",IF(MAX($C109:$AG109)&lt;$N$5,"",$N$5))</f>
        <v/>
      </c>
      <c r="AU110" s="13" t="str">
        <f>IF($C109&gt;$Q$5,"",IF(MAX($C109:$AG109)&lt;$Q$5,"",$Q$5))</f>
        <v/>
      </c>
      <c r="AV110" s="13" t="str">
        <f>IF($C109&gt;$T$5,"",IF(MAX($C109:$AG109)&lt;$T$5,"",$T$5))</f>
        <v/>
      </c>
      <c r="AW110" s="13">
        <f>IF($C109&gt;$W$5,"",IF(MAX($C109:$AG109)&lt;$W$5,"",$W$5))</f>
        <v>0</v>
      </c>
      <c r="AX110" s="13">
        <f>IF($C109&gt;$Z$5,"",IF(MAX($C109:$AG109)&lt;$Z$5,"",$Z$5))</f>
        <v>0</v>
      </c>
      <c r="AY110" s="13">
        <f>IF($C109&gt;$AC$5,"",IF(MAX($C109:$AG109)&lt;$AC$5,"",$AC$5))</f>
        <v>0</v>
      </c>
      <c r="AZ110" s="13">
        <f>IF($C109&gt;$AF$5,"",IF(MAX($C109:$AG109)&lt;$AF$5,"",$AF$5))</f>
        <v>0</v>
      </c>
      <c r="BA110" s="13">
        <f>IF($C109&gt;$E$6,"",IF(MAX($C109:$AG109)&lt;$E$6,"",$E$6))</f>
        <v>0</v>
      </c>
      <c r="BB110" s="13">
        <f>IF($C109&gt;$H$6,"",IF(MAX($C109:$AG109)&lt;$H$6,"",$H$6))</f>
        <v>0</v>
      </c>
      <c r="BC110" s="13">
        <f>IF($C109&gt;$K$6,"",IF(MAX($C109:$AG109)&lt;$K$6,"",$K$6))</f>
        <v>0</v>
      </c>
      <c r="BD110" s="13">
        <f>IF($C109&gt;$N$6,"",IF(MAX($C109:$AG109)&lt;$N$6,"",$N$6))</f>
        <v>0</v>
      </c>
      <c r="BE110" s="13">
        <f>IF($C109&gt;$Q$6,"",IF(MAX($C109:$AG109)&lt;$Q$6,"",$Q$6))</f>
        <v>0</v>
      </c>
      <c r="BF110" s="13">
        <f>IF($C109&gt;$T$6,"",IF(MAX($C109:$AG109)&lt;$T$6,"",$T$6))</f>
        <v>0</v>
      </c>
      <c r="BG110" s="13">
        <f>IF($C109&gt;$W$6,"",IF(MAX($C109:$AG109)&lt;$W$6,"",$W$6))</f>
        <v>0</v>
      </c>
      <c r="BH110" s="13">
        <f>IF($C109&gt;$Z$6,"",IF(MAX($C109:$AG109)&lt;$Z$6,"",$Z$6))</f>
        <v>0</v>
      </c>
      <c r="BI110" s="13">
        <f>IF($C109&gt;$AC$6,"",IF(MAX($C109:$AG109)&lt;$AC$6,"",$AC$6))</f>
        <v>0</v>
      </c>
      <c r="BJ110" s="13">
        <f>IF($C109&gt;$AF$6,"",IF(MAX($C109:$AG109)&lt;$AF$6,"",$AF$6))</f>
        <v>0</v>
      </c>
      <c r="BK110" s="13">
        <f>IF($C109&gt;$E$7,"",IF(MAX($C109:$AG109)&lt;$E$7,"",$E$7))</f>
        <v>0</v>
      </c>
      <c r="BL110" s="13">
        <f>IF($C109&gt;$H$7,"",IF(MAX($C109:$AG109)&lt;$H$7,"",$H$7))</f>
        <v>0</v>
      </c>
      <c r="BM110" s="13">
        <f>IF($C109&gt;$K$7,"",IF(MAX($C109:$AG109)&lt;$K$7,"",$K$7))</f>
        <v>0</v>
      </c>
      <c r="BN110" s="13">
        <f>IF($C109&gt;$N$7,"",IF(MAX($C109:$AG109)&lt;$N$7,"",$N$7))</f>
        <v>0</v>
      </c>
      <c r="BO110" s="13">
        <f>IF($C109&gt;$Q$7,"",IF(MAX($C109:$AG109)&lt;$Q$7,"",$Q$7))</f>
        <v>0</v>
      </c>
      <c r="BP110" s="13">
        <f>IF($C109&gt;$T$7,"",IF(MAX($C109:$AG109)&lt;$T$7,"",$T$7))</f>
        <v>0</v>
      </c>
      <c r="BQ110" s="13">
        <f>IF($C109&gt;$W$7,"",IF(MAX($C109:$AG109)&lt;$W$7,"",$W$7))</f>
        <v>0</v>
      </c>
      <c r="BR110" s="13">
        <f>IF($C109&gt;$Z$7,"",IF(MAX($C109:$AG109)&lt;$Z$7,"",$Z$7))</f>
        <v>0</v>
      </c>
      <c r="BS110" s="13">
        <f>IF($C109&gt;$AC$7,"",IF(MAX($C109:$AG109)&lt;$AC$7,"",$AC$7))</f>
        <v>0</v>
      </c>
      <c r="BT110" s="13">
        <f>IF($C109&gt;$AF$7,"",IF(MAX($C109:$AG109)&lt;$AF$7,"",$AF$7))</f>
        <v>0</v>
      </c>
      <c r="BU110" s="13">
        <f>IF($C109&gt;$E$8,"",IF(MAX($C109:$AG109)&lt;$E$8,"",$E$8))</f>
        <v>0</v>
      </c>
      <c r="BV110" s="13">
        <f>IF($C109&gt;$H$8,"",IF(MAX($C109:$AG109)&lt;$H$8,"",$H$8))</f>
        <v>0</v>
      </c>
      <c r="BW110" s="13">
        <f>IF($C109&gt;$K$8,"",IF(MAX($C109:$AG109)&lt;$K$8,"",$K$8))</f>
        <v>0</v>
      </c>
      <c r="BX110" s="13">
        <f>IF($C109&gt;$N$8,"",IF(MAX($C109:$AG109)&lt;$N$8,"",$N$8))</f>
        <v>0</v>
      </c>
      <c r="BY110" s="13">
        <f>IF($C109&gt;$Q$8,"",IF(MAX($C109:$AG109)&lt;$Q$8,"",$Q$8))</f>
        <v>0</v>
      </c>
      <c r="BZ110" s="13">
        <f>IF($C109&gt;$T$8,"",IF(MAX($C109:$AG109)&lt;$T$8,"",$T$8))</f>
        <v>0</v>
      </c>
      <c r="CA110" s="13">
        <f>IF($C109&gt;$W$8,"",IF(MAX($C109:$AG109)&lt;$W$8,"",$W$8))</f>
        <v>0</v>
      </c>
      <c r="CB110" s="13">
        <f>IF($C109&gt;$Z$8,"",IF(MAX($C109:$AG109)&lt;$Z$8,"",$Z$8))</f>
        <v>0</v>
      </c>
      <c r="CC110" s="13">
        <f>IF($C109&gt;$AC$8,"",IF(MAX($C109:$AG109)&lt;$AC$8,"",$AC$8))</f>
        <v>0</v>
      </c>
      <c r="CD110" s="13">
        <f>IF($C109&gt;$AF$8,"",IF(MAX($C109:$AG109)&lt;$AF$8,"",$AF$8))</f>
        <v>0</v>
      </c>
      <c r="CE110" s="13">
        <f>IF($C109&gt;$E$9,"",IF(MAX($C109:$AG109)&lt;$E$9,"",$E$9))</f>
        <v>0</v>
      </c>
      <c r="CF110" s="13">
        <f>IF($C109&gt;$H$9,"",IF(MAX($C109:$AG109)&lt;$H$9,"",$H$9))</f>
        <v>0</v>
      </c>
      <c r="CG110" s="13">
        <f>IF($C109&gt;$K$9,"",IF(MAX($C109:$AG109)&lt;$K$9,"",$K$9))</f>
        <v>0</v>
      </c>
      <c r="CH110" s="13">
        <f>IF($C109&gt;$N$9,"",IF(MAX($C109:$AG109)&lt;$N$9,"",$N$9))</f>
        <v>0</v>
      </c>
      <c r="CI110" s="13">
        <f>IF($C109&gt;$Q$9,"",IF(MAX($C109:$AG109)&lt;$Q$9,"",$Q$9))</f>
        <v>0</v>
      </c>
      <c r="CJ110" s="13">
        <f>IF($C109&gt;$T$9,"",IF(MAX($C109:$AG109)&lt;$T$9,"",$T$9))</f>
        <v>0</v>
      </c>
      <c r="CK110" s="13">
        <f>IF($C109&gt;$W$9,"",IF(MAX($C109:$AG109)&lt;$W$9,"",$W$9))</f>
        <v>0</v>
      </c>
      <c r="CL110" s="13">
        <f>IF($C109&gt;$Z$9,"",IF(MAX($C109:$AG109)&lt;$Z$9,"",$Z$9))</f>
        <v>0</v>
      </c>
      <c r="CM110" s="13">
        <f>IF($C109&gt;$AC$9,"",IF(MAX($C109:$AG109)&lt;$AC$9,"",$AC$9))</f>
        <v>0</v>
      </c>
      <c r="CN110" s="14">
        <f>IF($C109&gt;$AF$9,"",IF(MAX($C109:$AG109)&lt;$AF$9,"",$AF$9))</f>
        <v>0</v>
      </c>
    </row>
    <row r="111" spans="1:92" ht="19.5" customHeight="1">
      <c r="A111" s="119" t="s">
        <v>7</v>
      </c>
      <c r="B111" s="120"/>
      <c r="C111" s="15" t="str">
        <f t="shared" ref="C111:AD111" si="69">IF(C109="","",IF($D$4&lt;=C109,IF($L$4&gt;=C109,IF(COUNT(MATCH(C109,$AQ110:$BT110,0))&gt;0,"","○"),""),""))</f>
        <v/>
      </c>
      <c r="D111" s="15" t="str">
        <f t="shared" si="69"/>
        <v/>
      </c>
      <c r="E111" s="15" t="str">
        <f t="shared" si="69"/>
        <v/>
      </c>
      <c r="F111" s="15" t="str">
        <f t="shared" si="69"/>
        <v/>
      </c>
      <c r="G111" s="15" t="str">
        <f t="shared" si="69"/>
        <v/>
      </c>
      <c r="H111" s="15" t="str">
        <f t="shared" si="69"/>
        <v/>
      </c>
      <c r="I111" s="15" t="str">
        <f t="shared" si="69"/>
        <v/>
      </c>
      <c r="J111" s="15" t="str">
        <f t="shared" si="69"/>
        <v/>
      </c>
      <c r="K111" s="15" t="str">
        <f t="shared" si="69"/>
        <v/>
      </c>
      <c r="L111" s="15" t="str">
        <f t="shared" si="69"/>
        <v/>
      </c>
      <c r="M111" s="15" t="str">
        <f t="shared" si="69"/>
        <v/>
      </c>
      <c r="N111" s="15" t="str">
        <f t="shared" si="69"/>
        <v/>
      </c>
      <c r="O111" s="15" t="str">
        <f t="shared" si="69"/>
        <v/>
      </c>
      <c r="P111" s="15" t="str">
        <f t="shared" si="69"/>
        <v/>
      </c>
      <c r="Q111" s="15" t="str">
        <f t="shared" si="69"/>
        <v/>
      </c>
      <c r="R111" s="15" t="str">
        <f t="shared" si="69"/>
        <v/>
      </c>
      <c r="S111" s="15" t="str">
        <f t="shared" si="69"/>
        <v/>
      </c>
      <c r="T111" s="15" t="str">
        <f t="shared" si="69"/>
        <v/>
      </c>
      <c r="U111" s="15" t="str">
        <f t="shared" si="69"/>
        <v/>
      </c>
      <c r="V111" s="15" t="str">
        <f t="shared" si="69"/>
        <v/>
      </c>
      <c r="W111" s="15" t="str">
        <f t="shared" si="69"/>
        <v/>
      </c>
      <c r="X111" s="15" t="str">
        <f t="shared" si="69"/>
        <v/>
      </c>
      <c r="Y111" s="15" t="str">
        <f t="shared" si="69"/>
        <v/>
      </c>
      <c r="Z111" s="15" t="str">
        <f t="shared" si="69"/>
        <v/>
      </c>
      <c r="AA111" s="15" t="str">
        <f t="shared" si="69"/>
        <v/>
      </c>
      <c r="AB111" s="15" t="str">
        <f t="shared" si="69"/>
        <v/>
      </c>
      <c r="AC111" s="15" t="str">
        <f t="shared" si="69"/>
        <v/>
      </c>
      <c r="AD111" s="15" t="str">
        <f t="shared" si="69"/>
        <v/>
      </c>
      <c r="AE111" s="15"/>
      <c r="AF111" s="15"/>
      <c r="AG111" s="15"/>
      <c r="AH111" s="16">
        <f>COUNTIF(C111:AG111,"○")</f>
        <v>0</v>
      </c>
      <c r="AI111" s="11"/>
      <c r="AJ111" s="2">
        <f>$AH111</f>
        <v>0</v>
      </c>
      <c r="AK111" s="17"/>
    </row>
    <row r="112" spans="1:92" ht="19.5" customHeight="1">
      <c r="A112" s="49" t="s">
        <v>24</v>
      </c>
      <c r="B112" s="16" t="s">
        <v>8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6"/>
      <c r="AF112" s="16"/>
      <c r="AG112" s="16"/>
      <c r="AH112" s="16">
        <f t="shared" ref="AH112" si="70">COUNTIF(C112:AG112,"○")</f>
        <v>0</v>
      </c>
      <c r="AI112" s="11"/>
      <c r="AK112" s="2">
        <f>$AH112</f>
        <v>0</v>
      </c>
      <c r="AQ112" s="21"/>
      <c r="AR112" s="21"/>
      <c r="AS112" s="21"/>
      <c r="AT112" s="21"/>
      <c r="AU112" s="21"/>
      <c r="AV112" s="21"/>
      <c r="AW112" s="21"/>
      <c r="AX112" s="21"/>
    </row>
    <row r="113" spans="1:92" ht="19.5" customHeight="1">
      <c r="A113" s="50"/>
      <c r="B113" s="16" t="s">
        <v>9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6"/>
      <c r="AF113" s="16"/>
      <c r="AG113" s="16"/>
      <c r="AH113" s="16" t="s">
        <v>25</v>
      </c>
      <c r="AI113" s="11"/>
      <c r="AL113" s="2" t="str">
        <f>$AH113</f>
        <v>-</v>
      </c>
      <c r="AN113" s="2">
        <f>COUNTIF(C113:AG113,"○")</f>
        <v>0</v>
      </c>
      <c r="AO113" s="2">
        <f>COUNTIF(C113:AG113,"✕")</f>
        <v>0</v>
      </c>
    </row>
    <row r="114" spans="1:92" ht="19.5" customHeight="1">
      <c r="A114" s="136"/>
      <c r="B114" s="16" t="s">
        <v>21</v>
      </c>
      <c r="C114" s="16" t="str">
        <f>IF(C112="○",IF(C113="","○",""),IF(C113="○","○",""))</f>
        <v/>
      </c>
      <c r="D114" s="16" t="str">
        <f t="shared" ref="D114:AD114" si="71">IF(D112="○",IF(D113="","○",""),IF(D113="○","○",""))</f>
        <v/>
      </c>
      <c r="E114" s="16" t="str">
        <f t="shared" si="71"/>
        <v/>
      </c>
      <c r="F114" s="16" t="str">
        <f t="shared" si="71"/>
        <v/>
      </c>
      <c r="G114" s="16" t="str">
        <f t="shared" si="71"/>
        <v/>
      </c>
      <c r="H114" s="16" t="str">
        <f t="shared" si="71"/>
        <v/>
      </c>
      <c r="I114" s="16" t="str">
        <f t="shared" si="71"/>
        <v/>
      </c>
      <c r="J114" s="16" t="str">
        <f t="shared" si="71"/>
        <v/>
      </c>
      <c r="K114" s="16" t="str">
        <f t="shared" si="71"/>
        <v/>
      </c>
      <c r="L114" s="16" t="str">
        <f t="shared" si="71"/>
        <v/>
      </c>
      <c r="M114" s="16" t="str">
        <f t="shared" si="71"/>
        <v/>
      </c>
      <c r="N114" s="16" t="str">
        <f t="shared" si="71"/>
        <v/>
      </c>
      <c r="O114" s="16" t="str">
        <f t="shared" si="71"/>
        <v/>
      </c>
      <c r="P114" s="16" t="str">
        <f t="shared" si="71"/>
        <v/>
      </c>
      <c r="Q114" s="16" t="str">
        <f t="shared" si="71"/>
        <v/>
      </c>
      <c r="R114" s="16" t="str">
        <f t="shared" si="71"/>
        <v/>
      </c>
      <c r="S114" s="16" t="str">
        <f t="shared" si="71"/>
        <v/>
      </c>
      <c r="T114" s="16" t="str">
        <f t="shared" si="71"/>
        <v/>
      </c>
      <c r="U114" s="16" t="str">
        <f t="shared" si="71"/>
        <v/>
      </c>
      <c r="V114" s="16" t="str">
        <f t="shared" si="71"/>
        <v/>
      </c>
      <c r="W114" s="16" t="str">
        <f t="shared" si="71"/>
        <v/>
      </c>
      <c r="X114" s="16" t="str">
        <f t="shared" si="71"/>
        <v/>
      </c>
      <c r="Y114" s="16" t="str">
        <f t="shared" si="71"/>
        <v/>
      </c>
      <c r="Z114" s="16" t="str">
        <f t="shared" si="71"/>
        <v/>
      </c>
      <c r="AA114" s="16" t="str">
        <f t="shared" si="71"/>
        <v/>
      </c>
      <c r="AB114" s="16" t="str">
        <f t="shared" si="71"/>
        <v/>
      </c>
      <c r="AC114" s="16" t="str">
        <f t="shared" si="71"/>
        <v/>
      </c>
      <c r="AD114" s="16" t="str">
        <f t="shared" si="71"/>
        <v/>
      </c>
      <c r="AE114" s="16"/>
      <c r="AF114" s="16"/>
      <c r="AG114" s="16"/>
      <c r="AH114" s="16">
        <f t="shared" ref="AH114" si="72">COUNTIF(C114:AG114,"○")</f>
        <v>0</v>
      </c>
      <c r="AM114" s="2">
        <f>$AH114</f>
        <v>0</v>
      </c>
    </row>
    <row r="116" spans="1:92" ht="19.5" customHeight="1">
      <c r="A116" s="112" t="str">
        <f>IF(MAX(C109:AG109)=$AE$3,"",IF(MAX(C109:AG109)=0,"",MAX(C109:AG109)+1))</f>
        <v/>
      </c>
      <c r="B116" s="112"/>
      <c r="C116" s="2" t="str">
        <f>IF(COUNT(C117:AD117)=0,"",IF(MONTH(MAX(C117:AD117))=MONTH(A116),"","～"))</f>
        <v/>
      </c>
      <c r="D116" s="112" t="str">
        <f>IF(C116="","",IF(MONTH(MAX(C117:AD117))=MONTH(A116),"",MAX(C117:AD117)+1))</f>
        <v/>
      </c>
      <c r="E116" s="112"/>
      <c r="F116" s="112"/>
    </row>
    <row r="117" spans="1:92" ht="19.5" customHeight="1">
      <c r="A117" s="113" t="s">
        <v>16</v>
      </c>
      <c r="B117" s="114"/>
      <c r="C117" s="9" t="str">
        <f>IF($AE$3&lt;A116,"",A116)</f>
        <v/>
      </c>
      <c r="D117" s="9" t="str">
        <f t="shared" ref="D117:AD117" si="73">IF($AE$3&lt;=C117,"",IF(MONTH(C117)=MONTH(C117),(C117+1),""))</f>
        <v/>
      </c>
      <c r="E117" s="9" t="str">
        <f t="shared" si="73"/>
        <v/>
      </c>
      <c r="F117" s="9" t="str">
        <f t="shared" si="73"/>
        <v/>
      </c>
      <c r="G117" s="9" t="str">
        <f t="shared" si="73"/>
        <v/>
      </c>
      <c r="H117" s="9" t="str">
        <f t="shared" si="73"/>
        <v/>
      </c>
      <c r="I117" s="9" t="str">
        <f t="shared" si="73"/>
        <v/>
      </c>
      <c r="J117" s="9" t="str">
        <f t="shared" si="73"/>
        <v/>
      </c>
      <c r="K117" s="9" t="str">
        <f t="shared" si="73"/>
        <v/>
      </c>
      <c r="L117" s="9" t="str">
        <f t="shared" si="73"/>
        <v/>
      </c>
      <c r="M117" s="9" t="str">
        <f t="shared" si="73"/>
        <v/>
      </c>
      <c r="N117" s="9" t="str">
        <f t="shared" si="73"/>
        <v/>
      </c>
      <c r="O117" s="9" t="str">
        <f t="shared" si="73"/>
        <v/>
      </c>
      <c r="P117" s="9" t="str">
        <f t="shared" si="73"/>
        <v/>
      </c>
      <c r="Q117" s="9" t="str">
        <f t="shared" si="73"/>
        <v/>
      </c>
      <c r="R117" s="9" t="str">
        <f t="shared" si="73"/>
        <v/>
      </c>
      <c r="S117" s="9" t="str">
        <f t="shared" si="73"/>
        <v/>
      </c>
      <c r="T117" s="9" t="str">
        <f t="shared" si="73"/>
        <v/>
      </c>
      <c r="U117" s="9" t="str">
        <f t="shared" si="73"/>
        <v/>
      </c>
      <c r="V117" s="9" t="str">
        <f t="shared" si="73"/>
        <v/>
      </c>
      <c r="W117" s="9" t="str">
        <f t="shared" si="73"/>
        <v/>
      </c>
      <c r="X117" s="9" t="str">
        <f t="shared" si="73"/>
        <v/>
      </c>
      <c r="Y117" s="9" t="str">
        <f t="shared" si="73"/>
        <v/>
      </c>
      <c r="Z117" s="9" t="str">
        <f t="shared" si="73"/>
        <v/>
      </c>
      <c r="AA117" s="9" t="str">
        <f t="shared" si="73"/>
        <v/>
      </c>
      <c r="AB117" s="9" t="str">
        <f t="shared" si="73"/>
        <v/>
      </c>
      <c r="AC117" s="9" t="str">
        <f t="shared" si="73"/>
        <v/>
      </c>
      <c r="AD117" s="9" t="str">
        <f t="shared" si="73"/>
        <v/>
      </c>
      <c r="AE117" s="127" t="s">
        <v>26</v>
      </c>
      <c r="AF117" s="128"/>
      <c r="AG117" s="129"/>
      <c r="AH117" s="115" t="s">
        <v>22</v>
      </c>
      <c r="AQ117" s="34">
        <v>1</v>
      </c>
      <c r="AR117" s="34">
        <v>2</v>
      </c>
      <c r="AS117" s="34">
        <v>3</v>
      </c>
      <c r="AT117" s="34">
        <v>4</v>
      </c>
      <c r="AU117" s="34">
        <v>5</v>
      </c>
      <c r="AV117" s="34">
        <v>6</v>
      </c>
      <c r="AW117" s="34">
        <v>7</v>
      </c>
      <c r="AX117" s="34">
        <v>8</v>
      </c>
      <c r="AY117" s="34">
        <v>9</v>
      </c>
      <c r="AZ117" s="34">
        <v>10</v>
      </c>
      <c r="BA117" s="34">
        <v>11</v>
      </c>
      <c r="BB117" s="34">
        <v>12</v>
      </c>
      <c r="BC117" s="34">
        <v>13</v>
      </c>
      <c r="BD117" s="34">
        <v>14</v>
      </c>
      <c r="BE117" s="34">
        <v>15</v>
      </c>
      <c r="BF117" s="34">
        <v>16</v>
      </c>
      <c r="BG117" s="34">
        <v>17</v>
      </c>
      <c r="BH117" s="34">
        <v>18</v>
      </c>
      <c r="BI117" s="34">
        <v>19</v>
      </c>
      <c r="BJ117" s="34">
        <v>20</v>
      </c>
      <c r="BK117" s="34">
        <v>21</v>
      </c>
      <c r="BL117" s="34">
        <v>22</v>
      </c>
      <c r="BM117" s="34">
        <v>23</v>
      </c>
      <c r="BN117" s="34">
        <v>24</v>
      </c>
      <c r="BO117" s="34">
        <v>25</v>
      </c>
      <c r="BP117" s="34">
        <v>26</v>
      </c>
      <c r="BQ117" s="34">
        <v>27</v>
      </c>
      <c r="BR117" s="34">
        <v>28</v>
      </c>
      <c r="BS117" s="34">
        <v>29</v>
      </c>
      <c r="BT117" s="34">
        <v>30</v>
      </c>
      <c r="BU117" s="34">
        <v>31</v>
      </c>
      <c r="BV117" s="34">
        <v>32</v>
      </c>
      <c r="BW117" s="34">
        <v>33</v>
      </c>
      <c r="BX117" s="34">
        <v>34</v>
      </c>
      <c r="BY117" s="34">
        <v>35</v>
      </c>
      <c r="BZ117" s="34">
        <v>36</v>
      </c>
      <c r="CA117" s="34">
        <v>37</v>
      </c>
      <c r="CB117" s="34">
        <v>38</v>
      </c>
      <c r="CC117" s="34">
        <v>39</v>
      </c>
      <c r="CD117" s="34">
        <v>40</v>
      </c>
      <c r="CE117" s="34">
        <v>41</v>
      </c>
      <c r="CF117" s="34">
        <v>42</v>
      </c>
      <c r="CG117" s="34">
        <v>43</v>
      </c>
      <c r="CH117" s="34">
        <v>44</v>
      </c>
      <c r="CI117" s="34">
        <v>45</v>
      </c>
      <c r="CJ117" s="34">
        <v>46</v>
      </c>
      <c r="CK117" s="34">
        <v>47</v>
      </c>
      <c r="CL117" s="34">
        <v>48</v>
      </c>
      <c r="CM117" s="34">
        <v>49</v>
      </c>
      <c r="CN117" s="34">
        <v>50</v>
      </c>
    </row>
    <row r="118" spans="1:92" ht="19.5" customHeight="1">
      <c r="A118" s="113" t="s">
        <v>23</v>
      </c>
      <c r="B118" s="114"/>
      <c r="C118" s="9" t="str">
        <f>IF(C117="","",TEXT(C117,"AAA"))</f>
        <v/>
      </c>
      <c r="D118" s="9" t="str">
        <f t="shared" ref="D118:AD118" si="74">IF(D117="","",TEXT(D117,"AAA"))</f>
        <v/>
      </c>
      <c r="E118" s="9" t="str">
        <f t="shared" si="74"/>
        <v/>
      </c>
      <c r="F118" s="9" t="str">
        <f t="shared" si="74"/>
        <v/>
      </c>
      <c r="G118" s="9" t="str">
        <f t="shared" si="74"/>
        <v/>
      </c>
      <c r="H118" s="9" t="str">
        <f t="shared" si="74"/>
        <v/>
      </c>
      <c r="I118" s="9" t="str">
        <f t="shared" si="74"/>
        <v/>
      </c>
      <c r="J118" s="9" t="str">
        <f t="shared" si="74"/>
        <v/>
      </c>
      <c r="K118" s="9" t="str">
        <f t="shared" si="74"/>
        <v/>
      </c>
      <c r="L118" s="9" t="str">
        <f t="shared" si="74"/>
        <v/>
      </c>
      <c r="M118" s="9" t="str">
        <f t="shared" si="74"/>
        <v/>
      </c>
      <c r="N118" s="9" t="str">
        <f t="shared" si="74"/>
        <v/>
      </c>
      <c r="O118" s="9" t="str">
        <f t="shared" si="74"/>
        <v/>
      </c>
      <c r="P118" s="9" t="str">
        <f t="shared" si="74"/>
        <v/>
      </c>
      <c r="Q118" s="9" t="str">
        <f t="shared" si="74"/>
        <v/>
      </c>
      <c r="R118" s="9" t="str">
        <f t="shared" si="74"/>
        <v/>
      </c>
      <c r="S118" s="9" t="str">
        <f t="shared" si="74"/>
        <v/>
      </c>
      <c r="T118" s="9" t="str">
        <f t="shared" si="74"/>
        <v/>
      </c>
      <c r="U118" s="9" t="str">
        <f t="shared" si="74"/>
        <v/>
      </c>
      <c r="V118" s="9" t="str">
        <f t="shared" si="74"/>
        <v/>
      </c>
      <c r="W118" s="9" t="str">
        <f t="shared" si="74"/>
        <v/>
      </c>
      <c r="X118" s="9" t="str">
        <f t="shared" si="74"/>
        <v/>
      </c>
      <c r="Y118" s="9" t="str">
        <f t="shared" si="74"/>
        <v/>
      </c>
      <c r="Z118" s="9" t="str">
        <f t="shared" si="74"/>
        <v/>
      </c>
      <c r="AA118" s="9" t="str">
        <f t="shared" si="74"/>
        <v/>
      </c>
      <c r="AB118" s="9" t="str">
        <f t="shared" si="74"/>
        <v/>
      </c>
      <c r="AC118" s="9" t="str">
        <f t="shared" si="74"/>
        <v/>
      </c>
      <c r="AD118" s="9" t="str">
        <f t="shared" si="74"/>
        <v/>
      </c>
      <c r="AE118" s="130">
        <f>IF(AH119=0,0,ROUNDDOWN(AH121/AH119,4))</f>
        <v>0</v>
      </c>
      <c r="AF118" s="131"/>
      <c r="AG118" s="132"/>
      <c r="AH118" s="116"/>
      <c r="AI118" s="11"/>
      <c r="AQ118" s="12" t="str">
        <f>IF($C117&gt;$E$5,"",IF(MAX($C117:$AG117)&lt;$E$5,"",$E$5))</f>
        <v/>
      </c>
      <c r="AR118" s="13" t="str">
        <f>IF($C117&gt;$H$5,"",IF(MAX($C117:$AG117)&lt;$H$5,"",$H$5))</f>
        <v/>
      </c>
      <c r="AS118" s="13" t="str">
        <f>IF($C117&gt;$K$5,"",IF(MAX($C117:$AG117)&lt;$K$5,"",$K$5))</f>
        <v/>
      </c>
      <c r="AT118" s="13" t="str">
        <f>IF($C117&gt;$N$5,"",IF(MAX($C117:$AG117)&lt;$N$5,"",$N$5))</f>
        <v/>
      </c>
      <c r="AU118" s="13" t="str">
        <f>IF($C117&gt;$Q$5,"",IF(MAX($C117:$AG117)&lt;$Q$5,"",$Q$5))</f>
        <v/>
      </c>
      <c r="AV118" s="13" t="str">
        <f>IF($C117&gt;$T$5,"",IF(MAX($C117:$AG117)&lt;$T$5,"",$T$5))</f>
        <v/>
      </c>
      <c r="AW118" s="13">
        <f>IF($C117&gt;$W$5,"",IF(MAX($C117:$AG117)&lt;$W$5,"",$W$5))</f>
        <v>0</v>
      </c>
      <c r="AX118" s="13">
        <f>IF($C117&gt;$Z$5,"",IF(MAX($C117:$AG117)&lt;$Z$5,"",$Z$5))</f>
        <v>0</v>
      </c>
      <c r="AY118" s="13">
        <f>IF($C117&gt;$AC$5,"",IF(MAX($C117:$AG117)&lt;$AC$5,"",$AC$5))</f>
        <v>0</v>
      </c>
      <c r="AZ118" s="13">
        <f>IF($C117&gt;$AF$5,"",IF(MAX($C117:$AG117)&lt;$AF$5,"",$AF$5))</f>
        <v>0</v>
      </c>
      <c r="BA118" s="13">
        <f>IF($C117&gt;$E$6,"",IF(MAX($C117:$AG117)&lt;$E$6,"",$E$6))</f>
        <v>0</v>
      </c>
      <c r="BB118" s="13">
        <f>IF($C117&gt;$H$6,"",IF(MAX($C117:$AG117)&lt;$H$6,"",$H$6))</f>
        <v>0</v>
      </c>
      <c r="BC118" s="13">
        <f>IF($C117&gt;$K$6,"",IF(MAX($C117:$AG117)&lt;$K$6,"",$K$6))</f>
        <v>0</v>
      </c>
      <c r="BD118" s="13">
        <f>IF($C117&gt;$N$6,"",IF(MAX($C117:$AG117)&lt;$N$6,"",$N$6))</f>
        <v>0</v>
      </c>
      <c r="BE118" s="13">
        <f>IF($C117&gt;$Q$6,"",IF(MAX($C117:$AG117)&lt;$Q$6,"",$Q$6))</f>
        <v>0</v>
      </c>
      <c r="BF118" s="13">
        <f>IF($C117&gt;$T$6,"",IF(MAX($C117:$AG117)&lt;$T$6,"",$T$6))</f>
        <v>0</v>
      </c>
      <c r="BG118" s="13">
        <f>IF($C117&gt;$W$6,"",IF(MAX($C117:$AG117)&lt;$W$6,"",$W$6))</f>
        <v>0</v>
      </c>
      <c r="BH118" s="13">
        <f>IF($C117&gt;$Z$6,"",IF(MAX($C117:$AG117)&lt;$Z$6,"",$Z$6))</f>
        <v>0</v>
      </c>
      <c r="BI118" s="13">
        <f>IF($C117&gt;$AC$6,"",IF(MAX($C117:$AG117)&lt;$AC$6,"",$AC$6))</f>
        <v>0</v>
      </c>
      <c r="BJ118" s="13">
        <f>IF($C117&gt;$AF$6,"",IF(MAX($C117:$AG117)&lt;$AF$6,"",$AF$6))</f>
        <v>0</v>
      </c>
      <c r="BK118" s="13">
        <f>IF($C117&gt;$E$7,"",IF(MAX($C117:$AG117)&lt;$E$7,"",$E$7))</f>
        <v>0</v>
      </c>
      <c r="BL118" s="13">
        <f>IF($C117&gt;$H$7,"",IF(MAX($C117:$AG117)&lt;$H$7,"",$H$7))</f>
        <v>0</v>
      </c>
      <c r="BM118" s="13">
        <f>IF($C117&gt;$K$7,"",IF(MAX($C117:$AG117)&lt;$K$7,"",$K$7))</f>
        <v>0</v>
      </c>
      <c r="BN118" s="13">
        <f>IF($C117&gt;$N$7,"",IF(MAX($C117:$AG117)&lt;$N$7,"",$N$7))</f>
        <v>0</v>
      </c>
      <c r="BO118" s="13">
        <f>IF($C117&gt;$Q$7,"",IF(MAX($C117:$AG117)&lt;$Q$7,"",$Q$7))</f>
        <v>0</v>
      </c>
      <c r="BP118" s="13">
        <f>IF($C117&gt;$T$7,"",IF(MAX($C117:$AG117)&lt;$T$7,"",$T$7))</f>
        <v>0</v>
      </c>
      <c r="BQ118" s="13">
        <f>IF($C117&gt;$W$7,"",IF(MAX($C117:$AG117)&lt;$W$7,"",$W$7))</f>
        <v>0</v>
      </c>
      <c r="BR118" s="13">
        <f>IF($C117&gt;$Z$7,"",IF(MAX($C117:$AG117)&lt;$Z$7,"",$Z$7))</f>
        <v>0</v>
      </c>
      <c r="BS118" s="13">
        <f>IF($C117&gt;$AC$7,"",IF(MAX($C117:$AG117)&lt;$AC$7,"",$AC$7))</f>
        <v>0</v>
      </c>
      <c r="BT118" s="13">
        <f>IF($C117&gt;$AF$7,"",IF(MAX($C117:$AG117)&lt;$AF$7,"",$AF$7))</f>
        <v>0</v>
      </c>
      <c r="BU118" s="13">
        <f>IF($C117&gt;$E$8,"",IF(MAX($C117:$AG117)&lt;$E$8,"",$E$8))</f>
        <v>0</v>
      </c>
      <c r="BV118" s="13">
        <f>IF($C117&gt;$H$8,"",IF(MAX($C117:$AG117)&lt;$H$8,"",$H$8))</f>
        <v>0</v>
      </c>
      <c r="BW118" s="13">
        <f>IF($C117&gt;$K$8,"",IF(MAX($C117:$AG117)&lt;$K$8,"",$K$8))</f>
        <v>0</v>
      </c>
      <c r="BX118" s="13">
        <f>IF($C117&gt;$N$8,"",IF(MAX($C117:$AG117)&lt;$N$8,"",$N$8))</f>
        <v>0</v>
      </c>
      <c r="BY118" s="13">
        <f>IF($C117&gt;$Q$8,"",IF(MAX($C117:$AG117)&lt;$Q$8,"",$Q$8))</f>
        <v>0</v>
      </c>
      <c r="BZ118" s="13">
        <f>IF($C117&gt;$T$8,"",IF(MAX($C117:$AG117)&lt;$T$8,"",$T$8))</f>
        <v>0</v>
      </c>
      <c r="CA118" s="13">
        <f>IF($C117&gt;$W$8,"",IF(MAX($C117:$AG117)&lt;$W$8,"",$W$8))</f>
        <v>0</v>
      </c>
      <c r="CB118" s="13">
        <f>IF($C117&gt;$Z$8,"",IF(MAX($C117:$AG117)&lt;$Z$8,"",$Z$8))</f>
        <v>0</v>
      </c>
      <c r="CC118" s="13">
        <f>IF($C117&gt;$AC$8,"",IF(MAX($C117:$AG117)&lt;$AC$8,"",$AC$8))</f>
        <v>0</v>
      </c>
      <c r="CD118" s="13">
        <f>IF($C117&gt;$AF$8,"",IF(MAX($C117:$AG117)&lt;$AF$8,"",$AF$8))</f>
        <v>0</v>
      </c>
      <c r="CE118" s="13">
        <f>IF($C117&gt;$E$9,"",IF(MAX($C117:$AG117)&lt;$E$9,"",$E$9))</f>
        <v>0</v>
      </c>
      <c r="CF118" s="13">
        <f>IF($C117&gt;$H$9,"",IF(MAX($C117:$AG117)&lt;$H$9,"",$H$9))</f>
        <v>0</v>
      </c>
      <c r="CG118" s="13">
        <f>IF($C117&gt;$K$9,"",IF(MAX($C117:$AG117)&lt;$K$9,"",$K$9))</f>
        <v>0</v>
      </c>
      <c r="CH118" s="13">
        <f>IF($C117&gt;$N$9,"",IF(MAX($C117:$AG117)&lt;$N$9,"",$N$9))</f>
        <v>0</v>
      </c>
      <c r="CI118" s="13">
        <f>IF($C117&gt;$Q$9,"",IF(MAX($C117:$AG117)&lt;$Q$9,"",$Q$9))</f>
        <v>0</v>
      </c>
      <c r="CJ118" s="13">
        <f>IF($C117&gt;$T$9,"",IF(MAX($C117:$AG117)&lt;$T$9,"",$T$9))</f>
        <v>0</v>
      </c>
      <c r="CK118" s="13">
        <f>IF($C117&gt;$W$9,"",IF(MAX($C117:$AG117)&lt;$W$9,"",$W$9))</f>
        <v>0</v>
      </c>
      <c r="CL118" s="13">
        <f>IF($C117&gt;$Z$9,"",IF(MAX($C117:$AG117)&lt;$Z$9,"",$Z$9))</f>
        <v>0</v>
      </c>
      <c r="CM118" s="13">
        <f>IF($C117&gt;$AC$9,"",IF(MAX($C117:$AG117)&lt;$AC$9,"",$AC$9))</f>
        <v>0</v>
      </c>
      <c r="CN118" s="14">
        <f>IF($C117&gt;$AF$9,"",IF(MAX($C117:$AG117)&lt;$AF$9,"",$AF$9))</f>
        <v>0</v>
      </c>
    </row>
    <row r="119" spans="1:92" ht="19.5" customHeight="1">
      <c r="A119" s="119" t="s">
        <v>7</v>
      </c>
      <c r="B119" s="120"/>
      <c r="C119" s="15" t="str">
        <f t="shared" ref="C119:AD119" si="75">IF(C117="","",IF($D$4&lt;=C117,IF($L$4&gt;=C117,IF(COUNT(MATCH(C117,$AQ118:$BT118,0))&gt;0,"","○"),""),""))</f>
        <v/>
      </c>
      <c r="D119" s="15" t="str">
        <f t="shared" si="75"/>
        <v/>
      </c>
      <c r="E119" s="15" t="str">
        <f t="shared" si="75"/>
        <v/>
      </c>
      <c r="F119" s="15" t="str">
        <f t="shared" si="75"/>
        <v/>
      </c>
      <c r="G119" s="15" t="str">
        <f t="shared" si="75"/>
        <v/>
      </c>
      <c r="H119" s="15" t="str">
        <f t="shared" si="75"/>
        <v/>
      </c>
      <c r="I119" s="15" t="str">
        <f t="shared" si="75"/>
        <v/>
      </c>
      <c r="J119" s="15" t="str">
        <f t="shared" si="75"/>
        <v/>
      </c>
      <c r="K119" s="15" t="str">
        <f t="shared" si="75"/>
        <v/>
      </c>
      <c r="L119" s="15" t="str">
        <f t="shared" si="75"/>
        <v/>
      </c>
      <c r="M119" s="15" t="str">
        <f t="shared" si="75"/>
        <v/>
      </c>
      <c r="N119" s="15" t="str">
        <f t="shared" si="75"/>
        <v/>
      </c>
      <c r="O119" s="15" t="str">
        <f t="shared" si="75"/>
        <v/>
      </c>
      <c r="P119" s="15" t="str">
        <f t="shared" si="75"/>
        <v/>
      </c>
      <c r="Q119" s="15" t="str">
        <f t="shared" si="75"/>
        <v/>
      </c>
      <c r="R119" s="15" t="str">
        <f t="shared" si="75"/>
        <v/>
      </c>
      <c r="S119" s="15" t="str">
        <f t="shared" si="75"/>
        <v/>
      </c>
      <c r="T119" s="15" t="str">
        <f t="shared" si="75"/>
        <v/>
      </c>
      <c r="U119" s="15" t="str">
        <f t="shared" si="75"/>
        <v/>
      </c>
      <c r="V119" s="15" t="str">
        <f t="shared" si="75"/>
        <v/>
      </c>
      <c r="W119" s="15" t="str">
        <f t="shared" si="75"/>
        <v/>
      </c>
      <c r="X119" s="15" t="str">
        <f t="shared" si="75"/>
        <v/>
      </c>
      <c r="Y119" s="15" t="str">
        <f t="shared" si="75"/>
        <v/>
      </c>
      <c r="Z119" s="15" t="str">
        <f t="shared" si="75"/>
        <v/>
      </c>
      <c r="AA119" s="15" t="str">
        <f t="shared" si="75"/>
        <v/>
      </c>
      <c r="AB119" s="15" t="str">
        <f t="shared" si="75"/>
        <v/>
      </c>
      <c r="AC119" s="15" t="str">
        <f t="shared" si="75"/>
        <v/>
      </c>
      <c r="AD119" s="15" t="str">
        <f t="shared" si="75"/>
        <v/>
      </c>
      <c r="AE119" s="15"/>
      <c r="AF119" s="15"/>
      <c r="AG119" s="15"/>
      <c r="AH119" s="16">
        <f>COUNTIF(C119:AG119,"○")</f>
        <v>0</v>
      </c>
      <c r="AI119" s="11"/>
      <c r="AJ119" s="2">
        <f>$AH119</f>
        <v>0</v>
      </c>
      <c r="AK119" s="17"/>
    </row>
    <row r="120" spans="1:92" ht="19.5" customHeight="1">
      <c r="A120" s="49" t="s">
        <v>24</v>
      </c>
      <c r="B120" s="16" t="s">
        <v>8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6"/>
      <c r="AF120" s="16"/>
      <c r="AG120" s="16"/>
      <c r="AH120" s="16">
        <f t="shared" ref="AH120" si="76">COUNTIF(C120:AG120,"○")</f>
        <v>0</v>
      </c>
      <c r="AI120" s="11"/>
      <c r="AK120" s="2">
        <f>$AH120</f>
        <v>0</v>
      </c>
    </row>
    <row r="121" spans="1:92" ht="19.5" customHeight="1">
      <c r="A121" s="50"/>
      <c r="B121" s="16" t="s">
        <v>9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6"/>
      <c r="AF121" s="16"/>
      <c r="AG121" s="16"/>
      <c r="AH121" s="16" t="s">
        <v>25</v>
      </c>
      <c r="AI121" s="11"/>
      <c r="AL121" s="2" t="str">
        <f>$AH121</f>
        <v>-</v>
      </c>
      <c r="AN121" s="2">
        <f>COUNTIF(C121:AG121,"○")</f>
        <v>0</v>
      </c>
      <c r="AO121" s="2">
        <f>COUNTIF(C121:AG121,"✕")</f>
        <v>0</v>
      </c>
    </row>
    <row r="122" spans="1:92" ht="19.5" customHeight="1">
      <c r="A122" s="136"/>
      <c r="B122" s="16" t="s">
        <v>21</v>
      </c>
      <c r="C122" s="16" t="str">
        <f>IF(C120="○",IF(C121="","○",""),IF(C121="○","○",""))</f>
        <v/>
      </c>
      <c r="D122" s="16" t="str">
        <f t="shared" ref="D122:AD122" si="77">IF(D120="○",IF(D121="","○",""),IF(D121="○","○",""))</f>
        <v/>
      </c>
      <c r="E122" s="16" t="str">
        <f t="shared" si="77"/>
        <v/>
      </c>
      <c r="F122" s="16" t="str">
        <f t="shared" si="77"/>
        <v/>
      </c>
      <c r="G122" s="16" t="str">
        <f t="shared" si="77"/>
        <v/>
      </c>
      <c r="H122" s="16" t="str">
        <f t="shared" si="77"/>
        <v/>
      </c>
      <c r="I122" s="16" t="str">
        <f t="shared" si="77"/>
        <v/>
      </c>
      <c r="J122" s="16" t="str">
        <f t="shared" si="77"/>
        <v/>
      </c>
      <c r="K122" s="16" t="str">
        <f t="shared" si="77"/>
        <v/>
      </c>
      <c r="L122" s="16" t="str">
        <f t="shared" si="77"/>
        <v/>
      </c>
      <c r="M122" s="16" t="str">
        <f t="shared" si="77"/>
        <v/>
      </c>
      <c r="N122" s="16" t="str">
        <f t="shared" si="77"/>
        <v/>
      </c>
      <c r="O122" s="16" t="str">
        <f t="shared" si="77"/>
        <v/>
      </c>
      <c r="P122" s="16" t="str">
        <f t="shared" si="77"/>
        <v/>
      </c>
      <c r="Q122" s="16" t="str">
        <f t="shared" si="77"/>
        <v/>
      </c>
      <c r="R122" s="16" t="str">
        <f t="shared" si="77"/>
        <v/>
      </c>
      <c r="S122" s="16" t="str">
        <f t="shared" si="77"/>
        <v/>
      </c>
      <c r="T122" s="16" t="str">
        <f t="shared" si="77"/>
        <v/>
      </c>
      <c r="U122" s="16" t="str">
        <f t="shared" si="77"/>
        <v/>
      </c>
      <c r="V122" s="16" t="str">
        <f t="shared" si="77"/>
        <v/>
      </c>
      <c r="W122" s="16" t="str">
        <f t="shared" si="77"/>
        <v/>
      </c>
      <c r="X122" s="16" t="str">
        <f t="shared" si="77"/>
        <v/>
      </c>
      <c r="Y122" s="16" t="str">
        <f t="shared" si="77"/>
        <v/>
      </c>
      <c r="Z122" s="16" t="str">
        <f t="shared" si="77"/>
        <v/>
      </c>
      <c r="AA122" s="16" t="str">
        <f t="shared" si="77"/>
        <v/>
      </c>
      <c r="AB122" s="16" t="str">
        <f t="shared" si="77"/>
        <v/>
      </c>
      <c r="AC122" s="16" t="str">
        <f t="shared" si="77"/>
        <v/>
      </c>
      <c r="AD122" s="16" t="str">
        <f t="shared" si="77"/>
        <v/>
      </c>
      <c r="AE122" s="16"/>
      <c r="AF122" s="16"/>
      <c r="AG122" s="16"/>
      <c r="AH122" s="16">
        <f t="shared" ref="AH122" si="78">COUNTIF(C122:AG122,"○")</f>
        <v>0</v>
      </c>
      <c r="AM122" s="2">
        <f>$AH122</f>
        <v>0</v>
      </c>
    </row>
    <row r="124" spans="1:92" ht="19.5" customHeight="1">
      <c r="A124" s="112" t="str">
        <f>IF(MAX(C117:AG117)=$AE$3,"",IF(MAX(C117:AG117)=0,"",MAX(C117:AG117)+1))</f>
        <v/>
      </c>
      <c r="B124" s="112"/>
      <c r="C124" s="2" t="str">
        <f>IF(COUNT(C125:AD125)=0,"",IF(MONTH(MAX(C125:AD125))=MONTH(A124),"","～"))</f>
        <v/>
      </c>
      <c r="D124" s="112" t="str">
        <f>IF(C124="","",IF(MONTH(MAX(C125:AD125))=MONTH(A124),"",MAX(C125:AD125)+1))</f>
        <v/>
      </c>
      <c r="E124" s="112"/>
      <c r="F124" s="112"/>
    </row>
    <row r="125" spans="1:92" ht="19.5" customHeight="1">
      <c r="A125" s="113" t="s">
        <v>16</v>
      </c>
      <c r="B125" s="114"/>
      <c r="C125" s="9" t="str">
        <f>IF($AE$3&lt;A124,"",A124)</f>
        <v/>
      </c>
      <c r="D125" s="9" t="str">
        <f t="shared" ref="D125:AD125" si="79">IF($AE$3&lt;=C125,"",IF(MONTH(C125)=MONTH(C125),(C125+1),""))</f>
        <v/>
      </c>
      <c r="E125" s="9" t="str">
        <f t="shared" si="79"/>
        <v/>
      </c>
      <c r="F125" s="9" t="str">
        <f t="shared" si="79"/>
        <v/>
      </c>
      <c r="G125" s="9" t="str">
        <f t="shared" si="79"/>
        <v/>
      </c>
      <c r="H125" s="9" t="str">
        <f t="shared" si="79"/>
        <v/>
      </c>
      <c r="I125" s="9" t="str">
        <f t="shared" si="79"/>
        <v/>
      </c>
      <c r="J125" s="9" t="str">
        <f t="shared" si="79"/>
        <v/>
      </c>
      <c r="K125" s="9" t="str">
        <f t="shared" si="79"/>
        <v/>
      </c>
      <c r="L125" s="9" t="str">
        <f t="shared" si="79"/>
        <v/>
      </c>
      <c r="M125" s="9" t="str">
        <f t="shared" si="79"/>
        <v/>
      </c>
      <c r="N125" s="9" t="str">
        <f t="shared" si="79"/>
        <v/>
      </c>
      <c r="O125" s="9" t="str">
        <f t="shared" si="79"/>
        <v/>
      </c>
      <c r="P125" s="9" t="str">
        <f t="shared" si="79"/>
        <v/>
      </c>
      <c r="Q125" s="9" t="str">
        <f t="shared" si="79"/>
        <v/>
      </c>
      <c r="R125" s="9" t="str">
        <f t="shared" si="79"/>
        <v/>
      </c>
      <c r="S125" s="9" t="str">
        <f t="shared" si="79"/>
        <v/>
      </c>
      <c r="T125" s="9" t="str">
        <f t="shared" si="79"/>
        <v/>
      </c>
      <c r="U125" s="9" t="str">
        <f t="shared" si="79"/>
        <v/>
      </c>
      <c r="V125" s="9" t="str">
        <f t="shared" si="79"/>
        <v/>
      </c>
      <c r="W125" s="9" t="str">
        <f t="shared" si="79"/>
        <v/>
      </c>
      <c r="X125" s="9" t="str">
        <f t="shared" si="79"/>
        <v/>
      </c>
      <c r="Y125" s="9" t="str">
        <f t="shared" si="79"/>
        <v/>
      </c>
      <c r="Z125" s="9" t="str">
        <f t="shared" si="79"/>
        <v/>
      </c>
      <c r="AA125" s="9" t="str">
        <f t="shared" si="79"/>
        <v/>
      </c>
      <c r="AB125" s="9" t="str">
        <f t="shared" si="79"/>
        <v/>
      </c>
      <c r="AC125" s="9" t="str">
        <f t="shared" si="79"/>
        <v/>
      </c>
      <c r="AD125" s="9" t="str">
        <f t="shared" si="79"/>
        <v/>
      </c>
      <c r="AE125" s="127" t="s">
        <v>26</v>
      </c>
      <c r="AF125" s="128"/>
      <c r="AG125" s="129"/>
      <c r="AH125" s="115" t="s">
        <v>22</v>
      </c>
      <c r="AQ125" s="34">
        <v>1</v>
      </c>
      <c r="AR125" s="34">
        <v>2</v>
      </c>
      <c r="AS125" s="34">
        <v>3</v>
      </c>
      <c r="AT125" s="34">
        <v>4</v>
      </c>
      <c r="AU125" s="34">
        <v>5</v>
      </c>
      <c r="AV125" s="34">
        <v>6</v>
      </c>
      <c r="AW125" s="34">
        <v>7</v>
      </c>
      <c r="AX125" s="34">
        <v>8</v>
      </c>
      <c r="AY125" s="34">
        <v>9</v>
      </c>
      <c r="AZ125" s="34">
        <v>10</v>
      </c>
      <c r="BA125" s="34">
        <v>11</v>
      </c>
      <c r="BB125" s="34">
        <v>12</v>
      </c>
      <c r="BC125" s="34">
        <v>13</v>
      </c>
      <c r="BD125" s="34">
        <v>14</v>
      </c>
      <c r="BE125" s="34">
        <v>15</v>
      </c>
      <c r="BF125" s="34">
        <v>16</v>
      </c>
      <c r="BG125" s="34">
        <v>17</v>
      </c>
      <c r="BH125" s="34">
        <v>18</v>
      </c>
      <c r="BI125" s="34">
        <v>19</v>
      </c>
      <c r="BJ125" s="34">
        <v>20</v>
      </c>
      <c r="BK125" s="34">
        <v>21</v>
      </c>
      <c r="BL125" s="34">
        <v>22</v>
      </c>
      <c r="BM125" s="34">
        <v>23</v>
      </c>
      <c r="BN125" s="34">
        <v>24</v>
      </c>
      <c r="BO125" s="34">
        <v>25</v>
      </c>
      <c r="BP125" s="34">
        <v>26</v>
      </c>
      <c r="BQ125" s="34">
        <v>27</v>
      </c>
      <c r="BR125" s="34">
        <v>28</v>
      </c>
      <c r="BS125" s="34">
        <v>29</v>
      </c>
      <c r="BT125" s="34">
        <v>30</v>
      </c>
      <c r="BU125" s="34">
        <v>31</v>
      </c>
      <c r="BV125" s="34">
        <v>32</v>
      </c>
      <c r="BW125" s="34">
        <v>33</v>
      </c>
      <c r="BX125" s="34">
        <v>34</v>
      </c>
      <c r="BY125" s="34">
        <v>35</v>
      </c>
      <c r="BZ125" s="34">
        <v>36</v>
      </c>
      <c r="CA125" s="34">
        <v>37</v>
      </c>
      <c r="CB125" s="34">
        <v>38</v>
      </c>
      <c r="CC125" s="34">
        <v>39</v>
      </c>
      <c r="CD125" s="34">
        <v>40</v>
      </c>
      <c r="CE125" s="34">
        <v>41</v>
      </c>
      <c r="CF125" s="34">
        <v>42</v>
      </c>
      <c r="CG125" s="34">
        <v>43</v>
      </c>
      <c r="CH125" s="34">
        <v>44</v>
      </c>
      <c r="CI125" s="34">
        <v>45</v>
      </c>
      <c r="CJ125" s="34">
        <v>46</v>
      </c>
      <c r="CK125" s="34">
        <v>47</v>
      </c>
      <c r="CL125" s="34">
        <v>48</v>
      </c>
      <c r="CM125" s="34">
        <v>49</v>
      </c>
      <c r="CN125" s="34">
        <v>50</v>
      </c>
    </row>
    <row r="126" spans="1:92" ht="19.5" customHeight="1">
      <c r="A126" s="113" t="s">
        <v>23</v>
      </c>
      <c r="B126" s="114"/>
      <c r="C126" s="9" t="str">
        <f>IF(C125="","",TEXT(C125,"AAA"))</f>
        <v/>
      </c>
      <c r="D126" s="9" t="str">
        <f t="shared" ref="D126:AD126" si="80">IF(D125="","",TEXT(D125,"AAA"))</f>
        <v/>
      </c>
      <c r="E126" s="9" t="str">
        <f t="shared" si="80"/>
        <v/>
      </c>
      <c r="F126" s="9" t="str">
        <f t="shared" si="80"/>
        <v/>
      </c>
      <c r="G126" s="9" t="str">
        <f t="shared" si="80"/>
        <v/>
      </c>
      <c r="H126" s="9" t="str">
        <f t="shared" si="80"/>
        <v/>
      </c>
      <c r="I126" s="9" t="str">
        <f t="shared" si="80"/>
        <v/>
      </c>
      <c r="J126" s="9" t="str">
        <f t="shared" si="80"/>
        <v/>
      </c>
      <c r="K126" s="9" t="str">
        <f t="shared" si="80"/>
        <v/>
      </c>
      <c r="L126" s="9" t="str">
        <f t="shared" si="80"/>
        <v/>
      </c>
      <c r="M126" s="9" t="str">
        <f t="shared" si="80"/>
        <v/>
      </c>
      <c r="N126" s="9" t="str">
        <f t="shared" si="80"/>
        <v/>
      </c>
      <c r="O126" s="9" t="str">
        <f t="shared" si="80"/>
        <v/>
      </c>
      <c r="P126" s="9" t="str">
        <f t="shared" si="80"/>
        <v/>
      </c>
      <c r="Q126" s="9" t="str">
        <f t="shared" si="80"/>
        <v/>
      </c>
      <c r="R126" s="9" t="str">
        <f t="shared" si="80"/>
        <v/>
      </c>
      <c r="S126" s="9" t="str">
        <f t="shared" si="80"/>
        <v/>
      </c>
      <c r="T126" s="9" t="str">
        <f t="shared" si="80"/>
        <v/>
      </c>
      <c r="U126" s="9" t="str">
        <f t="shared" si="80"/>
        <v/>
      </c>
      <c r="V126" s="9" t="str">
        <f t="shared" si="80"/>
        <v/>
      </c>
      <c r="W126" s="9" t="str">
        <f t="shared" si="80"/>
        <v/>
      </c>
      <c r="X126" s="9" t="str">
        <f t="shared" si="80"/>
        <v/>
      </c>
      <c r="Y126" s="9" t="str">
        <f t="shared" si="80"/>
        <v/>
      </c>
      <c r="Z126" s="9" t="str">
        <f t="shared" si="80"/>
        <v/>
      </c>
      <c r="AA126" s="9" t="str">
        <f t="shared" si="80"/>
        <v/>
      </c>
      <c r="AB126" s="9" t="str">
        <f t="shared" si="80"/>
        <v/>
      </c>
      <c r="AC126" s="9" t="str">
        <f t="shared" si="80"/>
        <v/>
      </c>
      <c r="AD126" s="9" t="str">
        <f t="shared" si="80"/>
        <v/>
      </c>
      <c r="AE126" s="130">
        <f>IF(AH127=0,0,ROUNDDOWN(AH129/AH127,4))</f>
        <v>0</v>
      </c>
      <c r="AF126" s="131"/>
      <c r="AG126" s="132"/>
      <c r="AH126" s="116"/>
      <c r="AI126" s="11"/>
      <c r="AQ126" s="12" t="str">
        <f>IF($C125&gt;$E$5,"",IF(MAX($C125:$AG125)&lt;$E$5,"",$E$5))</f>
        <v/>
      </c>
      <c r="AR126" s="13" t="str">
        <f>IF($C125&gt;$H$5,"",IF(MAX($C125:$AG125)&lt;$H$5,"",$H$5))</f>
        <v/>
      </c>
      <c r="AS126" s="13" t="str">
        <f>IF($C125&gt;$K$5,"",IF(MAX($C125:$AG125)&lt;$K$5,"",$K$5))</f>
        <v/>
      </c>
      <c r="AT126" s="13" t="str">
        <f>IF($C125&gt;$N$5,"",IF(MAX($C125:$AG125)&lt;$N$5,"",$N$5))</f>
        <v/>
      </c>
      <c r="AU126" s="13" t="str">
        <f>IF($C125&gt;$Q$5,"",IF(MAX($C125:$AG125)&lt;$Q$5,"",$Q$5))</f>
        <v/>
      </c>
      <c r="AV126" s="13" t="str">
        <f>IF($C125&gt;$T$5,"",IF(MAX($C125:$AG125)&lt;$T$5,"",$T$5))</f>
        <v/>
      </c>
      <c r="AW126" s="13">
        <f>IF($C125&gt;$W$5,"",IF(MAX($C125:$AG125)&lt;$W$5,"",$W$5))</f>
        <v>0</v>
      </c>
      <c r="AX126" s="13">
        <f>IF($C125&gt;$Z$5,"",IF(MAX($C125:$AG125)&lt;$Z$5,"",$Z$5))</f>
        <v>0</v>
      </c>
      <c r="AY126" s="13">
        <f>IF($C125&gt;$AC$5,"",IF(MAX($C125:$AG125)&lt;$AC$5,"",$AC$5))</f>
        <v>0</v>
      </c>
      <c r="AZ126" s="13">
        <f>IF($C125&gt;$AF$5,"",IF(MAX($C125:$AG125)&lt;$AF$5,"",$AF$5))</f>
        <v>0</v>
      </c>
      <c r="BA126" s="13">
        <f>IF($C125&gt;$E$6,"",IF(MAX($C125:$AG125)&lt;$E$6,"",$E$6))</f>
        <v>0</v>
      </c>
      <c r="BB126" s="13">
        <f>IF($C125&gt;$H$6,"",IF(MAX($C125:$AG125)&lt;$H$6,"",$H$6))</f>
        <v>0</v>
      </c>
      <c r="BC126" s="13">
        <f>IF($C125&gt;$K$6,"",IF(MAX($C125:$AG125)&lt;$K$6,"",$K$6))</f>
        <v>0</v>
      </c>
      <c r="BD126" s="13">
        <f>IF($C125&gt;$N$6,"",IF(MAX($C125:$AG125)&lt;$N$6,"",$N$6))</f>
        <v>0</v>
      </c>
      <c r="BE126" s="13">
        <f>IF($C125&gt;$Q$6,"",IF(MAX($C125:$AG125)&lt;$Q$6,"",$Q$6))</f>
        <v>0</v>
      </c>
      <c r="BF126" s="13">
        <f>IF($C125&gt;$T$6,"",IF(MAX($C125:$AG125)&lt;$T$6,"",$T$6))</f>
        <v>0</v>
      </c>
      <c r="BG126" s="13">
        <f>IF($C125&gt;$W$6,"",IF(MAX($C125:$AG125)&lt;$W$6,"",$W$6))</f>
        <v>0</v>
      </c>
      <c r="BH126" s="13">
        <f>IF($C125&gt;$Z$6,"",IF(MAX($C125:$AG125)&lt;$Z$6,"",$Z$6))</f>
        <v>0</v>
      </c>
      <c r="BI126" s="13">
        <f>IF($C125&gt;$AC$6,"",IF(MAX($C125:$AG125)&lt;$AC$6,"",$AC$6))</f>
        <v>0</v>
      </c>
      <c r="BJ126" s="13">
        <f>IF($C125&gt;$AF$6,"",IF(MAX($C125:$AG125)&lt;$AF$6,"",$AF$6))</f>
        <v>0</v>
      </c>
      <c r="BK126" s="13">
        <f>IF($C125&gt;$E$7,"",IF(MAX($C125:$AG125)&lt;$E$7,"",$E$7))</f>
        <v>0</v>
      </c>
      <c r="BL126" s="13">
        <f>IF($C125&gt;$H$7,"",IF(MAX($C125:$AG125)&lt;$H$7,"",$H$7))</f>
        <v>0</v>
      </c>
      <c r="BM126" s="13">
        <f>IF($C125&gt;$K$7,"",IF(MAX($C125:$AG125)&lt;$K$7,"",$K$7))</f>
        <v>0</v>
      </c>
      <c r="BN126" s="13">
        <f>IF($C125&gt;$N$7,"",IF(MAX($C125:$AG125)&lt;$N$7,"",$N$7))</f>
        <v>0</v>
      </c>
      <c r="BO126" s="13">
        <f>IF($C125&gt;$Q$7,"",IF(MAX($C125:$AG125)&lt;$Q$7,"",$Q$7))</f>
        <v>0</v>
      </c>
      <c r="BP126" s="13">
        <f>IF($C125&gt;$T$7,"",IF(MAX($C125:$AG125)&lt;$T$7,"",$T$7))</f>
        <v>0</v>
      </c>
      <c r="BQ126" s="13">
        <f>IF($C125&gt;$W$7,"",IF(MAX($C125:$AG125)&lt;$W$7,"",$W$7))</f>
        <v>0</v>
      </c>
      <c r="BR126" s="13">
        <f>IF($C125&gt;$Z$7,"",IF(MAX($C125:$AG125)&lt;$Z$7,"",$Z$7))</f>
        <v>0</v>
      </c>
      <c r="BS126" s="13">
        <f>IF($C125&gt;$AC$7,"",IF(MAX($C125:$AG125)&lt;$AC$7,"",$AC$7))</f>
        <v>0</v>
      </c>
      <c r="BT126" s="13">
        <f>IF($C125&gt;$AF$7,"",IF(MAX($C125:$AG125)&lt;$AF$7,"",$AF$7))</f>
        <v>0</v>
      </c>
      <c r="BU126" s="13">
        <f>IF($C125&gt;$E$8,"",IF(MAX($C125:$AG125)&lt;$E$8,"",$E$8))</f>
        <v>0</v>
      </c>
      <c r="BV126" s="13">
        <f>IF($C125&gt;$H$8,"",IF(MAX($C125:$AG125)&lt;$H$8,"",$H$8))</f>
        <v>0</v>
      </c>
      <c r="BW126" s="13">
        <f>IF($C125&gt;$K$8,"",IF(MAX($C125:$AG125)&lt;$K$8,"",$K$8))</f>
        <v>0</v>
      </c>
      <c r="BX126" s="13">
        <f>IF($C125&gt;$N$8,"",IF(MAX($C125:$AG125)&lt;$N$8,"",$N$8))</f>
        <v>0</v>
      </c>
      <c r="BY126" s="13">
        <f>IF($C125&gt;$Q$8,"",IF(MAX($C125:$AG125)&lt;$Q$8,"",$Q$8))</f>
        <v>0</v>
      </c>
      <c r="BZ126" s="13">
        <f>IF($C125&gt;$T$8,"",IF(MAX($C125:$AG125)&lt;$T$8,"",$T$8))</f>
        <v>0</v>
      </c>
      <c r="CA126" s="13">
        <f>IF($C125&gt;$W$8,"",IF(MAX($C125:$AG125)&lt;$W$8,"",$W$8))</f>
        <v>0</v>
      </c>
      <c r="CB126" s="13">
        <f>IF($C125&gt;$Z$8,"",IF(MAX($C125:$AG125)&lt;$Z$8,"",$Z$8))</f>
        <v>0</v>
      </c>
      <c r="CC126" s="13">
        <f>IF($C125&gt;$AC$8,"",IF(MAX($C125:$AG125)&lt;$AC$8,"",$AC$8))</f>
        <v>0</v>
      </c>
      <c r="CD126" s="13">
        <f>IF($C125&gt;$AF$8,"",IF(MAX($C125:$AG125)&lt;$AF$8,"",$AF$8))</f>
        <v>0</v>
      </c>
      <c r="CE126" s="13">
        <f>IF($C125&gt;$E$9,"",IF(MAX($C125:$AG125)&lt;$E$9,"",$E$9))</f>
        <v>0</v>
      </c>
      <c r="CF126" s="13">
        <f>IF($C125&gt;$H$9,"",IF(MAX($C125:$AG125)&lt;$H$9,"",$H$9))</f>
        <v>0</v>
      </c>
      <c r="CG126" s="13">
        <f>IF($C125&gt;$K$9,"",IF(MAX($C125:$AG125)&lt;$K$9,"",$K$9))</f>
        <v>0</v>
      </c>
      <c r="CH126" s="13">
        <f>IF($C125&gt;$N$9,"",IF(MAX($C125:$AG125)&lt;$N$9,"",$N$9))</f>
        <v>0</v>
      </c>
      <c r="CI126" s="13">
        <f>IF($C125&gt;$Q$9,"",IF(MAX($C125:$AG125)&lt;$Q$9,"",$Q$9))</f>
        <v>0</v>
      </c>
      <c r="CJ126" s="13">
        <f>IF($C125&gt;$T$9,"",IF(MAX($C125:$AG125)&lt;$T$9,"",$T$9))</f>
        <v>0</v>
      </c>
      <c r="CK126" s="13">
        <f>IF($C125&gt;$W$9,"",IF(MAX($C125:$AG125)&lt;$W$9,"",$W$9))</f>
        <v>0</v>
      </c>
      <c r="CL126" s="13">
        <f>IF($C125&gt;$Z$9,"",IF(MAX($C125:$AG125)&lt;$Z$9,"",$Z$9))</f>
        <v>0</v>
      </c>
      <c r="CM126" s="13">
        <f>IF($C125&gt;$AC$9,"",IF(MAX($C125:$AG125)&lt;$AC$9,"",$AC$9))</f>
        <v>0</v>
      </c>
      <c r="CN126" s="14">
        <f>IF($C125&gt;$AF$9,"",IF(MAX($C125:$AG125)&lt;$AF$9,"",$AF$9))</f>
        <v>0</v>
      </c>
    </row>
    <row r="127" spans="1:92" ht="19.5" customHeight="1">
      <c r="A127" s="119" t="s">
        <v>7</v>
      </c>
      <c r="B127" s="120"/>
      <c r="C127" s="15" t="str">
        <f t="shared" ref="C127:AD127" si="81">IF(C125="","",IF($D$4&lt;=C125,IF($L$4&gt;=C125,IF(COUNT(MATCH(C125,$AQ126:$BT126,0))&gt;0,"","○"),""),""))</f>
        <v/>
      </c>
      <c r="D127" s="15" t="str">
        <f t="shared" si="81"/>
        <v/>
      </c>
      <c r="E127" s="15" t="str">
        <f t="shared" si="81"/>
        <v/>
      </c>
      <c r="F127" s="15" t="str">
        <f t="shared" si="81"/>
        <v/>
      </c>
      <c r="G127" s="15" t="str">
        <f t="shared" si="81"/>
        <v/>
      </c>
      <c r="H127" s="15" t="str">
        <f t="shared" si="81"/>
        <v/>
      </c>
      <c r="I127" s="15" t="str">
        <f t="shared" si="81"/>
        <v/>
      </c>
      <c r="J127" s="15" t="str">
        <f t="shared" si="81"/>
        <v/>
      </c>
      <c r="K127" s="15" t="str">
        <f t="shared" si="81"/>
        <v/>
      </c>
      <c r="L127" s="15" t="str">
        <f t="shared" si="81"/>
        <v/>
      </c>
      <c r="M127" s="15" t="str">
        <f t="shared" si="81"/>
        <v/>
      </c>
      <c r="N127" s="15" t="str">
        <f t="shared" si="81"/>
        <v/>
      </c>
      <c r="O127" s="15" t="str">
        <f t="shared" si="81"/>
        <v/>
      </c>
      <c r="P127" s="15" t="str">
        <f t="shared" si="81"/>
        <v/>
      </c>
      <c r="Q127" s="15" t="str">
        <f t="shared" si="81"/>
        <v/>
      </c>
      <c r="R127" s="15" t="str">
        <f t="shared" si="81"/>
        <v/>
      </c>
      <c r="S127" s="15" t="str">
        <f t="shared" si="81"/>
        <v/>
      </c>
      <c r="T127" s="15" t="str">
        <f t="shared" si="81"/>
        <v/>
      </c>
      <c r="U127" s="15" t="str">
        <f t="shared" si="81"/>
        <v/>
      </c>
      <c r="V127" s="15" t="str">
        <f t="shared" si="81"/>
        <v/>
      </c>
      <c r="W127" s="15" t="str">
        <f t="shared" si="81"/>
        <v/>
      </c>
      <c r="X127" s="15" t="str">
        <f t="shared" si="81"/>
        <v/>
      </c>
      <c r="Y127" s="15" t="str">
        <f t="shared" si="81"/>
        <v/>
      </c>
      <c r="Z127" s="15" t="str">
        <f t="shared" si="81"/>
        <v/>
      </c>
      <c r="AA127" s="15" t="str">
        <f t="shared" si="81"/>
        <v/>
      </c>
      <c r="AB127" s="15" t="str">
        <f t="shared" si="81"/>
        <v/>
      </c>
      <c r="AC127" s="15" t="str">
        <f t="shared" si="81"/>
        <v/>
      </c>
      <c r="AD127" s="15" t="str">
        <f t="shared" si="81"/>
        <v/>
      </c>
      <c r="AE127" s="15"/>
      <c r="AF127" s="15"/>
      <c r="AG127" s="15"/>
      <c r="AH127" s="16">
        <f>COUNTIF(C127:AG127,"○")</f>
        <v>0</v>
      </c>
      <c r="AI127" s="11"/>
      <c r="AJ127" s="2">
        <f>$AH127</f>
        <v>0</v>
      </c>
      <c r="AK127" s="17"/>
    </row>
    <row r="128" spans="1:92" ht="19.5" customHeight="1">
      <c r="A128" s="49" t="s">
        <v>24</v>
      </c>
      <c r="B128" s="16" t="s">
        <v>8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6"/>
      <c r="AF128" s="16"/>
      <c r="AG128" s="16"/>
      <c r="AH128" s="16">
        <f t="shared" ref="AH128" si="82">COUNTIF(C128:AG128,"○")</f>
        <v>0</v>
      </c>
      <c r="AI128" s="11"/>
      <c r="AK128" s="2">
        <f>$AH128</f>
        <v>0</v>
      </c>
      <c r="AQ128" s="21"/>
      <c r="AR128" s="21"/>
      <c r="AS128" s="21"/>
      <c r="AT128" s="21"/>
      <c r="AU128" s="21"/>
      <c r="AV128" s="21"/>
      <c r="AW128" s="21"/>
      <c r="AX128" s="21"/>
    </row>
    <row r="129" spans="1:92" ht="19.5" customHeight="1">
      <c r="A129" s="50"/>
      <c r="B129" s="16" t="s">
        <v>9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6"/>
      <c r="AF129" s="16"/>
      <c r="AG129" s="16"/>
      <c r="AH129" s="16">
        <f>AH128+COUNTIF(C129:AG129,"○")-COUNTIF(C129:AG129,"✕")</f>
        <v>0</v>
      </c>
      <c r="AI129" s="11"/>
      <c r="AL129" s="2">
        <f>$AH129</f>
        <v>0</v>
      </c>
      <c r="AN129" s="2">
        <f>COUNTIF(C129:AG129,"○")</f>
        <v>0</v>
      </c>
      <c r="AO129" s="2">
        <f>COUNTIF(C129:AG129,"✕")</f>
        <v>0</v>
      </c>
    </row>
    <row r="130" spans="1:92" ht="19.5" customHeight="1">
      <c r="A130" s="136"/>
      <c r="B130" s="16" t="s">
        <v>21</v>
      </c>
      <c r="C130" s="16" t="str">
        <f t="shared" ref="C130:AD130" si="83">IF($AF$2="○",IF(C128="○",IF(C129="","○",""),IF(C129="○","○","")),"")</f>
        <v/>
      </c>
      <c r="D130" s="16" t="str">
        <f t="shared" si="83"/>
        <v/>
      </c>
      <c r="E130" s="16" t="str">
        <f t="shared" si="83"/>
        <v/>
      </c>
      <c r="F130" s="16" t="str">
        <f t="shared" si="83"/>
        <v/>
      </c>
      <c r="G130" s="16" t="str">
        <f t="shared" si="83"/>
        <v/>
      </c>
      <c r="H130" s="16" t="str">
        <f t="shared" si="83"/>
        <v/>
      </c>
      <c r="I130" s="16" t="str">
        <f t="shared" si="83"/>
        <v/>
      </c>
      <c r="J130" s="16" t="str">
        <f t="shared" si="83"/>
        <v/>
      </c>
      <c r="K130" s="16" t="str">
        <f t="shared" si="83"/>
        <v/>
      </c>
      <c r="L130" s="16" t="str">
        <f t="shared" si="83"/>
        <v/>
      </c>
      <c r="M130" s="16" t="str">
        <f t="shared" si="83"/>
        <v/>
      </c>
      <c r="N130" s="16" t="str">
        <f t="shared" si="83"/>
        <v/>
      </c>
      <c r="O130" s="16" t="str">
        <f t="shared" si="83"/>
        <v/>
      </c>
      <c r="P130" s="16" t="str">
        <f t="shared" si="83"/>
        <v/>
      </c>
      <c r="Q130" s="16" t="str">
        <f t="shared" si="83"/>
        <v/>
      </c>
      <c r="R130" s="16" t="str">
        <f t="shared" si="83"/>
        <v/>
      </c>
      <c r="S130" s="16" t="str">
        <f t="shared" si="83"/>
        <v/>
      </c>
      <c r="T130" s="16" t="str">
        <f t="shared" si="83"/>
        <v/>
      </c>
      <c r="U130" s="16" t="str">
        <f t="shared" si="83"/>
        <v/>
      </c>
      <c r="V130" s="16" t="str">
        <f t="shared" si="83"/>
        <v/>
      </c>
      <c r="W130" s="16" t="str">
        <f t="shared" si="83"/>
        <v/>
      </c>
      <c r="X130" s="16" t="str">
        <f t="shared" si="83"/>
        <v/>
      </c>
      <c r="Y130" s="16" t="str">
        <f t="shared" si="83"/>
        <v/>
      </c>
      <c r="Z130" s="16" t="str">
        <f t="shared" si="83"/>
        <v/>
      </c>
      <c r="AA130" s="16" t="str">
        <f t="shared" si="83"/>
        <v/>
      </c>
      <c r="AB130" s="16" t="str">
        <f t="shared" si="83"/>
        <v/>
      </c>
      <c r="AC130" s="16" t="str">
        <f t="shared" si="83"/>
        <v/>
      </c>
      <c r="AD130" s="16" t="str">
        <f t="shared" si="83"/>
        <v/>
      </c>
      <c r="AE130" s="16"/>
      <c r="AF130" s="16"/>
      <c r="AG130" s="16"/>
      <c r="AH130" s="16">
        <f t="shared" ref="AH130" si="84">COUNTIF(C130:AG130,"○")</f>
        <v>0</v>
      </c>
      <c r="AM130" s="2">
        <f>$AH130</f>
        <v>0</v>
      </c>
    </row>
    <row r="132" spans="1:92" ht="19.5" customHeight="1">
      <c r="A132" s="112" t="str">
        <f>IF(MAX(C125:AG125)=$AE$3,"",IF(MAX(C125:AG125)=0,"",MAX(C125:AG125)+1))</f>
        <v/>
      </c>
      <c r="B132" s="112"/>
      <c r="C132" s="2" t="str">
        <f>IF(COUNT(C133:AD133)=0,"",IF(MONTH(MAX(C133:AD133))=MONTH(A132),"","～"))</f>
        <v/>
      </c>
      <c r="D132" s="112" t="str">
        <f>IF(C132="","",IF(MONTH(MAX(C133:AD133))=MONTH(A132),"",MAX(C133:AD133)+1))</f>
        <v/>
      </c>
      <c r="E132" s="112"/>
      <c r="F132" s="112"/>
    </row>
    <row r="133" spans="1:92" ht="19.5" customHeight="1">
      <c r="A133" s="113" t="s">
        <v>16</v>
      </c>
      <c r="B133" s="114"/>
      <c r="C133" s="9" t="str">
        <f>IF($AE$3&lt;A132,"",A132)</f>
        <v/>
      </c>
      <c r="D133" s="9" t="str">
        <f t="shared" ref="D133:AD133" si="85">IF($AE$3&lt;=C133,"",IF(MONTH(C133)=MONTH(C133),(C133+1),""))</f>
        <v/>
      </c>
      <c r="E133" s="9" t="str">
        <f t="shared" si="85"/>
        <v/>
      </c>
      <c r="F133" s="9" t="str">
        <f t="shared" si="85"/>
        <v/>
      </c>
      <c r="G133" s="9" t="str">
        <f t="shared" si="85"/>
        <v/>
      </c>
      <c r="H133" s="9" t="str">
        <f t="shared" si="85"/>
        <v/>
      </c>
      <c r="I133" s="9" t="str">
        <f t="shared" si="85"/>
        <v/>
      </c>
      <c r="J133" s="9" t="str">
        <f t="shared" si="85"/>
        <v/>
      </c>
      <c r="K133" s="9" t="str">
        <f t="shared" si="85"/>
        <v/>
      </c>
      <c r="L133" s="9" t="str">
        <f t="shared" si="85"/>
        <v/>
      </c>
      <c r="M133" s="9" t="str">
        <f t="shared" si="85"/>
        <v/>
      </c>
      <c r="N133" s="9" t="str">
        <f t="shared" si="85"/>
        <v/>
      </c>
      <c r="O133" s="9" t="str">
        <f t="shared" si="85"/>
        <v/>
      </c>
      <c r="P133" s="9" t="str">
        <f t="shared" si="85"/>
        <v/>
      </c>
      <c r="Q133" s="9" t="str">
        <f t="shared" si="85"/>
        <v/>
      </c>
      <c r="R133" s="9" t="str">
        <f t="shared" si="85"/>
        <v/>
      </c>
      <c r="S133" s="9" t="str">
        <f t="shared" si="85"/>
        <v/>
      </c>
      <c r="T133" s="9" t="str">
        <f t="shared" si="85"/>
        <v/>
      </c>
      <c r="U133" s="9" t="str">
        <f t="shared" si="85"/>
        <v/>
      </c>
      <c r="V133" s="9" t="str">
        <f t="shared" si="85"/>
        <v/>
      </c>
      <c r="W133" s="9" t="str">
        <f t="shared" si="85"/>
        <v/>
      </c>
      <c r="X133" s="9" t="str">
        <f t="shared" si="85"/>
        <v/>
      </c>
      <c r="Y133" s="9" t="str">
        <f t="shared" si="85"/>
        <v/>
      </c>
      <c r="Z133" s="9" t="str">
        <f t="shared" si="85"/>
        <v/>
      </c>
      <c r="AA133" s="9" t="str">
        <f t="shared" si="85"/>
        <v/>
      </c>
      <c r="AB133" s="9" t="str">
        <f t="shared" si="85"/>
        <v/>
      </c>
      <c r="AC133" s="9" t="str">
        <f t="shared" si="85"/>
        <v/>
      </c>
      <c r="AD133" s="9" t="str">
        <f t="shared" si="85"/>
        <v/>
      </c>
      <c r="AE133" s="127" t="s">
        <v>26</v>
      </c>
      <c r="AF133" s="128"/>
      <c r="AG133" s="129"/>
      <c r="AH133" s="115" t="s">
        <v>22</v>
      </c>
      <c r="AQ133" s="34">
        <v>1</v>
      </c>
      <c r="AR133" s="34">
        <v>2</v>
      </c>
      <c r="AS133" s="34">
        <v>3</v>
      </c>
      <c r="AT133" s="34">
        <v>4</v>
      </c>
      <c r="AU133" s="34">
        <v>5</v>
      </c>
      <c r="AV133" s="34">
        <v>6</v>
      </c>
      <c r="AW133" s="34">
        <v>7</v>
      </c>
      <c r="AX133" s="34">
        <v>8</v>
      </c>
      <c r="AY133" s="34">
        <v>9</v>
      </c>
      <c r="AZ133" s="34">
        <v>10</v>
      </c>
      <c r="BA133" s="34">
        <v>11</v>
      </c>
      <c r="BB133" s="34">
        <v>12</v>
      </c>
      <c r="BC133" s="34">
        <v>13</v>
      </c>
      <c r="BD133" s="34">
        <v>14</v>
      </c>
      <c r="BE133" s="34">
        <v>15</v>
      </c>
      <c r="BF133" s="34">
        <v>16</v>
      </c>
      <c r="BG133" s="34">
        <v>17</v>
      </c>
      <c r="BH133" s="34">
        <v>18</v>
      </c>
      <c r="BI133" s="34">
        <v>19</v>
      </c>
      <c r="BJ133" s="34">
        <v>20</v>
      </c>
      <c r="BK133" s="34">
        <v>21</v>
      </c>
      <c r="BL133" s="34">
        <v>22</v>
      </c>
      <c r="BM133" s="34">
        <v>23</v>
      </c>
      <c r="BN133" s="34">
        <v>24</v>
      </c>
      <c r="BO133" s="34">
        <v>25</v>
      </c>
      <c r="BP133" s="34">
        <v>26</v>
      </c>
      <c r="BQ133" s="34">
        <v>27</v>
      </c>
      <c r="BR133" s="34">
        <v>28</v>
      </c>
      <c r="BS133" s="34">
        <v>29</v>
      </c>
      <c r="BT133" s="34">
        <v>30</v>
      </c>
      <c r="BU133" s="34">
        <v>31</v>
      </c>
      <c r="BV133" s="34">
        <v>32</v>
      </c>
      <c r="BW133" s="34">
        <v>33</v>
      </c>
      <c r="BX133" s="34">
        <v>34</v>
      </c>
      <c r="BY133" s="34">
        <v>35</v>
      </c>
      <c r="BZ133" s="34">
        <v>36</v>
      </c>
      <c r="CA133" s="34">
        <v>37</v>
      </c>
      <c r="CB133" s="34">
        <v>38</v>
      </c>
      <c r="CC133" s="34">
        <v>39</v>
      </c>
      <c r="CD133" s="34">
        <v>40</v>
      </c>
      <c r="CE133" s="34">
        <v>41</v>
      </c>
      <c r="CF133" s="34">
        <v>42</v>
      </c>
      <c r="CG133" s="34">
        <v>43</v>
      </c>
      <c r="CH133" s="34">
        <v>44</v>
      </c>
      <c r="CI133" s="34">
        <v>45</v>
      </c>
      <c r="CJ133" s="34">
        <v>46</v>
      </c>
      <c r="CK133" s="34">
        <v>47</v>
      </c>
      <c r="CL133" s="34">
        <v>48</v>
      </c>
      <c r="CM133" s="34">
        <v>49</v>
      </c>
      <c r="CN133" s="34">
        <v>50</v>
      </c>
    </row>
    <row r="134" spans="1:92" ht="19.5" customHeight="1">
      <c r="A134" s="113" t="s">
        <v>23</v>
      </c>
      <c r="B134" s="114"/>
      <c r="C134" s="9" t="str">
        <f>IF(C133="","",TEXT(C133,"AAA"))</f>
        <v/>
      </c>
      <c r="D134" s="9" t="str">
        <f t="shared" ref="D134:AD134" si="86">IF(D133="","",TEXT(D133,"AAA"))</f>
        <v/>
      </c>
      <c r="E134" s="9" t="str">
        <f t="shared" si="86"/>
        <v/>
      </c>
      <c r="F134" s="9" t="str">
        <f t="shared" si="86"/>
        <v/>
      </c>
      <c r="G134" s="9" t="str">
        <f t="shared" si="86"/>
        <v/>
      </c>
      <c r="H134" s="9" t="str">
        <f t="shared" si="86"/>
        <v/>
      </c>
      <c r="I134" s="9" t="str">
        <f t="shared" si="86"/>
        <v/>
      </c>
      <c r="J134" s="9" t="str">
        <f t="shared" si="86"/>
        <v/>
      </c>
      <c r="K134" s="9" t="str">
        <f t="shared" si="86"/>
        <v/>
      </c>
      <c r="L134" s="9" t="str">
        <f t="shared" si="86"/>
        <v/>
      </c>
      <c r="M134" s="9" t="str">
        <f t="shared" si="86"/>
        <v/>
      </c>
      <c r="N134" s="9" t="str">
        <f t="shared" si="86"/>
        <v/>
      </c>
      <c r="O134" s="9" t="str">
        <f t="shared" si="86"/>
        <v/>
      </c>
      <c r="P134" s="9" t="str">
        <f t="shared" si="86"/>
        <v/>
      </c>
      <c r="Q134" s="9" t="str">
        <f t="shared" si="86"/>
        <v/>
      </c>
      <c r="R134" s="9" t="str">
        <f t="shared" si="86"/>
        <v/>
      </c>
      <c r="S134" s="9" t="str">
        <f t="shared" si="86"/>
        <v/>
      </c>
      <c r="T134" s="9" t="str">
        <f t="shared" si="86"/>
        <v/>
      </c>
      <c r="U134" s="9" t="str">
        <f t="shared" si="86"/>
        <v/>
      </c>
      <c r="V134" s="9" t="str">
        <f t="shared" si="86"/>
        <v/>
      </c>
      <c r="W134" s="9" t="str">
        <f t="shared" si="86"/>
        <v/>
      </c>
      <c r="X134" s="9" t="str">
        <f t="shared" si="86"/>
        <v/>
      </c>
      <c r="Y134" s="9" t="str">
        <f t="shared" si="86"/>
        <v/>
      </c>
      <c r="Z134" s="9" t="str">
        <f t="shared" si="86"/>
        <v/>
      </c>
      <c r="AA134" s="9" t="str">
        <f t="shared" si="86"/>
        <v/>
      </c>
      <c r="AB134" s="9" t="str">
        <f t="shared" si="86"/>
        <v/>
      </c>
      <c r="AC134" s="9" t="str">
        <f t="shared" si="86"/>
        <v/>
      </c>
      <c r="AD134" s="9" t="str">
        <f t="shared" si="86"/>
        <v/>
      </c>
      <c r="AE134" s="130">
        <f>IF(AH135=0,0,ROUNDDOWN(AH137/AH135,4))</f>
        <v>0</v>
      </c>
      <c r="AF134" s="131"/>
      <c r="AG134" s="132"/>
      <c r="AH134" s="116"/>
      <c r="AI134" s="11"/>
      <c r="AQ134" s="12" t="str">
        <f>IF($C133&gt;$E$5,"",IF(MAX($C133:$AG133)&lt;$E$5,"",$E$5))</f>
        <v/>
      </c>
      <c r="AR134" s="13" t="str">
        <f>IF($C133&gt;$H$5,"",IF(MAX($C133:$AG133)&lt;$H$5,"",$H$5))</f>
        <v/>
      </c>
      <c r="AS134" s="13" t="str">
        <f>IF($C133&gt;$K$5,"",IF(MAX($C133:$AG133)&lt;$K$5,"",$K$5))</f>
        <v/>
      </c>
      <c r="AT134" s="13" t="str">
        <f>IF($C133&gt;$N$5,"",IF(MAX($C133:$AG133)&lt;$N$5,"",$N$5))</f>
        <v/>
      </c>
      <c r="AU134" s="13" t="str">
        <f>IF($C133&gt;$Q$5,"",IF(MAX($C133:$AG133)&lt;$Q$5,"",$Q$5))</f>
        <v/>
      </c>
      <c r="AV134" s="13" t="str">
        <f>IF($C133&gt;$T$5,"",IF(MAX($C133:$AG133)&lt;$T$5,"",$T$5))</f>
        <v/>
      </c>
      <c r="AW134" s="13">
        <f>IF($C133&gt;$W$5,"",IF(MAX($C133:$AG133)&lt;$W$5,"",$W$5))</f>
        <v>0</v>
      </c>
      <c r="AX134" s="13">
        <f>IF($C133&gt;$Z$5,"",IF(MAX($C133:$AG133)&lt;$Z$5,"",$Z$5))</f>
        <v>0</v>
      </c>
      <c r="AY134" s="13">
        <f>IF($C133&gt;$AC$5,"",IF(MAX($C133:$AG133)&lt;$AC$5,"",$AC$5))</f>
        <v>0</v>
      </c>
      <c r="AZ134" s="13">
        <f>IF($C133&gt;$AF$5,"",IF(MAX($C133:$AG133)&lt;$AF$5,"",$AF$5))</f>
        <v>0</v>
      </c>
      <c r="BA134" s="13">
        <f>IF($C133&gt;$E$6,"",IF(MAX($C133:$AG133)&lt;$E$6,"",$E$6))</f>
        <v>0</v>
      </c>
      <c r="BB134" s="13">
        <f>IF($C133&gt;$H$6,"",IF(MAX($C133:$AG133)&lt;$H$6,"",$H$6))</f>
        <v>0</v>
      </c>
      <c r="BC134" s="13">
        <f>IF($C133&gt;$K$6,"",IF(MAX($C133:$AG133)&lt;$K$6,"",$K$6))</f>
        <v>0</v>
      </c>
      <c r="BD134" s="13">
        <f>IF($C133&gt;$N$6,"",IF(MAX($C133:$AG133)&lt;$N$6,"",$N$6))</f>
        <v>0</v>
      </c>
      <c r="BE134" s="13">
        <f>IF($C133&gt;$Q$6,"",IF(MAX($C133:$AG133)&lt;$Q$6,"",$Q$6))</f>
        <v>0</v>
      </c>
      <c r="BF134" s="13">
        <f>IF($C133&gt;$T$6,"",IF(MAX($C133:$AG133)&lt;$T$6,"",$T$6))</f>
        <v>0</v>
      </c>
      <c r="BG134" s="13">
        <f>IF($C133&gt;$W$6,"",IF(MAX($C133:$AG133)&lt;$W$6,"",$W$6))</f>
        <v>0</v>
      </c>
      <c r="BH134" s="13">
        <f>IF($C133&gt;$Z$6,"",IF(MAX($C133:$AG133)&lt;$Z$6,"",$Z$6))</f>
        <v>0</v>
      </c>
      <c r="BI134" s="13">
        <f>IF($C133&gt;$AC$6,"",IF(MAX($C133:$AG133)&lt;$AC$6,"",$AC$6))</f>
        <v>0</v>
      </c>
      <c r="BJ134" s="13">
        <f>IF($C133&gt;$AF$6,"",IF(MAX($C133:$AG133)&lt;$AF$6,"",$AF$6))</f>
        <v>0</v>
      </c>
      <c r="BK134" s="13">
        <f>IF($C133&gt;$E$7,"",IF(MAX($C133:$AG133)&lt;$E$7,"",$E$7))</f>
        <v>0</v>
      </c>
      <c r="BL134" s="13">
        <f>IF($C133&gt;$H$7,"",IF(MAX($C133:$AG133)&lt;$H$7,"",$H$7))</f>
        <v>0</v>
      </c>
      <c r="BM134" s="13">
        <f>IF($C133&gt;$K$7,"",IF(MAX($C133:$AG133)&lt;$K$7,"",$K$7))</f>
        <v>0</v>
      </c>
      <c r="BN134" s="13">
        <f>IF($C133&gt;$N$7,"",IF(MAX($C133:$AG133)&lt;$N$7,"",$N$7))</f>
        <v>0</v>
      </c>
      <c r="BO134" s="13">
        <f>IF($C133&gt;$Q$7,"",IF(MAX($C133:$AG133)&lt;$Q$7,"",$Q$7))</f>
        <v>0</v>
      </c>
      <c r="BP134" s="13">
        <f>IF($C133&gt;$T$7,"",IF(MAX($C133:$AG133)&lt;$T$7,"",$T$7))</f>
        <v>0</v>
      </c>
      <c r="BQ134" s="13">
        <f>IF($C133&gt;$W$7,"",IF(MAX($C133:$AG133)&lt;$W$7,"",$W$7))</f>
        <v>0</v>
      </c>
      <c r="BR134" s="13">
        <f>IF($C133&gt;$Z$7,"",IF(MAX($C133:$AG133)&lt;$Z$7,"",$Z$7))</f>
        <v>0</v>
      </c>
      <c r="BS134" s="13">
        <f>IF($C133&gt;$AC$7,"",IF(MAX($C133:$AG133)&lt;$AC$7,"",$AC$7))</f>
        <v>0</v>
      </c>
      <c r="BT134" s="13">
        <f>IF($C133&gt;$AF$7,"",IF(MAX($C133:$AG133)&lt;$AF$7,"",$AF$7))</f>
        <v>0</v>
      </c>
      <c r="BU134" s="13">
        <f>IF($C133&gt;$E$8,"",IF(MAX($C133:$AG133)&lt;$E$8,"",$E$8))</f>
        <v>0</v>
      </c>
      <c r="BV134" s="13">
        <f>IF($C133&gt;$H$8,"",IF(MAX($C133:$AG133)&lt;$H$8,"",$H$8))</f>
        <v>0</v>
      </c>
      <c r="BW134" s="13">
        <f>IF($C133&gt;$K$8,"",IF(MAX($C133:$AG133)&lt;$K$8,"",$K$8))</f>
        <v>0</v>
      </c>
      <c r="BX134" s="13">
        <f>IF($C133&gt;$N$8,"",IF(MAX($C133:$AG133)&lt;$N$8,"",$N$8))</f>
        <v>0</v>
      </c>
      <c r="BY134" s="13">
        <f>IF($C133&gt;$Q$8,"",IF(MAX($C133:$AG133)&lt;$Q$8,"",$Q$8))</f>
        <v>0</v>
      </c>
      <c r="BZ134" s="13">
        <f>IF($C133&gt;$T$8,"",IF(MAX($C133:$AG133)&lt;$T$8,"",$T$8))</f>
        <v>0</v>
      </c>
      <c r="CA134" s="13">
        <f>IF($C133&gt;$W$8,"",IF(MAX($C133:$AG133)&lt;$W$8,"",$W$8))</f>
        <v>0</v>
      </c>
      <c r="CB134" s="13">
        <f>IF($C133&gt;$Z$8,"",IF(MAX($C133:$AG133)&lt;$Z$8,"",$Z$8))</f>
        <v>0</v>
      </c>
      <c r="CC134" s="13">
        <f>IF($C133&gt;$AC$8,"",IF(MAX($C133:$AG133)&lt;$AC$8,"",$AC$8))</f>
        <v>0</v>
      </c>
      <c r="CD134" s="13">
        <f>IF($C133&gt;$AF$8,"",IF(MAX($C133:$AG133)&lt;$AF$8,"",$AF$8))</f>
        <v>0</v>
      </c>
      <c r="CE134" s="13">
        <f>IF($C133&gt;$E$9,"",IF(MAX($C133:$AG133)&lt;$E$9,"",$E$9))</f>
        <v>0</v>
      </c>
      <c r="CF134" s="13">
        <f>IF($C133&gt;$H$9,"",IF(MAX($C133:$AG133)&lt;$H$9,"",$H$9))</f>
        <v>0</v>
      </c>
      <c r="CG134" s="13">
        <f>IF($C133&gt;$K$9,"",IF(MAX($C133:$AG133)&lt;$K$9,"",$K$9))</f>
        <v>0</v>
      </c>
      <c r="CH134" s="13">
        <f>IF($C133&gt;$N$9,"",IF(MAX($C133:$AG133)&lt;$N$9,"",$N$9))</f>
        <v>0</v>
      </c>
      <c r="CI134" s="13">
        <f>IF($C133&gt;$Q$9,"",IF(MAX($C133:$AG133)&lt;$Q$9,"",$Q$9))</f>
        <v>0</v>
      </c>
      <c r="CJ134" s="13">
        <f>IF($C133&gt;$T$9,"",IF(MAX($C133:$AG133)&lt;$T$9,"",$T$9))</f>
        <v>0</v>
      </c>
      <c r="CK134" s="13">
        <f>IF($C133&gt;$W$9,"",IF(MAX($C133:$AG133)&lt;$W$9,"",$W$9))</f>
        <v>0</v>
      </c>
      <c r="CL134" s="13">
        <f>IF($C133&gt;$Z$9,"",IF(MAX($C133:$AG133)&lt;$Z$9,"",$Z$9))</f>
        <v>0</v>
      </c>
      <c r="CM134" s="13">
        <f>IF($C133&gt;$AC$9,"",IF(MAX($C133:$AG133)&lt;$AC$9,"",$AC$9))</f>
        <v>0</v>
      </c>
      <c r="CN134" s="14">
        <f>IF($C133&gt;$AF$9,"",IF(MAX($C133:$AG133)&lt;$AF$9,"",$AF$9))</f>
        <v>0</v>
      </c>
    </row>
    <row r="135" spans="1:92" ht="19.5" customHeight="1">
      <c r="A135" s="119" t="s">
        <v>7</v>
      </c>
      <c r="B135" s="120"/>
      <c r="C135" s="15" t="str">
        <f t="shared" ref="C135:AD135" si="87">IF(C133="","",IF($D$4&lt;=C133,IF($L$4&gt;=C133,IF(COUNT(MATCH(C133,$AQ134:$BT134,0))&gt;0,"","○"),""),""))</f>
        <v/>
      </c>
      <c r="D135" s="15" t="str">
        <f t="shared" si="87"/>
        <v/>
      </c>
      <c r="E135" s="15" t="str">
        <f t="shared" si="87"/>
        <v/>
      </c>
      <c r="F135" s="15" t="str">
        <f t="shared" si="87"/>
        <v/>
      </c>
      <c r="G135" s="15" t="str">
        <f t="shared" si="87"/>
        <v/>
      </c>
      <c r="H135" s="15" t="str">
        <f t="shared" si="87"/>
        <v/>
      </c>
      <c r="I135" s="15" t="str">
        <f t="shared" si="87"/>
        <v/>
      </c>
      <c r="J135" s="15" t="str">
        <f t="shared" si="87"/>
        <v/>
      </c>
      <c r="K135" s="15" t="str">
        <f t="shared" si="87"/>
        <v/>
      </c>
      <c r="L135" s="15" t="str">
        <f t="shared" si="87"/>
        <v/>
      </c>
      <c r="M135" s="15" t="str">
        <f t="shared" si="87"/>
        <v/>
      </c>
      <c r="N135" s="15" t="str">
        <f t="shared" si="87"/>
        <v/>
      </c>
      <c r="O135" s="15" t="str">
        <f t="shared" si="87"/>
        <v/>
      </c>
      <c r="P135" s="15" t="str">
        <f t="shared" si="87"/>
        <v/>
      </c>
      <c r="Q135" s="15" t="str">
        <f t="shared" si="87"/>
        <v/>
      </c>
      <c r="R135" s="15" t="str">
        <f t="shared" si="87"/>
        <v/>
      </c>
      <c r="S135" s="15" t="str">
        <f t="shared" si="87"/>
        <v/>
      </c>
      <c r="T135" s="15" t="str">
        <f t="shared" si="87"/>
        <v/>
      </c>
      <c r="U135" s="15" t="str">
        <f t="shared" si="87"/>
        <v/>
      </c>
      <c r="V135" s="15" t="str">
        <f t="shared" si="87"/>
        <v/>
      </c>
      <c r="W135" s="15" t="str">
        <f t="shared" si="87"/>
        <v/>
      </c>
      <c r="X135" s="15" t="str">
        <f t="shared" si="87"/>
        <v/>
      </c>
      <c r="Y135" s="15" t="str">
        <f t="shared" si="87"/>
        <v/>
      </c>
      <c r="Z135" s="15" t="str">
        <f t="shared" si="87"/>
        <v/>
      </c>
      <c r="AA135" s="15" t="str">
        <f t="shared" si="87"/>
        <v/>
      </c>
      <c r="AB135" s="15" t="str">
        <f t="shared" si="87"/>
        <v/>
      </c>
      <c r="AC135" s="15" t="str">
        <f t="shared" si="87"/>
        <v/>
      </c>
      <c r="AD135" s="15" t="str">
        <f t="shared" si="87"/>
        <v/>
      </c>
      <c r="AE135" s="15"/>
      <c r="AF135" s="15"/>
      <c r="AG135" s="15"/>
      <c r="AH135" s="16">
        <f>COUNTIF(C135:AG135,"○")</f>
        <v>0</v>
      </c>
      <c r="AI135" s="11"/>
      <c r="AJ135" s="2">
        <f>$AH135</f>
        <v>0</v>
      </c>
      <c r="AK135" s="17"/>
    </row>
    <row r="136" spans="1:92" ht="19.5" customHeight="1">
      <c r="A136" s="49" t="s">
        <v>24</v>
      </c>
      <c r="B136" s="16" t="s">
        <v>8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6"/>
      <c r="AF136" s="16"/>
      <c r="AG136" s="16"/>
      <c r="AH136" s="16">
        <f t="shared" ref="AH136" si="88">COUNTIF(C136:AG136,"○")</f>
        <v>0</v>
      </c>
      <c r="AI136" s="11"/>
      <c r="AK136" s="2">
        <f>$AH136</f>
        <v>0</v>
      </c>
    </row>
    <row r="137" spans="1:92" ht="19.5" customHeight="1">
      <c r="A137" s="50"/>
      <c r="B137" s="16" t="s">
        <v>9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6"/>
      <c r="AF137" s="16"/>
      <c r="AG137" s="16"/>
      <c r="AH137" s="16" t="s">
        <v>25</v>
      </c>
      <c r="AI137" s="11"/>
      <c r="AL137" s="2" t="str">
        <f>$AH137</f>
        <v>-</v>
      </c>
      <c r="AN137" s="2">
        <f>COUNTIF(C137:AG137,"○")</f>
        <v>0</v>
      </c>
      <c r="AO137" s="2">
        <f>COUNTIF(C137:AG137,"✕")</f>
        <v>0</v>
      </c>
    </row>
    <row r="138" spans="1:92" ht="19.5" customHeight="1">
      <c r="A138" s="136"/>
      <c r="B138" s="16" t="s">
        <v>21</v>
      </c>
      <c r="C138" s="16" t="str">
        <f>IF(C136="○",IF(C137="","○",""),IF(C137="○","○",""))</f>
        <v/>
      </c>
      <c r="D138" s="16" t="str">
        <f t="shared" ref="D138:AD138" si="89">IF(D136="○",IF(D137="","○",""),IF(D137="○","○",""))</f>
        <v/>
      </c>
      <c r="E138" s="16" t="str">
        <f t="shared" si="89"/>
        <v/>
      </c>
      <c r="F138" s="16" t="str">
        <f t="shared" si="89"/>
        <v/>
      </c>
      <c r="G138" s="16" t="str">
        <f t="shared" si="89"/>
        <v/>
      </c>
      <c r="H138" s="16" t="str">
        <f t="shared" si="89"/>
        <v/>
      </c>
      <c r="I138" s="16" t="str">
        <f t="shared" si="89"/>
        <v/>
      </c>
      <c r="J138" s="16" t="str">
        <f t="shared" si="89"/>
        <v/>
      </c>
      <c r="K138" s="16" t="str">
        <f t="shared" si="89"/>
        <v/>
      </c>
      <c r="L138" s="16" t="str">
        <f t="shared" si="89"/>
        <v/>
      </c>
      <c r="M138" s="16" t="str">
        <f t="shared" si="89"/>
        <v/>
      </c>
      <c r="N138" s="16" t="str">
        <f t="shared" si="89"/>
        <v/>
      </c>
      <c r="O138" s="16" t="str">
        <f t="shared" si="89"/>
        <v/>
      </c>
      <c r="P138" s="16" t="str">
        <f t="shared" si="89"/>
        <v/>
      </c>
      <c r="Q138" s="16" t="str">
        <f t="shared" si="89"/>
        <v/>
      </c>
      <c r="R138" s="16" t="str">
        <f t="shared" si="89"/>
        <v/>
      </c>
      <c r="S138" s="16" t="str">
        <f t="shared" si="89"/>
        <v/>
      </c>
      <c r="T138" s="16" t="str">
        <f t="shared" si="89"/>
        <v/>
      </c>
      <c r="U138" s="16" t="str">
        <f t="shared" si="89"/>
        <v/>
      </c>
      <c r="V138" s="16" t="str">
        <f t="shared" si="89"/>
        <v/>
      </c>
      <c r="W138" s="16" t="str">
        <f t="shared" si="89"/>
        <v/>
      </c>
      <c r="X138" s="16" t="str">
        <f t="shared" si="89"/>
        <v/>
      </c>
      <c r="Y138" s="16" t="str">
        <f t="shared" si="89"/>
        <v/>
      </c>
      <c r="Z138" s="16" t="str">
        <f t="shared" si="89"/>
        <v/>
      </c>
      <c r="AA138" s="16" t="str">
        <f t="shared" si="89"/>
        <v/>
      </c>
      <c r="AB138" s="16" t="str">
        <f t="shared" si="89"/>
        <v/>
      </c>
      <c r="AC138" s="16" t="str">
        <f t="shared" si="89"/>
        <v/>
      </c>
      <c r="AD138" s="16" t="str">
        <f t="shared" si="89"/>
        <v/>
      </c>
      <c r="AE138" s="16"/>
      <c r="AF138" s="16"/>
      <c r="AG138" s="16"/>
      <c r="AH138" s="16">
        <f t="shared" ref="AH138" si="90">COUNTIF(C138:AG138,"○")</f>
        <v>0</v>
      </c>
      <c r="AM138" s="2">
        <f>$AH138</f>
        <v>0</v>
      </c>
    </row>
    <row r="140" spans="1:92" ht="19.5" customHeight="1">
      <c r="A140" s="112" t="str">
        <f>IF(MAX(C133:AG133)=$AE$3,"",IF(MAX(C133:AG133)=0,"",MAX(C133:AG133)+1))</f>
        <v/>
      </c>
      <c r="B140" s="112"/>
      <c r="C140" s="2" t="str">
        <f>IF(COUNT(C141:AD141)=0,"",IF(MONTH(MAX(C141:AD141))=MONTH(A140),"","～"))</f>
        <v/>
      </c>
      <c r="D140" s="112" t="str">
        <f>IF(C140="","",IF(MONTH(MAX(C141:AD141))=MONTH(A140),"",MAX(C141:AD141)+1))</f>
        <v/>
      </c>
      <c r="E140" s="112"/>
      <c r="F140" s="112"/>
    </row>
    <row r="141" spans="1:92" ht="19.5" customHeight="1">
      <c r="A141" s="113" t="s">
        <v>16</v>
      </c>
      <c r="B141" s="114"/>
      <c r="C141" s="9" t="str">
        <f>IF($AE$3&lt;A140,"",A140)</f>
        <v/>
      </c>
      <c r="D141" s="9" t="str">
        <f t="shared" ref="D141:AD141" si="91">IF($AE$3&lt;=C141,"",IF(MONTH(C141)=MONTH(C141),(C141+1),""))</f>
        <v/>
      </c>
      <c r="E141" s="9" t="str">
        <f t="shared" si="91"/>
        <v/>
      </c>
      <c r="F141" s="9" t="str">
        <f t="shared" si="91"/>
        <v/>
      </c>
      <c r="G141" s="9" t="str">
        <f t="shared" si="91"/>
        <v/>
      </c>
      <c r="H141" s="9" t="str">
        <f t="shared" si="91"/>
        <v/>
      </c>
      <c r="I141" s="9" t="str">
        <f t="shared" si="91"/>
        <v/>
      </c>
      <c r="J141" s="9" t="str">
        <f t="shared" si="91"/>
        <v/>
      </c>
      <c r="K141" s="9" t="str">
        <f t="shared" si="91"/>
        <v/>
      </c>
      <c r="L141" s="9" t="str">
        <f t="shared" si="91"/>
        <v/>
      </c>
      <c r="M141" s="9" t="str">
        <f t="shared" si="91"/>
        <v/>
      </c>
      <c r="N141" s="9" t="str">
        <f t="shared" si="91"/>
        <v/>
      </c>
      <c r="O141" s="9" t="str">
        <f t="shared" si="91"/>
        <v/>
      </c>
      <c r="P141" s="9" t="str">
        <f t="shared" si="91"/>
        <v/>
      </c>
      <c r="Q141" s="9" t="str">
        <f t="shared" si="91"/>
        <v/>
      </c>
      <c r="R141" s="9" t="str">
        <f t="shared" si="91"/>
        <v/>
      </c>
      <c r="S141" s="9" t="str">
        <f t="shared" si="91"/>
        <v/>
      </c>
      <c r="T141" s="9" t="str">
        <f t="shared" si="91"/>
        <v/>
      </c>
      <c r="U141" s="9" t="str">
        <f t="shared" si="91"/>
        <v/>
      </c>
      <c r="V141" s="9" t="str">
        <f t="shared" si="91"/>
        <v/>
      </c>
      <c r="W141" s="9" t="str">
        <f t="shared" si="91"/>
        <v/>
      </c>
      <c r="X141" s="9" t="str">
        <f t="shared" si="91"/>
        <v/>
      </c>
      <c r="Y141" s="9" t="str">
        <f t="shared" si="91"/>
        <v/>
      </c>
      <c r="Z141" s="9" t="str">
        <f t="shared" si="91"/>
        <v/>
      </c>
      <c r="AA141" s="9" t="str">
        <f t="shared" si="91"/>
        <v/>
      </c>
      <c r="AB141" s="9" t="str">
        <f t="shared" si="91"/>
        <v/>
      </c>
      <c r="AC141" s="9" t="str">
        <f t="shared" si="91"/>
        <v/>
      </c>
      <c r="AD141" s="9" t="str">
        <f t="shared" si="91"/>
        <v/>
      </c>
      <c r="AE141" s="127" t="s">
        <v>26</v>
      </c>
      <c r="AF141" s="128"/>
      <c r="AG141" s="129"/>
      <c r="AH141" s="115" t="s">
        <v>22</v>
      </c>
      <c r="AQ141" s="34">
        <v>1</v>
      </c>
      <c r="AR141" s="34">
        <v>2</v>
      </c>
      <c r="AS141" s="34">
        <v>3</v>
      </c>
      <c r="AT141" s="34">
        <v>4</v>
      </c>
      <c r="AU141" s="34">
        <v>5</v>
      </c>
      <c r="AV141" s="34">
        <v>6</v>
      </c>
      <c r="AW141" s="34">
        <v>7</v>
      </c>
      <c r="AX141" s="34">
        <v>8</v>
      </c>
      <c r="AY141" s="34">
        <v>9</v>
      </c>
      <c r="AZ141" s="34">
        <v>10</v>
      </c>
      <c r="BA141" s="34">
        <v>11</v>
      </c>
      <c r="BB141" s="34">
        <v>12</v>
      </c>
      <c r="BC141" s="34">
        <v>13</v>
      </c>
      <c r="BD141" s="34">
        <v>14</v>
      </c>
      <c r="BE141" s="34">
        <v>15</v>
      </c>
      <c r="BF141" s="34">
        <v>16</v>
      </c>
      <c r="BG141" s="34">
        <v>17</v>
      </c>
      <c r="BH141" s="34">
        <v>18</v>
      </c>
      <c r="BI141" s="34">
        <v>19</v>
      </c>
      <c r="BJ141" s="34">
        <v>20</v>
      </c>
      <c r="BK141" s="34">
        <v>21</v>
      </c>
      <c r="BL141" s="34">
        <v>22</v>
      </c>
      <c r="BM141" s="34">
        <v>23</v>
      </c>
      <c r="BN141" s="34">
        <v>24</v>
      </c>
      <c r="BO141" s="34">
        <v>25</v>
      </c>
      <c r="BP141" s="34">
        <v>26</v>
      </c>
      <c r="BQ141" s="34">
        <v>27</v>
      </c>
      <c r="BR141" s="34">
        <v>28</v>
      </c>
      <c r="BS141" s="34">
        <v>29</v>
      </c>
      <c r="BT141" s="34">
        <v>30</v>
      </c>
      <c r="BU141" s="34">
        <v>31</v>
      </c>
      <c r="BV141" s="34">
        <v>32</v>
      </c>
      <c r="BW141" s="34">
        <v>33</v>
      </c>
      <c r="BX141" s="34">
        <v>34</v>
      </c>
      <c r="BY141" s="34">
        <v>35</v>
      </c>
      <c r="BZ141" s="34">
        <v>36</v>
      </c>
      <c r="CA141" s="34">
        <v>37</v>
      </c>
      <c r="CB141" s="34">
        <v>38</v>
      </c>
      <c r="CC141" s="34">
        <v>39</v>
      </c>
      <c r="CD141" s="34">
        <v>40</v>
      </c>
      <c r="CE141" s="34">
        <v>41</v>
      </c>
      <c r="CF141" s="34">
        <v>42</v>
      </c>
      <c r="CG141" s="34">
        <v>43</v>
      </c>
      <c r="CH141" s="34">
        <v>44</v>
      </c>
      <c r="CI141" s="34">
        <v>45</v>
      </c>
      <c r="CJ141" s="34">
        <v>46</v>
      </c>
      <c r="CK141" s="34">
        <v>47</v>
      </c>
      <c r="CL141" s="34">
        <v>48</v>
      </c>
      <c r="CM141" s="34">
        <v>49</v>
      </c>
      <c r="CN141" s="34">
        <v>50</v>
      </c>
    </row>
    <row r="142" spans="1:92" ht="19.5" customHeight="1">
      <c r="A142" s="113" t="s">
        <v>23</v>
      </c>
      <c r="B142" s="114"/>
      <c r="C142" s="9" t="str">
        <f>IF(C141="","",TEXT(C141,"AAA"))</f>
        <v/>
      </c>
      <c r="D142" s="9" t="str">
        <f t="shared" ref="D142:AD142" si="92">IF(D141="","",TEXT(D141,"AAA"))</f>
        <v/>
      </c>
      <c r="E142" s="9" t="str">
        <f t="shared" si="92"/>
        <v/>
      </c>
      <c r="F142" s="9" t="str">
        <f t="shared" si="92"/>
        <v/>
      </c>
      <c r="G142" s="9" t="str">
        <f t="shared" si="92"/>
        <v/>
      </c>
      <c r="H142" s="9" t="str">
        <f t="shared" si="92"/>
        <v/>
      </c>
      <c r="I142" s="9" t="str">
        <f t="shared" si="92"/>
        <v/>
      </c>
      <c r="J142" s="9" t="str">
        <f t="shared" si="92"/>
        <v/>
      </c>
      <c r="K142" s="9" t="str">
        <f t="shared" si="92"/>
        <v/>
      </c>
      <c r="L142" s="9" t="str">
        <f t="shared" si="92"/>
        <v/>
      </c>
      <c r="M142" s="9" t="str">
        <f t="shared" si="92"/>
        <v/>
      </c>
      <c r="N142" s="9" t="str">
        <f t="shared" si="92"/>
        <v/>
      </c>
      <c r="O142" s="9" t="str">
        <f t="shared" si="92"/>
        <v/>
      </c>
      <c r="P142" s="9" t="str">
        <f t="shared" si="92"/>
        <v/>
      </c>
      <c r="Q142" s="9" t="str">
        <f t="shared" si="92"/>
        <v/>
      </c>
      <c r="R142" s="9" t="str">
        <f t="shared" si="92"/>
        <v/>
      </c>
      <c r="S142" s="9" t="str">
        <f t="shared" si="92"/>
        <v/>
      </c>
      <c r="T142" s="9" t="str">
        <f t="shared" si="92"/>
        <v/>
      </c>
      <c r="U142" s="9" t="str">
        <f t="shared" si="92"/>
        <v/>
      </c>
      <c r="V142" s="9" t="str">
        <f t="shared" si="92"/>
        <v/>
      </c>
      <c r="W142" s="9" t="str">
        <f t="shared" si="92"/>
        <v/>
      </c>
      <c r="X142" s="9" t="str">
        <f t="shared" si="92"/>
        <v/>
      </c>
      <c r="Y142" s="9" t="str">
        <f t="shared" si="92"/>
        <v/>
      </c>
      <c r="Z142" s="9" t="str">
        <f t="shared" si="92"/>
        <v/>
      </c>
      <c r="AA142" s="9" t="str">
        <f t="shared" si="92"/>
        <v/>
      </c>
      <c r="AB142" s="9" t="str">
        <f t="shared" si="92"/>
        <v/>
      </c>
      <c r="AC142" s="9" t="str">
        <f t="shared" si="92"/>
        <v/>
      </c>
      <c r="AD142" s="9" t="str">
        <f t="shared" si="92"/>
        <v/>
      </c>
      <c r="AE142" s="130">
        <f>IF(AH143=0,0,ROUNDDOWN(AH145/AH143,4))</f>
        <v>0</v>
      </c>
      <c r="AF142" s="131"/>
      <c r="AG142" s="132"/>
      <c r="AH142" s="116"/>
      <c r="AI142" s="11"/>
      <c r="AQ142" s="12" t="str">
        <f>IF($C141&gt;$E$5,"",IF(MAX($C141:$AG141)&lt;$E$5,"",$E$5))</f>
        <v/>
      </c>
      <c r="AR142" s="13" t="str">
        <f>IF($C141&gt;$H$5,"",IF(MAX($C141:$AG141)&lt;$H$5,"",$H$5))</f>
        <v/>
      </c>
      <c r="AS142" s="13" t="str">
        <f>IF($C141&gt;$K$5,"",IF(MAX($C141:$AG141)&lt;$K$5,"",$K$5))</f>
        <v/>
      </c>
      <c r="AT142" s="13" t="str">
        <f>IF($C141&gt;$N$5,"",IF(MAX($C141:$AG141)&lt;$N$5,"",$N$5))</f>
        <v/>
      </c>
      <c r="AU142" s="13" t="str">
        <f>IF($C141&gt;$Q$5,"",IF(MAX($C141:$AG141)&lt;$Q$5,"",$Q$5))</f>
        <v/>
      </c>
      <c r="AV142" s="13" t="str">
        <f>IF($C141&gt;$T$5,"",IF(MAX($C141:$AG141)&lt;$T$5,"",$T$5))</f>
        <v/>
      </c>
      <c r="AW142" s="13">
        <f>IF($C141&gt;$W$5,"",IF(MAX($C141:$AG141)&lt;$W$5,"",$W$5))</f>
        <v>0</v>
      </c>
      <c r="AX142" s="13">
        <f>IF($C141&gt;$Z$5,"",IF(MAX($C141:$AG141)&lt;$Z$5,"",$Z$5))</f>
        <v>0</v>
      </c>
      <c r="AY142" s="13">
        <f>IF($C141&gt;$AC$5,"",IF(MAX($C141:$AG141)&lt;$AC$5,"",$AC$5))</f>
        <v>0</v>
      </c>
      <c r="AZ142" s="13">
        <f>IF($C141&gt;$AF$5,"",IF(MAX($C141:$AG141)&lt;$AF$5,"",$AF$5))</f>
        <v>0</v>
      </c>
      <c r="BA142" s="13">
        <f>IF($C141&gt;$E$6,"",IF(MAX($C141:$AG141)&lt;$E$6,"",$E$6))</f>
        <v>0</v>
      </c>
      <c r="BB142" s="13">
        <f>IF($C141&gt;$H$6,"",IF(MAX($C141:$AG141)&lt;$H$6,"",$H$6))</f>
        <v>0</v>
      </c>
      <c r="BC142" s="13">
        <f>IF($C141&gt;$K$6,"",IF(MAX($C141:$AG141)&lt;$K$6,"",$K$6))</f>
        <v>0</v>
      </c>
      <c r="BD142" s="13">
        <f>IF($C141&gt;$N$6,"",IF(MAX($C141:$AG141)&lt;$N$6,"",$N$6))</f>
        <v>0</v>
      </c>
      <c r="BE142" s="13">
        <f>IF($C141&gt;$Q$6,"",IF(MAX($C141:$AG141)&lt;$Q$6,"",$Q$6))</f>
        <v>0</v>
      </c>
      <c r="BF142" s="13">
        <f>IF($C141&gt;$T$6,"",IF(MAX($C141:$AG141)&lt;$T$6,"",$T$6))</f>
        <v>0</v>
      </c>
      <c r="BG142" s="13">
        <f>IF($C141&gt;$W$6,"",IF(MAX($C141:$AG141)&lt;$W$6,"",$W$6))</f>
        <v>0</v>
      </c>
      <c r="BH142" s="13">
        <f>IF($C141&gt;$Z$6,"",IF(MAX($C141:$AG141)&lt;$Z$6,"",$Z$6))</f>
        <v>0</v>
      </c>
      <c r="BI142" s="13">
        <f>IF($C141&gt;$AC$6,"",IF(MAX($C141:$AG141)&lt;$AC$6,"",$AC$6))</f>
        <v>0</v>
      </c>
      <c r="BJ142" s="13">
        <f>IF($C141&gt;$AF$6,"",IF(MAX($C141:$AG141)&lt;$AF$6,"",$AF$6))</f>
        <v>0</v>
      </c>
      <c r="BK142" s="13">
        <f>IF($C141&gt;$E$7,"",IF(MAX($C141:$AG141)&lt;$E$7,"",$E$7))</f>
        <v>0</v>
      </c>
      <c r="BL142" s="13">
        <f>IF($C141&gt;$H$7,"",IF(MAX($C141:$AG141)&lt;$H$7,"",$H$7))</f>
        <v>0</v>
      </c>
      <c r="BM142" s="13">
        <f>IF($C141&gt;$K$7,"",IF(MAX($C141:$AG141)&lt;$K$7,"",$K$7))</f>
        <v>0</v>
      </c>
      <c r="BN142" s="13">
        <f>IF($C141&gt;$N$7,"",IF(MAX($C141:$AG141)&lt;$N$7,"",$N$7))</f>
        <v>0</v>
      </c>
      <c r="BO142" s="13">
        <f>IF($C141&gt;$Q$7,"",IF(MAX($C141:$AG141)&lt;$Q$7,"",$Q$7))</f>
        <v>0</v>
      </c>
      <c r="BP142" s="13">
        <f>IF($C141&gt;$T$7,"",IF(MAX($C141:$AG141)&lt;$T$7,"",$T$7))</f>
        <v>0</v>
      </c>
      <c r="BQ142" s="13">
        <f>IF($C141&gt;$W$7,"",IF(MAX($C141:$AG141)&lt;$W$7,"",$W$7))</f>
        <v>0</v>
      </c>
      <c r="BR142" s="13">
        <f>IF($C141&gt;$Z$7,"",IF(MAX($C141:$AG141)&lt;$Z$7,"",$Z$7))</f>
        <v>0</v>
      </c>
      <c r="BS142" s="13">
        <f>IF($C141&gt;$AC$7,"",IF(MAX($C141:$AG141)&lt;$AC$7,"",$AC$7))</f>
        <v>0</v>
      </c>
      <c r="BT142" s="13">
        <f>IF($C141&gt;$AF$7,"",IF(MAX($C141:$AG141)&lt;$AF$7,"",$AF$7))</f>
        <v>0</v>
      </c>
      <c r="BU142" s="13">
        <f>IF($C141&gt;$E$8,"",IF(MAX($C141:$AG141)&lt;$E$8,"",$E$8))</f>
        <v>0</v>
      </c>
      <c r="BV142" s="13">
        <f>IF($C141&gt;$H$8,"",IF(MAX($C141:$AG141)&lt;$H$8,"",$H$8))</f>
        <v>0</v>
      </c>
      <c r="BW142" s="13">
        <f>IF($C141&gt;$K$8,"",IF(MAX($C141:$AG141)&lt;$K$8,"",$K$8))</f>
        <v>0</v>
      </c>
      <c r="BX142" s="13">
        <f>IF($C141&gt;$N$8,"",IF(MAX($C141:$AG141)&lt;$N$8,"",$N$8))</f>
        <v>0</v>
      </c>
      <c r="BY142" s="13">
        <f>IF($C141&gt;$Q$8,"",IF(MAX($C141:$AG141)&lt;$Q$8,"",$Q$8))</f>
        <v>0</v>
      </c>
      <c r="BZ142" s="13">
        <f>IF($C141&gt;$T$8,"",IF(MAX($C141:$AG141)&lt;$T$8,"",$T$8))</f>
        <v>0</v>
      </c>
      <c r="CA142" s="13">
        <f>IF($C141&gt;$W$8,"",IF(MAX($C141:$AG141)&lt;$W$8,"",$W$8))</f>
        <v>0</v>
      </c>
      <c r="CB142" s="13">
        <f>IF($C141&gt;$Z$8,"",IF(MAX($C141:$AG141)&lt;$Z$8,"",$Z$8))</f>
        <v>0</v>
      </c>
      <c r="CC142" s="13">
        <f>IF($C141&gt;$AC$8,"",IF(MAX($C141:$AG141)&lt;$AC$8,"",$AC$8))</f>
        <v>0</v>
      </c>
      <c r="CD142" s="13">
        <f>IF($C141&gt;$AF$8,"",IF(MAX($C141:$AG141)&lt;$AF$8,"",$AF$8))</f>
        <v>0</v>
      </c>
      <c r="CE142" s="13">
        <f>IF($C141&gt;$E$9,"",IF(MAX($C141:$AG141)&lt;$E$9,"",$E$9))</f>
        <v>0</v>
      </c>
      <c r="CF142" s="13">
        <f>IF($C141&gt;$H$9,"",IF(MAX($C141:$AG141)&lt;$H$9,"",$H$9))</f>
        <v>0</v>
      </c>
      <c r="CG142" s="13">
        <f>IF($C141&gt;$K$9,"",IF(MAX($C141:$AG141)&lt;$K$9,"",$K$9))</f>
        <v>0</v>
      </c>
      <c r="CH142" s="13">
        <f>IF($C141&gt;$N$9,"",IF(MAX($C141:$AG141)&lt;$N$9,"",$N$9))</f>
        <v>0</v>
      </c>
      <c r="CI142" s="13">
        <f>IF($C141&gt;$Q$9,"",IF(MAX($C141:$AG141)&lt;$Q$9,"",$Q$9))</f>
        <v>0</v>
      </c>
      <c r="CJ142" s="13">
        <f>IF($C141&gt;$T$9,"",IF(MAX($C141:$AG141)&lt;$T$9,"",$T$9))</f>
        <v>0</v>
      </c>
      <c r="CK142" s="13">
        <f>IF($C141&gt;$W$9,"",IF(MAX($C141:$AG141)&lt;$W$9,"",$W$9))</f>
        <v>0</v>
      </c>
      <c r="CL142" s="13">
        <f>IF($C141&gt;$Z$9,"",IF(MAX($C141:$AG141)&lt;$Z$9,"",$Z$9))</f>
        <v>0</v>
      </c>
      <c r="CM142" s="13">
        <f>IF($C141&gt;$AC$9,"",IF(MAX($C141:$AG141)&lt;$AC$9,"",$AC$9))</f>
        <v>0</v>
      </c>
      <c r="CN142" s="14">
        <f>IF($C141&gt;$AF$9,"",IF(MAX($C141:$AG141)&lt;$AF$9,"",$AF$9))</f>
        <v>0</v>
      </c>
    </row>
    <row r="143" spans="1:92" ht="19.5" customHeight="1">
      <c r="A143" s="119" t="s">
        <v>7</v>
      </c>
      <c r="B143" s="120"/>
      <c r="C143" s="15" t="str">
        <f t="shared" ref="C143:AD143" si="93">IF(C141="","",IF($D$4&lt;=C141,IF($L$4&gt;=C141,IF(COUNT(MATCH(C141,$AQ142:$BT142,0))&gt;0,"","○"),""),""))</f>
        <v/>
      </c>
      <c r="D143" s="15" t="str">
        <f t="shared" si="93"/>
        <v/>
      </c>
      <c r="E143" s="15" t="str">
        <f t="shared" si="93"/>
        <v/>
      </c>
      <c r="F143" s="15" t="str">
        <f t="shared" si="93"/>
        <v/>
      </c>
      <c r="G143" s="15" t="str">
        <f t="shared" si="93"/>
        <v/>
      </c>
      <c r="H143" s="15" t="str">
        <f t="shared" si="93"/>
        <v/>
      </c>
      <c r="I143" s="15" t="str">
        <f t="shared" si="93"/>
        <v/>
      </c>
      <c r="J143" s="15" t="str">
        <f t="shared" si="93"/>
        <v/>
      </c>
      <c r="K143" s="15" t="str">
        <f t="shared" si="93"/>
        <v/>
      </c>
      <c r="L143" s="15" t="str">
        <f t="shared" si="93"/>
        <v/>
      </c>
      <c r="M143" s="15" t="str">
        <f t="shared" si="93"/>
        <v/>
      </c>
      <c r="N143" s="15" t="str">
        <f t="shared" si="93"/>
        <v/>
      </c>
      <c r="O143" s="15" t="str">
        <f t="shared" si="93"/>
        <v/>
      </c>
      <c r="P143" s="15" t="str">
        <f t="shared" si="93"/>
        <v/>
      </c>
      <c r="Q143" s="15" t="str">
        <f t="shared" si="93"/>
        <v/>
      </c>
      <c r="R143" s="15" t="str">
        <f t="shared" si="93"/>
        <v/>
      </c>
      <c r="S143" s="15" t="str">
        <f t="shared" si="93"/>
        <v/>
      </c>
      <c r="T143" s="15" t="str">
        <f t="shared" si="93"/>
        <v/>
      </c>
      <c r="U143" s="15" t="str">
        <f t="shared" si="93"/>
        <v/>
      </c>
      <c r="V143" s="15" t="str">
        <f t="shared" si="93"/>
        <v/>
      </c>
      <c r="W143" s="15" t="str">
        <f t="shared" si="93"/>
        <v/>
      </c>
      <c r="X143" s="15" t="str">
        <f t="shared" si="93"/>
        <v/>
      </c>
      <c r="Y143" s="15" t="str">
        <f t="shared" si="93"/>
        <v/>
      </c>
      <c r="Z143" s="15" t="str">
        <f t="shared" si="93"/>
        <v/>
      </c>
      <c r="AA143" s="15" t="str">
        <f t="shared" si="93"/>
        <v/>
      </c>
      <c r="AB143" s="15" t="str">
        <f t="shared" si="93"/>
        <v/>
      </c>
      <c r="AC143" s="15" t="str">
        <f t="shared" si="93"/>
        <v/>
      </c>
      <c r="AD143" s="15" t="str">
        <f t="shared" si="93"/>
        <v/>
      </c>
      <c r="AE143" s="15"/>
      <c r="AF143" s="15"/>
      <c r="AG143" s="15"/>
      <c r="AH143" s="16">
        <f>COUNTIF(C143:AG143,"○")</f>
        <v>0</v>
      </c>
      <c r="AI143" s="11"/>
      <c r="AJ143" s="2">
        <f>$AH143</f>
        <v>0</v>
      </c>
      <c r="AK143" s="17"/>
    </row>
    <row r="144" spans="1:92" ht="19.5" customHeight="1">
      <c r="A144" s="49" t="s">
        <v>24</v>
      </c>
      <c r="B144" s="16" t="s">
        <v>8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6"/>
      <c r="AF144" s="16"/>
      <c r="AG144" s="16"/>
      <c r="AH144" s="16">
        <f t="shared" ref="AH144" si="94">COUNTIF(C144:AG144,"○")</f>
        <v>0</v>
      </c>
      <c r="AI144" s="11"/>
      <c r="AK144" s="2">
        <f>$AH144</f>
        <v>0</v>
      </c>
      <c r="AQ144" s="21"/>
      <c r="AR144" s="21"/>
      <c r="AS144" s="21"/>
      <c r="AT144" s="21"/>
      <c r="AU144" s="21"/>
      <c r="AV144" s="21"/>
      <c r="AW144" s="21"/>
      <c r="AX144" s="21"/>
    </row>
    <row r="145" spans="1:92" ht="19.5" customHeight="1">
      <c r="A145" s="50"/>
      <c r="B145" s="16" t="s">
        <v>9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6"/>
      <c r="AF145" s="16"/>
      <c r="AG145" s="16"/>
      <c r="AH145" s="16" t="s">
        <v>25</v>
      </c>
      <c r="AI145" s="11"/>
      <c r="AL145" s="2" t="str">
        <f>$AH145</f>
        <v>-</v>
      </c>
      <c r="AN145" s="2">
        <f>COUNTIF(C145:AG145,"○")</f>
        <v>0</v>
      </c>
      <c r="AO145" s="2">
        <f>COUNTIF(C145:AG145,"✕")</f>
        <v>0</v>
      </c>
    </row>
    <row r="146" spans="1:92" ht="19.5" customHeight="1">
      <c r="A146" s="136"/>
      <c r="B146" s="16" t="s">
        <v>21</v>
      </c>
      <c r="C146" s="16" t="str">
        <f>IF(C144="○",IF(C145="","○",""),IF(C145="○","○",""))</f>
        <v/>
      </c>
      <c r="D146" s="16" t="str">
        <f t="shared" ref="D146:AD146" si="95">IF(D144="○",IF(D145="","○",""),IF(D145="○","○",""))</f>
        <v/>
      </c>
      <c r="E146" s="16" t="str">
        <f t="shared" si="95"/>
        <v/>
      </c>
      <c r="F146" s="16" t="str">
        <f t="shared" si="95"/>
        <v/>
      </c>
      <c r="G146" s="16" t="str">
        <f t="shared" si="95"/>
        <v/>
      </c>
      <c r="H146" s="16" t="str">
        <f t="shared" si="95"/>
        <v/>
      </c>
      <c r="I146" s="16" t="str">
        <f t="shared" si="95"/>
        <v/>
      </c>
      <c r="J146" s="16" t="str">
        <f t="shared" si="95"/>
        <v/>
      </c>
      <c r="K146" s="16" t="str">
        <f t="shared" si="95"/>
        <v/>
      </c>
      <c r="L146" s="16" t="str">
        <f t="shared" si="95"/>
        <v/>
      </c>
      <c r="M146" s="16" t="str">
        <f t="shared" si="95"/>
        <v/>
      </c>
      <c r="N146" s="16" t="str">
        <f t="shared" si="95"/>
        <v/>
      </c>
      <c r="O146" s="16" t="str">
        <f t="shared" si="95"/>
        <v/>
      </c>
      <c r="P146" s="16" t="str">
        <f t="shared" si="95"/>
        <v/>
      </c>
      <c r="Q146" s="16" t="str">
        <f t="shared" si="95"/>
        <v/>
      </c>
      <c r="R146" s="16" t="str">
        <f t="shared" si="95"/>
        <v/>
      </c>
      <c r="S146" s="16" t="str">
        <f t="shared" si="95"/>
        <v/>
      </c>
      <c r="T146" s="16" t="str">
        <f t="shared" si="95"/>
        <v/>
      </c>
      <c r="U146" s="16" t="str">
        <f t="shared" si="95"/>
        <v/>
      </c>
      <c r="V146" s="16" t="str">
        <f t="shared" si="95"/>
        <v/>
      </c>
      <c r="W146" s="16" t="str">
        <f t="shared" si="95"/>
        <v/>
      </c>
      <c r="X146" s="16" t="str">
        <f t="shared" si="95"/>
        <v/>
      </c>
      <c r="Y146" s="16" t="str">
        <f t="shared" si="95"/>
        <v/>
      </c>
      <c r="Z146" s="16" t="str">
        <f t="shared" si="95"/>
        <v/>
      </c>
      <c r="AA146" s="16" t="str">
        <f t="shared" si="95"/>
        <v/>
      </c>
      <c r="AB146" s="16" t="str">
        <f t="shared" si="95"/>
        <v/>
      </c>
      <c r="AC146" s="16" t="str">
        <f t="shared" si="95"/>
        <v/>
      </c>
      <c r="AD146" s="16" t="str">
        <f t="shared" si="95"/>
        <v/>
      </c>
      <c r="AE146" s="16"/>
      <c r="AF146" s="16"/>
      <c r="AG146" s="16"/>
      <c r="AH146" s="16">
        <f t="shared" ref="AH146" si="96">COUNTIF(C146:AG146,"○")</f>
        <v>0</v>
      </c>
      <c r="AM146" s="2">
        <f>$AH146</f>
        <v>0</v>
      </c>
    </row>
    <row r="148" spans="1:92" ht="19.5" customHeight="1">
      <c r="A148" s="112" t="str">
        <f>IF(MAX(C141:AG141)=$AE$3,"",IF(MAX(C141:AG141)=0,"",MAX(C141:AG141)+1))</f>
        <v/>
      </c>
      <c r="B148" s="112"/>
      <c r="C148" s="2" t="str">
        <f>IF(COUNT(C149:AD149)=0,"",IF(MONTH(MAX(C149:AD149))=MONTH(A148),"","～"))</f>
        <v/>
      </c>
      <c r="D148" s="112" t="str">
        <f>IF(C148="","",IF(MONTH(MAX(C149:AD149))=MONTH(A148),"",MAX(C149:AD149)+1))</f>
        <v/>
      </c>
      <c r="E148" s="112"/>
      <c r="F148" s="112"/>
    </row>
    <row r="149" spans="1:92" ht="19.5" customHeight="1">
      <c r="A149" s="113" t="s">
        <v>16</v>
      </c>
      <c r="B149" s="114"/>
      <c r="C149" s="9" t="str">
        <f>IF($AE$3&lt;A148,"",A148)</f>
        <v/>
      </c>
      <c r="D149" s="9" t="str">
        <f t="shared" ref="D149:AD149" si="97">IF($AE$3&lt;=C149,"",IF(MONTH(C149)=MONTH(C149),(C149+1),""))</f>
        <v/>
      </c>
      <c r="E149" s="9" t="str">
        <f t="shared" si="97"/>
        <v/>
      </c>
      <c r="F149" s="9" t="str">
        <f t="shared" si="97"/>
        <v/>
      </c>
      <c r="G149" s="9" t="str">
        <f t="shared" si="97"/>
        <v/>
      </c>
      <c r="H149" s="9" t="str">
        <f t="shared" si="97"/>
        <v/>
      </c>
      <c r="I149" s="9" t="str">
        <f t="shared" si="97"/>
        <v/>
      </c>
      <c r="J149" s="9" t="str">
        <f t="shared" si="97"/>
        <v/>
      </c>
      <c r="K149" s="9" t="str">
        <f t="shared" si="97"/>
        <v/>
      </c>
      <c r="L149" s="9" t="str">
        <f t="shared" si="97"/>
        <v/>
      </c>
      <c r="M149" s="9" t="str">
        <f t="shared" si="97"/>
        <v/>
      </c>
      <c r="N149" s="9" t="str">
        <f t="shared" si="97"/>
        <v/>
      </c>
      <c r="O149" s="9" t="str">
        <f t="shared" si="97"/>
        <v/>
      </c>
      <c r="P149" s="9" t="str">
        <f t="shared" si="97"/>
        <v/>
      </c>
      <c r="Q149" s="9" t="str">
        <f t="shared" si="97"/>
        <v/>
      </c>
      <c r="R149" s="9" t="str">
        <f t="shared" si="97"/>
        <v/>
      </c>
      <c r="S149" s="9" t="str">
        <f t="shared" si="97"/>
        <v/>
      </c>
      <c r="T149" s="9" t="str">
        <f t="shared" si="97"/>
        <v/>
      </c>
      <c r="U149" s="9" t="str">
        <f t="shared" si="97"/>
        <v/>
      </c>
      <c r="V149" s="9" t="str">
        <f t="shared" si="97"/>
        <v/>
      </c>
      <c r="W149" s="9" t="str">
        <f t="shared" si="97"/>
        <v/>
      </c>
      <c r="X149" s="9" t="str">
        <f t="shared" si="97"/>
        <v/>
      </c>
      <c r="Y149" s="9" t="str">
        <f t="shared" si="97"/>
        <v/>
      </c>
      <c r="Z149" s="9" t="str">
        <f t="shared" si="97"/>
        <v/>
      </c>
      <c r="AA149" s="9" t="str">
        <f t="shared" si="97"/>
        <v/>
      </c>
      <c r="AB149" s="9" t="str">
        <f t="shared" si="97"/>
        <v/>
      </c>
      <c r="AC149" s="9" t="str">
        <f t="shared" si="97"/>
        <v/>
      </c>
      <c r="AD149" s="9" t="str">
        <f t="shared" si="97"/>
        <v/>
      </c>
      <c r="AE149" s="127" t="s">
        <v>26</v>
      </c>
      <c r="AF149" s="128"/>
      <c r="AG149" s="129"/>
      <c r="AH149" s="115" t="s">
        <v>22</v>
      </c>
      <c r="AQ149" s="34">
        <v>1</v>
      </c>
      <c r="AR149" s="34">
        <v>2</v>
      </c>
      <c r="AS149" s="34">
        <v>3</v>
      </c>
      <c r="AT149" s="34">
        <v>4</v>
      </c>
      <c r="AU149" s="34">
        <v>5</v>
      </c>
      <c r="AV149" s="34">
        <v>6</v>
      </c>
      <c r="AW149" s="34">
        <v>7</v>
      </c>
      <c r="AX149" s="34">
        <v>8</v>
      </c>
      <c r="AY149" s="34">
        <v>9</v>
      </c>
      <c r="AZ149" s="34">
        <v>10</v>
      </c>
      <c r="BA149" s="34">
        <v>11</v>
      </c>
      <c r="BB149" s="34">
        <v>12</v>
      </c>
      <c r="BC149" s="34">
        <v>13</v>
      </c>
      <c r="BD149" s="34">
        <v>14</v>
      </c>
      <c r="BE149" s="34">
        <v>15</v>
      </c>
      <c r="BF149" s="34">
        <v>16</v>
      </c>
      <c r="BG149" s="34">
        <v>17</v>
      </c>
      <c r="BH149" s="34">
        <v>18</v>
      </c>
      <c r="BI149" s="34">
        <v>19</v>
      </c>
      <c r="BJ149" s="34">
        <v>20</v>
      </c>
      <c r="BK149" s="34">
        <v>21</v>
      </c>
      <c r="BL149" s="34">
        <v>22</v>
      </c>
      <c r="BM149" s="34">
        <v>23</v>
      </c>
      <c r="BN149" s="34">
        <v>24</v>
      </c>
      <c r="BO149" s="34">
        <v>25</v>
      </c>
      <c r="BP149" s="34">
        <v>26</v>
      </c>
      <c r="BQ149" s="34">
        <v>27</v>
      </c>
      <c r="BR149" s="34">
        <v>28</v>
      </c>
      <c r="BS149" s="34">
        <v>29</v>
      </c>
      <c r="BT149" s="34">
        <v>30</v>
      </c>
      <c r="BU149" s="34">
        <v>31</v>
      </c>
      <c r="BV149" s="34">
        <v>32</v>
      </c>
      <c r="BW149" s="34">
        <v>33</v>
      </c>
      <c r="BX149" s="34">
        <v>34</v>
      </c>
      <c r="BY149" s="34">
        <v>35</v>
      </c>
      <c r="BZ149" s="34">
        <v>36</v>
      </c>
      <c r="CA149" s="34">
        <v>37</v>
      </c>
      <c r="CB149" s="34">
        <v>38</v>
      </c>
      <c r="CC149" s="34">
        <v>39</v>
      </c>
      <c r="CD149" s="34">
        <v>40</v>
      </c>
      <c r="CE149" s="34">
        <v>41</v>
      </c>
      <c r="CF149" s="34">
        <v>42</v>
      </c>
      <c r="CG149" s="34">
        <v>43</v>
      </c>
      <c r="CH149" s="34">
        <v>44</v>
      </c>
      <c r="CI149" s="34">
        <v>45</v>
      </c>
      <c r="CJ149" s="34">
        <v>46</v>
      </c>
      <c r="CK149" s="34">
        <v>47</v>
      </c>
      <c r="CL149" s="34">
        <v>48</v>
      </c>
      <c r="CM149" s="34">
        <v>49</v>
      </c>
      <c r="CN149" s="34">
        <v>50</v>
      </c>
    </row>
    <row r="150" spans="1:92" ht="19.5" customHeight="1">
      <c r="A150" s="113" t="s">
        <v>23</v>
      </c>
      <c r="B150" s="114"/>
      <c r="C150" s="9" t="str">
        <f>IF(C149="","",TEXT(C149,"AAA"))</f>
        <v/>
      </c>
      <c r="D150" s="9" t="str">
        <f t="shared" ref="D150:AD150" si="98">IF(D149="","",TEXT(D149,"AAA"))</f>
        <v/>
      </c>
      <c r="E150" s="9" t="str">
        <f t="shared" si="98"/>
        <v/>
      </c>
      <c r="F150" s="9" t="str">
        <f t="shared" si="98"/>
        <v/>
      </c>
      <c r="G150" s="9" t="str">
        <f t="shared" si="98"/>
        <v/>
      </c>
      <c r="H150" s="9" t="str">
        <f t="shared" si="98"/>
        <v/>
      </c>
      <c r="I150" s="9" t="str">
        <f t="shared" si="98"/>
        <v/>
      </c>
      <c r="J150" s="9" t="str">
        <f t="shared" si="98"/>
        <v/>
      </c>
      <c r="K150" s="9" t="str">
        <f t="shared" si="98"/>
        <v/>
      </c>
      <c r="L150" s="9" t="str">
        <f t="shared" si="98"/>
        <v/>
      </c>
      <c r="M150" s="9" t="str">
        <f t="shared" si="98"/>
        <v/>
      </c>
      <c r="N150" s="9" t="str">
        <f t="shared" si="98"/>
        <v/>
      </c>
      <c r="O150" s="9" t="str">
        <f t="shared" si="98"/>
        <v/>
      </c>
      <c r="P150" s="9" t="str">
        <f t="shared" si="98"/>
        <v/>
      </c>
      <c r="Q150" s="9" t="str">
        <f t="shared" si="98"/>
        <v/>
      </c>
      <c r="R150" s="9" t="str">
        <f t="shared" si="98"/>
        <v/>
      </c>
      <c r="S150" s="9" t="str">
        <f t="shared" si="98"/>
        <v/>
      </c>
      <c r="T150" s="9" t="str">
        <f t="shared" si="98"/>
        <v/>
      </c>
      <c r="U150" s="9" t="str">
        <f t="shared" si="98"/>
        <v/>
      </c>
      <c r="V150" s="9" t="str">
        <f t="shared" si="98"/>
        <v/>
      </c>
      <c r="W150" s="9" t="str">
        <f t="shared" si="98"/>
        <v/>
      </c>
      <c r="X150" s="9" t="str">
        <f t="shared" si="98"/>
        <v/>
      </c>
      <c r="Y150" s="9" t="str">
        <f t="shared" si="98"/>
        <v/>
      </c>
      <c r="Z150" s="9" t="str">
        <f t="shared" si="98"/>
        <v/>
      </c>
      <c r="AA150" s="9" t="str">
        <f t="shared" si="98"/>
        <v/>
      </c>
      <c r="AB150" s="9" t="str">
        <f t="shared" si="98"/>
        <v/>
      </c>
      <c r="AC150" s="9" t="str">
        <f t="shared" si="98"/>
        <v/>
      </c>
      <c r="AD150" s="9" t="str">
        <f t="shared" si="98"/>
        <v/>
      </c>
      <c r="AE150" s="130">
        <f>IF(AH151=0,0,ROUNDDOWN(AH153/AH151,4))</f>
        <v>0</v>
      </c>
      <c r="AF150" s="131"/>
      <c r="AG150" s="132"/>
      <c r="AH150" s="116"/>
      <c r="AI150" s="11"/>
      <c r="AQ150" s="12" t="str">
        <f>IF($C149&gt;$E$5,"",IF(MAX($C149:$AG149)&lt;$E$5,"",$E$5))</f>
        <v/>
      </c>
      <c r="AR150" s="13" t="str">
        <f>IF($C149&gt;$H$5,"",IF(MAX($C149:$AG149)&lt;$H$5,"",$H$5))</f>
        <v/>
      </c>
      <c r="AS150" s="13" t="str">
        <f>IF($C149&gt;$K$5,"",IF(MAX($C149:$AG149)&lt;$K$5,"",$K$5))</f>
        <v/>
      </c>
      <c r="AT150" s="13" t="str">
        <f>IF($C149&gt;$N$5,"",IF(MAX($C149:$AG149)&lt;$N$5,"",$N$5))</f>
        <v/>
      </c>
      <c r="AU150" s="13" t="str">
        <f>IF($C149&gt;$Q$5,"",IF(MAX($C149:$AG149)&lt;$Q$5,"",$Q$5))</f>
        <v/>
      </c>
      <c r="AV150" s="13" t="str">
        <f>IF($C149&gt;$T$5,"",IF(MAX($C149:$AG149)&lt;$T$5,"",$T$5))</f>
        <v/>
      </c>
      <c r="AW150" s="13">
        <f>IF($C149&gt;$W$5,"",IF(MAX($C149:$AG149)&lt;$W$5,"",$W$5))</f>
        <v>0</v>
      </c>
      <c r="AX150" s="13">
        <f>IF($C149&gt;$Z$5,"",IF(MAX($C149:$AG149)&lt;$Z$5,"",$Z$5))</f>
        <v>0</v>
      </c>
      <c r="AY150" s="13">
        <f>IF($C149&gt;$AC$5,"",IF(MAX($C149:$AG149)&lt;$AC$5,"",$AC$5))</f>
        <v>0</v>
      </c>
      <c r="AZ150" s="13">
        <f>IF($C149&gt;$AF$5,"",IF(MAX($C149:$AG149)&lt;$AF$5,"",$AF$5))</f>
        <v>0</v>
      </c>
      <c r="BA150" s="13">
        <f>IF($C149&gt;$E$6,"",IF(MAX($C149:$AG149)&lt;$E$6,"",$E$6))</f>
        <v>0</v>
      </c>
      <c r="BB150" s="13">
        <f>IF($C149&gt;$H$6,"",IF(MAX($C149:$AG149)&lt;$H$6,"",$H$6))</f>
        <v>0</v>
      </c>
      <c r="BC150" s="13">
        <f>IF($C149&gt;$K$6,"",IF(MAX($C149:$AG149)&lt;$K$6,"",$K$6))</f>
        <v>0</v>
      </c>
      <c r="BD150" s="13">
        <f>IF($C149&gt;$N$6,"",IF(MAX($C149:$AG149)&lt;$N$6,"",$N$6))</f>
        <v>0</v>
      </c>
      <c r="BE150" s="13">
        <f>IF($C149&gt;$Q$6,"",IF(MAX($C149:$AG149)&lt;$Q$6,"",$Q$6))</f>
        <v>0</v>
      </c>
      <c r="BF150" s="13">
        <f>IF($C149&gt;$T$6,"",IF(MAX($C149:$AG149)&lt;$T$6,"",$T$6))</f>
        <v>0</v>
      </c>
      <c r="BG150" s="13">
        <f>IF($C149&gt;$W$6,"",IF(MAX($C149:$AG149)&lt;$W$6,"",$W$6))</f>
        <v>0</v>
      </c>
      <c r="BH150" s="13">
        <f>IF($C149&gt;$Z$6,"",IF(MAX($C149:$AG149)&lt;$Z$6,"",$Z$6))</f>
        <v>0</v>
      </c>
      <c r="BI150" s="13">
        <f>IF($C149&gt;$AC$6,"",IF(MAX($C149:$AG149)&lt;$AC$6,"",$AC$6))</f>
        <v>0</v>
      </c>
      <c r="BJ150" s="13">
        <f>IF($C149&gt;$AF$6,"",IF(MAX($C149:$AG149)&lt;$AF$6,"",$AF$6))</f>
        <v>0</v>
      </c>
      <c r="BK150" s="13">
        <f>IF($C149&gt;$E$7,"",IF(MAX($C149:$AG149)&lt;$E$7,"",$E$7))</f>
        <v>0</v>
      </c>
      <c r="BL150" s="13">
        <f>IF($C149&gt;$H$7,"",IF(MAX($C149:$AG149)&lt;$H$7,"",$H$7))</f>
        <v>0</v>
      </c>
      <c r="BM150" s="13">
        <f>IF($C149&gt;$K$7,"",IF(MAX($C149:$AG149)&lt;$K$7,"",$K$7))</f>
        <v>0</v>
      </c>
      <c r="BN150" s="13">
        <f>IF($C149&gt;$N$7,"",IF(MAX($C149:$AG149)&lt;$N$7,"",$N$7))</f>
        <v>0</v>
      </c>
      <c r="BO150" s="13">
        <f>IF($C149&gt;$Q$7,"",IF(MAX($C149:$AG149)&lt;$Q$7,"",$Q$7))</f>
        <v>0</v>
      </c>
      <c r="BP150" s="13">
        <f>IF($C149&gt;$T$7,"",IF(MAX($C149:$AG149)&lt;$T$7,"",$T$7))</f>
        <v>0</v>
      </c>
      <c r="BQ150" s="13">
        <f>IF($C149&gt;$W$7,"",IF(MAX($C149:$AG149)&lt;$W$7,"",$W$7))</f>
        <v>0</v>
      </c>
      <c r="BR150" s="13">
        <f>IF($C149&gt;$Z$7,"",IF(MAX($C149:$AG149)&lt;$Z$7,"",$Z$7))</f>
        <v>0</v>
      </c>
      <c r="BS150" s="13">
        <f>IF($C149&gt;$AC$7,"",IF(MAX($C149:$AG149)&lt;$AC$7,"",$AC$7))</f>
        <v>0</v>
      </c>
      <c r="BT150" s="13">
        <f>IF($C149&gt;$AF$7,"",IF(MAX($C149:$AG149)&lt;$AF$7,"",$AF$7))</f>
        <v>0</v>
      </c>
      <c r="BU150" s="13">
        <f>IF($C149&gt;$E$8,"",IF(MAX($C149:$AG149)&lt;$E$8,"",$E$8))</f>
        <v>0</v>
      </c>
      <c r="BV150" s="13">
        <f>IF($C149&gt;$H$8,"",IF(MAX($C149:$AG149)&lt;$H$8,"",$H$8))</f>
        <v>0</v>
      </c>
      <c r="BW150" s="13">
        <f>IF($C149&gt;$K$8,"",IF(MAX($C149:$AG149)&lt;$K$8,"",$K$8))</f>
        <v>0</v>
      </c>
      <c r="BX150" s="13">
        <f>IF($C149&gt;$N$8,"",IF(MAX($C149:$AG149)&lt;$N$8,"",$N$8))</f>
        <v>0</v>
      </c>
      <c r="BY150" s="13">
        <f>IF($C149&gt;$Q$8,"",IF(MAX($C149:$AG149)&lt;$Q$8,"",$Q$8))</f>
        <v>0</v>
      </c>
      <c r="BZ150" s="13">
        <f>IF($C149&gt;$T$8,"",IF(MAX($C149:$AG149)&lt;$T$8,"",$T$8))</f>
        <v>0</v>
      </c>
      <c r="CA150" s="13">
        <f>IF($C149&gt;$W$8,"",IF(MAX($C149:$AG149)&lt;$W$8,"",$W$8))</f>
        <v>0</v>
      </c>
      <c r="CB150" s="13">
        <f>IF($C149&gt;$Z$8,"",IF(MAX($C149:$AG149)&lt;$Z$8,"",$Z$8))</f>
        <v>0</v>
      </c>
      <c r="CC150" s="13">
        <f>IF($C149&gt;$AC$8,"",IF(MAX($C149:$AG149)&lt;$AC$8,"",$AC$8))</f>
        <v>0</v>
      </c>
      <c r="CD150" s="13">
        <f>IF($C149&gt;$AF$8,"",IF(MAX($C149:$AG149)&lt;$AF$8,"",$AF$8))</f>
        <v>0</v>
      </c>
      <c r="CE150" s="13">
        <f>IF($C149&gt;$E$9,"",IF(MAX($C149:$AG149)&lt;$E$9,"",$E$9))</f>
        <v>0</v>
      </c>
      <c r="CF150" s="13">
        <f>IF($C149&gt;$H$9,"",IF(MAX($C149:$AG149)&lt;$H$9,"",$H$9))</f>
        <v>0</v>
      </c>
      <c r="CG150" s="13">
        <f>IF($C149&gt;$K$9,"",IF(MAX($C149:$AG149)&lt;$K$9,"",$K$9))</f>
        <v>0</v>
      </c>
      <c r="CH150" s="13">
        <f>IF($C149&gt;$N$9,"",IF(MAX($C149:$AG149)&lt;$N$9,"",$N$9))</f>
        <v>0</v>
      </c>
      <c r="CI150" s="13">
        <f>IF($C149&gt;$Q$9,"",IF(MAX($C149:$AG149)&lt;$Q$9,"",$Q$9))</f>
        <v>0</v>
      </c>
      <c r="CJ150" s="13">
        <f>IF($C149&gt;$T$9,"",IF(MAX($C149:$AG149)&lt;$T$9,"",$T$9))</f>
        <v>0</v>
      </c>
      <c r="CK150" s="13">
        <f>IF($C149&gt;$W$9,"",IF(MAX($C149:$AG149)&lt;$W$9,"",$W$9))</f>
        <v>0</v>
      </c>
      <c r="CL150" s="13">
        <f>IF($C149&gt;$Z$9,"",IF(MAX($C149:$AG149)&lt;$Z$9,"",$Z$9))</f>
        <v>0</v>
      </c>
      <c r="CM150" s="13">
        <f>IF($C149&gt;$AC$9,"",IF(MAX($C149:$AG149)&lt;$AC$9,"",$AC$9))</f>
        <v>0</v>
      </c>
      <c r="CN150" s="14">
        <f>IF($C149&gt;$AF$9,"",IF(MAX($C149:$AG149)&lt;$AF$9,"",$AF$9))</f>
        <v>0</v>
      </c>
    </row>
    <row r="151" spans="1:92" ht="19.5" customHeight="1">
      <c r="A151" s="119" t="s">
        <v>7</v>
      </c>
      <c r="B151" s="120"/>
      <c r="C151" s="15" t="str">
        <f t="shared" ref="C151:AD151" si="99">IF(C149="","",IF($D$4&lt;=C149,IF($L$4&gt;=C149,IF(COUNT(MATCH(C149,$AQ150:$BT150,0))&gt;0,"","○"),""),""))</f>
        <v/>
      </c>
      <c r="D151" s="15" t="str">
        <f t="shared" si="99"/>
        <v/>
      </c>
      <c r="E151" s="15" t="str">
        <f t="shared" si="99"/>
        <v/>
      </c>
      <c r="F151" s="15" t="str">
        <f t="shared" si="99"/>
        <v/>
      </c>
      <c r="G151" s="15" t="str">
        <f t="shared" si="99"/>
        <v/>
      </c>
      <c r="H151" s="15" t="str">
        <f t="shared" si="99"/>
        <v/>
      </c>
      <c r="I151" s="15" t="str">
        <f t="shared" si="99"/>
        <v/>
      </c>
      <c r="J151" s="15" t="str">
        <f t="shared" si="99"/>
        <v/>
      </c>
      <c r="K151" s="15" t="str">
        <f t="shared" si="99"/>
        <v/>
      </c>
      <c r="L151" s="15" t="str">
        <f t="shared" si="99"/>
        <v/>
      </c>
      <c r="M151" s="15" t="str">
        <f t="shared" si="99"/>
        <v/>
      </c>
      <c r="N151" s="15" t="str">
        <f t="shared" si="99"/>
        <v/>
      </c>
      <c r="O151" s="15" t="str">
        <f t="shared" si="99"/>
        <v/>
      </c>
      <c r="P151" s="15" t="str">
        <f t="shared" si="99"/>
        <v/>
      </c>
      <c r="Q151" s="15" t="str">
        <f t="shared" si="99"/>
        <v/>
      </c>
      <c r="R151" s="15" t="str">
        <f t="shared" si="99"/>
        <v/>
      </c>
      <c r="S151" s="15" t="str">
        <f t="shared" si="99"/>
        <v/>
      </c>
      <c r="T151" s="15" t="str">
        <f t="shared" si="99"/>
        <v/>
      </c>
      <c r="U151" s="15" t="str">
        <f t="shared" si="99"/>
        <v/>
      </c>
      <c r="V151" s="15" t="str">
        <f t="shared" si="99"/>
        <v/>
      </c>
      <c r="W151" s="15" t="str">
        <f t="shared" si="99"/>
        <v/>
      </c>
      <c r="X151" s="15" t="str">
        <f t="shared" si="99"/>
        <v/>
      </c>
      <c r="Y151" s="15" t="str">
        <f t="shared" si="99"/>
        <v/>
      </c>
      <c r="Z151" s="15" t="str">
        <f t="shared" si="99"/>
        <v/>
      </c>
      <c r="AA151" s="15" t="str">
        <f t="shared" si="99"/>
        <v/>
      </c>
      <c r="AB151" s="15" t="str">
        <f t="shared" si="99"/>
        <v/>
      </c>
      <c r="AC151" s="15" t="str">
        <f t="shared" si="99"/>
        <v/>
      </c>
      <c r="AD151" s="15" t="str">
        <f t="shared" si="99"/>
        <v/>
      </c>
      <c r="AE151" s="15"/>
      <c r="AF151" s="15"/>
      <c r="AG151" s="15"/>
      <c r="AH151" s="16">
        <f>COUNTIF(C151:AG151,"○")</f>
        <v>0</v>
      </c>
      <c r="AI151" s="11"/>
      <c r="AJ151" s="2">
        <f>$AH151</f>
        <v>0</v>
      </c>
      <c r="AK151" s="17"/>
    </row>
    <row r="152" spans="1:92" ht="19.5" customHeight="1">
      <c r="A152" s="49" t="s">
        <v>24</v>
      </c>
      <c r="B152" s="16" t="s">
        <v>8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6"/>
      <c r="AF152" s="16"/>
      <c r="AG152" s="16"/>
      <c r="AH152" s="16">
        <f t="shared" ref="AH152" si="100">COUNTIF(C152:AG152,"○")</f>
        <v>0</v>
      </c>
      <c r="AI152" s="11"/>
      <c r="AK152" s="2">
        <f>$AH152</f>
        <v>0</v>
      </c>
    </row>
    <row r="153" spans="1:92" ht="19.5" customHeight="1">
      <c r="A153" s="50"/>
      <c r="B153" s="16" t="s">
        <v>9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6"/>
      <c r="AF153" s="16"/>
      <c r="AG153" s="16"/>
      <c r="AH153" s="16" t="s">
        <v>25</v>
      </c>
      <c r="AI153" s="11"/>
      <c r="AL153" s="2" t="str">
        <f>$AH153</f>
        <v>-</v>
      </c>
      <c r="AN153" s="2">
        <f>COUNTIF(C153:AG153,"○")</f>
        <v>0</v>
      </c>
      <c r="AO153" s="2">
        <f>COUNTIF(C153:AG153,"✕")</f>
        <v>0</v>
      </c>
    </row>
    <row r="154" spans="1:92" ht="19.5" customHeight="1">
      <c r="A154" s="136"/>
      <c r="B154" s="16" t="s">
        <v>21</v>
      </c>
      <c r="C154" s="16" t="str">
        <f>IF(C152="○",IF(C153="","○",""),IF(C153="○","○",""))</f>
        <v/>
      </c>
      <c r="D154" s="16" t="str">
        <f t="shared" ref="D154:AD154" si="101">IF(D152="○",IF(D153="","○",""),IF(D153="○","○",""))</f>
        <v/>
      </c>
      <c r="E154" s="16" t="str">
        <f t="shared" si="101"/>
        <v/>
      </c>
      <c r="F154" s="16" t="str">
        <f t="shared" si="101"/>
        <v/>
      </c>
      <c r="G154" s="16" t="str">
        <f t="shared" si="101"/>
        <v/>
      </c>
      <c r="H154" s="16" t="str">
        <f t="shared" si="101"/>
        <v/>
      </c>
      <c r="I154" s="16" t="str">
        <f t="shared" si="101"/>
        <v/>
      </c>
      <c r="J154" s="16" t="str">
        <f t="shared" si="101"/>
        <v/>
      </c>
      <c r="K154" s="16" t="str">
        <f t="shared" si="101"/>
        <v/>
      </c>
      <c r="L154" s="16" t="str">
        <f t="shared" si="101"/>
        <v/>
      </c>
      <c r="M154" s="16" t="str">
        <f t="shared" si="101"/>
        <v/>
      </c>
      <c r="N154" s="16" t="str">
        <f t="shared" si="101"/>
        <v/>
      </c>
      <c r="O154" s="16" t="str">
        <f t="shared" si="101"/>
        <v/>
      </c>
      <c r="P154" s="16" t="str">
        <f t="shared" si="101"/>
        <v/>
      </c>
      <c r="Q154" s="16" t="str">
        <f t="shared" si="101"/>
        <v/>
      </c>
      <c r="R154" s="16" t="str">
        <f t="shared" si="101"/>
        <v/>
      </c>
      <c r="S154" s="16" t="str">
        <f t="shared" si="101"/>
        <v/>
      </c>
      <c r="T154" s="16" t="str">
        <f t="shared" si="101"/>
        <v/>
      </c>
      <c r="U154" s="16" t="str">
        <f t="shared" si="101"/>
        <v/>
      </c>
      <c r="V154" s="16" t="str">
        <f t="shared" si="101"/>
        <v/>
      </c>
      <c r="W154" s="16" t="str">
        <f t="shared" si="101"/>
        <v/>
      </c>
      <c r="X154" s="16" t="str">
        <f t="shared" si="101"/>
        <v/>
      </c>
      <c r="Y154" s="16" t="str">
        <f t="shared" si="101"/>
        <v/>
      </c>
      <c r="Z154" s="16" t="str">
        <f t="shared" si="101"/>
        <v/>
      </c>
      <c r="AA154" s="16" t="str">
        <f t="shared" si="101"/>
        <v/>
      </c>
      <c r="AB154" s="16" t="str">
        <f t="shared" si="101"/>
        <v/>
      </c>
      <c r="AC154" s="16" t="str">
        <f t="shared" si="101"/>
        <v/>
      </c>
      <c r="AD154" s="16" t="str">
        <f t="shared" si="101"/>
        <v/>
      </c>
      <c r="AE154" s="16"/>
      <c r="AF154" s="16"/>
      <c r="AG154" s="16"/>
      <c r="AH154" s="16">
        <f t="shared" ref="AH154" si="102">COUNTIF(C154:AG154,"○")</f>
        <v>0</v>
      </c>
      <c r="AM154" s="2">
        <f>$AH154</f>
        <v>0</v>
      </c>
    </row>
    <row r="156" spans="1:92" ht="19.5" customHeight="1">
      <c r="A156" s="112" t="str">
        <f>IF(MAX(C149:AG149)=$AE$3,"",IF(MAX(C149:AG149)=0,"",MAX(C149:AG149)+1))</f>
        <v/>
      </c>
      <c r="B156" s="112"/>
      <c r="C156" s="2" t="str">
        <f>IF(COUNT(C157:AD157)=0,"",IF(MONTH(MAX(C157:AD157))=MONTH(A156),"","～"))</f>
        <v/>
      </c>
      <c r="D156" s="112" t="str">
        <f>IF(C156="","",IF(MONTH(MAX(C157:AD157))=MONTH(A156),"",MAX(C157:AD157)+1))</f>
        <v/>
      </c>
      <c r="E156" s="112"/>
      <c r="F156" s="112"/>
    </row>
    <row r="157" spans="1:92" ht="19.5" customHeight="1">
      <c r="A157" s="113" t="s">
        <v>16</v>
      </c>
      <c r="B157" s="114"/>
      <c r="C157" s="9" t="str">
        <f>IF($AE$3&lt;A156,"",A156)</f>
        <v/>
      </c>
      <c r="D157" s="9" t="str">
        <f t="shared" ref="D157:AD157" si="103">IF($AE$3&lt;=C157,"",IF(MONTH(C157)=MONTH(C157),(C157+1),""))</f>
        <v/>
      </c>
      <c r="E157" s="9" t="str">
        <f t="shared" si="103"/>
        <v/>
      </c>
      <c r="F157" s="9" t="str">
        <f t="shared" si="103"/>
        <v/>
      </c>
      <c r="G157" s="9" t="str">
        <f t="shared" si="103"/>
        <v/>
      </c>
      <c r="H157" s="9" t="str">
        <f t="shared" si="103"/>
        <v/>
      </c>
      <c r="I157" s="9" t="str">
        <f t="shared" si="103"/>
        <v/>
      </c>
      <c r="J157" s="9" t="str">
        <f t="shared" si="103"/>
        <v/>
      </c>
      <c r="K157" s="9" t="str">
        <f t="shared" si="103"/>
        <v/>
      </c>
      <c r="L157" s="9" t="str">
        <f t="shared" si="103"/>
        <v/>
      </c>
      <c r="M157" s="9" t="str">
        <f t="shared" si="103"/>
        <v/>
      </c>
      <c r="N157" s="9" t="str">
        <f t="shared" si="103"/>
        <v/>
      </c>
      <c r="O157" s="9" t="str">
        <f t="shared" si="103"/>
        <v/>
      </c>
      <c r="P157" s="9" t="str">
        <f t="shared" si="103"/>
        <v/>
      </c>
      <c r="Q157" s="9" t="str">
        <f t="shared" si="103"/>
        <v/>
      </c>
      <c r="R157" s="9" t="str">
        <f t="shared" si="103"/>
        <v/>
      </c>
      <c r="S157" s="9" t="str">
        <f t="shared" si="103"/>
        <v/>
      </c>
      <c r="T157" s="9" t="str">
        <f t="shared" si="103"/>
        <v/>
      </c>
      <c r="U157" s="9" t="str">
        <f t="shared" si="103"/>
        <v/>
      </c>
      <c r="V157" s="9" t="str">
        <f t="shared" si="103"/>
        <v/>
      </c>
      <c r="W157" s="9" t="str">
        <f t="shared" si="103"/>
        <v/>
      </c>
      <c r="X157" s="9" t="str">
        <f t="shared" si="103"/>
        <v/>
      </c>
      <c r="Y157" s="9" t="str">
        <f t="shared" si="103"/>
        <v/>
      </c>
      <c r="Z157" s="9" t="str">
        <f t="shared" si="103"/>
        <v/>
      </c>
      <c r="AA157" s="9" t="str">
        <f t="shared" si="103"/>
        <v/>
      </c>
      <c r="AB157" s="9" t="str">
        <f t="shared" si="103"/>
        <v/>
      </c>
      <c r="AC157" s="9" t="str">
        <f t="shared" si="103"/>
        <v/>
      </c>
      <c r="AD157" s="9" t="str">
        <f t="shared" si="103"/>
        <v/>
      </c>
      <c r="AE157" s="127" t="s">
        <v>26</v>
      </c>
      <c r="AF157" s="128"/>
      <c r="AG157" s="129"/>
      <c r="AH157" s="115" t="s">
        <v>22</v>
      </c>
      <c r="AQ157" s="34">
        <v>1</v>
      </c>
      <c r="AR157" s="34">
        <v>2</v>
      </c>
      <c r="AS157" s="34">
        <v>3</v>
      </c>
      <c r="AT157" s="34">
        <v>4</v>
      </c>
      <c r="AU157" s="34">
        <v>5</v>
      </c>
      <c r="AV157" s="34">
        <v>6</v>
      </c>
      <c r="AW157" s="34">
        <v>7</v>
      </c>
      <c r="AX157" s="34">
        <v>8</v>
      </c>
      <c r="AY157" s="34">
        <v>9</v>
      </c>
      <c r="AZ157" s="34">
        <v>10</v>
      </c>
      <c r="BA157" s="34">
        <v>11</v>
      </c>
      <c r="BB157" s="34">
        <v>12</v>
      </c>
      <c r="BC157" s="34">
        <v>13</v>
      </c>
      <c r="BD157" s="34">
        <v>14</v>
      </c>
      <c r="BE157" s="34">
        <v>15</v>
      </c>
      <c r="BF157" s="34">
        <v>16</v>
      </c>
      <c r="BG157" s="34">
        <v>17</v>
      </c>
      <c r="BH157" s="34">
        <v>18</v>
      </c>
      <c r="BI157" s="34">
        <v>19</v>
      </c>
      <c r="BJ157" s="34">
        <v>20</v>
      </c>
      <c r="BK157" s="34">
        <v>21</v>
      </c>
      <c r="BL157" s="34">
        <v>22</v>
      </c>
      <c r="BM157" s="34">
        <v>23</v>
      </c>
      <c r="BN157" s="34">
        <v>24</v>
      </c>
      <c r="BO157" s="34">
        <v>25</v>
      </c>
      <c r="BP157" s="34">
        <v>26</v>
      </c>
      <c r="BQ157" s="34">
        <v>27</v>
      </c>
      <c r="BR157" s="34">
        <v>28</v>
      </c>
      <c r="BS157" s="34">
        <v>29</v>
      </c>
      <c r="BT157" s="34">
        <v>30</v>
      </c>
      <c r="BU157" s="34">
        <v>31</v>
      </c>
      <c r="BV157" s="34">
        <v>32</v>
      </c>
      <c r="BW157" s="34">
        <v>33</v>
      </c>
      <c r="BX157" s="34">
        <v>34</v>
      </c>
      <c r="BY157" s="34">
        <v>35</v>
      </c>
      <c r="BZ157" s="34">
        <v>36</v>
      </c>
      <c r="CA157" s="34">
        <v>37</v>
      </c>
      <c r="CB157" s="34">
        <v>38</v>
      </c>
      <c r="CC157" s="34">
        <v>39</v>
      </c>
      <c r="CD157" s="34">
        <v>40</v>
      </c>
      <c r="CE157" s="34">
        <v>41</v>
      </c>
      <c r="CF157" s="34">
        <v>42</v>
      </c>
      <c r="CG157" s="34">
        <v>43</v>
      </c>
      <c r="CH157" s="34">
        <v>44</v>
      </c>
      <c r="CI157" s="34">
        <v>45</v>
      </c>
      <c r="CJ157" s="34">
        <v>46</v>
      </c>
      <c r="CK157" s="34">
        <v>47</v>
      </c>
      <c r="CL157" s="34">
        <v>48</v>
      </c>
      <c r="CM157" s="34">
        <v>49</v>
      </c>
      <c r="CN157" s="34">
        <v>50</v>
      </c>
    </row>
    <row r="158" spans="1:92" ht="19.5" customHeight="1">
      <c r="A158" s="113" t="s">
        <v>23</v>
      </c>
      <c r="B158" s="114"/>
      <c r="C158" s="9" t="str">
        <f>IF(C157="","",TEXT(C157,"AAA"))</f>
        <v/>
      </c>
      <c r="D158" s="9" t="str">
        <f t="shared" ref="D158:AD158" si="104">IF(D157="","",TEXT(D157,"AAA"))</f>
        <v/>
      </c>
      <c r="E158" s="9" t="str">
        <f t="shared" si="104"/>
        <v/>
      </c>
      <c r="F158" s="9" t="str">
        <f t="shared" si="104"/>
        <v/>
      </c>
      <c r="G158" s="9" t="str">
        <f t="shared" si="104"/>
        <v/>
      </c>
      <c r="H158" s="9" t="str">
        <f t="shared" si="104"/>
        <v/>
      </c>
      <c r="I158" s="9" t="str">
        <f t="shared" si="104"/>
        <v/>
      </c>
      <c r="J158" s="9" t="str">
        <f t="shared" si="104"/>
        <v/>
      </c>
      <c r="K158" s="9" t="str">
        <f t="shared" si="104"/>
        <v/>
      </c>
      <c r="L158" s="9" t="str">
        <f t="shared" si="104"/>
        <v/>
      </c>
      <c r="M158" s="9" t="str">
        <f t="shared" si="104"/>
        <v/>
      </c>
      <c r="N158" s="9" t="str">
        <f t="shared" si="104"/>
        <v/>
      </c>
      <c r="O158" s="9" t="str">
        <f t="shared" si="104"/>
        <v/>
      </c>
      <c r="P158" s="9" t="str">
        <f t="shared" si="104"/>
        <v/>
      </c>
      <c r="Q158" s="9" t="str">
        <f t="shared" si="104"/>
        <v/>
      </c>
      <c r="R158" s="9" t="str">
        <f t="shared" si="104"/>
        <v/>
      </c>
      <c r="S158" s="9" t="str">
        <f t="shared" si="104"/>
        <v/>
      </c>
      <c r="T158" s="9" t="str">
        <f t="shared" si="104"/>
        <v/>
      </c>
      <c r="U158" s="9" t="str">
        <f t="shared" si="104"/>
        <v/>
      </c>
      <c r="V158" s="9" t="str">
        <f t="shared" si="104"/>
        <v/>
      </c>
      <c r="W158" s="9" t="str">
        <f t="shared" si="104"/>
        <v/>
      </c>
      <c r="X158" s="9" t="str">
        <f t="shared" si="104"/>
        <v/>
      </c>
      <c r="Y158" s="9" t="str">
        <f t="shared" si="104"/>
        <v/>
      </c>
      <c r="Z158" s="9" t="str">
        <f t="shared" si="104"/>
        <v/>
      </c>
      <c r="AA158" s="9" t="str">
        <f t="shared" si="104"/>
        <v/>
      </c>
      <c r="AB158" s="9" t="str">
        <f t="shared" si="104"/>
        <v/>
      </c>
      <c r="AC158" s="9" t="str">
        <f t="shared" si="104"/>
        <v/>
      </c>
      <c r="AD158" s="9" t="str">
        <f t="shared" si="104"/>
        <v/>
      </c>
      <c r="AE158" s="130">
        <f>IF(AH159=0,0,ROUNDDOWN(AH161/AH159,4))</f>
        <v>0</v>
      </c>
      <c r="AF158" s="131"/>
      <c r="AG158" s="132"/>
      <c r="AH158" s="116"/>
      <c r="AI158" s="11"/>
      <c r="AQ158" s="12" t="str">
        <f>IF($C157&gt;$E$5,"",IF(MAX($C157:$AG157)&lt;$E$5,"",$E$5))</f>
        <v/>
      </c>
      <c r="AR158" s="13" t="str">
        <f>IF($C157&gt;$H$5,"",IF(MAX($C157:$AG157)&lt;$H$5,"",$H$5))</f>
        <v/>
      </c>
      <c r="AS158" s="13" t="str">
        <f>IF($C157&gt;$K$5,"",IF(MAX($C157:$AG157)&lt;$K$5,"",$K$5))</f>
        <v/>
      </c>
      <c r="AT158" s="13" t="str">
        <f>IF($C157&gt;$N$5,"",IF(MAX($C157:$AG157)&lt;$N$5,"",$N$5))</f>
        <v/>
      </c>
      <c r="AU158" s="13" t="str">
        <f>IF($C157&gt;$Q$5,"",IF(MAX($C157:$AG157)&lt;$Q$5,"",$Q$5))</f>
        <v/>
      </c>
      <c r="AV158" s="13" t="str">
        <f>IF($C157&gt;$T$5,"",IF(MAX($C157:$AG157)&lt;$T$5,"",$T$5))</f>
        <v/>
      </c>
      <c r="AW158" s="13">
        <f>IF($C157&gt;$W$5,"",IF(MAX($C157:$AG157)&lt;$W$5,"",$W$5))</f>
        <v>0</v>
      </c>
      <c r="AX158" s="13">
        <f>IF($C157&gt;$Z$5,"",IF(MAX($C157:$AG157)&lt;$Z$5,"",$Z$5))</f>
        <v>0</v>
      </c>
      <c r="AY158" s="13">
        <f>IF($C157&gt;$AC$5,"",IF(MAX($C157:$AG157)&lt;$AC$5,"",$AC$5))</f>
        <v>0</v>
      </c>
      <c r="AZ158" s="13">
        <f>IF($C157&gt;$AF$5,"",IF(MAX($C157:$AG157)&lt;$AF$5,"",$AF$5))</f>
        <v>0</v>
      </c>
      <c r="BA158" s="13">
        <f>IF($C157&gt;$E$6,"",IF(MAX($C157:$AG157)&lt;$E$6,"",$E$6))</f>
        <v>0</v>
      </c>
      <c r="BB158" s="13">
        <f>IF($C157&gt;$H$6,"",IF(MAX($C157:$AG157)&lt;$H$6,"",$H$6))</f>
        <v>0</v>
      </c>
      <c r="BC158" s="13">
        <f>IF($C157&gt;$K$6,"",IF(MAX($C157:$AG157)&lt;$K$6,"",$K$6))</f>
        <v>0</v>
      </c>
      <c r="BD158" s="13">
        <f>IF($C157&gt;$N$6,"",IF(MAX($C157:$AG157)&lt;$N$6,"",$N$6))</f>
        <v>0</v>
      </c>
      <c r="BE158" s="13">
        <f>IF($C157&gt;$Q$6,"",IF(MAX($C157:$AG157)&lt;$Q$6,"",$Q$6))</f>
        <v>0</v>
      </c>
      <c r="BF158" s="13">
        <f>IF($C157&gt;$T$6,"",IF(MAX($C157:$AG157)&lt;$T$6,"",$T$6))</f>
        <v>0</v>
      </c>
      <c r="BG158" s="13">
        <f>IF($C157&gt;$W$6,"",IF(MAX($C157:$AG157)&lt;$W$6,"",$W$6))</f>
        <v>0</v>
      </c>
      <c r="BH158" s="13">
        <f>IF($C157&gt;$Z$6,"",IF(MAX($C157:$AG157)&lt;$Z$6,"",$Z$6))</f>
        <v>0</v>
      </c>
      <c r="BI158" s="13">
        <f>IF($C157&gt;$AC$6,"",IF(MAX($C157:$AG157)&lt;$AC$6,"",$AC$6))</f>
        <v>0</v>
      </c>
      <c r="BJ158" s="13">
        <f>IF($C157&gt;$AF$6,"",IF(MAX($C157:$AG157)&lt;$AF$6,"",$AF$6))</f>
        <v>0</v>
      </c>
      <c r="BK158" s="13">
        <f>IF($C157&gt;$E$7,"",IF(MAX($C157:$AG157)&lt;$E$7,"",$E$7))</f>
        <v>0</v>
      </c>
      <c r="BL158" s="13">
        <f>IF($C157&gt;$H$7,"",IF(MAX($C157:$AG157)&lt;$H$7,"",$H$7))</f>
        <v>0</v>
      </c>
      <c r="BM158" s="13">
        <f>IF($C157&gt;$K$7,"",IF(MAX($C157:$AG157)&lt;$K$7,"",$K$7))</f>
        <v>0</v>
      </c>
      <c r="BN158" s="13">
        <f>IF($C157&gt;$N$7,"",IF(MAX($C157:$AG157)&lt;$N$7,"",$N$7))</f>
        <v>0</v>
      </c>
      <c r="BO158" s="13">
        <f>IF($C157&gt;$Q$7,"",IF(MAX($C157:$AG157)&lt;$Q$7,"",$Q$7))</f>
        <v>0</v>
      </c>
      <c r="BP158" s="13">
        <f>IF($C157&gt;$T$7,"",IF(MAX($C157:$AG157)&lt;$T$7,"",$T$7))</f>
        <v>0</v>
      </c>
      <c r="BQ158" s="13">
        <f>IF($C157&gt;$W$7,"",IF(MAX($C157:$AG157)&lt;$W$7,"",$W$7))</f>
        <v>0</v>
      </c>
      <c r="BR158" s="13">
        <f>IF($C157&gt;$Z$7,"",IF(MAX($C157:$AG157)&lt;$Z$7,"",$Z$7))</f>
        <v>0</v>
      </c>
      <c r="BS158" s="13">
        <f>IF($C157&gt;$AC$7,"",IF(MAX($C157:$AG157)&lt;$AC$7,"",$AC$7))</f>
        <v>0</v>
      </c>
      <c r="BT158" s="13">
        <f>IF($C157&gt;$AF$7,"",IF(MAX($C157:$AG157)&lt;$AF$7,"",$AF$7))</f>
        <v>0</v>
      </c>
      <c r="BU158" s="13">
        <f>IF($C157&gt;$E$8,"",IF(MAX($C157:$AG157)&lt;$E$8,"",$E$8))</f>
        <v>0</v>
      </c>
      <c r="BV158" s="13">
        <f>IF($C157&gt;$H$8,"",IF(MAX($C157:$AG157)&lt;$H$8,"",$H$8))</f>
        <v>0</v>
      </c>
      <c r="BW158" s="13">
        <f>IF($C157&gt;$K$8,"",IF(MAX($C157:$AG157)&lt;$K$8,"",$K$8))</f>
        <v>0</v>
      </c>
      <c r="BX158" s="13">
        <f>IF($C157&gt;$N$8,"",IF(MAX($C157:$AG157)&lt;$N$8,"",$N$8))</f>
        <v>0</v>
      </c>
      <c r="BY158" s="13">
        <f>IF($C157&gt;$Q$8,"",IF(MAX($C157:$AG157)&lt;$Q$8,"",$Q$8))</f>
        <v>0</v>
      </c>
      <c r="BZ158" s="13">
        <f>IF($C157&gt;$T$8,"",IF(MAX($C157:$AG157)&lt;$T$8,"",$T$8))</f>
        <v>0</v>
      </c>
      <c r="CA158" s="13">
        <f>IF($C157&gt;$W$8,"",IF(MAX($C157:$AG157)&lt;$W$8,"",$W$8))</f>
        <v>0</v>
      </c>
      <c r="CB158" s="13">
        <f>IF($C157&gt;$Z$8,"",IF(MAX($C157:$AG157)&lt;$Z$8,"",$Z$8))</f>
        <v>0</v>
      </c>
      <c r="CC158" s="13">
        <f>IF($C157&gt;$AC$8,"",IF(MAX($C157:$AG157)&lt;$AC$8,"",$AC$8))</f>
        <v>0</v>
      </c>
      <c r="CD158" s="13">
        <f>IF($C157&gt;$AF$8,"",IF(MAX($C157:$AG157)&lt;$AF$8,"",$AF$8))</f>
        <v>0</v>
      </c>
      <c r="CE158" s="13">
        <f>IF($C157&gt;$E$9,"",IF(MAX($C157:$AG157)&lt;$E$9,"",$E$9))</f>
        <v>0</v>
      </c>
      <c r="CF158" s="13">
        <f>IF($C157&gt;$H$9,"",IF(MAX($C157:$AG157)&lt;$H$9,"",$H$9))</f>
        <v>0</v>
      </c>
      <c r="CG158" s="13">
        <f>IF($C157&gt;$K$9,"",IF(MAX($C157:$AG157)&lt;$K$9,"",$K$9))</f>
        <v>0</v>
      </c>
      <c r="CH158" s="13">
        <f>IF($C157&gt;$N$9,"",IF(MAX($C157:$AG157)&lt;$N$9,"",$N$9))</f>
        <v>0</v>
      </c>
      <c r="CI158" s="13">
        <f>IF($C157&gt;$Q$9,"",IF(MAX($C157:$AG157)&lt;$Q$9,"",$Q$9))</f>
        <v>0</v>
      </c>
      <c r="CJ158" s="13">
        <f>IF($C157&gt;$T$9,"",IF(MAX($C157:$AG157)&lt;$T$9,"",$T$9))</f>
        <v>0</v>
      </c>
      <c r="CK158" s="13">
        <f>IF($C157&gt;$W$9,"",IF(MAX($C157:$AG157)&lt;$W$9,"",$W$9))</f>
        <v>0</v>
      </c>
      <c r="CL158" s="13">
        <f>IF($C157&gt;$Z$9,"",IF(MAX($C157:$AG157)&lt;$Z$9,"",$Z$9))</f>
        <v>0</v>
      </c>
      <c r="CM158" s="13">
        <f>IF($C157&gt;$AC$9,"",IF(MAX($C157:$AG157)&lt;$AC$9,"",$AC$9))</f>
        <v>0</v>
      </c>
      <c r="CN158" s="14">
        <f>IF($C157&gt;$AF$9,"",IF(MAX($C157:$AG157)&lt;$AF$9,"",$AF$9))</f>
        <v>0</v>
      </c>
    </row>
    <row r="159" spans="1:92" ht="19.5" customHeight="1">
      <c r="A159" s="119" t="s">
        <v>7</v>
      </c>
      <c r="B159" s="120"/>
      <c r="C159" s="15" t="str">
        <f t="shared" ref="C159:AD159" si="105">IF(C157="","",IF($D$4&lt;=C157,IF($L$4&gt;=C157,IF(COUNT(MATCH(C157,$AQ158:$BT158,0))&gt;0,"","○"),""),""))</f>
        <v/>
      </c>
      <c r="D159" s="15" t="str">
        <f t="shared" si="105"/>
        <v/>
      </c>
      <c r="E159" s="15" t="str">
        <f t="shared" si="105"/>
        <v/>
      </c>
      <c r="F159" s="15" t="str">
        <f t="shared" si="105"/>
        <v/>
      </c>
      <c r="G159" s="15" t="str">
        <f t="shared" si="105"/>
        <v/>
      </c>
      <c r="H159" s="15" t="str">
        <f t="shared" si="105"/>
        <v/>
      </c>
      <c r="I159" s="15" t="str">
        <f t="shared" si="105"/>
        <v/>
      </c>
      <c r="J159" s="15" t="str">
        <f t="shared" si="105"/>
        <v/>
      </c>
      <c r="K159" s="15" t="str">
        <f t="shared" si="105"/>
        <v/>
      </c>
      <c r="L159" s="15" t="str">
        <f t="shared" si="105"/>
        <v/>
      </c>
      <c r="M159" s="15" t="str">
        <f t="shared" si="105"/>
        <v/>
      </c>
      <c r="N159" s="15" t="str">
        <f t="shared" si="105"/>
        <v/>
      </c>
      <c r="O159" s="15" t="str">
        <f t="shared" si="105"/>
        <v/>
      </c>
      <c r="P159" s="15" t="str">
        <f t="shared" si="105"/>
        <v/>
      </c>
      <c r="Q159" s="15" t="str">
        <f t="shared" si="105"/>
        <v/>
      </c>
      <c r="R159" s="15" t="str">
        <f t="shared" si="105"/>
        <v/>
      </c>
      <c r="S159" s="15" t="str">
        <f t="shared" si="105"/>
        <v/>
      </c>
      <c r="T159" s="15" t="str">
        <f t="shared" si="105"/>
        <v/>
      </c>
      <c r="U159" s="15" t="str">
        <f t="shared" si="105"/>
        <v/>
      </c>
      <c r="V159" s="15" t="str">
        <f t="shared" si="105"/>
        <v/>
      </c>
      <c r="W159" s="15" t="str">
        <f t="shared" si="105"/>
        <v/>
      </c>
      <c r="X159" s="15" t="str">
        <f t="shared" si="105"/>
        <v/>
      </c>
      <c r="Y159" s="15" t="str">
        <f t="shared" si="105"/>
        <v/>
      </c>
      <c r="Z159" s="15" t="str">
        <f t="shared" si="105"/>
        <v/>
      </c>
      <c r="AA159" s="15" t="str">
        <f t="shared" si="105"/>
        <v/>
      </c>
      <c r="AB159" s="15" t="str">
        <f t="shared" si="105"/>
        <v/>
      </c>
      <c r="AC159" s="15" t="str">
        <f t="shared" si="105"/>
        <v/>
      </c>
      <c r="AD159" s="15" t="str">
        <f t="shared" si="105"/>
        <v/>
      </c>
      <c r="AE159" s="15"/>
      <c r="AF159" s="15"/>
      <c r="AG159" s="15"/>
      <c r="AH159" s="16">
        <f>COUNTIF(C159:AG159,"○")</f>
        <v>0</v>
      </c>
      <c r="AI159" s="11"/>
      <c r="AJ159" s="2">
        <f>$AH159</f>
        <v>0</v>
      </c>
      <c r="AK159" s="17"/>
    </row>
    <row r="160" spans="1:92" ht="19.5" customHeight="1">
      <c r="A160" s="49" t="s">
        <v>24</v>
      </c>
      <c r="B160" s="16" t="s">
        <v>8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6"/>
      <c r="AF160" s="16"/>
      <c r="AG160" s="16"/>
      <c r="AH160" s="16">
        <f t="shared" ref="AH160" si="106">COUNTIF(C160:AG160,"○")</f>
        <v>0</v>
      </c>
      <c r="AI160" s="11"/>
      <c r="AK160" s="2">
        <f>$AH160</f>
        <v>0</v>
      </c>
      <c r="AQ160" s="21"/>
      <c r="AR160" s="21"/>
      <c r="AS160" s="21"/>
      <c r="AT160" s="21"/>
      <c r="AU160" s="21"/>
      <c r="AV160" s="21"/>
      <c r="AW160" s="21"/>
      <c r="AX160" s="21"/>
    </row>
    <row r="161" spans="1:92" ht="19.5" customHeight="1">
      <c r="A161" s="50"/>
      <c r="B161" s="16" t="s">
        <v>9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6"/>
      <c r="AF161" s="16"/>
      <c r="AG161" s="16"/>
      <c r="AH161" s="16" t="s">
        <v>25</v>
      </c>
      <c r="AI161" s="11"/>
      <c r="AL161" s="2" t="str">
        <f>$AH161</f>
        <v>-</v>
      </c>
      <c r="AN161" s="2">
        <f>COUNTIF(C161:AG161,"○")</f>
        <v>0</v>
      </c>
      <c r="AO161" s="2">
        <f>COUNTIF(C161:AG161,"✕")</f>
        <v>0</v>
      </c>
    </row>
    <row r="162" spans="1:92" ht="19.5" customHeight="1">
      <c r="A162" s="136"/>
      <c r="B162" s="16" t="s">
        <v>21</v>
      </c>
      <c r="C162" s="16" t="str">
        <f>IF(C160="○",IF(C161="","○",""),IF(C161="○","○",""))</f>
        <v/>
      </c>
      <c r="D162" s="16" t="str">
        <f t="shared" ref="D162:AD162" si="107">IF(D160="○",IF(D161="","○",""),IF(D161="○","○",""))</f>
        <v/>
      </c>
      <c r="E162" s="16" t="str">
        <f t="shared" si="107"/>
        <v/>
      </c>
      <c r="F162" s="16" t="str">
        <f t="shared" si="107"/>
        <v/>
      </c>
      <c r="G162" s="16" t="str">
        <f t="shared" si="107"/>
        <v/>
      </c>
      <c r="H162" s="16" t="str">
        <f t="shared" si="107"/>
        <v/>
      </c>
      <c r="I162" s="16" t="str">
        <f t="shared" si="107"/>
        <v/>
      </c>
      <c r="J162" s="16" t="str">
        <f t="shared" si="107"/>
        <v/>
      </c>
      <c r="K162" s="16" t="str">
        <f t="shared" si="107"/>
        <v/>
      </c>
      <c r="L162" s="16" t="str">
        <f t="shared" si="107"/>
        <v/>
      </c>
      <c r="M162" s="16" t="str">
        <f t="shared" si="107"/>
        <v/>
      </c>
      <c r="N162" s="16" t="str">
        <f t="shared" si="107"/>
        <v/>
      </c>
      <c r="O162" s="16" t="str">
        <f t="shared" si="107"/>
        <v/>
      </c>
      <c r="P162" s="16" t="str">
        <f t="shared" si="107"/>
        <v/>
      </c>
      <c r="Q162" s="16" t="str">
        <f t="shared" si="107"/>
        <v/>
      </c>
      <c r="R162" s="16" t="str">
        <f t="shared" si="107"/>
        <v/>
      </c>
      <c r="S162" s="16" t="str">
        <f t="shared" si="107"/>
        <v/>
      </c>
      <c r="T162" s="16" t="str">
        <f t="shared" si="107"/>
        <v/>
      </c>
      <c r="U162" s="16" t="str">
        <f t="shared" si="107"/>
        <v/>
      </c>
      <c r="V162" s="16" t="str">
        <f t="shared" si="107"/>
        <v/>
      </c>
      <c r="W162" s="16" t="str">
        <f t="shared" si="107"/>
        <v/>
      </c>
      <c r="X162" s="16" t="str">
        <f t="shared" si="107"/>
        <v/>
      </c>
      <c r="Y162" s="16" t="str">
        <f t="shared" si="107"/>
        <v/>
      </c>
      <c r="Z162" s="16" t="str">
        <f t="shared" si="107"/>
        <v/>
      </c>
      <c r="AA162" s="16" t="str">
        <f t="shared" si="107"/>
        <v/>
      </c>
      <c r="AB162" s="16" t="str">
        <f t="shared" si="107"/>
        <v/>
      </c>
      <c r="AC162" s="16" t="str">
        <f t="shared" si="107"/>
        <v/>
      </c>
      <c r="AD162" s="16" t="str">
        <f t="shared" si="107"/>
        <v/>
      </c>
      <c r="AE162" s="16"/>
      <c r="AF162" s="16"/>
      <c r="AG162" s="16"/>
      <c r="AH162" s="16">
        <f t="shared" ref="AH162" si="108">COUNTIF(C162:AG162,"○")</f>
        <v>0</v>
      </c>
      <c r="AM162" s="2">
        <f>$AH162</f>
        <v>0</v>
      </c>
    </row>
    <row r="164" spans="1:92" ht="19.5" customHeight="1">
      <c r="A164" s="112" t="str">
        <f>IF(MAX(C157:AG157)=$AE$3,"",IF(MAX(C157:AG157)=0,"",MAX(C157:AG157)+1))</f>
        <v/>
      </c>
      <c r="B164" s="112"/>
      <c r="C164" s="2" t="str">
        <f>IF(COUNT(C165:AD165)=0,"",IF(MONTH(MAX(C165:AD165))=MONTH(A164),"","～"))</f>
        <v/>
      </c>
      <c r="D164" s="112" t="str">
        <f>IF(C164="","",IF(MONTH(MAX(C165:AD165))=MONTH(A164),"",MAX(C165:AD165)+1))</f>
        <v/>
      </c>
      <c r="E164" s="112"/>
      <c r="F164" s="112"/>
    </row>
    <row r="165" spans="1:92" ht="19.5" customHeight="1">
      <c r="A165" s="113" t="s">
        <v>16</v>
      </c>
      <c r="B165" s="114"/>
      <c r="C165" s="9" t="str">
        <f>IF($AE$3&lt;A164,"",A164)</f>
        <v/>
      </c>
      <c r="D165" s="9" t="str">
        <f t="shared" ref="D165:AD165" si="109">IF($AE$3&lt;=C165,"",IF(MONTH(C165)=MONTH(C165),(C165+1),""))</f>
        <v/>
      </c>
      <c r="E165" s="9" t="str">
        <f t="shared" si="109"/>
        <v/>
      </c>
      <c r="F165" s="9" t="str">
        <f t="shared" si="109"/>
        <v/>
      </c>
      <c r="G165" s="9" t="str">
        <f t="shared" si="109"/>
        <v/>
      </c>
      <c r="H165" s="9" t="str">
        <f t="shared" si="109"/>
        <v/>
      </c>
      <c r="I165" s="9" t="str">
        <f t="shared" si="109"/>
        <v/>
      </c>
      <c r="J165" s="9" t="str">
        <f t="shared" si="109"/>
        <v/>
      </c>
      <c r="K165" s="9" t="str">
        <f t="shared" si="109"/>
        <v/>
      </c>
      <c r="L165" s="9" t="str">
        <f t="shared" si="109"/>
        <v/>
      </c>
      <c r="M165" s="9" t="str">
        <f t="shared" si="109"/>
        <v/>
      </c>
      <c r="N165" s="9" t="str">
        <f t="shared" si="109"/>
        <v/>
      </c>
      <c r="O165" s="9" t="str">
        <f t="shared" si="109"/>
        <v/>
      </c>
      <c r="P165" s="9" t="str">
        <f t="shared" si="109"/>
        <v/>
      </c>
      <c r="Q165" s="9" t="str">
        <f t="shared" si="109"/>
        <v/>
      </c>
      <c r="R165" s="9" t="str">
        <f t="shared" si="109"/>
        <v/>
      </c>
      <c r="S165" s="9" t="str">
        <f t="shared" si="109"/>
        <v/>
      </c>
      <c r="T165" s="9" t="str">
        <f t="shared" si="109"/>
        <v/>
      </c>
      <c r="U165" s="9" t="str">
        <f t="shared" si="109"/>
        <v/>
      </c>
      <c r="V165" s="9" t="str">
        <f t="shared" si="109"/>
        <v/>
      </c>
      <c r="W165" s="9" t="str">
        <f t="shared" si="109"/>
        <v/>
      </c>
      <c r="X165" s="9" t="str">
        <f t="shared" si="109"/>
        <v/>
      </c>
      <c r="Y165" s="9" t="str">
        <f t="shared" si="109"/>
        <v/>
      </c>
      <c r="Z165" s="9" t="str">
        <f t="shared" si="109"/>
        <v/>
      </c>
      <c r="AA165" s="9" t="str">
        <f t="shared" si="109"/>
        <v/>
      </c>
      <c r="AB165" s="9" t="str">
        <f t="shared" si="109"/>
        <v/>
      </c>
      <c r="AC165" s="9" t="str">
        <f t="shared" si="109"/>
        <v/>
      </c>
      <c r="AD165" s="9" t="str">
        <f t="shared" si="109"/>
        <v/>
      </c>
      <c r="AE165" s="127" t="s">
        <v>26</v>
      </c>
      <c r="AF165" s="128"/>
      <c r="AG165" s="129"/>
      <c r="AH165" s="115" t="s">
        <v>22</v>
      </c>
      <c r="AQ165" s="34">
        <v>1</v>
      </c>
      <c r="AR165" s="34">
        <v>2</v>
      </c>
      <c r="AS165" s="34">
        <v>3</v>
      </c>
      <c r="AT165" s="34">
        <v>4</v>
      </c>
      <c r="AU165" s="34">
        <v>5</v>
      </c>
      <c r="AV165" s="34">
        <v>6</v>
      </c>
      <c r="AW165" s="34">
        <v>7</v>
      </c>
      <c r="AX165" s="34">
        <v>8</v>
      </c>
      <c r="AY165" s="34">
        <v>9</v>
      </c>
      <c r="AZ165" s="34">
        <v>10</v>
      </c>
      <c r="BA165" s="34">
        <v>11</v>
      </c>
      <c r="BB165" s="34">
        <v>12</v>
      </c>
      <c r="BC165" s="34">
        <v>13</v>
      </c>
      <c r="BD165" s="34">
        <v>14</v>
      </c>
      <c r="BE165" s="34">
        <v>15</v>
      </c>
      <c r="BF165" s="34">
        <v>16</v>
      </c>
      <c r="BG165" s="34">
        <v>17</v>
      </c>
      <c r="BH165" s="34">
        <v>18</v>
      </c>
      <c r="BI165" s="34">
        <v>19</v>
      </c>
      <c r="BJ165" s="34">
        <v>20</v>
      </c>
      <c r="BK165" s="34">
        <v>21</v>
      </c>
      <c r="BL165" s="34">
        <v>22</v>
      </c>
      <c r="BM165" s="34">
        <v>23</v>
      </c>
      <c r="BN165" s="34">
        <v>24</v>
      </c>
      <c r="BO165" s="34">
        <v>25</v>
      </c>
      <c r="BP165" s="34">
        <v>26</v>
      </c>
      <c r="BQ165" s="34">
        <v>27</v>
      </c>
      <c r="BR165" s="34">
        <v>28</v>
      </c>
      <c r="BS165" s="34">
        <v>29</v>
      </c>
      <c r="BT165" s="34">
        <v>30</v>
      </c>
      <c r="BU165" s="34">
        <v>31</v>
      </c>
      <c r="BV165" s="34">
        <v>32</v>
      </c>
      <c r="BW165" s="34">
        <v>33</v>
      </c>
      <c r="BX165" s="34">
        <v>34</v>
      </c>
      <c r="BY165" s="34">
        <v>35</v>
      </c>
      <c r="BZ165" s="34">
        <v>36</v>
      </c>
      <c r="CA165" s="34">
        <v>37</v>
      </c>
      <c r="CB165" s="34">
        <v>38</v>
      </c>
      <c r="CC165" s="34">
        <v>39</v>
      </c>
      <c r="CD165" s="34">
        <v>40</v>
      </c>
      <c r="CE165" s="34">
        <v>41</v>
      </c>
      <c r="CF165" s="34">
        <v>42</v>
      </c>
      <c r="CG165" s="34">
        <v>43</v>
      </c>
      <c r="CH165" s="34">
        <v>44</v>
      </c>
      <c r="CI165" s="34">
        <v>45</v>
      </c>
      <c r="CJ165" s="34">
        <v>46</v>
      </c>
      <c r="CK165" s="34">
        <v>47</v>
      </c>
      <c r="CL165" s="34">
        <v>48</v>
      </c>
      <c r="CM165" s="34">
        <v>49</v>
      </c>
      <c r="CN165" s="34">
        <v>50</v>
      </c>
    </row>
    <row r="166" spans="1:92" ht="19.5" customHeight="1">
      <c r="A166" s="113" t="s">
        <v>23</v>
      </c>
      <c r="B166" s="114"/>
      <c r="C166" s="9" t="str">
        <f>IF(C165="","",TEXT(C165,"AAA"))</f>
        <v/>
      </c>
      <c r="D166" s="9" t="str">
        <f t="shared" ref="D166:AD166" si="110">IF(D165="","",TEXT(D165,"AAA"))</f>
        <v/>
      </c>
      <c r="E166" s="9" t="str">
        <f t="shared" si="110"/>
        <v/>
      </c>
      <c r="F166" s="9" t="str">
        <f t="shared" si="110"/>
        <v/>
      </c>
      <c r="G166" s="9" t="str">
        <f t="shared" si="110"/>
        <v/>
      </c>
      <c r="H166" s="9" t="str">
        <f t="shared" si="110"/>
        <v/>
      </c>
      <c r="I166" s="9" t="str">
        <f t="shared" si="110"/>
        <v/>
      </c>
      <c r="J166" s="9" t="str">
        <f t="shared" si="110"/>
        <v/>
      </c>
      <c r="K166" s="9" t="str">
        <f t="shared" si="110"/>
        <v/>
      </c>
      <c r="L166" s="9" t="str">
        <f t="shared" si="110"/>
        <v/>
      </c>
      <c r="M166" s="9" t="str">
        <f t="shared" si="110"/>
        <v/>
      </c>
      <c r="N166" s="9" t="str">
        <f t="shared" si="110"/>
        <v/>
      </c>
      <c r="O166" s="9" t="str">
        <f t="shared" si="110"/>
        <v/>
      </c>
      <c r="P166" s="9" t="str">
        <f t="shared" si="110"/>
        <v/>
      </c>
      <c r="Q166" s="9" t="str">
        <f t="shared" si="110"/>
        <v/>
      </c>
      <c r="R166" s="9" t="str">
        <f t="shared" si="110"/>
        <v/>
      </c>
      <c r="S166" s="9" t="str">
        <f t="shared" si="110"/>
        <v/>
      </c>
      <c r="T166" s="9" t="str">
        <f t="shared" si="110"/>
        <v/>
      </c>
      <c r="U166" s="9" t="str">
        <f t="shared" si="110"/>
        <v/>
      </c>
      <c r="V166" s="9" t="str">
        <f t="shared" si="110"/>
        <v/>
      </c>
      <c r="W166" s="9" t="str">
        <f t="shared" si="110"/>
        <v/>
      </c>
      <c r="X166" s="9" t="str">
        <f t="shared" si="110"/>
        <v/>
      </c>
      <c r="Y166" s="9" t="str">
        <f t="shared" si="110"/>
        <v/>
      </c>
      <c r="Z166" s="9" t="str">
        <f t="shared" si="110"/>
        <v/>
      </c>
      <c r="AA166" s="9" t="str">
        <f t="shared" si="110"/>
        <v/>
      </c>
      <c r="AB166" s="9" t="str">
        <f t="shared" si="110"/>
        <v/>
      </c>
      <c r="AC166" s="9" t="str">
        <f t="shared" si="110"/>
        <v/>
      </c>
      <c r="AD166" s="9" t="str">
        <f t="shared" si="110"/>
        <v/>
      </c>
      <c r="AE166" s="130">
        <f>IF(AH167=0,0,ROUNDDOWN(AH169/AH167,4))</f>
        <v>0</v>
      </c>
      <c r="AF166" s="131"/>
      <c r="AG166" s="132"/>
      <c r="AH166" s="116"/>
      <c r="AI166" s="11"/>
      <c r="AQ166" s="12" t="str">
        <f>IF($C165&gt;$E$5,"",IF(MAX($C165:$AG165)&lt;$E$5,"",$E$5))</f>
        <v/>
      </c>
      <c r="AR166" s="13" t="str">
        <f>IF($C165&gt;$H$5,"",IF(MAX($C165:$AG165)&lt;$H$5,"",$H$5))</f>
        <v/>
      </c>
      <c r="AS166" s="13" t="str">
        <f>IF($C165&gt;$K$5,"",IF(MAX($C165:$AG165)&lt;$K$5,"",$K$5))</f>
        <v/>
      </c>
      <c r="AT166" s="13" t="str">
        <f>IF($C165&gt;$N$5,"",IF(MAX($C165:$AG165)&lt;$N$5,"",$N$5))</f>
        <v/>
      </c>
      <c r="AU166" s="13" t="str">
        <f>IF($C165&gt;$Q$5,"",IF(MAX($C165:$AG165)&lt;$Q$5,"",$Q$5))</f>
        <v/>
      </c>
      <c r="AV166" s="13" t="str">
        <f>IF($C165&gt;$T$5,"",IF(MAX($C165:$AG165)&lt;$T$5,"",$T$5))</f>
        <v/>
      </c>
      <c r="AW166" s="13">
        <f>IF($C165&gt;$W$5,"",IF(MAX($C165:$AG165)&lt;$W$5,"",$W$5))</f>
        <v>0</v>
      </c>
      <c r="AX166" s="13">
        <f>IF($C165&gt;$Z$5,"",IF(MAX($C165:$AG165)&lt;$Z$5,"",$Z$5))</f>
        <v>0</v>
      </c>
      <c r="AY166" s="13">
        <f>IF($C165&gt;$AC$5,"",IF(MAX($C165:$AG165)&lt;$AC$5,"",$AC$5))</f>
        <v>0</v>
      </c>
      <c r="AZ166" s="13">
        <f>IF($C165&gt;$AF$5,"",IF(MAX($C165:$AG165)&lt;$AF$5,"",$AF$5))</f>
        <v>0</v>
      </c>
      <c r="BA166" s="13">
        <f>IF($C165&gt;$E$6,"",IF(MAX($C165:$AG165)&lt;$E$6,"",$E$6))</f>
        <v>0</v>
      </c>
      <c r="BB166" s="13">
        <f>IF($C165&gt;$H$6,"",IF(MAX($C165:$AG165)&lt;$H$6,"",$H$6))</f>
        <v>0</v>
      </c>
      <c r="BC166" s="13">
        <f>IF($C165&gt;$K$6,"",IF(MAX($C165:$AG165)&lt;$K$6,"",$K$6))</f>
        <v>0</v>
      </c>
      <c r="BD166" s="13">
        <f>IF($C165&gt;$N$6,"",IF(MAX($C165:$AG165)&lt;$N$6,"",$N$6))</f>
        <v>0</v>
      </c>
      <c r="BE166" s="13">
        <f>IF($C165&gt;$Q$6,"",IF(MAX($C165:$AG165)&lt;$Q$6,"",$Q$6))</f>
        <v>0</v>
      </c>
      <c r="BF166" s="13">
        <f>IF($C165&gt;$T$6,"",IF(MAX($C165:$AG165)&lt;$T$6,"",$T$6))</f>
        <v>0</v>
      </c>
      <c r="BG166" s="13">
        <f>IF($C165&gt;$W$6,"",IF(MAX($C165:$AG165)&lt;$W$6,"",$W$6))</f>
        <v>0</v>
      </c>
      <c r="BH166" s="13">
        <f>IF($C165&gt;$Z$6,"",IF(MAX($C165:$AG165)&lt;$Z$6,"",$Z$6))</f>
        <v>0</v>
      </c>
      <c r="BI166" s="13">
        <f>IF($C165&gt;$AC$6,"",IF(MAX($C165:$AG165)&lt;$AC$6,"",$AC$6))</f>
        <v>0</v>
      </c>
      <c r="BJ166" s="13">
        <f>IF($C165&gt;$AF$6,"",IF(MAX($C165:$AG165)&lt;$AF$6,"",$AF$6))</f>
        <v>0</v>
      </c>
      <c r="BK166" s="13">
        <f>IF($C165&gt;$E$7,"",IF(MAX($C165:$AG165)&lt;$E$7,"",$E$7))</f>
        <v>0</v>
      </c>
      <c r="BL166" s="13">
        <f>IF($C165&gt;$H$7,"",IF(MAX($C165:$AG165)&lt;$H$7,"",$H$7))</f>
        <v>0</v>
      </c>
      <c r="BM166" s="13">
        <f>IF($C165&gt;$K$7,"",IF(MAX($C165:$AG165)&lt;$K$7,"",$K$7))</f>
        <v>0</v>
      </c>
      <c r="BN166" s="13">
        <f>IF($C165&gt;$N$7,"",IF(MAX($C165:$AG165)&lt;$N$7,"",$N$7))</f>
        <v>0</v>
      </c>
      <c r="BO166" s="13">
        <f>IF($C165&gt;$Q$7,"",IF(MAX($C165:$AG165)&lt;$Q$7,"",$Q$7))</f>
        <v>0</v>
      </c>
      <c r="BP166" s="13">
        <f>IF($C165&gt;$T$7,"",IF(MAX($C165:$AG165)&lt;$T$7,"",$T$7))</f>
        <v>0</v>
      </c>
      <c r="BQ166" s="13">
        <f>IF($C165&gt;$W$7,"",IF(MAX($C165:$AG165)&lt;$W$7,"",$W$7))</f>
        <v>0</v>
      </c>
      <c r="BR166" s="13">
        <f>IF($C165&gt;$Z$7,"",IF(MAX($C165:$AG165)&lt;$Z$7,"",$Z$7))</f>
        <v>0</v>
      </c>
      <c r="BS166" s="13">
        <f>IF($C165&gt;$AC$7,"",IF(MAX($C165:$AG165)&lt;$AC$7,"",$AC$7))</f>
        <v>0</v>
      </c>
      <c r="BT166" s="13">
        <f>IF($C165&gt;$AF$7,"",IF(MAX($C165:$AG165)&lt;$AF$7,"",$AF$7))</f>
        <v>0</v>
      </c>
      <c r="BU166" s="13">
        <f>IF($C165&gt;$E$8,"",IF(MAX($C165:$AG165)&lt;$E$8,"",$E$8))</f>
        <v>0</v>
      </c>
      <c r="BV166" s="13">
        <f>IF($C165&gt;$H$8,"",IF(MAX($C165:$AG165)&lt;$H$8,"",$H$8))</f>
        <v>0</v>
      </c>
      <c r="BW166" s="13">
        <f>IF($C165&gt;$K$8,"",IF(MAX($C165:$AG165)&lt;$K$8,"",$K$8))</f>
        <v>0</v>
      </c>
      <c r="BX166" s="13">
        <f>IF($C165&gt;$N$8,"",IF(MAX($C165:$AG165)&lt;$N$8,"",$N$8))</f>
        <v>0</v>
      </c>
      <c r="BY166" s="13">
        <f>IF($C165&gt;$Q$8,"",IF(MAX($C165:$AG165)&lt;$Q$8,"",$Q$8))</f>
        <v>0</v>
      </c>
      <c r="BZ166" s="13">
        <f>IF($C165&gt;$T$8,"",IF(MAX($C165:$AG165)&lt;$T$8,"",$T$8))</f>
        <v>0</v>
      </c>
      <c r="CA166" s="13">
        <f>IF($C165&gt;$W$8,"",IF(MAX($C165:$AG165)&lt;$W$8,"",$W$8))</f>
        <v>0</v>
      </c>
      <c r="CB166" s="13">
        <f>IF($C165&gt;$Z$8,"",IF(MAX($C165:$AG165)&lt;$Z$8,"",$Z$8))</f>
        <v>0</v>
      </c>
      <c r="CC166" s="13">
        <f>IF($C165&gt;$AC$8,"",IF(MAX($C165:$AG165)&lt;$AC$8,"",$AC$8))</f>
        <v>0</v>
      </c>
      <c r="CD166" s="13">
        <f>IF($C165&gt;$AF$8,"",IF(MAX($C165:$AG165)&lt;$AF$8,"",$AF$8))</f>
        <v>0</v>
      </c>
      <c r="CE166" s="13">
        <f>IF($C165&gt;$E$9,"",IF(MAX($C165:$AG165)&lt;$E$9,"",$E$9))</f>
        <v>0</v>
      </c>
      <c r="CF166" s="13">
        <f>IF($C165&gt;$H$9,"",IF(MAX($C165:$AG165)&lt;$H$9,"",$H$9))</f>
        <v>0</v>
      </c>
      <c r="CG166" s="13">
        <f>IF($C165&gt;$K$9,"",IF(MAX($C165:$AG165)&lt;$K$9,"",$K$9))</f>
        <v>0</v>
      </c>
      <c r="CH166" s="13">
        <f>IF($C165&gt;$N$9,"",IF(MAX($C165:$AG165)&lt;$N$9,"",$N$9))</f>
        <v>0</v>
      </c>
      <c r="CI166" s="13">
        <f>IF($C165&gt;$Q$9,"",IF(MAX($C165:$AG165)&lt;$Q$9,"",$Q$9))</f>
        <v>0</v>
      </c>
      <c r="CJ166" s="13">
        <f>IF($C165&gt;$T$9,"",IF(MAX($C165:$AG165)&lt;$T$9,"",$T$9))</f>
        <v>0</v>
      </c>
      <c r="CK166" s="13">
        <f>IF($C165&gt;$W$9,"",IF(MAX($C165:$AG165)&lt;$W$9,"",$W$9))</f>
        <v>0</v>
      </c>
      <c r="CL166" s="13">
        <f>IF($C165&gt;$Z$9,"",IF(MAX($C165:$AG165)&lt;$Z$9,"",$Z$9))</f>
        <v>0</v>
      </c>
      <c r="CM166" s="13">
        <f>IF($C165&gt;$AC$9,"",IF(MAX($C165:$AG165)&lt;$AC$9,"",$AC$9))</f>
        <v>0</v>
      </c>
      <c r="CN166" s="14">
        <f>IF($C165&gt;$AF$9,"",IF(MAX($C165:$AG165)&lt;$AF$9,"",$AF$9))</f>
        <v>0</v>
      </c>
    </row>
    <row r="167" spans="1:92" ht="19.5" customHeight="1">
      <c r="A167" s="119" t="s">
        <v>7</v>
      </c>
      <c r="B167" s="120"/>
      <c r="C167" s="15" t="str">
        <f t="shared" ref="C167:AD167" si="111">IF(C165="","",IF($D$4&lt;=C165,IF($L$4&gt;=C165,IF(COUNT(MATCH(C165,$AQ166:$BT166,0))&gt;0,"","○"),""),""))</f>
        <v/>
      </c>
      <c r="D167" s="15" t="str">
        <f t="shared" si="111"/>
        <v/>
      </c>
      <c r="E167" s="15" t="str">
        <f t="shared" si="111"/>
        <v/>
      </c>
      <c r="F167" s="15" t="str">
        <f t="shared" si="111"/>
        <v/>
      </c>
      <c r="G167" s="15" t="str">
        <f t="shared" si="111"/>
        <v/>
      </c>
      <c r="H167" s="15" t="str">
        <f t="shared" si="111"/>
        <v/>
      </c>
      <c r="I167" s="15" t="str">
        <f t="shared" si="111"/>
        <v/>
      </c>
      <c r="J167" s="15" t="str">
        <f t="shared" si="111"/>
        <v/>
      </c>
      <c r="K167" s="15" t="str">
        <f t="shared" si="111"/>
        <v/>
      </c>
      <c r="L167" s="15" t="str">
        <f t="shared" si="111"/>
        <v/>
      </c>
      <c r="M167" s="15" t="str">
        <f t="shared" si="111"/>
        <v/>
      </c>
      <c r="N167" s="15" t="str">
        <f t="shared" si="111"/>
        <v/>
      </c>
      <c r="O167" s="15" t="str">
        <f t="shared" si="111"/>
        <v/>
      </c>
      <c r="P167" s="15" t="str">
        <f t="shared" si="111"/>
        <v/>
      </c>
      <c r="Q167" s="15" t="str">
        <f t="shared" si="111"/>
        <v/>
      </c>
      <c r="R167" s="15" t="str">
        <f t="shared" si="111"/>
        <v/>
      </c>
      <c r="S167" s="15" t="str">
        <f t="shared" si="111"/>
        <v/>
      </c>
      <c r="T167" s="15" t="str">
        <f t="shared" si="111"/>
        <v/>
      </c>
      <c r="U167" s="15" t="str">
        <f t="shared" si="111"/>
        <v/>
      </c>
      <c r="V167" s="15" t="str">
        <f t="shared" si="111"/>
        <v/>
      </c>
      <c r="W167" s="15" t="str">
        <f t="shared" si="111"/>
        <v/>
      </c>
      <c r="X167" s="15" t="str">
        <f t="shared" si="111"/>
        <v/>
      </c>
      <c r="Y167" s="15" t="str">
        <f t="shared" si="111"/>
        <v/>
      </c>
      <c r="Z167" s="15" t="str">
        <f t="shared" si="111"/>
        <v/>
      </c>
      <c r="AA167" s="15" t="str">
        <f t="shared" si="111"/>
        <v/>
      </c>
      <c r="AB167" s="15" t="str">
        <f t="shared" si="111"/>
        <v/>
      </c>
      <c r="AC167" s="15" t="str">
        <f t="shared" si="111"/>
        <v/>
      </c>
      <c r="AD167" s="15" t="str">
        <f t="shared" si="111"/>
        <v/>
      </c>
      <c r="AE167" s="15"/>
      <c r="AF167" s="15"/>
      <c r="AG167" s="15"/>
      <c r="AH167" s="16">
        <f>COUNTIF(C167:AG167,"○")</f>
        <v>0</v>
      </c>
      <c r="AI167" s="11"/>
      <c r="AJ167" s="2">
        <f>$AH167</f>
        <v>0</v>
      </c>
      <c r="AK167" s="17"/>
    </row>
    <row r="168" spans="1:92" ht="19.5" customHeight="1">
      <c r="A168" s="49" t="s">
        <v>24</v>
      </c>
      <c r="B168" s="16" t="s">
        <v>8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6"/>
      <c r="AF168" s="16"/>
      <c r="AG168" s="16"/>
      <c r="AH168" s="16">
        <f t="shared" ref="AH168" si="112">COUNTIF(C168:AG168,"○")</f>
        <v>0</v>
      </c>
      <c r="AI168" s="11"/>
      <c r="AK168" s="2">
        <f>$AH168</f>
        <v>0</v>
      </c>
    </row>
    <row r="169" spans="1:92" ht="19.5" customHeight="1">
      <c r="A169" s="50"/>
      <c r="B169" s="16" t="s">
        <v>9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6"/>
      <c r="AF169" s="16"/>
      <c r="AG169" s="16"/>
      <c r="AH169" s="16" t="s">
        <v>25</v>
      </c>
      <c r="AI169" s="11"/>
      <c r="AL169" s="2" t="str">
        <f>$AH169</f>
        <v>-</v>
      </c>
      <c r="AN169" s="2">
        <f>COUNTIF(C169:AG169,"○")</f>
        <v>0</v>
      </c>
      <c r="AO169" s="2">
        <f>COUNTIF(C169:AG169,"✕")</f>
        <v>0</v>
      </c>
    </row>
    <row r="170" spans="1:92" ht="19.5" customHeight="1">
      <c r="A170" s="136"/>
      <c r="B170" s="16" t="s">
        <v>21</v>
      </c>
      <c r="C170" s="16" t="str">
        <f>IF(C168="○",IF(C169="","○",""),IF(C169="○","○",""))</f>
        <v/>
      </c>
      <c r="D170" s="16" t="str">
        <f t="shared" ref="D170:AD170" si="113">IF(D168="○",IF(D169="","○",""),IF(D169="○","○",""))</f>
        <v/>
      </c>
      <c r="E170" s="16" t="str">
        <f t="shared" si="113"/>
        <v/>
      </c>
      <c r="F170" s="16" t="str">
        <f t="shared" si="113"/>
        <v/>
      </c>
      <c r="G170" s="16" t="str">
        <f t="shared" si="113"/>
        <v/>
      </c>
      <c r="H170" s="16" t="str">
        <f t="shared" si="113"/>
        <v/>
      </c>
      <c r="I170" s="16" t="str">
        <f t="shared" si="113"/>
        <v/>
      </c>
      <c r="J170" s="16" t="str">
        <f t="shared" si="113"/>
        <v/>
      </c>
      <c r="K170" s="16" t="str">
        <f t="shared" si="113"/>
        <v/>
      </c>
      <c r="L170" s="16" t="str">
        <f t="shared" si="113"/>
        <v/>
      </c>
      <c r="M170" s="16" t="str">
        <f t="shared" si="113"/>
        <v/>
      </c>
      <c r="N170" s="16" t="str">
        <f t="shared" si="113"/>
        <v/>
      </c>
      <c r="O170" s="16" t="str">
        <f t="shared" si="113"/>
        <v/>
      </c>
      <c r="P170" s="16" t="str">
        <f t="shared" si="113"/>
        <v/>
      </c>
      <c r="Q170" s="16" t="str">
        <f t="shared" si="113"/>
        <v/>
      </c>
      <c r="R170" s="16" t="str">
        <f t="shared" si="113"/>
        <v/>
      </c>
      <c r="S170" s="16" t="str">
        <f t="shared" si="113"/>
        <v/>
      </c>
      <c r="T170" s="16" t="str">
        <f t="shared" si="113"/>
        <v/>
      </c>
      <c r="U170" s="16" t="str">
        <f t="shared" si="113"/>
        <v/>
      </c>
      <c r="V170" s="16" t="str">
        <f t="shared" si="113"/>
        <v/>
      </c>
      <c r="W170" s="16" t="str">
        <f t="shared" si="113"/>
        <v/>
      </c>
      <c r="X170" s="16" t="str">
        <f t="shared" si="113"/>
        <v/>
      </c>
      <c r="Y170" s="16" t="str">
        <f t="shared" si="113"/>
        <v/>
      </c>
      <c r="Z170" s="16" t="str">
        <f t="shared" si="113"/>
        <v/>
      </c>
      <c r="AA170" s="16" t="str">
        <f t="shared" si="113"/>
        <v/>
      </c>
      <c r="AB170" s="16" t="str">
        <f t="shared" si="113"/>
        <v/>
      </c>
      <c r="AC170" s="16" t="str">
        <f t="shared" si="113"/>
        <v/>
      </c>
      <c r="AD170" s="16" t="str">
        <f t="shared" si="113"/>
        <v/>
      </c>
      <c r="AE170" s="16"/>
      <c r="AF170" s="16"/>
      <c r="AG170" s="16"/>
      <c r="AH170" s="16">
        <f t="shared" ref="AH170" si="114">COUNTIF(C170:AG170,"○")</f>
        <v>0</v>
      </c>
      <c r="AM170" s="2">
        <f>$AH170</f>
        <v>0</v>
      </c>
    </row>
    <row r="172" spans="1:92" ht="19.5" customHeight="1">
      <c r="A172" s="112" t="str">
        <f>IF(MAX(C165:AG165)=$AE$3,"",IF(MAX(C165:AG165)=0,"",MAX(C165:AG165)+1))</f>
        <v/>
      </c>
      <c r="B172" s="112"/>
      <c r="C172" s="2" t="str">
        <f>IF(COUNT(C173:AD173)=0,"",IF(MONTH(MAX(C173:AD173))=MONTH(A172),"","～"))</f>
        <v/>
      </c>
      <c r="D172" s="112" t="str">
        <f>IF(C172="","",IF(MONTH(MAX(C173:AD173))=MONTH(A172),"",MAX(C173:AD173)+1))</f>
        <v/>
      </c>
      <c r="E172" s="112"/>
      <c r="F172" s="112"/>
    </row>
    <row r="173" spans="1:92" ht="19.5" customHeight="1">
      <c r="A173" s="113" t="s">
        <v>16</v>
      </c>
      <c r="B173" s="114"/>
      <c r="C173" s="9" t="str">
        <f>IF($AE$3&lt;A172,"",A172)</f>
        <v/>
      </c>
      <c r="D173" s="9" t="str">
        <f t="shared" ref="D173:AD173" si="115">IF($AE$3&lt;=C173,"",IF(MONTH(C173)=MONTH(C173),(C173+1),""))</f>
        <v/>
      </c>
      <c r="E173" s="9" t="str">
        <f t="shared" si="115"/>
        <v/>
      </c>
      <c r="F173" s="9" t="str">
        <f t="shared" si="115"/>
        <v/>
      </c>
      <c r="G173" s="9" t="str">
        <f t="shared" si="115"/>
        <v/>
      </c>
      <c r="H173" s="9" t="str">
        <f t="shared" si="115"/>
        <v/>
      </c>
      <c r="I173" s="9" t="str">
        <f t="shared" si="115"/>
        <v/>
      </c>
      <c r="J173" s="9" t="str">
        <f t="shared" si="115"/>
        <v/>
      </c>
      <c r="K173" s="9" t="str">
        <f t="shared" si="115"/>
        <v/>
      </c>
      <c r="L173" s="9" t="str">
        <f t="shared" si="115"/>
        <v/>
      </c>
      <c r="M173" s="9" t="str">
        <f t="shared" si="115"/>
        <v/>
      </c>
      <c r="N173" s="9" t="str">
        <f t="shared" si="115"/>
        <v/>
      </c>
      <c r="O173" s="9" t="str">
        <f t="shared" si="115"/>
        <v/>
      </c>
      <c r="P173" s="9" t="str">
        <f t="shared" si="115"/>
        <v/>
      </c>
      <c r="Q173" s="9" t="str">
        <f t="shared" si="115"/>
        <v/>
      </c>
      <c r="R173" s="9" t="str">
        <f t="shared" si="115"/>
        <v/>
      </c>
      <c r="S173" s="9" t="str">
        <f t="shared" si="115"/>
        <v/>
      </c>
      <c r="T173" s="9" t="str">
        <f t="shared" si="115"/>
        <v/>
      </c>
      <c r="U173" s="9" t="str">
        <f t="shared" si="115"/>
        <v/>
      </c>
      <c r="V173" s="9" t="str">
        <f t="shared" si="115"/>
        <v/>
      </c>
      <c r="W173" s="9" t="str">
        <f t="shared" si="115"/>
        <v/>
      </c>
      <c r="X173" s="9" t="str">
        <f t="shared" si="115"/>
        <v/>
      </c>
      <c r="Y173" s="9" t="str">
        <f t="shared" si="115"/>
        <v/>
      </c>
      <c r="Z173" s="9" t="str">
        <f t="shared" si="115"/>
        <v/>
      </c>
      <c r="AA173" s="9" t="str">
        <f t="shared" si="115"/>
        <v/>
      </c>
      <c r="AB173" s="9" t="str">
        <f t="shared" si="115"/>
        <v/>
      </c>
      <c r="AC173" s="9" t="str">
        <f t="shared" si="115"/>
        <v/>
      </c>
      <c r="AD173" s="9" t="str">
        <f t="shared" si="115"/>
        <v/>
      </c>
      <c r="AE173" s="127" t="s">
        <v>26</v>
      </c>
      <c r="AF173" s="128"/>
      <c r="AG173" s="129"/>
      <c r="AH173" s="115" t="s">
        <v>22</v>
      </c>
      <c r="AQ173" s="34">
        <v>1</v>
      </c>
      <c r="AR173" s="34">
        <v>2</v>
      </c>
      <c r="AS173" s="34">
        <v>3</v>
      </c>
      <c r="AT173" s="34">
        <v>4</v>
      </c>
      <c r="AU173" s="34">
        <v>5</v>
      </c>
      <c r="AV173" s="34">
        <v>6</v>
      </c>
      <c r="AW173" s="34">
        <v>7</v>
      </c>
      <c r="AX173" s="34">
        <v>8</v>
      </c>
      <c r="AY173" s="34">
        <v>9</v>
      </c>
      <c r="AZ173" s="34">
        <v>10</v>
      </c>
      <c r="BA173" s="34">
        <v>11</v>
      </c>
      <c r="BB173" s="34">
        <v>12</v>
      </c>
      <c r="BC173" s="34">
        <v>13</v>
      </c>
      <c r="BD173" s="34">
        <v>14</v>
      </c>
      <c r="BE173" s="34">
        <v>15</v>
      </c>
      <c r="BF173" s="34">
        <v>16</v>
      </c>
      <c r="BG173" s="34">
        <v>17</v>
      </c>
      <c r="BH173" s="34">
        <v>18</v>
      </c>
      <c r="BI173" s="34">
        <v>19</v>
      </c>
      <c r="BJ173" s="34">
        <v>20</v>
      </c>
      <c r="BK173" s="34">
        <v>21</v>
      </c>
      <c r="BL173" s="34">
        <v>22</v>
      </c>
      <c r="BM173" s="34">
        <v>23</v>
      </c>
      <c r="BN173" s="34">
        <v>24</v>
      </c>
      <c r="BO173" s="34">
        <v>25</v>
      </c>
      <c r="BP173" s="34">
        <v>26</v>
      </c>
      <c r="BQ173" s="34">
        <v>27</v>
      </c>
      <c r="BR173" s="34">
        <v>28</v>
      </c>
      <c r="BS173" s="34">
        <v>29</v>
      </c>
      <c r="BT173" s="34">
        <v>30</v>
      </c>
      <c r="BU173" s="34">
        <v>31</v>
      </c>
      <c r="BV173" s="34">
        <v>32</v>
      </c>
      <c r="BW173" s="34">
        <v>33</v>
      </c>
      <c r="BX173" s="34">
        <v>34</v>
      </c>
      <c r="BY173" s="34">
        <v>35</v>
      </c>
      <c r="BZ173" s="34">
        <v>36</v>
      </c>
      <c r="CA173" s="34">
        <v>37</v>
      </c>
      <c r="CB173" s="34">
        <v>38</v>
      </c>
      <c r="CC173" s="34">
        <v>39</v>
      </c>
      <c r="CD173" s="34">
        <v>40</v>
      </c>
      <c r="CE173" s="34">
        <v>41</v>
      </c>
      <c r="CF173" s="34">
        <v>42</v>
      </c>
      <c r="CG173" s="34">
        <v>43</v>
      </c>
      <c r="CH173" s="34">
        <v>44</v>
      </c>
      <c r="CI173" s="34">
        <v>45</v>
      </c>
      <c r="CJ173" s="34">
        <v>46</v>
      </c>
      <c r="CK173" s="34">
        <v>47</v>
      </c>
      <c r="CL173" s="34">
        <v>48</v>
      </c>
      <c r="CM173" s="34">
        <v>49</v>
      </c>
      <c r="CN173" s="34">
        <v>50</v>
      </c>
    </row>
    <row r="174" spans="1:92" ht="19.5" customHeight="1">
      <c r="A174" s="113" t="s">
        <v>23</v>
      </c>
      <c r="B174" s="114"/>
      <c r="C174" s="9" t="str">
        <f>IF(C173="","",TEXT(C173,"AAA"))</f>
        <v/>
      </c>
      <c r="D174" s="9" t="str">
        <f t="shared" ref="D174:AD174" si="116">IF(D173="","",TEXT(D173,"AAA"))</f>
        <v/>
      </c>
      <c r="E174" s="9" t="str">
        <f t="shared" si="116"/>
        <v/>
      </c>
      <c r="F174" s="9" t="str">
        <f t="shared" si="116"/>
        <v/>
      </c>
      <c r="G174" s="9" t="str">
        <f t="shared" si="116"/>
        <v/>
      </c>
      <c r="H174" s="9" t="str">
        <f t="shared" si="116"/>
        <v/>
      </c>
      <c r="I174" s="9" t="str">
        <f t="shared" si="116"/>
        <v/>
      </c>
      <c r="J174" s="9" t="str">
        <f t="shared" si="116"/>
        <v/>
      </c>
      <c r="K174" s="9" t="str">
        <f t="shared" si="116"/>
        <v/>
      </c>
      <c r="L174" s="9" t="str">
        <f t="shared" si="116"/>
        <v/>
      </c>
      <c r="M174" s="9" t="str">
        <f t="shared" si="116"/>
        <v/>
      </c>
      <c r="N174" s="9" t="str">
        <f t="shared" si="116"/>
        <v/>
      </c>
      <c r="O174" s="9" t="str">
        <f t="shared" si="116"/>
        <v/>
      </c>
      <c r="P174" s="9" t="str">
        <f t="shared" si="116"/>
        <v/>
      </c>
      <c r="Q174" s="9" t="str">
        <f t="shared" si="116"/>
        <v/>
      </c>
      <c r="R174" s="9" t="str">
        <f t="shared" si="116"/>
        <v/>
      </c>
      <c r="S174" s="9" t="str">
        <f t="shared" si="116"/>
        <v/>
      </c>
      <c r="T174" s="9" t="str">
        <f t="shared" si="116"/>
        <v/>
      </c>
      <c r="U174" s="9" t="str">
        <f t="shared" si="116"/>
        <v/>
      </c>
      <c r="V174" s="9" t="str">
        <f t="shared" si="116"/>
        <v/>
      </c>
      <c r="W174" s="9" t="str">
        <f t="shared" si="116"/>
        <v/>
      </c>
      <c r="X174" s="9" t="str">
        <f t="shared" si="116"/>
        <v/>
      </c>
      <c r="Y174" s="9" t="str">
        <f t="shared" si="116"/>
        <v/>
      </c>
      <c r="Z174" s="9" t="str">
        <f t="shared" si="116"/>
        <v/>
      </c>
      <c r="AA174" s="9" t="str">
        <f t="shared" si="116"/>
        <v/>
      </c>
      <c r="AB174" s="9" t="str">
        <f t="shared" si="116"/>
        <v/>
      </c>
      <c r="AC174" s="9" t="str">
        <f t="shared" si="116"/>
        <v/>
      </c>
      <c r="AD174" s="9" t="str">
        <f t="shared" si="116"/>
        <v/>
      </c>
      <c r="AE174" s="130">
        <f>IF(AH175=0,0,ROUNDDOWN(AH177/AH175,4))</f>
        <v>0</v>
      </c>
      <c r="AF174" s="131"/>
      <c r="AG174" s="132"/>
      <c r="AH174" s="116"/>
      <c r="AI174" s="11"/>
      <c r="AQ174" s="12" t="str">
        <f>IF($C173&gt;$E$5,"",IF(MAX($C173:$AG173)&lt;$E$5,"",$E$5))</f>
        <v/>
      </c>
      <c r="AR174" s="13" t="str">
        <f>IF($C173&gt;$H$5,"",IF(MAX($C173:$AG173)&lt;$H$5,"",$H$5))</f>
        <v/>
      </c>
      <c r="AS174" s="13" t="str">
        <f>IF($C173&gt;$K$5,"",IF(MAX($C173:$AG173)&lt;$K$5,"",$K$5))</f>
        <v/>
      </c>
      <c r="AT174" s="13" t="str">
        <f>IF($C173&gt;$N$5,"",IF(MAX($C173:$AG173)&lt;$N$5,"",$N$5))</f>
        <v/>
      </c>
      <c r="AU174" s="13" t="str">
        <f>IF($C173&gt;$Q$5,"",IF(MAX($C173:$AG173)&lt;$Q$5,"",$Q$5))</f>
        <v/>
      </c>
      <c r="AV174" s="13" t="str">
        <f>IF($C173&gt;$T$5,"",IF(MAX($C173:$AG173)&lt;$T$5,"",$T$5))</f>
        <v/>
      </c>
      <c r="AW174" s="13">
        <f>IF($C173&gt;$W$5,"",IF(MAX($C173:$AG173)&lt;$W$5,"",$W$5))</f>
        <v>0</v>
      </c>
      <c r="AX174" s="13">
        <f>IF($C173&gt;$Z$5,"",IF(MAX($C173:$AG173)&lt;$Z$5,"",$Z$5))</f>
        <v>0</v>
      </c>
      <c r="AY174" s="13">
        <f>IF($C173&gt;$AC$5,"",IF(MAX($C173:$AG173)&lt;$AC$5,"",$AC$5))</f>
        <v>0</v>
      </c>
      <c r="AZ174" s="13">
        <f>IF($C173&gt;$AF$5,"",IF(MAX($C173:$AG173)&lt;$AF$5,"",$AF$5))</f>
        <v>0</v>
      </c>
      <c r="BA174" s="13">
        <f>IF($C173&gt;$E$6,"",IF(MAX($C173:$AG173)&lt;$E$6,"",$E$6))</f>
        <v>0</v>
      </c>
      <c r="BB174" s="13">
        <f>IF($C173&gt;$H$6,"",IF(MAX($C173:$AG173)&lt;$H$6,"",$H$6))</f>
        <v>0</v>
      </c>
      <c r="BC174" s="13">
        <f>IF($C173&gt;$K$6,"",IF(MAX($C173:$AG173)&lt;$K$6,"",$K$6))</f>
        <v>0</v>
      </c>
      <c r="BD174" s="13">
        <f>IF($C173&gt;$N$6,"",IF(MAX($C173:$AG173)&lt;$N$6,"",$N$6))</f>
        <v>0</v>
      </c>
      <c r="BE174" s="13">
        <f>IF($C173&gt;$Q$6,"",IF(MAX($C173:$AG173)&lt;$Q$6,"",$Q$6))</f>
        <v>0</v>
      </c>
      <c r="BF174" s="13">
        <f>IF($C173&gt;$T$6,"",IF(MAX($C173:$AG173)&lt;$T$6,"",$T$6))</f>
        <v>0</v>
      </c>
      <c r="BG174" s="13">
        <f>IF($C173&gt;$W$6,"",IF(MAX($C173:$AG173)&lt;$W$6,"",$W$6))</f>
        <v>0</v>
      </c>
      <c r="BH174" s="13">
        <f>IF($C173&gt;$Z$6,"",IF(MAX($C173:$AG173)&lt;$Z$6,"",$Z$6))</f>
        <v>0</v>
      </c>
      <c r="BI174" s="13">
        <f>IF($C173&gt;$AC$6,"",IF(MAX($C173:$AG173)&lt;$AC$6,"",$AC$6))</f>
        <v>0</v>
      </c>
      <c r="BJ174" s="13">
        <f>IF($C173&gt;$AF$6,"",IF(MAX($C173:$AG173)&lt;$AF$6,"",$AF$6))</f>
        <v>0</v>
      </c>
      <c r="BK174" s="13">
        <f>IF($C173&gt;$E$7,"",IF(MAX($C173:$AG173)&lt;$E$7,"",$E$7))</f>
        <v>0</v>
      </c>
      <c r="BL174" s="13">
        <f>IF($C173&gt;$H$7,"",IF(MAX($C173:$AG173)&lt;$H$7,"",$H$7))</f>
        <v>0</v>
      </c>
      <c r="BM174" s="13">
        <f>IF($C173&gt;$K$7,"",IF(MAX($C173:$AG173)&lt;$K$7,"",$K$7))</f>
        <v>0</v>
      </c>
      <c r="BN174" s="13">
        <f>IF($C173&gt;$N$7,"",IF(MAX($C173:$AG173)&lt;$N$7,"",$N$7))</f>
        <v>0</v>
      </c>
      <c r="BO174" s="13">
        <f>IF($C173&gt;$Q$7,"",IF(MAX($C173:$AG173)&lt;$Q$7,"",$Q$7))</f>
        <v>0</v>
      </c>
      <c r="BP174" s="13">
        <f>IF($C173&gt;$T$7,"",IF(MAX($C173:$AG173)&lt;$T$7,"",$T$7))</f>
        <v>0</v>
      </c>
      <c r="BQ174" s="13">
        <f>IF($C173&gt;$W$7,"",IF(MAX($C173:$AG173)&lt;$W$7,"",$W$7))</f>
        <v>0</v>
      </c>
      <c r="BR174" s="13">
        <f>IF($C173&gt;$Z$7,"",IF(MAX($C173:$AG173)&lt;$Z$7,"",$Z$7))</f>
        <v>0</v>
      </c>
      <c r="BS174" s="13">
        <f>IF($C173&gt;$AC$7,"",IF(MAX($C173:$AG173)&lt;$AC$7,"",$AC$7))</f>
        <v>0</v>
      </c>
      <c r="BT174" s="13">
        <f>IF($C173&gt;$AF$7,"",IF(MAX($C173:$AG173)&lt;$AF$7,"",$AF$7))</f>
        <v>0</v>
      </c>
      <c r="BU174" s="13">
        <f>IF($C173&gt;$E$8,"",IF(MAX($C173:$AG173)&lt;$E$8,"",$E$8))</f>
        <v>0</v>
      </c>
      <c r="BV174" s="13">
        <f>IF($C173&gt;$H$8,"",IF(MAX($C173:$AG173)&lt;$H$8,"",$H$8))</f>
        <v>0</v>
      </c>
      <c r="BW174" s="13">
        <f>IF($C173&gt;$K$8,"",IF(MAX($C173:$AG173)&lt;$K$8,"",$K$8))</f>
        <v>0</v>
      </c>
      <c r="BX174" s="13">
        <f>IF($C173&gt;$N$8,"",IF(MAX($C173:$AG173)&lt;$N$8,"",$N$8))</f>
        <v>0</v>
      </c>
      <c r="BY174" s="13">
        <f>IF($C173&gt;$Q$8,"",IF(MAX($C173:$AG173)&lt;$Q$8,"",$Q$8))</f>
        <v>0</v>
      </c>
      <c r="BZ174" s="13">
        <f>IF($C173&gt;$T$8,"",IF(MAX($C173:$AG173)&lt;$T$8,"",$T$8))</f>
        <v>0</v>
      </c>
      <c r="CA174" s="13">
        <f>IF($C173&gt;$W$8,"",IF(MAX($C173:$AG173)&lt;$W$8,"",$W$8))</f>
        <v>0</v>
      </c>
      <c r="CB174" s="13">
        <f>IF($C173&gt;$Z$8,"",IF(MAX($C173:$AG173)&lt;$Z$8,"",$Z$8))</f>
        <v>0</v>
      </c>
      <c r="CC174" s="13">
        <f>IF($C173&gt;$AC$8,"",IF(MAX($C173:$AG173)&lt;$AC$8,"",$AC$8))</f>
        <v>0</v>
      </c>
      <c r="CD174" s="13">
        <f>IF($C173&gt;$AF$8,"",IF(MAX($C173:$AG173)&lt;$AF$8,"",$AF$8))</f>
        <v>0</v>
      </c>
      <c r="CE174" s="13">
        <f>IF($C173&gt;$E$9,"",IF(MAX($C173:$AG173)&lt;$E$9,"",$E$9))</f>
        <v>0</v>
      </c>
      <c r="CF174" s="13">
        <f>IF($C173&gt;$H$9,"",IF(MAX($C173:$AG173)&lt;$H$9,"",$H$9))</f>
        <v>0</v>
      </c>
      <c r="CG174" s="13">
        <f>IF($C173&gt;$K$9,"",IF(MAX($C173:$AG173)&lt;$K$9,"",$K$9))</f>
        <v>0</v>
      </c>
      <c r="CH174" s="13">
        <f>IF($C173&gt;$N$9,"",IF(MAX($C173:$AG173)&lt;$N$9,"",$N$9))</f>
        <v>0</v>
      </c>
      <c r="CI174" s="13">
        <f>IF($C173&gt;$Q$9,"",IF(MAX($C173:$AG173)&lt;$Q$9,"",$Q$9))</f>
        <v>0</v>
      </c>
      <c r="CJ174" s="13">
        <f>IF($C173&gt;$T$9,"",IF(MAX($C173:$AG173)&lt;$T$9,"",$T$9))</f>
        <v>0</v>
      </c>
      <c r="CK174" s="13">
        <f>IF($C173&gt;$W$9,"",IF(MAX($C173:$AG173)&lt;$W$9,"",$W$9))</f>
        <v>0</v>
      </c>
      <c r="CL174" s="13">
        <f>IF($C173&gt;$Z$9,"",IF(MAX($C173:$AG173)&lt;$Z$9,"",$Z$9))</f>
        <v>0</v>
      </c>
      <c r="CM174" s="13">
        <f>IF($C173&gt;$AC$9,"",IF(MAX($C173:$AG173)&lt;$AC$9,"",$AC$9))</f>
        <v>0</v>
      </c>
      <c r="CN174" s="14">
        <f>IF($C173&gt;$AF$9,"",IF(MAX($C173:$AG173)&lt;$AF$9,"",$AF$9))</f>
        <v>0</v>
      </c>
    </row>
    <row r="175" spans="1:92" ht="19.5" customHeight="1">
      <c r="A175" s="119" t="s">
        <v>7</v>
      </c>
      <c r="B175" s="120"/>
      <c r="C175" s="15" t="str">
        <f t="shared" ref="C175:AD175" si="117">IF(C173="","",IF($D$4&lt;=C173,IF($L$4&gt;=C173,IF(COUNT(MATCH(C173,$AQ174:$BT174,0))&gt;0,"","○"),""),""))</f>
        <v/>
      </c>
      <c r="D175" s="15" t="str">
        <f t="shared" si="117"/>
        <v/>
      </c>
      <c r="E175" s="15" t="str">
        <f t="shared" si="117"/>
        <v/>
      </c>
      <c r="F175" s="15" t="str">
        <f t="shared" si="117"/>
        <v/>
      </c>
      <c r="G175" s="15" t="str">
        <f t="shared" si="117"/>
        <v/>
      </c>
      <c r="H175" s="15" t="str">
        <f t="shared" si="117"/>
        <v/>
      </c>
      <c r="I175" s="15" t="str">
        <f t="shared" si="117"/>
        <v/>
      </c>
      <c r="J175" s="15" t="str">
        <f t="shared" si="117"/>
        <v/>
      </c>
      <c r="K175" s="15" t="str">
        <f t="shared" si="117"/>
        <v/>
      </c>
      <c r="L175" s="15" t="str">
        <f t="shared" si="117"/>
        <v/>
      </c>
      <c r="M175" s="15" t="str">
        <f t="shared" si="117"/>
        <v/>
      </c>
      <c r="N175" s="15" t="str">
        <f t="shared" si="117"/>
        <v/>
      </c>
      <c r="O175" s="15" t="str">
        <f t="shared" si="117"/>
        <v/>
      </c>
      <c r="P175" s="15" t="str">
        <f t="shared" si="117"/>
        <v/>
      </c>
      <c r="Q175" s="15" t="str">
        <f t="shared" si="117"/>
        <v/>
      </c>
      <c r="R175" s="15" t="str">
        <f t="shared" si="117"/>
        <v/>
      </c>
      <c r="S175" s="15" t="str">
        <f t="shared" si="117"/>
        <v/>
      </c>
      <c r="T175" s="15" t="str">
        <f t="shared" si="117"/>
        <v/>
      </c>
      <c r="U175" s="15" t="str">
        <f t="shared" si="117"/>
        <v/>
      </c>
      <c r="V175" s="15" t="str">
        <f t="shared" si="117"/>
        <v/>
      </c>
      <c r="W175" s="15" t="str">
        <f t="shared" si="117"/>
        <v/>
      </c>
      <c r="X175" s="15" t="str">
        <f t="shared" si="117"/>
        <v/>
      </c>
      <c r="Y175" s="15" t="str">
        <f t="shared" si="117"/>
        <v/>
      </c>
      <c r="Z175" s="15" t="str">
        <f t="shared" si="117"/>
        <v/>
      </c>
      <c r="AA175" s="15" t="str">
        <f t="shared" si="117"/>
        <v/>
      </c>
      <c r="AB175" s="15" t="str">
        <f t="shared" si="117"/>
        <v/>
      </c>
      <c r="AC175" s="15" t="str">
        <f t="shared" si="117"/>
        <v/>
      </c>
      <c r="AD175" s="15" t="str">
        <f t="shared" si="117"/>
        <v/>
      </c>
      <c r="AE175" s="15"/>
      <c r="AF175" s="15"/>
      <c r="AG175" s="15"/>
      <c r="AH175" s="16">
        <f>COUNTIF(C175:AG175,"○")</f>
        <v>0</v>
      </c>
      <c r="AI175" s="11"/>
      <c r="AJ175" s="2">
        <f>$AH175</f>
        <v>0</v>
      </c>
      <c r="AK175" s="17"/>
    </row>
    <row r="176" spans="1:92" ht="19.5" customHeight="1">
      <c r="A176" s="49" t="s">
        <v>24</v>
      </c>
      <c r="B176" s="16" t="s">
        <v>8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6"/>
      <c r="AF176" s="16"/>
      <c r="AG176" s="16"/>
      <c r="AH176" s="16">
        <f t="shared" ref="AH176" si="118">COUNTIF(C176:AG176,"○")</f>
        <v>0</v>
      </c>
      <c r="AI176" s="11"/>
      <c r="AK176" s="2">
        <f>$AH176</f>
        <v>0</v>
      </c>
      <c r="AQ176" s="21"/>
      <c r="AR176" s="21"/>
      <c r="AS176" s="21"/>
      <c r="AT176" s="21"/>
      <c r="AU176" s="21"/>
      <c r="AV176" s="21"/>
      <c r="AW176" s="21"/>
      <c r="AX176" s="21"/>
    </row>
    <row r="177" spans="1:92" ht="19.5" customHeight="1">
      <c r="A177" s="50"/>
      <c r="B177" s="16" t="s">
        <v>9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6"/>
      <c r="AF177" s="16"/>
      <c r="AG177" s="16"/>
      <c r="AH177" s="16" t="s">
        <v>25</v>
      </c>
      <c r="AI177" s="11"/>
      <c r="AL177" s="2" t="str">
        <f>$AH177</f>
        <v>-</v>
      </c>
      <c r="AN177" s="2">
        <f>COUNTIF(C177:AG177,"○")</f>
        <v>0</v>
      </c>
      <c r="AO177" s="2">
        <f>COUNTIF(C177:AG177,"✕")</f>
        <v>0</v>
      </c>
    </row>
    <row r="178" spans="1:92" ht="19.5" customHeight="1">
      <c r="A178" s="136"/>
      <c r="B178" s="16" t="s">
        <v>21</v>
      </c>
      <c r="C178" s="16" t="str">
        <f>IF(C176="○",IF(C177="","○",""),IF(C177="○","○",""))</f>
        <v/>
      </c>
      <c r="D178" s="16" t="str">
        <f t="shared" ref="D178:AD178" si="119">IF(D176="○",IF(D177="","○",""),IF(D177="○","○",""))</f>
        <v/>
      </c>
      <c r="E178" s="16" t="str">
        <f t="shared" si="119"/>
        <v/>
      </c>
      <c r="F178" s="16" t="str">
        <f t="shared" si="119"/>
        <v/>
      </c>
      <c r="G178" s="16" t="str">
        <f t="shared" si="119"/>
        <v/>
      </c>
      <c r="H178" s="16" t="str">
        <f t="shared" si="119"/>
        <v/>
      </c>
      <c r="I178" s="16" t="str">
        <f t="shared" si="119"/>
        <v/>
      </c>
      <c r="J178" s="16" t="str">
        <f t="shared" si="119"/>
        <v/>
      </c>
      <c r="K178" s="16" t="str">
        <f t="shared" si="119"/>
        <v/>
      </c>
      <c r="L178" s="16" t="str">
        <f t="shared" si="119"/>
        <v/>
      </c>
      <c r="M178" s="16" t="str">
        <f t="shared" si="119"/>
        <v/>
      </c>
      <c r="N178" s="16" t="str">
        <f t="shared" si="119"/>
        <v/>
      </c>
      <c r="O178" s="16" t="str">
        <f t="shared" si="119"/>
        <v/>
      </c>
      <c r="P178" s="16" t="str">
        <f t="shared" si="119"/>
        <v/>
      </c>
      <c r="Q178" s="16" t="str">
        <f t="shared" si="119"/>
        <v/>
      </c>
      <c r="R178" s="16" t="str">
        <f t="shared" si="119"/>
        <v/>
      </c>
      <c r="S178" s="16" t="str">
        <f t="shared" si="119"/>
        <v/>
      </c>
      <c r="T178" s="16" t="str">
        <f t="shared" si="119"/>
        <v/>
      </c>
      <c r="U178" s="16" t="str">
        <f t="shared" si="119"/>
        <v/>
      </c>
      <c r="V178" s="16" t="str">
        <f t="shared" si="119"/>
        <v/>
      </c>
      <c r="W178" s="16" t="str">
        <f t="shared" si="119"/>
        <v/>
      </c>
      <c r="X178" s="16" t="str">
        <f t="shared" si="119"/>
        <v/>
      </c>
      <c r="Y178" s="16" t="str">
        <f t="shared" si="119"/>
        <v/>
      </c>
      <c r="Z178" s="16" t="str">
        <f t="shared" si="119"/>
        <v/>
      </c>
      <c r="AA178" s="16" t="str">
        <f t="shared" si="119"/>
        <v/>
      </c>
      <c r="AB178" s="16" t="str">
        <f t="shared" si="119"/>
        <v/>
      </c>
      <c r="AC178" s="16" t="str">
        <f t="shared" si="119"/>
        <v/>
      </c>
      <c r="AD178" s="16" t="str">
        <f t="shared" si="119"/>
        <v/>
      </c>
      <c r="AE178" s="16"/>
      <c r="AF178" s="16"/>
      <c r="AG178" s="16"/>
      <c r="AH178" s="16">
        <f t="shared" ref="AH178" si="120">COUNTIF(C178:AG178,"○")</f>
        <v>0</v>
      </c>
      <c r="AM178" s="2">
        <f>$AH178</f>
        <v>0</v>
      </c>
    </row>
    <row r="180" spans="1:92" ht="19.5" customHeight="1">
      <c r="A180" s="112" t="str">
        <f>IF(MAX(C173:AG173)=$AE$3,"",IF(MAX(C173:AG173)=0,"",MAX(C173:AG173)+1))</f>
        <v/>
      </c>
      <c r="B180" s="112"/>
      <c r="C180" s="2" t="str">
        <f>IF(COUNT(C181:AD181)=0,"",IF(MONTH(MAX(C181:AD181))=MONTH(A180),"","～"))</f>
        <v/>
      </c>
      <c r="D180" s="112" t="str">
        <f>IF(C180="","",IF(MONTH(MAX(C181:AD181))=MONTH(A180),"",MAX(C181:AD181)+1))</f>
        <v/>
      </c>
      <c r="E180" s="112"/>
      <c r="F180" s="112"/>
    </row>
    <row r="181" spans="1:92" ht="19.5" customHeight="1">
      <c r="A181" s="113" t="s">
        <v>16</v>
      </c>
      <c r="B181" s="114"/>
      <c r="C181" s="9" t="str">
        <f>IF($AE$3&lt;A180,"",A180)</f>
        <v/>
      </c>
      <c r="D181" s="9" t="str">
        <f t="shared" ref="D181:AD181" si="121">IF($AE$3&lt;=C181,"",IF(MONTH(C181)=MONTH(C181),(C181+1),""))</f>
        <v/>
      </c>
      <c r="E181" s="9" t="str">
        <f t="shared" si="121"/>
        <v/>
      </c>
      <c r="F181" s="9" t="str">
        <f t="shared" si="121"/>
        <v/>
      </c>
      <c r="G181" s="9" t="str">
        <f t="shared" si="121"/>
        <v/>
      </c>
      <c r="H181" s="9" t="str">
        <f t="shared" si="121"/>
        <v/>
      </c>
      <c r="I181" s="9" t="str">
        <f t="shared" si="121"/>
        <v/>
      </c>
      <c r="J181" s="9" t="str">
        <f t="shared" si="121"/>
        <v/>
      </c>
      <c r="K181" s="9" t="str">
        <f t="shared" si="121"/>
        <v/>
      </c>
      <c r="L181" s="9" t="str">
        <f t="shared" si="121"/>
        <v/>
      </c>
      <c r="M181" s="9" t="str">
        <f t="shared" si="121"/>
        <v/>
      </c>
      <c r="N181" s="9" t="str">
        <f t="shared" si="121"/>
        <v/>
      </c>
      <c r="O181" s="9" t="str">
        <f t="shared" si="121"/>
        <v/>
      </c>
      <c r="P181" s="9" t="str">
        <f t="shared" si="121"/>
        <v/>
      </c>
      <c r="Q181" s="9" t="str">
        <f t="shared" si="121"/>
        <v/>
      </c>
      <c r="R181" s="9" t="str">
        <f t="shared" si="121"/>
        <v/>
      </c>
      <c r="S181" s="9" t="str">
        <f t="shared" si="121"/>
        <v/>
      </c>
      <c r="T181" s="9" t="str">
        <f t="shared" si="121"/>
        <v/>
      </c>
      <c r="U181" s="9" t="str">
        <f t="shared" si="121"/>
        <v/>
      </c>
      <c r="V181" s="9" t="str">
        <f t="shared" si="121"/>
        <v/>
      </c>
      <c r="W181" s="9" t="str">
        <f t="shared" si="121"/>
        <v/>
      </c>
      <c r="X181" s="9" t="str">
        <f t="shared" si="121"/>
        <v/>
      </c>
      <c r="Y181" s="9" t="str">
        <f t="shared" si="121"/>
        <v/>
      </c>
      <c r="Z181" s="9" t="str">
        <f t="shared" si="121"/>
        <v/>
      </c>
      <c r="AA181" s="9" t="str">
        <f t="shared" si="121"/>
        <v/>
      </c>
      <c r="AB181" s="9" t="str">
        <f t="shared" si="121"/>
        <v/>
      </c>
      <c r="AC181" s="9" t="str">
        <f t="shared" si="121"/>
        <v/>
      </c>
      <c r="AD181" s="9" t="str">
        <f t="shared" si="121"/>
        <v/>
      </c>
      <c r="AE181" s="127" t="s">
        <v>26</v>
      </c>
      <c r="AF181" s="128"/>
      <c r="AG181" s="129"/>
      <c r="AH181" s="115" t="s">
        <v>22</v>
      </c>
      <c r="AQ181" s="34">
        <v>1</v>
      </c>
      <c r="AR181" s="34">
        <v>2</v>
      </c>
      <c r="AS181" s="34">
        <v>3</v>
      </c>
      <c r="AT181" s="34">
        <v>4</v>
      </c>
      <c r="AU181" s="34">
        <v>5</v>
      </c>
      <c r="AV181" s="34">
        <v>6</v>
      </c>
      <c r="AW181" s="34">
        <v>7</v>
      </c>
      <c r="AX181" s="34">
        <v>8</v>
      </c>
      <c r="AY181" s="34">
        <v>9</v>
      </c>
      <c r="AZ181" s="34">
        <v>10</v>
      </c>
      <c r="BA181" s="34">
        <v>11</v>
      </c>
      <c r="BB181" s="34">
        <v>12</v>
      </c>
      <c r="BC181" s="34">
        <v>13</v>
      </c>
      <c r="BD181" s="34">
        <v>14</v>
      </c>
      <c r="BE181" s="34">
        <v>15</v>
      </c>
      <c r="BF181" s="34">
        <v>16</v>
      </c>
      <c r="BG181" s="34">
        <v>17</v>
      </c>
      <c r="BH181" s="34">
        <v>18</v>
      </c>
      <c r="BI181" s="34">
        <v>19</v>
      </c>
      <c r="BJ181" s="34">
        <v>20</v>
      </c>
      <c r="BK181" s="34">
        <v>21</v>
      </c>
      <c r="BL181" s="34">
        <v>22</v>
      </c>
      <c r="BM181" s="34">
        <v>23</v>
      </c>
      <c r="BN181" s="34">
        <v>24</v>
      </c>
      <c r="BO181" s="34">
        <v>25</v>
      </c>
      <c r="BP181" s="34">
        <v>26</v>
      </c>
      <c r="BQ181" s="34">
        <v>27</v>
      </c>
      <c r="BR181" s="34">
        <v>28</v>
      </c>
      <c r="BS181" s="34">
        <v>29</v>
      </c>
      <c r="BT181" s="34">
        <v>30</v>
      </c>
      <c r="BU181" s="34">
        <v>31</v>
      </c>
      <c r="BV181" s="34">
        <v>32</v>
      </c>
      <c r="BW181" s="34">
        <v>33</v>
      </c>
      <c r="BX181" s="34">
        <v>34</v>
      </c>
      <c r="BY181" s="34">
        <v>35</v>
      </c>
      <c r="BZ181" s="34">
        <v>36</v>
      </c>
      <c r="CA181" s="34">
        <v>37</v>
      </c>
      <c r="CB181" s="34">
        <v>38</v>
      </c>
      <c r="CC181" s="34">
        <v>39</v>
      </c>
      <c r="CD181" s="34">
        <v>40</v>
      </c>
      <c r="CE181" s="34">
        <v>41</v>
      </c>
      <c r="CF181" s="34">
        <v>42</v>
      </c>
      <c r="CG181" s="34">
        <v>43</v>
      </c>
      <c r="CH181" s="34">
        <v>44</v>
      </c>
      <c r="CI181" s="34">
        <v>45</v>
      </c>
      <c r="CJ181" s="34">
        <v>46</v>
      </c>
      <c r="CK181" s="34">
        <v>47</v>
      </c>
      <c r="CL181" s="34">
        <v>48</v>
      </c>
      <c r="CM181" s="34">
        <v>49</v>
      </c>
      <c r="CN181" s="34">
        <v>50</v>
      </c>
    </row>
    <row r="182" spans="1:92" ht="19.5" customHeight="1">
      <c r="A182" s="113" t="s">
        <v>23</v>
      </c>
      <c r="B182" s="114"/>
      <c r="C182" s="9" t="str">
        <f>IF(C181="","",TEXT(C181,"AAA"))</f>
        <v/>
      </c>
      <c r="D182" s="9" t="str">
        <f t="shared" ref="D182:AD182" si="122">IF(D181="","",TEXT(D181,"AAA"))</f>
        <v/>
      </c>
      <c r="E182" s="9" t="str">
        <f t="shared" si="122"/>
        <v/>
      </c>
      <c r="F182" s="9" t="str">
        <f t="shared" si="122"/>
        <v/>
      </c>
      <c r="G182" s="9" t="str">
        <f t="shared" si="122"/>
        <v/>
      </c>
      <c r="H182" s="9" t="str">
        <f t="shared" si="122"/>
        <v/>
      </c>
      <c r="I182" s="9" t="str">
        <f t="shared" si="122"/>
        <v/>
      </c>
      <c r="J182" s="9" t="str">
        <f t="shared" si="122"/>
        <v/>
      </c>
      <c r="K182" s="9" t="str">
        <f t="shared" si="122"/>
        <v/>
      </c>
      <c r="L182" s="9" t="str">
        <f t="shared" si="122"/>
        <v/>
      </c>
      <c r="M182" s="9" t="str">
        <f t="shared" si="122"/>
        <v/>
      </c>
      <c r="N182" s="9" t="str">
        <f t="shared" si="122"/>
        <v/>
      </c>
      <c r="O182" s="9" t="str">
        <f t="shared" si="122"/>
        <v/>
      </c>
      <c r="P182" s="9" t="str">
        <f t="shared" si="122"/>
        <v/>
      </c>
      <c r="Q182" s="9" t="str">
        <f t="shared" si="122"/>
        <v/>
      </c>
      <c r="R182" s="9" t="str">
        <f t="shared" si="122"/>
        <v/>
      </c>
      <c r="S182" s="9" t="str">
        <f t="shared" si="122"/>
        <v/>
      </c>
      <c r="T182" s="9" t="str">
        <f t="shared" si="122"/>
        <v/>
      </c>
      <c r="U182" s="9" t="str">
        <f t="shared" si="122"/>
        <v/>
      </c>
      <c r="V182" s="9" t="str">
        <f t="shared" si="122"/>
        <v/>
      </c>
      <c r="W182" s="9" t="str">
        <f t="shared" si="122"/>
        <v/>
      </c>
      <c r="X182" s="9" t="str">
        <f t="shared" si="122"/>
        <v/>
      </c>
      <c r="Y182" s="9" t="str">
        <f t="shared" si="122"/>
        <v/>
      </c>
      <c r="Z182" s="9" t="str">
        <f t="shared" si="122"/>
        <v/>
      </c>
      <c r="AA182" s="9" t="str">
        <f t="shared" si="122"/>
        <v/>
      </c>
      <c r="AB182" s="9" t="str">
        <f t="shared" si="122"/>
        <v/>
      </c>
      <c r="AC182" s="9" t="str">
        <f t="shared" si="122"/>
        <v/>
      </c>
      <c r="AD182" s="9" t="str">
        <f t="shared" si="122"/>
        <v/>
      </c>
      <c r="AE182" s="130">
        <f>IF(AH183=0,0,ROUNDDOWN(AH185/AH183,4))</f>
        <v>0</v>
      </c>
      <c r="AF182" s="131"/>
      <c r="AG182" s="132"/>
      <c r="AH182" s="116"/>
      <c r="AI182" s="11"/>
      <c r="AQ182" s="12" t="str">
        <f>IF($C181&gt;$E$5,"",IF(MAX($C181:$AG181)&lt;$E$5,"",$E$5))</f>
        <v/>
      </c>
      <c r="AR182" s="13" t="str">
        <f>IF($C181&gt;$H$5,"",IF(MAX($C181:$AG181)&lt;$H$5,"",$H$5))</f>
        <v/>
      </c>
      <c r="AS182" s="13" t="str">
        <f>IF($C181&gt;$K$5,"",IF(MAX($C181:$AG181)&lt;$K$5,"",$K$5))</f>
        <v/>
      </c>
      <c r="AT182" s="13" t="str">
        <f>IF($C181&gt;$N$5,"",IF(MAX($C181:$AG181)&lt;$N$5,"",$N$5))</f>
        <v/>
      </c>
      <c r="AU182" s="13" t="str">
        <f>IF($C181&gt;$Q$5,"",IF(MAX($C181:$AG181)&lt;$Q$5,"",$Q$5))</f>
        <v/>
      </c>
      <c r="AV182" s="13" t="str">
        <f>IF($C181&gt;$T$5,"",IF(MAX($C181:$AG181)&lt;$T$5,"",$T$5))</f>
        <v/>
      </c>
      <c r="AW182" s="13">
        <f>IF($C181&gt;$W$5,"",IF(MAX($C181:$AG181)&lt;$W$5,"",$W$5))</f>
        <v>0</v>
      </c>
      <c r="AX182" s="13">
        <f>IF($C181&gt;$Z$5,"",IF(MAX($C181:$AG181)&lt;$Z$5,"",$Z$5))</f>
        <v>0</v>
      </c>
      <c r="AY182" s="13">
        <f>IF($C181&gt;$AC$5,"",IF(MAX($C181:$AG181)&lt;$AC$5,"",$AC$5))</f>
        <v>0</v>
      </c>
      <c r="AZ182" s="13">
        <f>IF($C181&gt;$AF$5,"",IF(MAX($C181:$AG181)&lt;$AF$5,"",$AF$5))</f>
        <v>0</v>
      </c>
      <c r="BA182" s="13">
        <f>IF($C181&gt;$E$6,"",IF(MAX($C181:$AG181)&lt;$E$6,"",$E$6))</f>
        <v>0</v>
      </c>
      <c r="BB182" s="13">
        <f>IF($C181&gt;$H$6,"",IF(MAX($C181:$AG181)&lt;$H$6,"",$H$6))</f>
        <v>0</v>
      </c>
      <c r="BC182" s="13">
        <f>IF($C181&gt;$K$6,"",IF(MAX($C181:$AG181)&lt;$K$6,"",$K$6))</f>
        <v>0</v>
      </c>
      <c r="BD182" s="13">
        <f>IF($C181&gt;$N$6,"",IF(MAX($C181:$AG181)&lt;$N$6,"",$N$6))</f>
        <v>0</v>
      </c>
      <c r="BE182" s="13">
        <f>IF($C181&gt;$Q$6,"",IF(MAX($C181:$AG181)&lt;$Q$6,"",$Q$6))</f>
        <v>0</v>
      </c>
      <c r="BF182" s="13">
        <f>IF($C181&gt;$T$6,"",IF(MAX($C181:$AG181)&lt;$T$6,"",$T$6))</f>
        <v>0</v>
      </c>
      <c r="BG182" s="13">
        <f>IF($C181&gt;$W$6,"",IF(MAX($C181:$AG181)&lt;$W$6,"",$W$6))</f>
        <v>0</v>
      </c>
      <c r="BH182" s="13">
        <f>IF($C181&gt;$Z$6,"",IF(MAX($C181:$AG181)&lt;$Z$6,"",$Z$6))</f>
        <v>0</v>
      </c>
      <c r="BI182" s="13">
        <f>IF($C181&gt;$AC$6,"",IF(MAX($C181:$AG181)&lt;$AC$6,"",$AC$6))</f>
        <v>0</v>
      </c>
      <c r="BJ182" s="13">
        <f>IF($C181&gt;$AF$6,"",IF(MAX($C181:$AG181)&lt;$AF$6,"",$AF$6))</f>
        <v>0</v>
      </c>
      <c r="BK182" s="13">
        <f>IF($C181&gt;$E$7,"",IF(MAX($C181:$AG181)&lt;$E$7,"",$E$7))</f>
        <v>0</v>
      </c>
      <c r="BL182" s="13">
        <f>IF($C181&gt;$H$7,"",IF(MAX($C181:$AG181)&lt;$H$7,"",$H$7))</f>
        <v>0</v>
      </c>
      <c r="BM182" s="13">
        <f>IF($C181&gt;$K$7,"",IF(MAX($C181:$AG181)&lt;$K$7,"",$K$7))</f>
        <v>0</v>
      </c>
      <c r="BN182" s="13">
        <f>IF($C181&gt;$N$7,"",IF(MAX($C181:$AG181)&lt;$N$7,"",$N$7))</f>
        <v>0</v>
      </c>
      <c r="BO182" s="13">
        <f>IF($C181&gt;$Q$7,"",IF(MAX($C181:$AG181)&lt;$Q$7,"",$Q$7))</f>
        <v>0</v>
      </c>
      <c r="BP182" s="13">
        <f>IF($C181&gt;$T$7,"",IF(MAX($C181:$AG181)&lt;$T$7,"",$T$7))</f>
        <v>0</v>
      </c>
      <c r="BQ182" s="13">
        <f>IF($C181&gt;$W$7,"",IF(MAX($C181:$AG181)&lt;$W$7,"",$W$7))</f>
        <v>0</v>
      </c>
      <c r="BR182" s="13">
        <f>IF($C181&gt;$Z$7,"",IF(MAX($C181:$AG181)&lt;$Z$7,"",$Z$7))</f>
        <v>0</v>
      </c>
      <c r="BS182" s="13">
        <f>IF($C181&gt;$AC$7,"",IF(MAX($C181:$AG181)&lt;$AC$7,"",$AC$7))</f>
        <v>0</v>
      </c>
      <c r="BT182" s="13">
        <f>IF($C181&gt;$AF$7,"",IF(MAX($C181:$AG181)&lt;$AF$7,"",$AF$7))</f>
        <v>0</v>
      </c>
      <c r="BU182" s="13">
        <f>IF($C181&gt;$E$8,"",IF(MAX($C181:$AG181)&lt;$E$8,"",$E$8))</f>
        <v>0</v>
      </c>
      <c r="BV182" s="13">
        <f>IF($C181&gt;$H$8,"",IF(MAX($C181:$AG181)&lt;$H$8,"",$H$8))</f>
        <v>0</v>
      </c>
      <c r="BW182" s="13">
        <f>IF($C181&gt;$K$8,"",IF(MAX($C181:$AG181)&lt;$K$8,"",$K$8))</f>
        <v>0</v>
      </c>
      <c r="BX182" s="13">
        <f>IF($C181&gt;$N$8,"",IF(MAX($C181:$AG181)&lt;$N$8,"",$N$8))</f>
        <v>0</v>
      </c>
      <c r="BY182" s="13">
        <f>IF($C181&gt;$Q$8,"",IF(MAX($C181:$AG181)&lt;$Q$8,"",$Q$8))</f>
        <v>0</v>
      </c>
      <c r="BZ182" s="13">
        <f>IF($C181&gt;$T$8,"",IF(MAX($C181:$AG181)&lt;$T$8,"",$T$8))</f>
        <v>0</v>
      </c>
      <c r="CA182" s="13">
        <f>IF($C181&gt;$W$8,"",IF(MAX($C181:$AG181)&lt;$W$8,"",$W$8))</f>
        <v>0</v>
      </c>
      <c r="CB182" s="13">
        <f>IF($C181&gt;$Z$8,"",IF(MAX($C181:$AG181)&lt;$Z$8,"",$Z$8))</f>
        <v>0</v>
      </c>
      <c r="CC182" s="13">
        <f>IF($C181&gt;$AC$8,"",IF(MAX($C181:$AG181)&lt;$AC$8,"",$AC$8))</f>
        <v>0</v>
      </c>
      <c r="CD182" s="13">
        <f>IF($C181&gt;$AF$8,"",IF(MAX($C181:$AG181)&lt;$AF$8,"",$AF$8))</f>
        <v>0</v>
      </c>
      <c r="CE182" s="13">
        <f>IF($C181&gt;$E$9,"",IF(MAX($C181:$AG181)&lt;$E$9,"",$E$9))</f>
        <v>0</v>
      </c>
      <c r="CF182" s="13">
        <f>IF($C181&gt;$H$9,"",IF(MAX($C181:$AG181)&lt;$H$9,"",$H$9))</f>
        <v>0</v>
      </c>
      <c r="CG182" s="13">
        <f>IF($C181&gt;$K$9,"",IF(MAX($C181:$AG181)&lt;$K$9,"",$K$9))</f>
        <v>0</v>
      </c>
      <c r="CH182" s="13">
        <f>IF($C181&gt;$N$9,"",IF(MAX($C181:$AG181)&lt;$N$9,"",$N$9))</f>
        <v>0</v>
      </c>
      <c r="CI182" s="13">
        <f>IF($C181&gt;$Q$9,"",IF(MAX($C181:$AG181)&lt;$Q$9,"",$Q$9))</f>
        <v>0</v>
      </c>
      <c r="CJ182" s="13">
        <f>IF($C181&gt;$T$9,"",IF(MAX($C181:$AG181)&lt;$T$9,"",$T$9))</f>
        <v>0</v>
      </c>
      <c r="CK182" s="13">
        <f>IF($C181&gt;$W$9,"",IF(MAX($C181:$AG181)&lt;$W$9,"",$W$9))</f>
        <v>0</v>
      </c>
      <c r="CL182" s="13">
        <f>IF($C181&gt;$Z$9,"",IF(MAX($C181:$AG181)&lt;$Z$9,"",$Z$9))</f>
        <v>0</v>
      </c>
      <c r="CM182" s="13">
        <f>IF($C181&gt;$AC$9,"",IF(MAX($C181:$AG181)&lt;$AC$9,"",$AC$9))</f>
        <v>0</v>
      </c>
      <c r="CN182" s="14">
        <f>IF($C181&gt;$AF$9,"",IF(MAX($C181:$AG181)&lt;$AF$9,"",$AF$9))</f>
        <v>0</v>
      </c>
    </row>
    <row r="183" spans="1:92" ht="19.5" customHeight="1">
      <c r="A183" s="119" t="s">
        <v>7</v>
      </c>
      <c r="B183" s="120"/>
      <c r="C183" s="15" t="str">
        <f t="shared" ref="C183:AD183" si="123">IF(C181="","",IF($D$4&lt;=C181,IF($L$4&gt;=C181,IF(COUNT(MATCH(C181,$AQ182:$BT182,0))&gt;0,"","○"),""),""))</f>
        <v/>
      </c>
      <c r="D183" s="15" t="str">
        <f t="shared" si="123"/>
        <v/>
      </c>
      <c r="E183" s="15" t="str">
        <f t="shared" si="123"/>
        <v/>
      </c>
      <c r="F183" s="15" t="str">
        <f t="shared" si="123"/>
        <v/>
      </c>
      <c r="G183" s="15" t="str">
        <f t="shared" si="123"/>
        <v/>
      </c>
      <c r="H183" s="15" t="str">
        <f t="shared" si="123"/>
        <v/>
      </c>
      <c r="I183" s="15" t="str">
        <f t="shared" si="123"/>
        <v/>
      </c>
      <c r="J183" s="15" t="str">
        <f t="shared" si="123"/>
        <v/>
      </c>
      <c r="K183" s="15" t="str">
        <f t="shared" si="123"/>
        <v/>
      </c>
      <c r="L183" s="15" t="str">
        <f t="shared" si="123"/>
        <v/>
      </c>
      <c r="M183" s="15" t="str">
        <f t="shared" si="123"/>
        <v/>
      </c>
      <c r="N183" s="15" t="str">
        <f t="shared" si="123"/>
        <v/>
      </c>
      <c r="O183" s="15" t="str">
        <f t="shared" si="123"/>
        <v/>
      </c>
      <c r="P183" s="15" t="str">
        <f t="shared" si="123"/>
        <v/>
      </c>
      <c r="Q183" s="15" t="str">
        <f t="shared" si="123"/>
        <v/>
      </c>
      <c r="R183" s="15" t="str">
        <f t="shared" si="123"/>
        <v/>
      </c>
      <c r="S183" s="15" t="str">
        <f t="shared" si="123"/>
        <v/>
      </c>
      <c r="T183" s="15" t="str">
        <f t="shared" si="123"/>
        <v/>
      </c>
      <c r="U183" s="15" t="str">
        <f t="shared" si="123"/>
        <v/>
      </c>
      <c r="V183" s="15" t="str">
        <f t="shared" si="123"/>
        <v/>
      </c>
      <c r="W183" s="15" t="str">
        <f t="shared" si="123"/>
        <v/>
      </c>
      <c r="X183" s="15" t="str">
        <f t="shared" si="123"/>
        <v/>
      </c>
      <c r="Y183" s="15" t="str">
        <f t="shared" si="123"/>
        <v/>
      </c>
      <c r="Z183" s="15" t="str">
        <f t="shared" si="123"/>
        <v/>
      </c>
      <c r="AA183" s="15" t="str">
        <f t="shared" si="123"/>
        <v/>
      </c>
      <c r="AB183" s="15" t="str">
        <f t="shared" si="123"/>
        <v/>
      </c>
      <c r="AC183" s="15" t="str">
        <f t="shared" si="123"/>
        <v/>
      </c>
      <c r="AD183" s="15" t="str">
        <f t="shared" si="123"/>
        <v/>
      </c>
      <c r="AE183" s="15"/>
      <c r="AF183" s="15"/>
      <c r="AG183" s="15"/>
      <c r="AH183" s="16">
        <f>COUNTIF(C183:AG183,"○")</f>
        <v>0</v>
      </c>
      <c r="AI183" s="11"/>
      <c r="AJ183" s="2">
        <f>$AH183</f>
        <v>0</v>
      </c>
      <c r="AK183" s="17"/>
    </row>
    <row r="184" spans="1:92" ht="19.5" customHeight="1">
      <c r="A184" s="49" t="s">
        <v>24</v>
      </c>
      <c r="B184" s="16" t="s">
        <v>8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6"/>
      <c r="AF184" s="16"/>
      <c r="AG184" s="16"/>
      <c r="AH184" s="16">
        <f t="shared" ref="AH184" si="124">COUNTIF(C184:AG184,"○")</f>
        <v>0</v>
      </c>
      <c r="AI184" s="11"/>
      <c r="AK184" s="2">
        <f>$AH184</f>
        <v>0</v>
      </c>
    </row>
    <row r="185" spans="1:92" ht="19.5" customHeight="1">
      <c r="A185" s="50"/>
      <c r="B185" s="16" t="s">
        <v>9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6"/>
      <c r="AF185" s="16"/>
      <c r="AG185" s="16"/>
      <c r="AH185" s="16" t="s">
        <v>25</v>
      </c>
      <c r="AI185" s="11"/>
      <c r="AL185" s="2" t="str">
        <f>$AH185</f>
        <v>-</v>
      </c>
      <c r="AN185" s="2">
        <f>COUNTIF(C185:AG185,"○")</f>
        <v>0</v>
      </c>
      <c r="AO185" s="2">
        <f>COUNTIF(C185:AG185,"✕")</f>
        <v>0</v>
      </c>
    </row>
    <row r="186" spans="1:92" ht="19.5" customHeight="1">
      <c r="A186" s="136"/>
      <c r="B186" s="16" t="s">
        <v>21</v>
      </c>
      <c r="C186" s="16" t="str">
        <f>IF(C184="○",IF(C185="","○",""),IF(C185="○","○",""))</f>
        <v/>
      </c>
      <c r="D186" s="16" t="str">
        <f t="shared" ref="D186:AD186" si="125">IF(D184="○",IF(D185="","○",""),IF(D185="○","○",""))</f>
        <v/>
      </c>
      <c r="E186" s="16" t="str">
        <f t="shared" si="125"/>
        <v/>
      </c>
      <c r="F186" s="16" t="str">
        <f t="shared" si="125"/>
        <v/>
      </c>
      <c r="G186" s="16" t="str">
        <f t="shared" si="125"/>
        <v/>
      </c>
      <c r="H186" s="16" t="str">
        <f t="shared" si="125"/>
        <v/>
      </c>
      <c r="I186" s="16" t="str">
        <f t="shared" si="125"/>
        <v/>
      </c>
      <c r="J186" s="16" t="str">
        <f t="shared" si="125"/>
        <v/>
      </c>
      <c r="K186" s="16" t="str">
        <f t="shared" si="125"/>
        <v/>
      </c>
      <c r="L186" s="16" t="str">
        <f t="shared" si="125"/>
        <v/>
      </c>
      <c r="M186" s="16" t="str">
        <f t="shared" si="125"/>
        <v/>
      </c>
      <c r="N186" s="16" t="str">
        <f t="shared" si="125"/>
        <v/>
      </c>
      <c r="O186" s="16" t="str">
        <f t="shared" si="125"/>
        <v/>
      </c>
      <c r="P186" s="16" t="str">
        <f t="shared" si="125"/>
        <v/>
      </c>
      <c r="Q186" s="16" t="str">
        <f t="shared" si="125"/>
        <v/>
      </c>
      <c r="R186" s="16" t="str">
        <f t="shared" si="125"/>
        <v/>
      </c>
      <c r="S186" s="16" t="str">
        <f t="shared" si="125"/>
        <v/>
      </c>
      <c r="T186" s="16" t="str">
        <f t="shared" si="125"/>
        <v/>
      </c>
      <c r="U186" s="16" t="str">
        <f t="shared" si="125"/>
        <v/>
      </c>
      <c r="V186" s="16" t="str">
        <f t="shared" si="125"/>
        <v/>
      </c>
      <c r="W186" s="16" t="str">
        <f t="shared" si="125"/>
        <v/>
      </c>
      <c r="X186" s="16" t="str">
        <f t="shared" si="125"/>
        <v/>
      </c>
      <c r="Y186" s="16" t="str">
        <f t="shared" si="125"/>
        <v/>
      </c>
      <c r="Z186" s="16" t="str">
        <f t="shared" si="125"/>
        <v/>
      </c>
      <c r="AA186" s="16" t="str">
        <f t="shared" si="125"/>
        <v/>
      </c>
      <c r="AB186" s="16" t="str">
        <f t="shared" si="125"/>
        <v/>
      </c>
      <c r="AC186" s="16" t="str">
        <f t="shared" si="125"/>
        <v/>
      </c>
      <c r="AD186" s="16" t="str">
        <f t="shared" si="125"/>
        <v/>
      </c>
      <c r="AE186" s="16"/>
      <c r="AF186" s="16"/>
      <c r="AG186" s="16"/>
      <c r="AH186" s="16">
        <f t="shared" ref="AH186" si="126">COUNTIF(C186:AG186,"○")</f>
        <v>0</v>
      </c>
      <c r="AM186" s="2">
        <f>$AH186</f>
        <v>0</v>
      </c>
    </row>
    <row r="188" spans="1:92" ht="19.5" customHeight="1">
      <c r="A188" s="112" t="str">
        <f>IF(MAX(C181:AG181)=$AE$3,"",IF(MAX(C181:AG181)=0,"",MAX(C181:AG181)+1))</f>
        <v/>
      </c>
      <c r="B188" s="112"/>
      <c r="C188" s="2" t="str">
        <f>IF(COUNT(C189:AD189)=0,"",IF(MONTH(MAX(C189:AD189))=MONTH(A188),"","～"))</f>
        <v/>
      </c>
      <c r="D188" s="112" t="str">
        <f>IF(C188="","",IF(MONTH(MAX(C189:AD189))=MONTH(A188),"",MAX(C189:AD189)+1))</f>
        <v/>
      </c>
      <c r="E188" s="112"/>
      <c r="F188" s="112"/>
    </row>
    <row r="189" spans="1:92" ht="19.5" customHeight="1">
      <c r="A189" s="113" t="s">
        <v>16</v>
      </c>
      <c r="B189" s="114"/>
      <c r="C189" s="9" t="str">
        <f>IF($AE$3&lt;A188,"",A188)</f>
        <v/>
      </c>
      <c r="D189" s="9" t="str">
        <f t="shared" ref="D189:AD189" si="127">IF($AE$3&lt;=C189,"",IF(MONTH(C189)=MONTH(C189),(C189+1),""))</f>
        <v/>
      </c>
      <c r="E189" s="9" t="str">
        <f t="shared" si="127"/>
        <v/>
      </c>
      <c r="F189" s="9" t="str">
        <f t="shared" si="127"/>
        <v/>
      </c>
      <c r="G189" s="9" t="str">
        <f t="shared" si="127"/>
        <v/>
      </c>
      <c r="H189" s="9" t="str">
        <f t="shared" si="127"/>
        <v/>
      </c>
      <c r="I189" s="9" t="str">
        <f t="shared" si="127"/>
        <v/>
      </c>
      <c r="J189" s="9" t="str">
        <f t="shared" si="127"/>
        <v/>
      </c>
      <c r="K189" s="9" t="str">
        <f t="shared" si="127"/>
        <v/>
      </c>
      <c r="L189" s="9" t="str">
        <f t="shared" si="127"/>
        <v/>
      </c>
      <c r="M189" s="9" t="str">
        <f t="shared" si="127"/>
        <v/>
      </c>
      <c r="N189" s="9" t="str">
        <f t="shared" si="127"/>
        <v/>
      </c>
      <c r="O189" s="9" t="str">
        <f t="shared" si="127"/>
        <v/>
      </c>
      <c r="P189" s="9" t="str">
        <f t="shared" si="127"/>
        <v/>
      </c>
      <c r="Q189" s="9" t="str">
        <f t="shared" si="127"/>
        <v/>
      </c>
      <c r="R189" s="9" t="str">
        <f t="shared" si="127"/>
        <v/>
      </c>
      <c r="S189" s="9" t="str">
        <f t="shared" si="127"/>
        <v/>
      </c>
      <c r="T189" s="9" t="str">
        <f t="shared" si="127"/>
        <v/>
      </c>
      <c r="U189" s="9" t="str">
        <f t="shared" si="127"/>
        <v/>
      </c>
      <c r="V189" s="9" t="str">
        <f t="shared" si="127"/>
        <v/>
      </c>
      <c r="W189" s="9" t="str">
        <f t="shared" si="127"/>
        <v/>
      </c>
      <c r="X189" s="9" t="str">
        <f t="shared" si="127"/>
        <v/>
      </c>
      <c r="Y189" s="9" t="str">
        <f t="shared" si="127"/>
        <v/>
      </c>
      <c r="Z189" s="9" t="str">
        <f t="shared" si="127"/>
        <v/>
      </c>
      <c r="AA189" s="9" t="str">
        <f t="shared" si="127"/>
        <v/>
      </c>
      <c r="AB189" s="9" t="str">
        <f t="shared" si="127"/>
        <v/>
      </c>
      <c r="AC189" s="9" t="str">
        <f t="shared" si="127"/>
        <v/>
      </c>
      <c r="AD189" s="9" t="str">
        <f t="shared" si="127"/>
        <v/>
      </c>
      <c r="AE189" s="127" t="s">
        <v>26</v>
      </c>
      <c r="AF189" s="128"/>
      <c r="AG189" s="129"/>
      <c r="AH189" s="115" t="s">
        <v>22</v>
      </c>
      <c r="AQ189" s="34">
        <v>1</v>
      </c>
      <c r="AR189" s="34">
        <v>2</v>
      </c>
      <c r="AS189" s="34">
        <v>3</v>
      </c>
      <c r="AT189" s="34">
        <v>4</v>
      </c>
      <c r="AU189" s="34">
        <v>5</v>
      </c>
      <c r="AV189" s="34">
        <v>6</v>
      </c>
      <c r="AW189" s="34">
        <v>7</v>
      </c>
      <c r="AX189" s="34">
        <v>8</v>
      </c>
      <c r="AY189" s="34">
        <v>9</v>
      </c>
      <c r="AZ189" s="34">
        <v>10</v>
      </c>
      <c r="BA189" s="34">
        <v>11</v>
      </c>
      <c r="BB189" s="34">
        <v>12</v>
      </c>
      <c r="BC189" s="34">
        <v>13</v>
      </c>
      <c r="BD189" s="34">
        <v>14</v>
      </c>
      <c r="BE189" s="34">
        <v>15</v>
      </c>
      <c r="BF189" s="34">
        <v>16</v>
      </c>
      <c r="BG189" s="34">
        <v>17</v>
      </c>
      <c r="BH189" s="34">
        <v>18</v>
      </c>
      <c r="BI189" s="34">
        <v>19</v>
      </c>
      <c r="BJ189" s="34">
        <v>20</v>
      </c>
      <c r="BK189" s="34">
        <v>21</v>
      </c>
      <c r="BL189" s="34">
        <v>22</v>
      </c>
      <c r="BM189" s="34">
        <v>23</v>
      </c>
      <c r="BN189" s="34">
        <v>24</v>
      </c>
      <c r="BO189" s="34">
        <v>25</v>
      </c>
      <c r="BP189" s="34">
        <v>26</v>
      </c>
      <c r="BQ189" s="34">
        <v>27</v>
      </c>
      <c r="BR189" s="34">
        <v>28</v>
      </c>
      <c r="BS189" s="34">
        <v>29</v>
      </c>
      <c r="BT189" s="34">
        <v>30</v>
      </c>
      <c r="BU189" s="34">
        <v>31</v>
      </c>
      <c r="BV189" s="34">
        <v>32</v>
      </c>
      <c r="BW189" s="34">
        <v>33</v>
      </c>
      <c r="BX189" s="34">
        <v>34</v>
      </c>
      <c r="BY189" s="34">
        <v>35</v>
      </c>
      <c r="BZ189" s="34">
        <v>36</v>
      </c>
      <c r="CA189" s="34">
        <v>37</v>
      </c>
      <c r="CB189" s="34">
        <v>38</v>
      </c>
      <c r="CC189" s="34">
        <v>39</v>
      </c>
      <c r="CD189" s="34">
        <v>40</v>
      </c>
      <c r="CE189" s="34">
        <v>41</v>
      </c>
      <c r="CF189" s="34">
        <v>42</v>
      </c>
      <c r="CG189" s="34">
        <v>43</v>
      </c>
      <c r="CH189" s="34">
        <v>44</v>
      </c>
      <c r="CI189" s="34">
        <v>45</v>
      </c>
      <c r="CJ189" s="34">
        <v>46</v>
      </c>
      <c r="CK189" s="34">
        <v>47</v>
      </c>
      <c r="CL189" s="34">
        <v>48</v>
      </c>
      <c r="CM189" s="34">
        <v>49</v>
      </c>
      <c r="CN189" s="34">
        <v>50</v>
      </c>
    </row>
    <row r="190" spans="1:92" ht="19.5" customHeight="1">
      <c r="A190" s="113" t="s">
        <v>23</v>
      </c>
      <c r="B190" s="114"/>
      <c r="C190" s="9" t="str">
        <f>IF(C189="","",TEXT(C189,"AAA"))</f>
        <v/>
      </c>
      <c r="D190" s="9" t="str">
        <f t="shared" ref="D190:AD190" si="128">IF(D189="","",TEXT(D189,"AAA"))</f>
        <v/>
      </c>
      <c r="E190" s="9" t="str">
        <f t="shared" si="128"/>
        <v/>
      </c>
      <c r="F190" s="9" t="str">
        <f t="shared" si="128"/>
        <v/>
      </c>
      <c r="G190" s="9" t="str">
        <f t="shared" si="128"/>
        <v/>
      </c>
      <c r="H190" s="9" t="str">
        <f t="shared" si="128"/>
        <v/>
      </c>
      <c r="I190" s="9" t="str">
        <f t="shared" si="128"/>
        <v/>
      </c>
      <c r="J190" s="9" t="str">
        <f t="shared" si="128"/>
        <v/>
      </c>
      <c r="K190" s="9" t="str">
        <f t="shared" si="128"/>
        <v/>
      </c>
      <c r="L190" s="9" t="str">
        <f t="shared" si="128"/>
        <v/>
      </c>
      <c r="M190" s="9" t="str">
        <f t="shared" si="128"/>
        <v/>
      </c>
      <c r="N190" s="9" t="str">
        <f t="shared" si="128"/>
        <v/>
      </c>
      <c r="O190" s="9" t="str">
        <f t="shared" si="128"/>
        <v/>
      </c>
      <c r="P190" s="9" t="str">
        <f t="shared" si="128"/>
        <v/>
      </c>
      <c r="Q190" s="9" t="str">
        <f t="shared" si="128"/>
        <v/>
      </c>
      <c r="R190" s="9" t="str">
        <f t="shared" si="128"/>
        <v/>
      </c>
      <c r="S190" s="9" t="str">
        <f t="shared" si="128"/>
        <v/>
      </c>
      <c r="T190" s="9" t="str">
        <f t="shared" si="128"/>
        <v/>
      </c>
      <c r="U190" s="9" t="str">
        <f t="shared" si="128"/>
        <v/>
      </c>
      <c r="V190" s="9" t="str">
        <f t="shared" si="128"/>
        <v/>
      </c>
      <c r="W190" s="9" t="str">
        <f t="shared" si="128"/>
        <v/>
      </c>
      <c r="X190" s="9" t="str">
        <f t="shared" si="128"/>
        <v/>
      </c>
      <c r="Y190" s="9" t="str">
        <f t="shared" si="128"/>
        <v/>
      </c>
      <c r="Z190" s="9" t="str">
        <f t="shared" si="128"/>
        <v/>
      </c>
      <c r="AA190" s="9" t="str">
        <f t="shared" si="128"/>
        <v/>
      </c>
      <c r="AB190" s="9" t="str">
        <f t="shared" si="128"/>
        <v/>
      </c>
      <c r="AC190" s="9" t="str">
        <f t="shared" si="128"/>
        <v/>
      </c>
      <c r="AD190" s="9" t="str">
        <f t="shared" si="128"/>
        <v/>
      </c>
      <c r="AE190" s="130">
        <f>IF(AH191=0,0,ROUNDDOWN(AH193/AH191,4))</f>
        <v>0</v>
      </c>
      <c r="AF190" s="131"/>
      <c r="AG190" s="132"/>
      <c r="AH190" s="116"/>
      <c r="AI190" s="11"/>
      <c r="AQ190" s="12" t="str">
        <f>IF($C189&gt;$E$5,"",IF(MAX($C189:$AG189)&lt;$E$5,"",$E$5))</f>
        <v/>
      </c>
      <c r="AR190" s="13" t="str">
        <f>IF($C189&gt;$H$5,"",IF(MAX($C189:$AG189)&lt;$H$5,"",$H$5))</f>
        <v/>
      </c>
      <c r="AS190" s="13" t="str">
        <f>IF($C189&gt;$K$5,"",IF(MAX($C189:$AG189)&lt;$K$5,"",$K$5))</f>
        <v/>
      </c>
      <c r="AT190" s="13" t="str">
        <f>IF($C189&gt;$N$5,"",IF(MAX($C189:$AG189)&lt;$N$5,"",$N$5))</f>
        <v/>
      </c>
      <c r="AU190" s="13" t="str">
        <f>IF($C189&gt;$Q$5,"",IF(MAX($C189:$AG189)&lt;$Q$5,"",$Q$5))</f>
        <v/>
      </c>
      <c r="AV190" s="13" t="str">
        <f>IF($C189&gt;$T$5,"",IF(MAX($C189:$AG189)&lt;$T$5,"",$T$5))</f>
        <v/>
      </c>
      <c r="AW190" s="13">
        <f>IF($C189&gt;$W$5,"",IF(MAX($C189:$AG189)&lt;$W$5,"",$W$5))</f>
        <v>0</v>
      </c>
      <c r="AX190" s="13">
        <f>IF($C189&gt;$Z$5,"",IF(MAX($C189:$AG189)&lt;$Z$5,"",$Z$5))</f>
        <v>0</v>
      </c>
      <c r="AY190" s="13">
        <f>IF($C189&gt;$AC$5,"",IF(MAX($C189:$AG189)&lt;$AC$5,"",$AC$5))</f>
        <v>0</v>
      </c>
      <c r="AZ190" s="13">
        <f>IF($C189&gt;$AF$5,"",IF(MAX($C189:$AG189)&lt;$AF$5,"",$AF$5))</f>
        <v>0</v>
      </c>
      <c r="BA190" s="13">
        <f>IF($C189&gt;$E$6,"",IF(MAX($C189:$AG189)&lt;$E$6,"",$E$6))</f>
        <v>0</v>
      </c>
      <c r="BB190" s="13">
        <f>IF($C189&gt;$H$6,"",IF(MAX($C189:$AG189)&lt;$H$6,"",$H$6))</f>
        <v>0</v>
      </c>
      <c r="BC190" s="13">
        <f>IF($C189&gt;$K$6,"",IF(MAX($C189:$AG189)&lt;$K$6,"",$K$6))</f>
        <v>0</v>
      </c>
      <c r="BD190" s="13">
        <f>IF($C189&gt;$N$6,"",IF(MAX($C189:$AG189)&lt;$N$6,"",$N$6))</f>
        <v>0</v>
      </c>
      <c r="BE190" s="13">
        <f>IF($C189&gt;$Q$6,"",IF(MAX($C189:$AG189)&lt;$Q$6,"",$Q$6))</f>
        <v>0</v>
      </c>
      <c r="BF190" s="13">
        <f>IF($C189&gt;$T$6,"",IF(MAX($C189:$AG189)&lt;$T$6,"",$T$6))</f>
        <v>0</v>
      </c>
      <c r="BG190" s="13">
        <f>IF($C189&gt;$W$6,"",IF(MAX($C189:$AG189)&lt;$W$6,"",$W$6))</f>
        <v>0</v>
      </c>
      <c r="BH190" s="13">
        <f>IF($C189&gt;$Z$6,"",IF(MAX($C189:$AG189)&lt;$Z$6,"",$Z$6))</f>
        <v>0</v>
      </c>
      <c r="BI190" s="13">
        <f>IF($C189&gt;$AC$6,"",IF(MAX($C189:$AG189)&lt;$AC$6,"",$AC$6))</f>
        <v>0</v>
      </c>
      <c r="BJ190" s="13">
        <f>IF($C189&gt;$AF$6,"",IF(MAX($C189:$AG189)&lt;$AF$6,"",$AF$6))</f>
        <v>0</v>
      </c>
      <c r="BK190" s="13">
        <f>IF($C189&gt;$E$7,"",IF(MAX($C189:$AG189)&lt;$E$7,"",$E$7))</f>
        <v>0</v>
      </c>
      <c r="BL190" s="13">
        <f>IF($C189&gt;$H$7,"",IF(MAX($C189:$AG189)&lt;$H$7,"",$H$7))</f>
        <v>0</v>
      </c>
      <c r="BM190" s="13">
        <f>IF($C189&gt;$K$7,"",IF(MAX($C189:$AG189)&lt;$K$7,"",$K$7))</f>
        <v>0</v>
      </c>
      <c r="BN190" s="13">
        <f>IF($C189&gt;$N$7,"",IF(MAX($C189:$AG189)&lt;$N$7,"",$N$7))</f>
        <v>0</v>
      </c>
      <c r="BO190" s="13">
        <f>IF($C189&gt;$Q$7,"",IF(MAX($C189:$AG189)&lt;$Q$7,"",$Q$7))</f>
        <v>0</v>
      </c>
      <c r="BP190" s="13">
        <f>IF($C189&gt;$T$7,"",IF(MAX($C189:$AG189)&lt;$T$7,"",$T$7))</f>
        <v>0</v>
      </c>
      <c r="BQ190" s="13">
        <f>IF($C189&gt;$W$7,"",IF(MAX($C189:$AG189)&lt;$W$7,"",$W$7))</f>
        <v>0</v>
      </c>
      <c r="BR190" s="13">
        <f>IF($C189&gt;$Z$7,"",IF(MAX($C189:$AG189)&lt;$Z$7,"",$Z$7))</f>
        <v>0</v>
      </c>
      <c r="BS190" s="13">
        <f>IF($C189&gt;$AC$7,"",IF(MAX($C189:$AG189)&lt;$AC$7,"",$AC$7))</f>
        <v>0</v>
      </c>
      <c r="BT190" s="13">
        <f>IF($C189&gt;$AF$7,"",IF(MAX($C189:$AG189)&lt;$AF$7,"",$AF$7))</f>
        <v>0</v>
      </c>
      <c r="BU190" s="13">
        <f>IF($C189&gt;$E$8,"",IF(MAX($C189:$AG189)&lt;$E$8,"",$E$8))</f>
        <v>0</v>
      </c>
      <c r="BV190" s="13">
        <f>IF($C189&gt;$H$8,"",IF(MAX($C189:$AG189)&lt;$H$8,"",$H$8))</f>
        <v>0</v>
      </c>
      <c r="BW190" s="13">
        <f>IF($C189&gt;$K$8,"",IF(MAX($C189:$AG189)&lt;$K$8,"",$K$8))</f>
        <v>0</v>
      </c>
      <c r="BX190" s="13">
        <f>IF($C189&gt;$N$8,"",IF(MAX($C189:$AG189)&lt;$N$8,"",$N$8))</f>
        <v>0</v>
      </c>
      <c r="BY190" s="13">
        <f>IF($C189&gt;$Q$8,"",IF(MAX($C189:$AG189)&lt;$Q$8,"",$Q$8))</f>
        <v>0</v>
      </c>
      <c r="BZ190" s="13">
        <f>IF($C189&gt;$T$8,"",IF(MAX($C189:$AG189)&lt;$T$8,"",$T$8))</f>
        <v>0</v>
      </c>
      <c r="CA190" s="13">
        <f>IF($C189&gt;$W$8,"",IF(MAX($C189:$AG189)&lt;$W$8,"",$W$8))</f>
        <v>0</v>
      </c>
      <c r="CB190" s="13">
        <f>IF($C189&gt;$Z$8,"",IF(MAX($C189:$AG189)&lt;$Z$8,"",$Z$8))</f>
        <v>0</v>
      </c>
      <c r="CC190" s="13">
        <f>IF($C189&gt;$AC$8,"",IF(MAX($C189:$AG189)&lt;$AC$8,"",$AC$8))</f>
        <v>0</v>
      </c>
      <c r="CD190" s="13">
        <f>IF($C189&gt;$AF$8,"",IF(MAX($C189:$AG189)&lt;$AF$8,"",$AF$8))</f>
        <v>0</v>
      </c>
      <c r="CE190" s="13">
        <f>IF($C189&gt;$E$9,"",IF(MAX($C189:$AG189)&lt;$E$9,"",$E$9))</f>
        <v>0</v>
      </c>
      <c r="CF190" s="13">
        <f>IF($C189&gt;$H$9,"",IF(MAX($C189:$AG189)&lt;$H$9,"",$H$9))</f>
        <v>0</v>
      </c>
      <c r="CG190" s="13">
        <f>IF($C189&gt;$K$9,"",IF(MAX($C189:$AG189)&lt;$K$9,"",$K$9))</f>
        <v>0</v>
      </c>
      <c r="CH190" s="13">
        <f>IF($C189&gt;$N$9,"",IF(MAX($C189:$AG189)&lt;$N$9,"",$N$9))</f>
        <v>0</v>
      </c>
      <c r="CI190" s="13">
        <f>IF($C189&gt;$Q$9,"",IF(MAX($C189:$AG189)&lt;$Q$9,"",$Q$9))</f>
        <v>0</v>
      </c>
      <c r="CJ190" s="13">
        <f>IF($C189&gt;$T$9,"",IF(MAX($C189:$AG189)&lt;$T$9,"",$T$9))</f>
        <v>0</v>
      </c>
      <c r="CK190" s="13">
        <f>IF($C189&gt;$W$9,"",IF(MAX($C189:$AG189)&lt;$W$9,"",$W$9))</f>
        <v>0</v>
      </c>
      <c r="CL190" s="13">
        <f>IF($C189&gt;$Z$9,"",IF(MAX($C189:$AG189)&lt;$Z$9,"",$Z$9))</f>
        <v>0</v>
      </c>
      <c r="CM190" s="13">
        <f>IF($C189&gt;$AC$9,"",IF(MAX($C189:$AG189)&lt;$AC$9,"",$AC$9))</f>
        <v>0</v>
      </c>
      <c r="CN190" s="14">
        <f>IF($C189&gt;$AF$9,"",IF(MAX($C189:$AG189)&lt;$AF$9,"",$AF$9))</f>
        <v>0</v>
      </c>
    </row>
    <row r="191" spans="1:92" ht="19.5" customHeight="1">
      <c r="A191" s="119" t="s">
        <v>7</v>
      </c>
      <c r="B191" s="120"/>
      <c r="C191" s="15" t="str">
        <f t="shared" ref="C191:AD191" si="129">IF(C189="","",IF($D$4&lt;=C189,IF($L$4&gt;=C189,IF(COUNT(MATCH(C189,$AQ190:$BT190,0))&gt;0,"","○"),""),""))</f>
        <v/>
      </c>
      <c r="D191" s="15" t="str">
        <f t="shared" si="129"/>
        <v/>
      </c>
      <c r="E191" s="15" t="str">
        <f t="shared" si="129"/>
        <v/>
      </c>
      <c r="F191" s="15" t="str">
        <f t="shared" si="129"/>
        <v/>
      </c>
      <c r="G191" s="15" t="str">
        <f t="shared" si="129"/>
        <v/>
      </c>
      <c r="H191" s="15" t="str">
        <f t="shared" si="129"/>
        <v/>
      </c>
      <c r="I191" s="15" t="str">
        <f t="shared" si="129"/>
        <v/>
      </c>
      <c r="J191" s="15" t="str">
        <f t="shared" si="129"/>
        <v/>
      </c>
      <c r="K191" s="15" t="str">
        <f t="shared" si="129"/>
        <v/>
      </c>
      <c r="L191" s="15" t="str">
        <f t="shared" si="129"/>
        <v/>
      </c>
      <c r="M191" s="15" t="str">
        <f t="shared" si="129"/>
        <v/>
      </c>
      <c r="N191" s="15" t="str">
        <f t="shared" si="129"/>
        <v/>
      </c>
      <c r="O191" s="15" t="str">
        <f t="shared" si="129"/>
        <v/>
      </c>
      <c r="P191" s="15" t="str">
        <f t="shared" si="129"/>
        <v/>
      </c>
      <c r="Q191" s="15" t="str">
        <f t="shared" si="129"/>
        <v/>
      </c>
      <c r="R191" s="15" t="str">
        <f t="shared" si="129"/>
        <v/>
      </c>
      <c r="S191" s="15" t="str">
        <f t="shared" si="129"/>
        <v/>
      </c>
      <c r="T191" s="15" t="str">
        <f t="shared" si="129"/>
        <v/>
      </c>
      <c r="U191" s="15" t="str">
        <f t="shared" si="129"/>
        <v/>
      </c>
      <c r="V191" s="15" t="str">
        <f t="shared" si="129"/>
        <v/>
      </c>
      <c r="W191" s="15" t="str">
        <f t="shared" si="129"/>
        <v/>
      </c>
      <c r="X191" s="15" t="str">
        <f t="shared" si="129"/>
        <v/>
      </c>
      <c r="Y191" s="15" t="str">
        <f t="shared" si="129"/>
        <v/>
      </c>
      <c r="Z191" s="15" t="str">
        <f t="shared" si="129"/>
        <v/>
      </c>
      <c r="AA191" s="15" t="str">
        <f t="shared" si="129"/>
        <v/>
      </c>
      <c r="AB191" s="15" t="str">
        <f t="shared" si="129"/>
        <v/>
      </c>
      <c r="AC191" s="15" t="str">
        <f t="shared" si="129"/>
        <v/>
      </c>
      <c r="AD191" s="15" t="str">
        <f t="shared" si="129"/>
        <v/>
      </c>
      <c r="AE191" s="15"/>
      <c r="AF191" s="15"/>
      <c r="AG191" s="15"/>
      <c r="AH191" s="16">
        <f>COUNTIF(C191:AG191,"○")</f>
        <v>0</v>
      </c>
      <c r="AI191" s="11"/>
      <c r="AJ191" s="2">
        <f>$AH191</f>
        <v>0</v>
      </c>
      <c r="AK191" s="17"/>
    </row>
    <row r="192" spans="1:92" ht="19.5" customHeight="1">
      <c r="A192" s="49" t="s">
        <v>24</v>
      </c>
      <c r="B192" s="16" t="s">
        <v>8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6"/>
      <c r="AF192" s="16"/>
      <c r="AG192" s="16"/>
      <c r="AH192" s="16">
        <f t="shared" ref="AH192" si="130">COUNTIF(C192:AG192,"○")</f>
        <v>0</v>
      </c>
      <c r="AI192" s="11"/>
      <c r="AK192" s="2">
        <f>$AH192</f>
        <v>0</v>
      </c>
      <c r="AQ192" s="21"/>
      <c r="AR192" s="21"/>
      <c r="AS192" s="21"/>
      <c r="AT192" s="21"/>
      <c r="AU192" s="21"/>
      <c r="AV192" s="21"/>
      <c r="AW192" s="21"/>
      <c r="AX192" s="21"/>
    </row>
    <row r="193" spans="1:92" ht="19.5" customHeight="1">
      <c r="A193" s="50"/>
      <c r="B193" s="16" t="s">
        <v>9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6"/>
      <c r="AF193" s="16"/>
      <c r="AG193" s="16"/>
      <c r="AH193" s="16">
        <f>AH192+COUNTIF(C193:AG193,"○")-COUNTIF(C193:AG193,"✕")</f>
        <v>0</v>
      </c>
      <c r="AI193" s="11"/>
      <c r="AL193" s="2">
        <f>$AH193</f>
        <v>0</v>
      </c>
      <c r="AN193" s="2">
        <f>COUNTIF(C193:AG193,"○")</f>
        <v>0</v>
      </c>
      <c r="AO193" s="2">
        <f>COUNTIF(C193:AG193,"✕")</f>
        <v>0</v>
      </c>
    </row>
    <row r="194" spans="1:92" ht="19.5" customHeight="1">
      <c r="A194" s="136"/>
      <c r="B194" s="16" t="s">
        <v>21</v>
      </c>
      <c r="C194" s="16" t="str">
        <f t="shared" ref="C194:AD194" si="131">IF($AF$2="○",IF(C192="○",IF(C193="","○",""),IF(C193="○","○","")),"")</f>
        <v/>
      </c>
      <c r="D194" s="16" t="str">
        <f t="shared" si="131"/>
        <v/>
      </c>
      <c r="E194" s="16" t="str">
        <f t="shared" si="131"/>
        <v/>
      </c>
      <c r="F194" s="16" t="str">
        <f t="shared" si="131"/>
        <v/>
      </c>
      <c r="G194" s="16" t="str">
        <f t="shared" si="131"/>
        <v/>
      </c>
      <c r="H194" s="16" t="str">
        <f t="shared" si="131"/>
        <v/>
      </c>
      <c r="I194" s="16" t="str">
        <f t="shared" si="131"/>
        <v/>
      </c>
      <c r="J194" s="16" t="str">
        <f t="shared" si="131"/>
        <v/>
      </c>
      <c r="K194" s="16" t="str">
        <f t="shared" si="131"/>
        <v/>
      </c>
      <c r="L194" s="16" t="str">
        <f t="shared" si="131"/>
        <v/>
      </c>
      <c r="M194" s="16" t="str">
        <f t="shared" si="131"/>
        <v/>
      </c>
      <c r="N194" s="16" t="str">
        <f t="shared" si="131"/>
        <v/>
      </c>
      <c r="O194" s="16" t="str">
        <f t="shared" si="131"/>
        <v/>
      </c>
      <c r="P194" s="16" t="str">
        <f t="shared" si="131"/>
        <v/>
      </c>
      <c r="Q194" s="16" t="str">
        <f t="shared" si="131"/>
        <v/>
      </c>
      <c r="R194" s="16" t="str">
        <f t="shared" si="131"/>
        <v/>
      </c>
      <c r="S194" s="16" t="str">
        <f t="shared" si="131"/>
        <v/>
      </c>
      <c r="T194" s="16" t="str">
        <f t="shared" si="131"/>
        <v/>
      </c>
      <c r="U194" s="16" t="str">
        <f t="shared" si="131"/>
        <v/>
      </c>
      <c r="V194" s="16" t="str">
        <f t="shared" si="131"/>
        <v/>
      </c>
      <c r="W194" s="16" t="str">
        <f t="shared" si="131"/>
        <v/>
      </c>
      <c r="X194" s="16" t="str">
        <f t="shared" si="131"/>
        <v/>
      </c>
      <c r="Y194" s="16" t="str">
        <f t="shared" si="131"/>
        <v/>
      </c>
      <c r="Z194" s="16" t="str">
        <f t="shared" si="131"/>
        <v/>
      </c>
      <c r="AA194" s="16" t="str">
        <f t="shared" si="131"/>
        <v/>
      </c>
      <c r="AB194" s="16" t="str">
        <f t="shared" si="131"/>
        <v/>
      </c>
      <c r="AC194" s="16" t="str">
        <f t="shared" si="131"/>
        <v/>
      </c>
      <c r="AD194" s="16" t="str">
        <f t="shared" si="131"/>
        <v/>
      </c>
      <c r="AE194" s="16"/>
      <c r="AF194" s="16"/>
      <c r="AG194" s="16"/>
      <c r="AH194" s="16">
        <f t="shared" ref="AH194" si="132">COUNTIF(C194:AG194,"○")</f>
        <v>0</v>
      </c>
      <c r="AM194" s="2">
        <f>$AH194</f>
        <v>0</v>
      </c>
    </row>
    <row r="196" spans="1:92" ht="19.5" customHeight="1">
      <c r="A196" s="112" t="str">
        <f>IF(MAX(C189:AG189)=$AE$3,"",IF(MAX(C189:AG189)=0,"",MAX(C189:AG189)+1))</f>
        <v/>
      </c>
      <c r="B196" s="112"/>
      <c r="C196" s="2" t="str">
        <f>IF(COUNT(C197:AD197)=0,"",IF(MONTH(MAX(C197:AD197))=MONTH(A196),"","～"))</f>
        <v/>
      </c>
      <c r="D196" s="112" t="str">
        <f>IF(C196="","",IF(MONTH(MAX(C197:AD197))=MONTH(A196),"",MAX(C197:AD197)+1))</f>
        <v/>
      </c>
      <c r="E196" s="112"/>
      <c r="F196" s="112"/>
    </row>
    <row r="197" spans="1:92" ht="19.5" customHeight="1">
      <c r="A197" s="113" t="s">
        <v>16</v>
      </c>
      <c r="B197" s="114"/>
      <c r="C197" s="9" t="str">
        <f>IF($AE$3&lt;A196,"",A196)</f>
        <v/>
      </c>
      <c r="D197" s="9" t="str">
        <f t="shared" ref="D197:AD197" si="133">IF($AE$3&lt;=C197,"",IF(MONTH(C197)=MONTH(C197),(C197+1),""))</f>
        <v/>
      </c>
      <c r="E197" s="9" t="str">
        <f t="shared" si="133"/>
        <v/>
      </c>
      <c r="F197" s="9" t="str">
        <f t="shared" si="133"/>
        <v/>
      </c>
      <c r="G197" s="9" t="str">
        <f t="shared" si="133"/>
        <v/>
      </c>
      <c r="H197" s="9" t="str">
        <f t="shared" si="133"/>
        <v/>
      </c>
      <c r="I197" s="9" t="str">
        <f t="shared" si="133"/>
        <v/>
      </c>
      <c r="J197" s="9" t="str">
        <f t="shared" si="133"/>
        <v/>
      </c>
      <c r="K197" s="9" t="str">
        <f t="shared" si="133"/>
        <v/>
      </c>
      <c r="L197" s="9" t="str">
        <f t="shared" si="133"/>
        <v/>
      </c>
      <c r="M197" s="9" t="str">
        <f t="shared" si="133"/>
        <v/>
      </c>
      <c r="N197" s="9" t="str">
        <f t="shared" si="133"/>
        <v/>
      </c>
      <c r="O197" s="9" t="str">
        <f t="shared" si="133"/>
        <v/>
      </c>
      <c r="P197" s="9" t="str">
        <f t="shared" si="133"/>
        <v/>
      </c>
      <c r="Q197" s="9" t="str">
        <f t="shared" si="133"/>
        <v/>
      </c>
      <c r="R197" s="9" t="str">
        <f t="shared" si="133"/>
        <v/>
      </c>
      <c r="S197" s="9" t="str">
        <f t="shared" si="133"/>
        <v/>
      </c>
      <c r="T197" s="9" t="str">
        <f t="shared" si="133"/>
        <v/>
      </c>
      <c r="U197" s="9" t="str">
        <f t="shared" si="133"/>
        <v/>
      </c>
      <c r="V197" s="9" t="str">
        <f t="shared" si="133"/>
        <v/>
      </c>
      <c r="W197" s="9" t="str">
        <f t="shared" si="133"/>
        <v/>
      </c>
      <c r="X197" s="9" t="str">
        <f t="shared" si="133"/>
        <v/>
      </c>
      <c r="Y197" s="9" t="str">
        <f t="shared" si="133"/>
        <v/>
      </c>
      <c r="Z197" s="9" t="str">
        <f t="shared" si="133"/>
        <v/>
      </c>
      <c r="AA197" s="9" t="str">
        <f t="shared" si="133"/>
        <v/>
      </c>
      <c r="AB197" s="9" t="str">
        <f t="shared" si="133"/>
        <v/>
      </c>
      <c r="AC197" s="9" t="str">
        <f t="shared" si="133"/>
        <v/>
      </c>
      <c r="AD197" s="9" t="str">
        <f t="shared" si="133"/>
        <v/>
      </c>
      <c r="AE197" s="127" t="s">
        <v>26</v>
      </c>
      <c r="AF197" s="128"/>
      <c r="AG197" s="129"/>
      <c r="AH197" s="115" t="s">
        <v>22</v>
      </c>
      <c r="AQ197" s="34">
        <v>1</v>
      </c>
      <c r="AR197" s="34">
        <v>2</v>
      </c>
      <c r="AS197" s="34">
        <v>3</v>
      </c>
      <c r="AT197" s="34">
        <v>4</v>
      </c>
      <c r="AU197" s="34">
        <v>5</v>
      </c>
      <c r="AV197" s="34">
        <v>6</v>
      </c>
      <c r="AW197" s="34">
        <v>7</v>
      </c>
      <c r="AX197" s="34">
        <v>8</v>
      </c>
      <c r="AY197" s="34">
        <v>9</v>
      </c>
      <c r="AZ197" s="34">
        <v>10</v>
      </c>
      <c r="BA197" s="34">
        <v>11</v>
      </c>
      <c r="BB197" s="34">
        <v>12</v>
      </c>
      <c r="BC197" s="34">
        <v>13</v>
      </c>
      <c r="BD197" s="34">
        <v>14</v>
      </c>
      <c r="BE197" s="34">
        <v>15</v>
      </c>
      <c r="BF197" s="34">
        <v>16</v>
      </c>
      <c r="BG197" s="34">
        <v>17</v>
      </c>
      <c r="BH197" s="34">
        <v>18</v>
      </c>
      <c r="BI197" s="34">
        <v>19</v>
      </c>
      <c r="BJ197" s="34">
        <v>20</v>
      </c>
      <c r="BK197" s="34">
        <v>21</v>
      </c>
      <c r="BL197" s="34">
        <v>22</v>
      </c>
      <c r="BM197" s="34">
        <v>23</v>
      </c>
      <c r="BN197" s="34">
        <v>24</v>
      </c>
      <c r="BO197" s="34">
        <v>25</v>
      </c>
      <c r="BP197" s="34">
        <v>26</v>
      </c>
      <c r="BQ197" s="34">
        <v>27</v>
      </c>
      <c r="BR197" s="34">
        <v>28</v>
      </c>
      <c r="BS197" s="34">
        <v>29</v>
      </c>
      <c r="BT197" s="34">
        <v>30</v>
      </c>
      <c r="BU197" s="34">
        <v>31</v>
      </c>
      <c r="BV197" s="34">
        <v>32</v>
      </c>
      <c r="BW197" s="34">
        <v>33</v>
      </c>
      <c r="BX197" s="34">
        <v>34</v>
      </c>
      <c r="BY197" s="34">
        <v>35</v>
      </c>
      <c r="BZ197" s="34">
        <v>36</v>
      </c>
      <c r="CA197" s="34">
        <v>37</v>
      </c>
      <c r="CB197" s="34">
        <v>38</v>
      </c>
      <c r="CC197" s="34">
        <v>39</v>
      </c>
      <c r="CD197" s="34">
        <v>40</v>
      </c>
      <c r="CE197" s="34">
        <v>41</v>
      </c>
      <c r="CF197" s="34">
        <v>42</v>
      </c>
      <c r="CG197" s="34">
        <v>43</v>
      </c>
      <c r="CH197" s="34">
        <v>44</v>
      </c>
      <c r="CI197" s="34">
        <v>45</v>
      </c>
      <c r="CJ197" s="34">
        <v>46</v>
      </c>
      <c r="CK197" s="34">
        <v>47</v>
      </c>
      <c r="CL197" s="34">
        <v>48</v>
      </c>
      <c r="CM197" s="34">
        <v>49</v>
      </c>
      <c r="CN197" s="34">
        <v>50</v>
      </c>
    </row>
    <row r="198" spans="1:92" ht="19.5" customHeight="1">
      <c r="A198" s="113" t="s">
        <v>23</v>
      </c>
      <c r="B198" s="114"/>
      <c r="C198" s="9" t="str">
        <f>IF(C197="","",TEXT(C197,"AAA"))</f>
        <v/>
      </c>
      <c r="D198" s="9" t="str">
        <f t="shared" ref="D198:AD198" si="134">IF(D197="","",TEXT(D197,"AAA"))</f>
        <v/>
      </c>
      <c r="E198" s="9" t="str">
        <f t="shared" si="134"/>
        <v/>
      </c>
      <c r="F198" s="9" t="str">
        <f t="shared" si="134"/>
        <v/>
      </c>
      <c r="G198" s="9" t="str">
        <f t="shared" si="134"/>
        <v/>
      </c>
      <c r="H198" s="9" t="str">
        <f t="shared" si="134"/>
        <v/>
      </c>
      <c r="I198" s="9" t="str">
        <f t="shared" si="134"/>
        <v/>
      </c>
      <c r="J198" s="9" t="str">
        <f t="shared" si="134"/>
        <v/>
      </c>
      <c r="K198" s="9" t="str">
        <f t="shared" si="134"/>
        <v/>
      </c>
      <c r="L198" s="9" t="str">
        <f t="shared" si="134"/>
        <v/>
      </c>
      <c r="M198" s="9" t="str">
        <f t="shared" si="134"/>
        <v/>
      </c>
      <c r="N198" s="9" t="str">
        <f t="shared" si="134"/>
        <v/>
      </c>
      <c r="O198" s="9" t="str">
        <f t="shared" si="134"/>
        <v/>
      </c>
      <c r="P198" s="9" t="str">
        <f t="shared" si="134"/>
        <v/>
      </c>
      <c r="Q198" s="9" t="str">
        <f t="shared" si="134"/>
        <v/>
      </c>
      <c r="R198" s="9" t="str">
        <f t="shared" si="134"/>
        <v/>
      </c>
      <c r="S198" s="9" t="str">
        <f t="shared" si="134"/>
        <v/>
      </c>
      <c r="T198" s="9" t="str">
        <f t="shared" si="134"/>
        <v/>
      </c>
      <c r="U198" s="9" t="str">
        <f t="shared" si="134"/>
        <v/>
      </c>
      <c r="V198" s="9" t="str">
        <f t="shared" si="134"/>
        <v/>
      </c>
      <c r="W198" s="9" t="str">
        <f t="shared" si="134"/>
        <v/>
      </c>
      <c r="X198" s="9" t="str">
        <f t="shared" si="134"/>
        <v/>
      </c>
      <c r="Y198" s="9" t="str">
        <f t="shared" si="134"/>
        <v/>
      </c>
      <c r="Z198" s="9" t="str">
        <f t="shared" si="134"/>
        <v/>
      </c>
      <c r="AA198" s="9" t="str">
        <f t="shared" si="134"/>
        <v/>
      </c>
      <c r="AB198" s="9" t="str">
        <f t="shared" si="134"/>
        <v/>
      </c>
      <c r="AC198" s="9" t="str">
        <f t="shared" si="134"/>
        <v/>
      </c>
      <c r="AD198" s="9" t="str">
        <f t="shared" si="134"/>
        <v/>
      </c>
      <c r="AE198" s="130">
        <f>IF(AH199=0,0,ROUNDDOWN(AH201/AH199,4))</f>
        <v>0</v>
      </c>
      <c r="AF198" s="131"/>
      <c r="AG198" s="132"/>
      <c r="AH198" s="116"/>
      <c r="AI198" s="11"/>
      <c r="AQ198" s="12" t="str">
        <f>IF($C197&gt;$E$5,"",IF(MAX($C197:$AG197)&lt;$E$5,"",$E$5))</f>
        <v/>
      </c>
      <c r="AR198" s="13" t="str">
        <f>IF($C197&gt;$H$5,"",IF(MAX($C197:$AG197)&lt;$H$5,"",$H$5))</f>
        <v/>
      </c>
      <c r="AS198" s="13" t="str">
        <f>IF($C197&gt;$K$5,"",IF(MAX($C197:$AG197)&lt;$K$5,"",$K$5))</f>
        <v/>
      </c>
      <c r="AT198" s="13" t="str">
        <f>IF($C197&gt;$N$5,"",IF(MAX($C197:$AG197)&lt;$N$5,"",$N$5))</f>
        <v/>
      </c>
      <c r="AU198" s="13" t="str">
        <f>IF($C197&gt;$Q$5,"",IF(MAX($C197:$AG197)&lt;$Q$5,"",$Q$5))</f>
        <v/>
      </c>
      <c r="AV198" s="13" t="str">
        <f>IF($C197&gt;$T$5,"",IF(MAX($C197:$AG197)&lt;$T$5,"",$T$5))</f>
        <v/>
      </c>
      <c r="AW198" s="13">
        <f>IF($C197&gt;$W$5,"",IF(MAX($C197:$AG197)&lt;$W$5,"",$W$5))</f>
        <v>0</v>
      </c>
      <c r="AX198" s="13">
        <f>IF($C197&gt;$Z$5,"",IF(MAX($C197:$AG197)&lt;$Z$5,"",$Z$5))</f>
        <v>0</v>
      </c>
      <c r="AY198" s="13">
        <f>IF($C197&gt;$AC$5,"",IF(MAX($C197:$AG197)&lt;$AC$5,"",$AC$5))</f>
        <v>0</v>
      </c>
      <c r="AZ198" s="13">
        <f>IF($C197&gt;$AF$5,"",IF(MAX($C197:$AG197)&lt;$AF$5,"",$AF$5))</f>
        <v>0</v>
      </c>
      <c r="BA198" s="13">
        <f>IF($C197&gt;$E$6,"",IF(MAX($C197:$AG197)&lt;$E$6,"",$E$6))</f>
        <v>0</v>
      </c>
      <c r="BB198" s="13">
        <f>IF($C197&gt;$H$6,"",IF(MAX($C197:$AG197)&lt;$H$6,"",$H$6))</f>
        <v>0</v>
      </c>
      <c r="BC198" s="13">
        <f>IF($C197&gt;$K$6,"",IF(MAX($C197:$AG197)&lt;$K$6,"",$K$6))</f>
        <v>0</v>
      </c>
      <c r="BD198" s="13">
        <f>IF($C197&gt;$N$6,"",IF(MAX($C197:$AG197)&lt;$N$6,"",$N$6))</f>
        <v>0</v>
      </c>
      <c r="BE198" s="13">
        <f>IF($C197&gt;$Q$6,"",IF(MAX($C197:$AG197)&lt;$Q$6,"",$Q$6))</f>
        <v>0</v>
      </c>
      <c r="BF198" s="13">
        <f>IF($C197&gt;$T$6,"",IF(MAX($C197:$AG197)&lt;$T$6,"",$T$6))</f>
        <v>0</v>
      </c>
      <c r="BG198" s="13">
        <f>IF($C197&gt;$W$6,"",IF(MAX($C197:$AG197)&lt;$W$6,"",$W$6))</f>
        <v>0</v>
      </c>
      <c r="BH198" s="13">
        <f>IF($C197&gt;$Z$6,"",IF(MAX($C197:$AG197)&lt;$Z$6,"",$Z$6))</f>
        <v>0</v>
      </c>
      <c r="BI198" s="13">
        <f>IF($C197&gt;$AC$6,"",IF(MAX($C197:$AG197)&lt;$AC$6,"",$AC$6))</f>
        <v>0</v>
      </c>
      <c r="BJ198" s="13">
        <f>IF($C197&gt;$AF$6,"",IF(MAX($C197:$AG197)&lt;$AF$6,"",$AF$6))</f>
        <v>0</v>
      </c>
      <c r="BK198" s="13">
        <f>IF($C197&gt;$E$7,"",IF(MAX($C197:$AG197)&lt;$E$7,"",$E$7))</f>
        <v>0</v>
      </c>
      <c r="BL198" s="13">
        <f>IF($C197&gt;$H$7,"",IF(MAX($C197:$AG197)&lt;$H$7,"",$H$7))</f>
        <v>0</v>
      </c>
      <c r="BM198" s="13">
        <f>IF($C197&gt;$K$7,"",IF(MAX($C197:$AG197)&lt;$K$7,"",$K$7))</f>
        <v>0</v>
      </c>
      <c r="BN198" s="13">
        <f>IF($C197&gt;$N$7,"",IF(MAX($C197:$AG197)&lt;$N$7,"",$N$7))</f>
        <v>0</v>
      </c>
      <c r="BO198" s="13">
        <f>IF($C197&gt;$Q$7,"",IF(MAX($C197:$AG197)&lt;$Q$7,"",$Q$7))</f>
        <v>0</v>
      </c>
      <c r="BP198" s="13">
        <f>IF($C197&gt;$T$7,"",IF(MAX($C197:$AG197)&lt;$T$7,"",$T$7))</f>
        <v>0</v>
      </c>
      <c r="BQ198" s="13">
        <f>IF($C197&gt;$W$7,"",IF(MAX($C197:$AG197)&lt;$W$7,"",$W$7))</f>
        <v>0</v>
      </c>
      <c r="BR198" s="13">
        <f>IF($C197&gt;$Z$7,"",IF(MAX($C197:$AG197)&lt;$Z$7,"",$Z$7))</f>
        <v>0</v>
      </c>
      <c r="BS198" s="13">
        <f>IF($C197&gt;$AC$7,"",IF(MAX($C197:$AG197)&lt;$AC$7,"",$AC$7))</f>
        <v>0</v>
      </c>
      <c r="BT198" s="13">
        <f>IF($C197&gt;$AF$7,"",IF(MAX($C197:$AG197)&lt;$AF$7,"",$AF$7))</f>
        <v>0</v>
      </c>
      <c r="BU198" s="13">
        <f>IF($C197&gt;$E$8,"",IF(MAX($C197:$AG197)&lt;$E$8,"",$E$8))</f>
        <v>0</v>
      </c>
      <c r="BV198" s="13">
        <f>IF($C197&gt;$H$8,"",IF(MAX($C197:$AG197)&lt;$H$8,"",$H$8))</f>
        <v>0</v>
      </c>
      <c r="BW198" s="13">
        <f>IF($C197&gt;$K$8,"",IF(MAX($C197:$AG197)&lt;$K$8,"",$K$8))</f>
        <v>0</v>
      </c>
      <c r="BX198" s="13">
        <f>IF($C197&gt;$N$8,"",IF(MAX($C197:$AG197)&lt;$N$8,"",$N$8))</f>
        <v>0</v>
      </c>
      <c r="BY198" s="13">
        <f>IF($C197&gt;$Q$8,"",IF(MAX($C197:$AG197)&lt;$Q$8,"",$Q$8))</f>
        <v>0</v>
      </c>
      <c r="BZ198" s="13">
        <f>IF($C197&gt;$T$8,"",IF(MAX($C197:$AG197)&lt;$T$8,"",$T$8))</f>
        <v>0</v>
      </c>
      <c r="CA198" s="13">
        <f>IF($C197&gt;$W$8,"",IF(MAX($C197:$AG197)&lt;$W$8,"",$W$8))</f>
        <v>0</v>
      </c>
      <c r="CB198" s="13">
        <f>IF($C197&gt;$Z$8,"",IF(MAX($C197:$AG197)&lt;$Z$8,"",$Z$8))</f>
        <v>0</v>
      </c>
      <c r="CC198" s="13">
        <f>IF($C197&gt;$AC$8,"",IF(MAX($C197:$AG197)&lt;$AC$8,"",$AC$8))</f>
        <v>0</v>
      </c>
      <c r="CD198" s="13">
        <f>IF($C197&gt;$AF$8,"",IF(MAX($C197:$AG197)&lt;$AF$8,"",$AF$8))</f>
        <v>0</v>
      </c>
      <c r="CE198" s="13">
        <f>IF($C197&gt;$E$9,"",IF(MAX($C197:$AG197)&lt;$E$9,"",$E$9))</f>
        <v>0</v>
      </c>
      <c r="CF198" s="13">
        <f>IF($C197&gt;$H$9,"",IF(MAX($C197:$AG197)&lt;$H$9,"",$H$9))</f>
        <v>0</v>
      </c>
      <c r="CG198" s="13">
        <f>IF($C197&gt;$K$9,"",IF(MAX($C197:$AG197)&lt;$K$9,"",$K$9))</f>
        <v>0</v>
      </c>
      <c r="CH198" s="13">
        <f>IF($C197&gt;$N$9,"",IF(MAX($C197:$AG197)&lt;$N$9,"",$N$9))</f>
        <v>0</v>
      </c>
      <c r="CI198" s="13">
        <f>IF($C197&gt;$Q$9,"",IF(MAX($C197:$AG197)&lt;$Q$9,"",$Q$9))</f>
        <v>0</v>
      </c>
      <c r="CJ198" s="13">
        <f>IF($C197&gt;$T$9,"",IF(MAX($C197:$AG197)&lt;$T$9,"",$T$9))</f>
        <v>0</v>
      </c>
      <c r="CK198" s="13">
        <f>IF($C197&gt;$W$9,"",IF(MAX($C197:$AG197)&lt;$W$9,"",$W$9))</f>
        <v>0</v>
      </c>
      <c r="CL198" s="13">
        <f>IF($C197&gt;$Z$9,"",IF(MAX($C197:$AG197)&lt;$Z$9,"",$Z$9))</f>
        <v>0</v>
      </c>
      <c r="CM198" s="13">
        <f>IF($C197&gt;$AC$9,"",IF(MAX($C197:$AG197)&lt;$AC$9,"",$AC$9))</f>
        <v>0</v>
      </c>
      <c r="CN198" s="14">
        <f>IF($C197&gt;$AF$9,"",IF(MAX($C197:$AG197)&lt;$AF$9,"",$AF$9))</f>
        <v>0</v>
      </c>
    </row>
    <row r="199" spans="1:92" ht="19.5" customHeight="1">
      <c r="A199" s="119" t="s">
        <v>7</v>
      </c>
      <c r="B199" s="120"/>
      <c r="C199" s="15" t="str">
        <f t="shared" ref="C199:AD199" si="135">IF(C197="","",IF($D$4&lt;=C197,IF($L$4&gt;=C197,IF(COUNT(MATCH(C197,$AQ198:$BT198,0))&gt;0,"","○"),""),""))</f>
        <v/>
      </c>
      <c r="D199" s="15" t="str">
        <f t="shared" si="135"/>
        <v/>
      </c>
      <c r="E199" s="15" t="str">
        <f t="shared" si="135"/>
        <v/>
      </c>
      <c r="F199" s="15" t="str">
        <f t="shared" si="135"/>
        <v/>
      </c>
      <c r="G199" s="15" t="str">
        <f t="shared" si="135"/>
        <v/>
      </c>
      <c r="H199" s="15" t="str">
        <f t="shared" si="135"/>
        <v/>
      </c>
      <c r="I199" s="15" t="str">
        <f t="shared" si="135"/>
        <v/>
      </c>
      <c r="J199" s="15" t="str">
        <f t="shared" si="135"/>
        <v/>
      </c>
      <c r="K199" s="15" t="str">
        <f t="shared" si="135"/>
        <v/>
      </c>
      <c r="L199" s="15" t="str">
        <f t="shared" si="135"/>
        <v/>
      </c>
      <c r="M199" s="15" t="str">
        <f t="shared" si="135"/>
        <v/>
      </c>
      <c r="N199" s="15" t="str">
        <f t="shared" si="135"/>
        <v/>
      </c>
      <c r="O199" s="15" t="str">
        <f t="shared" si="135"/>
        <v/>
      </c>
      <c r="P199" s="15" t="str">
        <f t="shared" si="135"/>
        <v/>
      </c>
      <c r="Q199" s="15" t="str">
        <f t="shared" si="135"/>
        <v/>
      </c>
      <c r="R199" s="15" t="str">
        <f t="shared" si="135"/>
        <v/>
      </c>
      <c r="S199" s="15" t="str">
        <f t="shared" si="135"/>
        <v/>
      </c>
      <c r="T199" s="15" t="str">
        <f t="shared" si="135"/>
        <v/>
      </c>
      <c r="U199" s="15" t="str">
        <f t="shared" si="135"/>
        <v/>
      </c>
      <c r="V199" s="15" t="str">
        <f t="shared" si="135"/>
        <v/>
      </c>
      <c r="W199" s="15" t="str">
        <f t="shared" si="135"/>
        <v/>
      </c>
      <c r="X199" s="15" t="str">
        <f t="shared" si="135"/>
        <v/>
      </c>
      <c r="Y199" s="15" t="str">
        <f t="shared" si="135"/>
        <v/>
      </c>
      <c r="Z199" s="15" t="str">
        <f t="shared" si="135"/>
        <v/>
      </c>
      <c r="AA199" s="15" t="str">
        <f t="shared" si="135"/>
        <v/>
      </c>
      <c r="AB199" s="15" t="str">
        <f t="shared" si="135"/>
        <v/>
      </c>
      <c r="AC199" s="15" t="str">
        <f t="shared" si="135"/>
        <v/>
      </c>
      <c r="AD199" s="15" t="str">
        <f t="shared" si="135"/>
        <v/>
      </c>
      <c r="AE199" s="15"/>
      <c r="AF199" s="15"/>
      <c r="AG199" s="15"/>
      <c r="AH199" s="16">
        <f>COUNTIF(C199:AG199,"○")</f>
        <v>0</v>
      </c>
      <c r="AI199" s="11"/>
      <c r="AJ199" s="2">
        <f>$AH199</f>
        <v>0</v>
      </c>
      <c r="AK199" s="17"/>
    </row>
    <row r="200" spans="1:92" ht="19.5" customHeight="1">
      <c r="A200" s="49" t="s">
        <v>24</v>
      </c>
      <c r="B200" s="16" t="s">
        <v>8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6"/>
      <c r="AF200" s="16"/>
      <c r="AG200" s="16"/>
      <c r="AH200" s="16">
        <f t="shared" ref="AH200" si="136">COUNTIF(C200:AG200,"○")</f>
        <v>0</v>
      </c>
      <c r="AI200" s="11"/>
      <c r="AK200" s="2">
        <f>$AH200</f>
        <v>0</v>
      </c>
    </row>
    <row r="201" spans="1:92" ht="19.5" customHeight="1">
      <c r="A201" s="50"/>
      <c r="B201" s="16" t="s">
        <v>9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6"/>
      <c r="AF201" s="16"/>
      <c r="AG201" s="16"/>
      <c r="AH201" s="16" t="s">
        <v>25</v>
      </c>
      <c r="AI201" s="11"/>
      <c r="AL201" s="2" t="str">
        <f>$AH201</f>
        <v>-</v>
      </c>
      <c r="AN201" s="2">
        <f>COUNTIF(C201:AG201,"○")</f>
        <v>0</v>
      </c>
      <c r="AO201" s="2">
        <f>COUNTIF(C201:AG201,"✕")</f>
        <v>0</v>
      </c>
    </row>
    <row r="202" spans="1:92" ht="19.5" customHeight="1">
      <c r="A202" s="136"/>
      <c r="B202" s="16" t="s">
        <v>21</v>
      </c>
      <c r="C202" s="16" t="str">
        <f>IF(C200="○",IF(C201="","○",""),IF(C201="○","○",""))</f>
        <v/>
      </c>
      <c r="D202" s="16" t="str">
        <f t="shared" ref="D202:AD202" si="137">IF(D200="○",IF(D201="","○",""),IF(D201="○","○",""))</f>
        <v/>
      </c>
      <c r="E202" s="16" t="str">
        <f t="shared" si="137"/>
        <v/>
      </c>
      <c r="F202" s="16" t="str">
        <f t="shared" si="137"/>
        <v/>
      </c>
      <c r="G202" s="16" t="str">
        <f t="shared" si="137"/>
        <v/>
      </c>
      <c r="H202" s="16" t="str">
        <f t="shared" si="137"/>
        <v/>
      </c>
      <c r="I202" s="16" t="str">
        <f t="shared" si="137"/>
        <v/>
      </c>
      <c r="J202" s="16" t="str">
        <f t="shared" si="137"/>
        <v/>
      </c>
      <c r="K202" s="16" t="str">
        <f t="shared" si="137"/>
        <v/>
      </c>
      <c r="L202" s="16" t="str">
        <f t="shared" si="137"/>
        <v/>
      </c>
      <c r="M202" s="16" t="str">
        <f t="shared" si="137"/>
        <v/>
      </c>
      <c r="N202" s="16" t="str">
        <f t="shared" si="137"/>
        <v/>
      </c>
      <c r="O202" s="16" t="str">
        <f t="shared" si="137"/>
        <v/>
      </c>
      <c r="P202" s="16" t="str">
        <f t="shared" si="137"/>
        <v/>
      </c>
      <c r="Q202" s="16" t="str">
        <f t="shared" si="137"/>
        <v/>
      </c>
      <c r="R202" s="16" t="str">
        <f t="shared" si="137"/>
        <v/>
      </c>
      <c r="S202" s="16" t="str">
        <f t="shared" si="137"/>
        <v/>
      </c>
      <c r="T202" s="16" t="str">
        <f t="shared" si="137"/>
        <v/>
      </c>
      <c r="U202" s="16" t="str">
        <f t="shared" si="137"/>
        <v/>
      </c>
      <c r="V202" s="16" t="str">
        <f t="shared" si="137"/>
        <v/>
      </c>
      <c r="W202" s="16" t="str">
        <f t="shared" si="137"/>
        <v/>
      </c>
      <c r="X202" s="16" t="str">
        <f t="shared" si="137"/>
        <v/>
      </c>
      <c r="Y202" s="16" t="str">
        <f t="shared" si="137"/>
        <v/>
      </c>
      <c r="Z202" s="16" t="str">
        <f t="shared" si="137"/>
        <v/>
      </c>
      <c r="AA202" s="16" t="str">
        <f t="shared" si="137"/>
        <v/>
      </c>
      <c r="AB202" s="16" t="str">
        <f t="shared" si="137"/>
        <v/>
      </c>
      <c r="AC202" s="16" t="str">
        <f t="shared" si="137"/>
        <v/>
      </c>
      <c r="AD202" s="16" t="str">
        <f t="shared" si="137"/>
        <v/>
      </c>
      <c r="AE202" s="16"/>
      <c r="AF202" s="16"/>
      <c r="AG202" s="16"/>
      <c r="AH202" s="16">
        <f t="shared" ref="AH202" si="138">COUNTIF(C202:AG202,"○")</f>
        <v>0</v>
      </c>
      <c r="AM202" s="2">
        <f>$AH202</f>
        <v>0</v>
      </c>
    </row>
    <row r="204" spans="1:92" ht="19.5" customHeight="1">
      <c r="A204" s="112" t="str">
        <f>IF(MAX(C197:AG197)=$AE$3,"",IF(MAX(C197:AG197)=0,"",MAX(C197:AG197)+1))</f>
        <v/>
      </c>
      <c r="B204" s="112"/>
      <c r="C204" s="2" t="str">
        <f>IF(COUNT(C205:AD205)=0,"",IF(MONTH(MAX(C205:AD205))=MONTH(A204),"","～"))</f>
        <v/>
      </c>
      <c r="D204" s="112" t="str">
        <f>IF(C204="","",IF(MONTH(MAX(C205:AD205))=MONTH(A204),"",MAX(C205:AD205)+1))</f>
        <v/>
      </c>
      <c r="E204" s="112"/>
      <c r="F204" s="112"/>
    </row>
    <row r="205" spans="1:92" ht="19.5" customHeight="1">
      <c r="A205" s="113" t="s">
        <v>16</v>
      </c>
      <c r="B205" s="114"/>
      <c r="C205" s="9" t="str">
        <f>IF($AE$3&lt;A204,"",A204)</f>
        <v/>
      </c>
      <c r="D205" s="9" t="str">
        <f t="shared" ref="D205:AD205" si="139">IF($AE$3&lt;=C205,"",IF(MONTH(C205)=MONTH(C205),(C205+1),""))</f>
        <v/>
      </c>
      <c r="E205" s="9" t="str">
        <f t="shared" si="139"/>
        <v/>
      </c>
      <c r="F205" s="9" t="str">
        <f t="shared" si="139"/>
        <v/>
      </c>
      <c r="G205" s="9" t="str">
        <f t="shared" si="139"/>
        <v/>
      </c>
      <c r="H205" s="9" t="str">
        <f t="shared" si="139"/>
        <v/>
      </c>
      <c r="I205" s="9" t="str">
        <f t="shared" si="139"/>
        <v/>
      </c>
      <c r="J205" s="9" t="str">
        <f t="shared" si="139"/>
        <v/>
      </c>
      <c r="K205" s="9" t="str">
        <f t="shared" si="139"/>
        <v/>
      </c>
      <c r="L205" s="9" t="str">
        <f t="shared" si="139"/>
        <v/>
      </c>
      <c r="M205" s="9" t="str">
        <f t="shared" si="139"/>
        <v/>
      </c>
      <c r="N205" s="9" t="str">
        <f t="shared" si="139"/>
        <v/>
      </c>
      <c r="O205" s="9" t="str">
        <f t="shared" si="139"/>
        <v/>
      </c>
      <c r="P205" s="9" t="str">
        <f t="shared" si="139"/>
        <v/>
      </c>
      <c r="Q205" s="9" t="str">
        <f t="shared" si="139"/>
        <v/>
      </c>
      <c r="R205" s="9" t="str">
        <f t="shared" si="139"/>
        <v/>
      </c>
      <c r="S205" s="9" t="str">
        <f t="shared" si="139"/>
        <v/>
      </c>
      <c r="T205" s="9" t="str">
        <f t="shared" si="139"/>
        <v/>
      </c>
      <c r="U205" s="9" t="str">
        <f t="shared" si="139"/>
        <v/>
      </c>
      <c r="V205" s="9" t="str">
        <f t="shared" si="139"/>
        <v/>
      </c>
      <c r="W205" s="9" t="str">
        <f t="shared" si="139"/>
        <v/>
      </c>
      <c r="X205" s="9" t="str">
        <f t="shared" si="139"/>
        <v/>
      </c>
      <c r="Y205" s="9" t="str">
        <f t="shared" si="139"/>
        <v/>
      </c>
      <c r="Z205" s="9" t="str">
        <f t="shared" si="139"/>
        <v/>
      </c>
      <c r="AA205" s="9" t="str">
        <f t="shared" si="139"/>
        <v/>
      </c>
      <c r="AB205" s="9" t="str">
        <f t="shared" si="139"/>
        <v/>
      </c>
      <c r="AC205" s="9" t="str">
        <f t="shared" si="139"/>
        <v/>
      </c>
      <c r="AD205" s="9" t="str">
        <f t="shared" si="139"/>
        <v/>
      </c>
      <c r="AE205" s="127" t="s">
        <v>26</v>
      </c>
      <c r="AF205" s="128"/>
      <c r="AG205" s="129"/>
      <c r="AH205" s="115" t="s">
        <v>22</v>
      </c>
      <c r="AQ205" s="34">
        <v>1</v>
      </c>
      <c r="AR205" s="34">
        <v>2</v>
      </c>
      <c r="AS205" s="34">
        <v>3</v>
      </c>
      <c r="AT205" s="34">
        <v>4</v>
      </c>
      <c r="AU205" s="34">
        <v>5</v>
      </c>
      <c r="AV205" s="34">
        <v>6</v>
      </c>
      <c r="AW205" s="34">
        <v>7</v>
      </c>
      <c r="AX205" s="34">
        <v>8</v>
      </c>
      <c r="AY205" s="34">
        <v>9</v>
      </c>
      <c r="AZ205" s="34">
        <v>10</v>
      </c>
      <c r="BA205" s="34">
        <v>11</v>
      </c>
      <c r="BB205" s="34">
        <v>12</v>
      </c>
      <c r="BC205" s="34">
        <v>13</v>
      </c>
      <c r="BD205" s="34">
        <v>14</v>
      </c>
      <c r="BE205" s="34">
        <v>15</v>
      </c>
      <c r="BF205" s="34">
        <v>16</v>
      </c>
      <c r="BG205" s="34">
        <v>17</v>
      </c>
      <c r="BH205" s="34">
        <v>18</v>
      </c>
      <c r="BI205" s="34">
        <v>19</v>
      </c>
      <c r="BJ205" s="34">
        <v>20</v>
      </c>
      <c r="BK205" s="34">
        <v>21</v>
      </c>
      <c r="BL205" s="34">
        <v>22</v>
      </c>
      <c r="BM205" s="34">
        <v>23</v>
      </c>
      <c r="BN205" s="34">
        <v>24</v>
      </c>
      <c r="BO205" s="34">
        <v>25</v>
      </c>
      <c r="BP205" s="34">
        <v>26</v>
      </c>
      <c r="BQ205" s="34">
        <v>27</v>
      </c>
      <c r="BR205" s="34">
        <v>28</v>
      </c>
      <c r="BS205" s="34">
        <v>29</v>
      </c>
      <c r="BT205" s="34">
        <v>30</v>
      </c>
      <c r="BU205" s="34">
        <v>31</v>
      </c>
      <c r="BV205" s="34">
        <v>32</v>
      </c>
      <c r="BW205" s="34">
        <v>33</v>
      </c>
      <c r="BX205" s="34">
        <v>34</v>
      </c>
      <c r="BY205" s="34">
        <v>35</v>
      </c>
      <c r="BZ205" s="34">
        <v>36</v>
      </c>
      <c r="CA205" s="34">
        <v>37</v>
      </c>
      <c r="CB205" s="34">
        <v>38</v>
      </c>
      <c r="CC205" s="34">
        <v>39</v>
      </c>
      <c r="CD205" s="34">
        <v>40</v>
      </c>
      <c r="CE205" s="34">
        <v>41</v>
      </c>
      <c r="CF205" s="34">
        <v>42</v>
      </c>
      <c r="CG205" s="34">
        <v>43</v>
      </c>
      <c r="CH205" s="34">
        <v>44</v>
      </c>
      <c r="CI205" s="34">
        <v>45</v>
      </c>
      <c r="CJ205" s="34">
        <v>46</v>
      </c>
      <c r="CK205" s="34">
        <v>47</v>
      </c>
      <c r="CL205" s="34">
        <v>48</v>
      </c>
      <c r="CM205" s="34">
        <v>49</v>
      </c>
      <c r="CN205" s="34">
        <v>50</v>
      </c>
    </row>
    <row r="206" spans="1:92" ht="19.5" customHeight="1">
      <c r="A206" s="113" t="s">
        <v>23</v>
      </c>
      <c r="B206" s="114"/>
      <c r="C206" s="9" t="str">
        <f>IF(C205="","",TEXT(C205,"AAA"))</f>
        <v/>
      </c>
      <c r="D206" s="9" t="str">
        <f t="shared" ref="D206:AD206" si="140">IF(D205="","",TEXT(D205,"AAA"))</f>
        <v/>
      </c>
      <c r="E206" s="9" t="str">
        <f t="shared" si="140"/>
        <v/>
      </c>
      <c r="F206" s="9" t="str">
        <f t="shared" si="140"/>
        <v/>
      </c>
      <c r="G206" s="9" t="str">
        <f t="shared" si="140"/>
        <v/>
      </c>
      <c r="H206" s="9" t="str">
        <f t="shared" si="140"/>
        <v/>
      </c>
      <c r="I206" s="9" t="str">
        <f t="shared" si="140"/>
        <v/>
      </c>
      <c r="J206" s="9" t="str">
        <f t="shared" si="140"/>
        <v/>
      </c>
      <c r="K206" s="9" t="str">
        <f t="shared" si="140"/>
        <v/>
      </c>
      <c r="L206" s="9" t="str">
        <f t="shared" si="140"/>
        <v/>
      </c>
      <c r="M206" s="9" t="str">
        <f t="shared" si="140"/>
        <v/>
      </c>
      <c r="N206" s="9" t="str">
        <f t="shared" si="140"/>
        <v/>
      </c>
      <c r="O206" s="9" t="str">
        <f t="shared" si="140"/>
        <v/>
      </c>
      <c r="P206" s="9" t="str">
        <f t="shared" si="140"/>
        <v/>
      </c>
      <c r="Q206" s="9" t="str">
        <f t="shared" si="140"/>
        <v/>
      </c>
      <c r="R206" s="9" t="str">
        <f t="shared" si="140"/>
        <v/>
      </c>
      <c r="S206" s="9" t="str">
        <f t="shared" si="140"/>
        <v/>
      </c>
      <c r="T206" s="9" t="str">
        <f t="shared" si="140"/>
        <v/>
      </c>
      <c r="U206" s="9" t="str">
        <f t="shared" si="140"/>
        <v/>
      </c>
      <c r="V206" s="9" t="str">
        <f t="shared" si="140"/>
        <v/>
      </c>
      <c r="W206" s="9" t="str">
        <f t="shared" si="140"/>
        <v/>
      </c>
      <c r="X206" s="9" t="str">
        <f t="shared" si="140"/>
        <v/>
      </c>
      <c r="Y206" s="9" t="str">
        <f t="shared" si="140"/>
        <v/>
      </c>
      <c r="Z206" s="9" t="str">
        <f t="shared" si="140"/>
        <v/>
      </c>
      <c r="AA206" s="9" t="str">
        <f t="shared" si="140"/>
        <v/>
      </c>
      <c r="AB206" s="9" t="str">
        <f t="shared" si="140"/>
        <v/>
      </c>
      <c r="AC206" s="9" t="str">
        <f t="shared" si="140"/>
        <v/>
      </c>
      <c r="AD206" s="9" t="str">
        <f t="shared" si="140"/>
        <v/>
      </c>
      <c r="AE206" s="130">
        <f>IF(AH207=0,0,ROUNDDOWN(AH209/AH207,4))</f>
        <v>0</v>
      </c>
      <c r="AF206" s="131"/>
      <c r="AG206" s="132"/>
      <c r="AH206" s="116"/>
      <c r="AI206" s="11"/>
      <c r="AQ206" s="12" t="str">
        <f>IF($C205&gt;$E$5,"",IF(MAX($C205:$AG205)&lt;$E$5,"",$E$5))</f>
        <v/>
      </c>
      <c r="AR206" s="13" t="str">
        <f>IF($C205&gt;$H$5,"",IF(MAX($C205:$AG205)&lt;$H$5,"",$H$5))</f>
        <v/>
      </c>
      <c r="AS206" s="13" t="str">
        <f>IF($C205&gt;$K$5,"",IF(MAX($C205:$AG205)&lt;$K$5,"",$K$5))</f>
        <v/>
      </c>
      <c r="AT206" s="13" t="str">
        <f>IF($C205&gt;$N$5,"",IF(MAX($C205:$AG205)&lt;$N$5,"",$N$5))</f>
        <v/>
      </c>
      <c r="AU206" s="13" t="str">
        <f>IF($C205&gt;$Q$5,"",IF(MAX($C205:$AG205)&lt;$Q$5,"",$Q$5))</f>
        <v/>
      </c>
      <c r="AV206" s="13" t="str">
        <f>IF($C205&gt;$T$5,"",IF(MAX($C205:$AG205)&lt;$T$5,"",$T$5))</f>
        <v/>
      </c>
      <c r="AW206" s="13">
        <f>IF($C205&gt;$W$5,"",IF(MAX($C205:$AG205)&lt;$W$5,"",$W$5))</f>
        <v>0</v>
      </c>
      <c r="AX206" s="13">
        <f>IF($C205&gt;$Z$5,"",IF(MAX($C205:$AG205)&lt;$Z$5,"",$Z$5))</f>
        <v>0</v>
      </c>
      <c r="AY206" s="13">
        <f>IF($C205&gt;$AC$5,"",IF(MAX($C205:$AG205)&lt;$AC$5,"",$AC$5))</f>
        <v>0</v>
      </c>
      <c r="AZ206" s="13">
        <f>IF($C205&gt;$AF$5,"",IF(MAX($C205:$AG205)&lt;$AF$5,"",$AF$5))</f>
        <v>0</v>
      </c>
      <c r="BA206" s="13">
        <f>IF($C205&gt;$E$6,"",IF(MAX($C205:$AG205)&lt;$E$6,"",$E$6))</f>
        <v>0</v>
      </c>
      <c r="BB206" s="13">
        <f>IF($C205&gt;$H$6,"",IF(MAX($C205:$AG205)&lt;$H$6,"",$H$6))</f>
        <v>0</v>
      </c>
      <c r="BC206" s="13">
        <f>IF($C205&gt;$K$6,"",IF(MAX($C205:$AG205)&lt;$K$6,"",$K$6))</f>
        <v>0</v>
      </c>
      <c r="BD206" s="13">
        <f>IF($C205&gt;$N$6,"",IF(MAX($C205:$AG205)&lt;$N$6,"",$N$6))</f>
        <v>0</v>
      </c>
      <c r="BE206" s="13">
        <f>IF($C205&gt;$Q$6,"",IF(MAX($C205:$AG205)&lt;$Q$6,"",$Q$6))</f>
        <v>0</v>
      </c>
      <c r="BF206" s="13">
        <f>IF($C205&gt;$T$6,"",IF(MAX($C205:$AG205)&lt;$T$6,"",$T$6))</f>
        <v>0</v>
      </c>
      <c r="BG206" s="13">
        <f>IF($C205&gt;$W$6,"",IF(MAX($C205:$AG205)&lt;$W$6,"",$W$6))</f>
        <v>0</v>
      </c>
      <c r="BH206" s="13">
        <f>IF($C205&gt;$Z$6,"",IF(MAX($C205:$AG205)&lt;$Z$6,"",$Z$6))</f>
        <v>0</v>
      </c>
      <c r="BI206" s="13">
        <f>IF($C205&gt;$AC$6,"",IF(MAX($C205:$AG205)&lt;$AC$6,"",$AC$6))</f>
        <v>0</v>
      </c>
      <c r="BJ206" s="13">
        <f>IF($C205&gt;$AF$6,"",IF(MAX($C205:$AG205)&lt;$AF$6,"",$AF$6))</f>
        <v>0</v>
      </c>
      <c r="BK206" s="13">
        <f>IF($C205&gt;$E$7,"",IF(MAX($C205:$AG205)&lt;$E$7,"",$E$7))</f>
        <v>0</v>
      </c>
      <c r="BL206" s="13">
        <f>IF($C205&gt;$H$7,"",IF(MAX($C205:$AG205)&lt;$H$7,"",$H$7))</f>
        <v>0</v>
      </c>
      <c r="BM206" s="13">
        <f>IF($C205&gt;$K$7,"",IF(MAX($C205:$AG205)&lt;$K$7,"",$K$7))</f>
        <v>0</v>
      </c>
      <c r="BN206" s="13">
        <f>IF($C205&gt;$N$7,"",IF(MAX($C205:$AG205)&lt;$N$7,"",$N$7))</f>
        <v>0</v>
      </c>
      <c r="BO206" s="13">
        <f>IF($C205&gt;$Q$7,"",IF(MAX($C205:$AG205)&lt;$Q$7,"",$Q$7))</f>
        <v>0</v>
      </c>
      <c r="BP206" s="13">
        <f>IF($C205&gt;$T$7,"",IF(MAX($C205:$AG205)&lt;$T$7,"",$T$7))</f>
        <v>0</v>
      </c>
      <c r="BQ206" s="13">
        <f>IF($C205&gt;$W$7,"",IF(MAX($C205:$AG205)&lt;$W$7,"",$W$7))</f>
        <v>0</v>
      </c>
      <c r="BR206" s="13">
        <f>IF($C205&gt;$Z$7,"",IF(MAX($C205:$AG205)&lt;$Z$7,"",$Z$7))</f>
        <v>0</v>
      </c>
      <c r="BS206" s="13">
        <f>IF($C205&gt;$AC$7,"",IF(MAX($C205:$AG205)&lt;$AC$7,"",$AC$7))</f>
        <v>0</v>
      </c>
      <c r="BT206" s="13">
        <f>IF($C205&gt;$AF$7,"",IF(MAX($C205:$AG205)&lt;$AF$7,"",$AF$7))</f>
        <v>0</v>
      </c>
      <c r="BU206" s="13">
        <f>IF($C205&gt;$E$8,"",IF(MAX($C205:$AG205)&lt;$E$8,"",$E$8))</f>
        <v>0</v>
      </c>
      <c r="BV206" s="13">
        <f>IF($C205&gt;$H$8,"",IF(MAX($C205:$AG205)&lt;$H$8,"",$H$8))</f>
        <v>0</v>
      </c>
      <c r="BW206" s="13">
        <f>IF($C205&gt;$K$8,"",IF(MAX($C205:$AG205)&lt;$K$8,"",$K$8))</f>
        <v>0</v>
      </c>
      <c r="BX206" s="13">
        <f>IF($C205&gt;$N$8,"",IF(MAX($C205:$AG205)&lt;$N$8,"",$N$8))</f>
        <v>0</v>
      </c>
      <c r="BY206" s="13">
        <f>IF($C205&gt;$Q$8,"",IF(MAX($C205:$AG205)&lt;$Q$8,"",$Q$8))</f>
        <v>0</v>
      </c>
      <c r="BZ206" s="13">
        <f>IF($C205&gt;$T$8,"",IF(MAX($C205:$AG205)&lt;$T$8,"",$T$8))</f>
        <v>0</v>
      </c>
      <c r="CA206" s="13">
        <f>IF($C205&gt;$W$8,"",IF(MAX($C205:$AG205)&lt;$W$8,"",$W$8))</f>
        <v>0</v>
      </c>
      <c r="CB206" s="13">
        <f>IF($C205&gt;$Z$8,"",IF(MAX($C205:$AG205)&lt;$Z$8,"",$Z$8))</f>
        <v>0</v>
      </c>
      <c r="CC206" s="13">
        <f>IF($C205&gt;$AC$8,"",IF(MAX($C205:$AG205)&lt;$AC$8,"",$AC$8))</f>
        <v>0</v>
      </c>
      <c r="CD206" s="13">
        <f>IF($C205&gt;$AF$8,"",IF(MAX($C205:$AG205)&lt;$AF$8,"",$AF$8))</f>
        <v>0</v>
      </c>
      <c r="CE206" s="13">
        <f>IF($C205&gt;$E$9,"",IF(MAX($C205:$AG205)&lt;$E$9,"",$E$9))</f>
        <v>0</v>
      </c>
      <c r="CF206" s="13">
        <f>IF($C205&gt;$H$9,"",IF(MAX($C205:$AG205)&lt;$H$9,"",$H$9))</f>
        <v>0</v>
      </c>
      <c r="CG206" s="13">
        <f>IF($C205&gt;$K$9,"",IF(MAX($C205:$AG205)&lt;$K$9,"",$K$9))</f>
        <v>0</v>
      </c>
      <c r="CH206" s="13">
        <f>IF($C205&gt;$N$9,"",IF(MAX($C205:$AG205)&lt;$N$9,"",$N$9))</f>
        <v>0</v>
      </c>
      <c r="CI206" s="13">
        <f>IF($C205&gt;$Q$9,"",IF(MAX($C205:$AG205)&lt;$Q$9,"",$Q$9))</f>
        <v>0</v>
      </c>
      <c r="CJ206" s="13">
        <f>IF($C205&gt;$T$9,"",IF(MAX($C205:$AG205)&lt;$T$9,"",$T$9))</f>
        <v>0</v>
      </c>
      <c r="CK206" s="13">
        <f>IF($C205&gt;$W$9,"",IF(MAX($C205:$AG205)&lt;$W$9,"",$W$9))</f>
        <v>0</v>
      </c>
      <c r="CL206" s="13">
        <f>IF($C205&gt;$Z$9,"",IF(MAX($C205:$AG205)&lt;$Z$9,"",$Z$9))</f>
        <v>0</v>
      </c>
      <c r="CM206" s="13">
        <f>IF($C205&gt;$AC$9,"",IF(MAX($C205:$AG205)&lt;$AC$9,"",$AC$9))</f>
        <v>0</v>
      </c>
      <c r="CN206" s="14">
        <f>IF($C205&gt;$AF$9,"",IF(MAX($C205:$AG205)&lt;$AF$9,"",$AF$9))</f>
        <v>0</v>
      </c>
    </row>
    <row r="207" spans="1:92" ht="19.5" customHeight="1">
      <c r="A207" s="119" t="s">
        <v>7</v>
      </c>
      <c r="B207" s="120"/>
      <c r="C207" s="15" t="str">
        <f t="shared" ref="C207:AD207" si="141">IF(C205="","",IF($D$4&lt;=C205,IF($L$4&gt;=C205,IF(COUNT(MATCH(C205,$AQ206:$BT206,0))&gt;0,"","○"),""),""))</f>
        <v/>
      </c>
      <c r="D207" s="15" t="str">
        <f t="shared" si="141"/>
        <v/>
      </c>
      <c r="E207" s="15" t="str">
        <f t="shared" si="141"/>
        <v/>
      </c>
      <c r="F207" s="15" t="str">
        <f t="shared" si="141"/>
        <v/>
      </c>
      <c r="G207" s="15" t="str">
        <f t="shared" si="141"/>
        <v/>
      </c>
      <c r="H207" s="15" t="str">
        <f t="shared" si="141"/>
        <v/>
      </c>
      <c r="I207" s="15" t="str">
        <f t="shared" si="141"/>
        <v/>
      </c>
      <c r="J207" s="15" t="str">
        <f t="shared" si="141"/>
        <v/>
      </c>
      <c r="K207" s="15" t="str">
        <f t="shared" si="141"/>
        <v/>
      </c>
      <c r="L207" s="15" t="str">
        <f t="shared" si="141"/>
        <v/>
      </c>
      <c r="M207" s="15" t="str">
        <f t="shared" si="141"/>
        <v/>
      </c>
      <c r="N207" s="15" t="str">
        <f t="shared" si="141"/>
        <v/>
      </c>
      <c r="O207" s="15" t="str">
        <f t="shared" si="141"/>
        <v/>
      </c>
      <c r="P207" s="15" t="str">
        <f t="shared" si="141"/>
        <v/>
      </c>
      <c r="Q207" s="15" t="str">
        <f t="shared" si="141"/>
        <v/>
      </c>
      <c r="R207" s="15" t="str">
        <f t="shared" si="141"/>
        <v/>
      </c>
      <c r="S207" s="15" t="str">
        <f t="shared" si="141"/>
        <v/>
      </c>
      <c r="T207" s="15" t="str">
        <f t="shared" si="141"/>
        <v/>
      </c>
      <c r="U207" s="15" t="str">
        <f t="shared" si="141"/>
        <v/>
      </c>
      <c r="V207" s="15" t="str">
        <f t="shared" si="141"/>
        <v/>
      </c>
      <c r="W207" s="15" t="str">
        <f t="shared" si="141"/>
        <v/>
      </c>
      <c r="X207" s="15" t="str">
        <f t="shared" si="141"/>
        <v/>
      </c>
      <c r="Y207" s="15" t="str">
        <f t="shared" si="141"/>
        <v/>
      </c>
      <c r="Z207" s="15" t="str">
        <f t="shared" si="141"/>
        <v/>
      </c>
      <c r="AA207" s="15" t="str">
        <f t="shared" si="141"/>
        <v/>
      </c>
      <c r="AB207" s="15" t="str">
        <f t="shared" si="141"/>
        <v/>
      </c>
      <c r="AC207" s="15" t="str">
        <f t="shared" si="141"/>
        <v/>
      </c>
      <c r="AD207" s="15" t="str">
        <f t="shared" si="141"/>
        <v/>
      </c>
      <c r="AE207" s="15"/>
      <c r="AF207" s="15"/>
      <c r="AG207" s="15"/>
      <c r="AH207" s="16">
        <f>COUNTIF(C207:AG207,"○")</f>
        <v>0</v>
      </c>
      <c r="AI207" s="11"/>
      <c r="AJ207" s="2">
        <f>$AH207</f>
        <v>0</v>
      </c>
      <c r="AK207" s="17"/>
    </row>
    <row r="208" spans="1:92" ht="19.5" customHeight="1">
      <c r="A208" s="49" t="s">
        <v>24</v>
      </c>
      <c r="B208" s="16" t="s">
        <v>8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6"/>
      <c r="AF208" s="16"/>
      <c r="AG208" s="16"/>
      <c r="AH208" s="16">
        <f t="shared" ref="AH208" si="142">COUNTIF(C208:AG208,"○")</f>
        <v>0</v>
      </c>
      <c r="AI208" s="11"/>
      <c r="AK208" s="2">
        <f>$AH208</f>
        <v>0</v>
      </c>
      <c r="AQ208" s="21"/>
      <c r="AR208" s="21"/>
      <c r="AS208" s="21"/>
      <c r="AT208" s="21"/>
      <c r="AU208" s="21"/>
      <c r="AV208" s="21"/>
      <c r="AW208" s="21"/>
      <c r="AX208" s="21"/>
    </row>
    <row r="209" spans="1:92" ht="19.5" customHeight="1">
      <c r="A209" s="50"/>
      <c r="B209" s="16" t="s">
        <v>9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6"/>
      <c r="AF209" s="16"/>
      <c r="AG209" s="16"/>
      <c r="AH209" s="16" t="s">
        <v>25</v>
      </c>
      <c r="AI209" s="11"/>
      <c r="AL209" s="2" t="str">
        <f>$AH209</f>
        <v>-</v>
      </c>
      <c r="AN209" s="2">
        <f>COUNTIF(C209:AG209,"○")</f>
        <v>0</v>
      </c>
      <c r="AO209" s="2">
        <f>COUNTIF(C209:AG209,"✕")</f>
        <v>0</v>
      </c>
    </row>
    <row r="210" spans="1:92" ht="19.5" customHeight="1">
      <c r="A210" s="136"/>
      <c r="B210" s="16" t="s">
        <v>21</v>
      </c>
      <c r="C210" s="16" t="str">
        <f>IF(C208="○",IF(C209="","○",""),IF(C209="○","○",""))</f>
        <v/>
      </c>
      <c r="D210" s="16" t="str">
        <f t="shared" ref="D210:AD210" si="143">IF(D208="○",IF(D209="","○",""),IF(D209="○","○",""))</f>
        <v/>
      </c>
      <c r="E210" s="16" t="str">
        <f t="shared" si="143"/>
        <v/>
      </c>
      <c r="F210" s="16" t="str">
        <f t="shared" si="143"/>
        <v/>
      </c>
      <c r="G210" s="16" t="str">
        <f t="shared" si="143"/>
        <v/>
      </c>
      <c r="H210" s="16" t="str">
        <f t="shared" si="143"/>
        <v/>
      </c>
      <c r="I210" s="16" t="str">
        <f t="shared" si="143"/>
        <v/>
      </c>
      <c r="J210" s="16" t="str">
        <f t="shared" si="143"/>
        <v/>
      </c>
      <c r="K210" s="16" t="str">
        <f t="shared" si="143"/>
        <v/>
      </c>
      <c r="L210" s="16" t="str">
        <f t="shared" si="143"/>
        <v/>
      </c>
      <c r="M210" s="16" t="str">
        <f t="shared" si="143"/>
        <v/>
      </c>
      <c r="N210" s="16" t="str">
        <f t="shared" si="143"/>
        <v/>
      </c>
      <c r="O210" s="16" t="str">
        <f t="shared" si="143"/>
        <v/>
      </c>
      <c r="P210" s="16" t="str">
        <f t="shared" si="143"/>
        <v/>
      </c>
      <c r="Q210" s="16" t="str">
        <f t="shared" si="143"/>
        <v/>
      </c>
      <c r="R210" s="16" t="str">
        <f t="shared" si="143"/>
        <v/>
      </c>
      <c r="S210" s="16" t="str">
        <f t="shared" si="143"/>
        <v/>
      </c>
      <c r="T210" s="16" t="str">
        <f t="shared" si="143"/>
        <v/>
      </c>
      <c r="U210" s="16" t="str">
        <f t="shared" si="143"/>
        <v/>
      </c>
      <c r="V210" s="16" t="str">
        <f t="shared" si="143"/>
        <v/>
      </c>
      <c r="W210" s="16" t="str">
        <f t="shared" si="143"/>
        <v/>
      </c>
      <c r="X210" s="16" t="str">
        <f t="shared" si="143"/>
        <v/>
      </c>
      <c r="Y210" s="16" t="str">
        <f t="shared" si="143"/>
        <v/>
      </c>
      <c r="Z210" s="16" t="str">
        <f t="shared" si="143"/>
        <v/>
      </c>
      <c r="AA210" s="16" t="str">
        <f t="shared" si="143"/>
        <v/>
      </c>
      <c r="AB210" s="16" t="str">
        <f t="shared" si="143"/>
        <v/>
      </c>
      <c r="AC210" s="16" t="str">
        <f t="shared" si="143"/>
        <v/>
      </c>
      <c r="AD210" s="16" t="str">
        <f t="shared" si="143"/>
        <v/>
      </c>
      <c r="AE210" s="16"/>
      <c r="AF210" s="16"/>
      <c r="AG210" s="16"/>
      <c r="AH210" s="16">
        <f t="shared" ref="AH210" si="144">COUNTIF(C210:AG210,"○")</f>
        <v>0</v>
      </c>
      <c r="AM210" s="2">
        <f>$AH210</f>
        <v>0</v>
      </c>
    </row>
    <row r="212" spans="1:92" ht="19.5" customHeight="1">
      <c r="A212" s="112" t="str">
        <f>IF(MAX(C205:AG205)=$AE$3,"",IF(MAX(C205:AG205)=0,"",MAX(C205:AG205)+1))</f>
        <v/>
      </c>
      <c r="B212" s="112"/>
      <c r="C212" s="2" t="str">
        <f>IF(COUNT(C213:AD213)=0,"",IF(MONTH(MAX(C213:AD213))=MONTH(A212),"","～"))</f>
        <v/>
      </c>
      <c r="D212" s="112" t="str">
        <f>IF(C212="","",IF(MONTH(MAX(C213:AD213))=MONTH(A212),"",MAX(C213:AD213)+1))</f>
        <v/>
      </c>
      <c r="E212" s="112"/>
      <c r="F212" s="112"/>
    </row>
    <row r="213" spans="1:92" ht="19.5" customHeight="1">
      <c r="A213" s="113" t="s">
        <v>16</v>
      </c>
      <c r="B213" s="114"/>
      <c r="C213" s="9" t="str">
        <f>IF($AE$3&lt;A212,"",A212)</f>
        <v/>
      </c>
      <c r="D213" s="9" t="str">
        <f t="shared" ref="D213:AD213" si="145">IF($AE$3&lt;=C213,"",IF(MONTH(C213)=MONTH(C213),(C213+1),""))</f>
        <v/>
      </c>
      <c r="E213" s="9" t="str">
        <f t="shared" si="145"/>
        <v/>
      </c>
      <c r="F213" s="9" t="str">
        <f t="shared" si="145"/>
        <v/>
      </c>
      <c r="G213" s="9" t="str">
        <f t="shared" si="145"/>
        <v/>
      </c>
      <c r="H213" s="9" t="str">
        <f t="shared" si="145"/>
        <v/>
      </c>
      <c r="I213" s="9" t="str">
        <f t="shared" si="145"/>
        <v/>
      </c>
      <c r="J213" s="9" t="str">
        <f t="shared" si="145"/>
        <v/>
      </c>
      <c r="K213" s="9" t="str">
        <f t="shared" si="145"/>
        <v/>
      </c>
      <c r="L213" s="9" t="str">
        <f t="shared" si="145"/>
        <v/>
      </c>
      <c r="M213" s="9" t="str">
        <f t="shared" si="145"/>
        <v/>
      </c>
      <c r="N213" s="9" t="str">
        <f t="shared" si="145"/>
        <v/>
      </c>
      <c r="O213" s="9" t="str">
        <f t="shared" si="145"/>
        <v/>
      </c>
      <c r="P213" s="9" t="str">
        <f t="shared" si="145"/>
        <v/>
      </c>
      <c r="Q213" s="9" t="str">
        <f t="shared" si="145"/>
        <v/>
      </c>
      <c r="R213" s="9" t="str">
        <f t="shared" si="145"/>
        <v/>
      </c>
      <c r="S213" s="9" t="str">
        <f t="shared" si="145"/>
        <v/>
      </c>
      <c r="T213" s="9" t="str">
        <f t="shared" si="145"/>
        <v/>
      </c>
      <c r="U213" s="9" t="str">
        <f t="shared" si="145"/>
        <v/>
      </c>
      <c r="V213" s="9" t="str">
        <f t="shared" si="145"/>
        <v/>
      </c>
      <c r="W213" s="9" t="str">
        <f t="shared" si="145"/>
        <v/>
      </c>
      <c r="X213" s="9" t="str">
        <f t="shared" si="145"/>
        <v/>
      </c>
      <c r="Y213" s="9" t="str">
        <f t="shared" si="145"/>
        <v/>
      </c>
      <c r="Z213" s="9" t="str">
        <f t="shared" si="145"/>
        <v/>
      </c>
      <c r="AA213" s="9" t="str">
        <f t="shared" si="145"/>
        <v/>
      </c>
      <c r="AB213" s="9" t="str">
        <f t="shared" si="145"/>
        <v/>
      </c>
      <c r="AC213" s="9" t="str">
        <f t="shared" si="145"/>
        <v/>
      </c>
      <c r="AD213" s="9" t="str">
        <f t="shared" si="145"/>
        <v/>
      </c>
      <c r="AE213" s="127" t="s">
        <v>26</v>
      </c>
      <c r="AF213" s="128"/>
      <c r="AG213" s="129"/>
      <c r="AH213" s="115" t="s">
        <v>22</v>
      </c>
      <c r="AQ213" s="34">
        <v>1</v>
      </c>
      <c r="AR213" s="34">
        <v>2</v>
      </c>
      <c r="AS213" s="34">
        <v>3</v>
      </c>
      <c r="AT213" s="34">
        <v>4</v>
      </c>
      <c r="AU213" s="34">
        <v>5</v>
      </c>
      <c r="AV213" s="34">
        <v>6</v>
      </c>
      <c r="AW213" s="34">
        <v>7</v>
      </c>
      <c r="AX213" s="34">
        <v>8</v>
      </c>
      <c r="AY213" s="34">
        <v>9</v>
      </c>
      <c r="AZ213" s="34">
        <v>10</v>
      </c>
      <c r="BA213" s="34">
        <v>11</v>
      </c>
      <c r="BB213" s="34">
        <v>12</v>
      </c>
      <c r="BC213" s="34">
        <v>13</v>
      </c>
      <c r="BD213" s="34">
        <v>14</v>
      </c>
      <c r="BE213" s="34">
        <v>15</v>
      </c>
      <c r="BF213" s="34">
        <v>16</v>
      </c>
      <c r="BG213" s="34">
        <v>17</v>
      </c>
      <c r="BH213" s="34">
        <v>18</v>
      </c>
      <c r="BI213" s="34">
        <v>19</v>
      </c>
      <c r="BJ213" s="34">
        <v>20</v>
      </c>
      <c r="BK213" s="34">
        <v>21</v>
      </c>
      <c r="BL213" s="34">
        <v>22</v>
      </c>
      <c r="BM213" s="34">
        <v>23</v>
      </c>
      <c r="BN213" s="34">
        <v>24</v>
      </c>
      <c r="BO213" s="34">
        <v>25</v>
      </c>
      <c r="BP213" s="34">
        <v>26</v>
      </c>
      <c r="BQ213" s="34">
        <v>27</v>
      </c>
      <c r="BR213" s="34">
        <v>28</v>
      </c>
      <c r="BS213" s="34">
        <v>29</v>
      </c>
      <c r="BT213" s="34">
        <v>30</v>
      </c>
      <c r="BU213" s="34">
        <v>31</v>
      </c>
      <c r="BV213" s="34">
        <v>32</v>
      </c>
      <c r="BW213" s="34">
        <v>33</v>
      </c>
      <c r="BX213" s="34">
        <v>34</v>
      </c>
      <c r="BY213" s="34">
        <v>35</v>
      </c>
      <c r="BZ213" s="34">
        <v>36</v>
      </c>
      <c r="CA213" s="34">
        <v>37</v>
      </c>
      <c r="CB213" s="34">
        <v>38</v>
      </c>
      <c r="CC213" s="34">
        <v>39</v>
      </c>
      <c r="CD213" s="34">
        <v>40</v>
      </c>
      <c r="CE213" s="34">
        <v>41</v>
      </c>
      <c r="CF213" s="34">
        <v>42</v>
      </c>
      <c r="CG213" s="34">
        <v>43</v>
      </c>
      <c r="CH213" s="34">
        <v>44</v>
      </c>
      <c r="CI213" s="34">
        <v>45</v>
      </c>
      <c r="CJ213" s="34">
        <v>46</v>
      </c>
      <c r="CK213" s="34">
        <v>47</v>
      </c>
      <c r="CL213" s="34">
        <v>48</v>
      </c>
      <c r="CM213" s="34">
        <v>49</v>
      </c>
      <c r="CN213" s="34">
        <v>50</v>
      </c>
    </row>
    <row r="214" spans="1:92" ht="19.5" customHeight="1">
      <c r="A214" s="113" t="s">
        <v>23</v>
      </c>
      <c r="B214" s="114"/>
      <c r="C214" s="9" t="str">
        <f>IF(C213="","",TEXT(C213,"AAA"))</f>
        <v/>
      </c>
      <c r="D214" s="9" t="str">
        <f t="shared" ref="D214:AD214" si="146">IF(D213="","",TEXT(D213,"AAA"))</f>
        <v/>
      </c>
      <c r="E214" s="9" t="str">
        <f t="shared" si="146"/>
        <v/>
      </c>
      <c r="F214" s="9" t="str">
        <f t="shared" si="146"/>
        <v/>
      </c>
      <c r="G214" s="9" t="str">
        <f t="shared" si="146"/>
        <v/>
      </c>
      <c r="H214" s="9" t="str">
        <f t="shared" si="146"/>
        <v/>
      </c>
      <c r="I214" s="9" t="str">
        <f t="shared" si="146"/>
        <v/>
      </c>
      <c r="J214" s="9" t="str">
        <f t="shared" si="146"/>
        <v/>
      </c>
      <c r="K214" s="9" t="str">
        <f t="shared" si="146"/>
        <v/>
      </c>
      <c r="L214" s="9" t="str">
        <f t="shared" si="146"/>
        <v/>
      </c>
      <c r="M214" s="9" t="str">
        <f t="shared" si="146"/>
        <v/>
      </c>
      <c r="N214" s="9" t="str">
        <f t="shared" si="146"/>
        <v/>
      </c>
      <c r="O214" s="9" t="str">
        <f t="shared" si="146"/>
        <v/>
      </c>
      <c r="P214" s="9" t="str">
        <f t="shared" si="146"/>
        <v/>
      </c>
      <c r="Q214" s="9" t="str">
        <f t="shared" si="146"/>
        <v/>
      </c>
      <c r="R214" s="9" t="str">
        <f t="shared" si="146"/>
        <v/>
      </c>
      <c r="S214" s="9" t="str">
        <f t="shared" si="146"/>
        <v/>
      </c>
      <c r="T214" s="9" t="str">
        <f t="shared" si="146"/>
        <v/>
      </c>
      <c r="U214" s="9" t="str">
        <f t="shared" si="146"/>
        <v/>
      </c>
      <c r="V214" s="9" t="str">
        <f t="shared" si="146"/>
        <v/>
      </c>
      <c r="W214" s="9" t="str">
        <f t="shared" si="146"/>
        <v/>
      </c>
      <c r="X214" s="9" t="str">
        <f t="shared" si="146"/>
        <v/>
      </c>
      <c r="Y214" s="9" t="str">
        <f t="shared" si="146"/>
        <v/>
      </c>
      <c r="Z214" s="9" t="str">
        <f t="shared" si="146"/>
        <v/>
      </c>
      <c r="AA214" s="9" t="str">
        <f t="shared" si="146"/>
        <v/>
      </c>
      <c r="AB214" s="9" t="str">
        <f t="shared" si="146"/>
        <v/>
      </c>
      <c r="AC214" s="9" t="str">
        <f t="shared" si="146"/>
        <v/>
      </c>
      <c r="AD214" s="9" t="str">
        <f t="shared" si="146"/>
        <v/>
      </c>
      <c r="AE214" s="130">
        <f>IF(AH215=0,0,ROUNDDOWN(AH217/AH215,4))</f>
        <v>0</v>
      </c>
      <c r="AF214" s="131"/>
      <c r="AG214" s="132"/>
      <c r="AH214" s="116"/>
      <c r="AI214" s="11"/>
      <c r="AQ214" s="12" t="str">
        <f>IF($C213&gt;$E$5,"",IF(MAX($C213:$AG213)&lt;$E$5,"",$E$5))</f>
        <v/>
      </c>
      <c r="AR214" s="13" t="str">
        <f>IF($C213&gt;$H$5,"",IF(MAX($C213:$AG213)&lt;$H$5,"",$H$5))</f>
        <v/>
      </c>
      <c r="AS214" s="13" t="str">
        <f>IF($C213&gt;$K$5,"",IF(MAX($C213:$AG213)&lt;$K$5,"",$K$5))</f>
        <v/>
      </c>
      <c r="AT214" s="13" t="str">
        <f>IF($C213&gt;$N$5,"",IF(MAX($C213:$AG213)&lt;$N$5,"",$N$5))</f>
        <v/>
      </c>
      <c r="AU214" s="13" t="str">
        <f>IF($C213&gt;$Q$5,"",IF(MAX($C213:$AG213)&lt;$Q$5,"",$Q$5))</f>
        <v/>
      </c>
      <c r="AV214" s="13" t="str">
        <f>IF($C213&gt;$T$5,"",IF(MAX($C213:$AG213)&lt;$T$5,"",$T$5))</f>
        <v/>
      </c>
      <c r="AW214" s="13">
        <f>IF($C213&gt;$W$5,"",IF(MAX($C213:$AG213)&lt;$W$5,"",$W$5))</f>
        <v>0</v>
      </c>
      <c r="AX214" s="13">
        <f>IF($C213&gt;$Z$5,"",IF(MAX($C213:$AG213)&lt;$Z$5,"",$Z$5))</f>
        <v>0</v>
      </c>
      <c r="AY214" s="13">
        <f>IF($C213&gt;$AC$5,"",IF(MAX($C213:$AG213)&lt;$AC$5,"",$AC$5))</f>
        <v>0</v>
      </c>
      <c r="AZ214" s="13">
        <f>IF($C213&gt;$AF$5,"",IF(MAX($C213:$AG213)&lt;$AF$5,"",$AF$5))</f>
        <v>0</v>
      </c>
      <c r="BA214" s="13">
        <f>IF($C213&gt;$E$6,"",IF(MAX($C213:$AG213)&lt;$E$6,"",$E$6))</f>
        <v>0</v>
      </c>
      <c r="BB214" s="13">
        <f>IF($C213&gt;$H$6,"",IF(MAX($C213:$AG213)&lt;$H$6,"",$H$6))</f>
        <v>0</v>
      </c>
      <c r="BC214" s="13">
        <f>IF($C213&gt;$K$6,"",IF(MAX($C213:$AG213)&lt;$K$6,"",$K$6))</f>
        <v>0</v>
      </c>
      <c r="BD214" s="13">
        <f>IF($C213&gt;$N$6,"",IF(MAX($C213:$AG213)&lt;$N$6,"",$N$6))</f>
        <v>0</v>
      </c>
      <c r="BE214" s="13">
        <f>IF($C213&gt;$Q$6,"",IF(MAX($C213:$AG213)&lt;$Q$6,"",$Q$6))</f>
        <v>0</v>
      </c>
      <c r="BF214" s="13">
        <f>IF($C213&gt;$T$6,"",IF(MAX($C213:$AG213)&lt;$T$6,"",$T$6))</f>
        <v>0</v>
      </c>
      <c r="BG214" s="13">
        <f>IF($C213&gt;$W$6,"",IF(MAX($C213:$AG213)&lt;$W$6,"",$W$6))</f>
        <v>0</v>
      </c>
      <c r="BH214" s="13">
        <f>IF($C213&gt;$Z$6,"",IF(MAX($C213:$AG213)&lt;$Z$6,"",$Z$6))</f>
        <v>0</v>
      </c>
      <c r="BI214" s="13">
        <f>IF($C213&gt;$AC$6,"",IF(MAX($C213:$AG213)&lt;$AC$6,"",$AC$6))</f>
        <v>0</v>
      </c>
      <c r="BJ214" s="13">
        <f>IF($C213&gt;$AF$6,"",IF(MAX($C213:$AG213)&lt;$AF$6,"",$AF$6))</f>
        <v>0</v>
      </c>
      <c r="BK214" s="13">
        <f>IF($C213&gt;$E$7,"",IF(MAX($C213:$AG213)&lt;$E$7,"",$E$7))</f>
        <v>0</v>
      </c>
      <c r="BL214" s="13">
        <f>IF($C213&gt;$H$7,"",IF(MAX($C213:$AG213)&lt;$H$7,"",$H$7))</f>
        <v>0</v>
      </c>
      <c r="BM214" s="13">
        <f>IF($C213&gt;$K$7,"",IF(MAX($C213:$AG213)&lt;$K$7,"",$K$7))</f>
        <v>0</v>
      </c>
      <c r="BN214" s="13">
        <f>IF($C213&gt;$N$7,"",IF(MAX($C213:$AG213)&lt;$N$7,"",$N$7))</f>
        <v>0</v>
      </c>
      <c r="BO214" s="13">
        <f>IF($C213&gt;$Q$7,"",IF(MAX($C213:$AG213)&lt;$Q$7,"",$Q$7))</f>
        <v>0</v>
      </c>
      <c r="BP214" s="13">
        <f>IF($C213&gt;$T$7,"",IF(MAX($C213:$AG213)&lt;$T$7,"",$T$7))</f>
        <v>0</v>
      </c>
      <c r="BQ214" s="13">
        <f>IF($C213&gt;$W$7,"",IF(MAX($C213:$AG213)&lt;$W$7,"",$W$7))</f>
        <v>0</v>
      </c>
      <c r="BR214" s="13">
        <f>IF($C213&gt;$Z$7,"",IF(MAX($C213:$AG213)&lt;$Z$7,"",$Z$7))</f>
        <v>0</v>
      </c>
      <c r="BS214" s="13">
        <f>IF($C213&gt;$AC$7,"",IF(MAX($C213:$AG213)&lt;$AC$7,"",$AC$7))</f>
        <v>0</v>
      </c>
      <c r="BT214" s="13">
        <f>IF($C213&gt;$AF$7,"",IF(MAX($C213:$AG213)&lt;$AF$7,"",$AF$7))</f>
        <v>0</v>
      </c>
      <c r="BU214" s="13">
        <f>IF($C213&gt;$E$8,"",IF(MAX($C213:$AG213)&lt;$E$8,"",$E$8))</f>
        <v>0</v>
      </c>
      <c r="BV214" s="13">
        <f>IF($C213&gt;$H$8,"",IF(MAX($C213:$AG213)&lt;$H$8,"",$H$8))</f>
        <v>0</v>
      </c>
      <c r="BW214" s="13">
        <f>IF($C213&gt;$K$8,"",IF(MAX($C213:$AG213)&lt;$K$8,"",$K$8))</f>
        <v>0</v>
      </c>
      <c r="BX214" s="13">
        <f>IF($C213&gt;$N$8,"",IF(MAX($C213:$AG213)&lt;$N$8,"",$N$8))</f>
        <v>0</v>
      </c>
      <c r="BY214" s="13">
        <f>IF($C213&gt;$Q$8,"",IF(MAX($C213:$AG213)&lt;$Q$8,"",$Q$8))</f>
        <v>0</v>
      </c>
      <c r="BZ214" s="13">
        <f>IF($C213&gt;$T$8,"",IF(MAX($C213:$AG213)&lt;$T$8,"",$T$8))</f>
        <v>0</v>
      </c>
      <c r="CA214" s="13">
        <f>IF($C213&gt;$W$8,"",IF(MAX($C213:$AG213)&lt;$W$8,"",$W$8))</f>
        <v>0</v>
      </c>
      <c r="CB214" s="13">
        <f>IF($C213&gt;$Z$8,"",IF(MAX($C213:$AG213)&lt;$Z$8,"",$Z$8))</f>
        <v>0</v>
      </c>
      <c r="CC214" s="13">
        <f>IF($C213&gt;$AC$8,"",IF(MAX($C213:$AG213)&lt;$AC$8,"",$AC$8))</f>
        <v>0</v>
      </c>
      <c r="CD214" s="13">
        <f>IF($C213&gt;$AF$8,"",IF(MAX($C213:$AG213)&lt;$AF$8,"",$AF$8))</f>
        <v>0</v>
      </c>
      <c r="CE214" s="13">
        <f>IF($C213&gt;$E$9,"",IF(MAX($C213:$AG213)&lt;$E$9,"",$E$9))</f>
        <v>0</v>
      </c>
      <c r="CF214" s="13">
        <f>IF($C213&gt;$H$9,"",IF(MAX($C213:$AG213)&lt;$H$9,"",$H$9))</f>
        <v>0</v>
      </c>
      <c r="CG214" s="13">
        <f>IF($C213&gt;$K$9,"",IF(MAX($C213:$AG213)&lt;$K$9,"",$K$9))</f>
        <v>0</v>
      </c>
      <c r="CH214" s="13">
        <f>IF($C213&gt;$N$9,"",IF(MAX($C213:$AG213)&lt;$N$9,"",$N$9))</f>
        <v>0</v>
      </c>
      <c r="CI214" s="13">
        <f>IF($C213&gt;$Q$9,"",IF(MAX($C213:$AG213)&lt;$Q$9,"",$Q$9))</f>
        <v>0</v>
      </c>
      <c r="CJ214" s="13">
        <f>IF($C213&gt;$T$9,"",IF(MAX($C213:$AG213)&lt;$T$9,"",$T$9))</f>
        <v>0</v>
      </c>
      <c r="CK214" s="13">
        <f>IF($C213&gt;$W$9,"",IF(MAX($C213:$AG213)&lt;$W$9,"",$W$9))</f>
        <v>0</v>
      </c>
      <c r="CL214" s="13">
        <f>IF($C213&gt;$Z$9,"",IF(MAX($C213:$AG213)&lt;$Z$9,"",$Z$9))</f>
        <v>0</v>
      </c>
      <c r="CM214" s="13">
        <f>IF($C213&gt;$AC$9,"",IF(MAX($C213:$AG213)&lt;$AC$9,"",$AC$9))</f>
        <v>0</v>
      </c>
      <c r="CN214" s="14">
        <f>IF($C213&gt;$AF$9,"",IF(MAX($C213:$AG213)&lt;$AF$9,"",$AF$9))</f>
        <v>0</v>
      </c>
    </row>
    <row r="215" spans="1:92" ht="19.5" customHeight="1">
      <c r="A215" s="119" t="s">
        <v>7</v>
      </c>
      <c r="B215" s="120"/>
      <c r="C215" s="15" t="str">
        <f t="shared" ref="C215:AD215" si="147">IF(C213="","",IF($D$4&lt;=C213,IF($L$4&gt;=C213,IF(COUNT(MATCH(C213,$AQ214:$BT214,0))&gt;0,"","○"),""),""))</f>
        <v/>
      </c>
      <c r="D215" s="15" t="str">
        <f t="shared" si="147"/>
        <v/>
      </c>
      <c r="E215" s="15" t="str">
        <f t="shared" si="147"/>
        <v/>
      </c>
      <c r="F215" s="15" t="str">
        <f t="shared" si="147"/>
        <v/>
      </c>
      <c r="G215" s="15" t="str">
        <f t="shared" si="147"/>
        <v/>
      </c>
      <c r="H215" s="15" t="str">
        <f t="shared" si="147"/>
        <v/>
      </c>
      <c r="I215" s="15" t="str">
        <f t="shared" si="147"/>
        <v/>
      </c>
      <c r="J215" s="15" t="str">
        <f t="shared" si="147"/>
        <v/>
      </c>
      <c r="K215" s="15" t="str">
        <f t="shared" si="147"/>
        <v/>
      </c>
      <c r="L215" s="15" t="str">
        <f t="shared" si="147"/>
        <v/>
      </c>
      <c r="M215" s="15" t="str">
        <f t="shared" si="147"/>
        <v/>
      </c>
      <c r="N215" s="15" t="str">
        <f t="shared" si="147"/>
        <v/>
      </c>
      <c r="O215" s="15" t="str">
        <f t="shared" si="147"/>
        <v/>
      </c>
      <c r="P215" s="15" t="str">
        <f t="shared" si="147"/>
        <v/>
      </c>
      <c r="Q215" s="15" t="str">
        <f t="shared" si="147"/>
        <v/>
      </c>
      <c r="R215" s="15" t="str">
        <f t="shared" si="147"/>
        <v/>
      </c>
      <c r="S215" s="15" t="str">
        <f t="shared" si="147"/>
        <v/>
      </c>
      <c r="T215" s="15" t="str">
        <f t="shared" si="147"/>
        <v/>
      </c>
      <c r="U215" s="15" t="str">
        <f t="shared" si="147"/>
        <v/>
      </c>
      <c r="V215" s="15" t="str">
        <f t="shared" si="147"/>
        <v/>
      </c>
      <c r="W215" s="15" t="str">
        <f t="shared" si="147"/>
        <v/>
      </c>
      <c r="X215" s="15" t="str">
        <f t="shared" si="147"/>
        <v/>
      </c>
      <c r="Y215" s="15" t="str">
        <f t="shared" si="147"/>
        <v/>
      </c>
      <c r="Z215" s="15" t="str">
        <f t="shared" si="147"/>
        <v/>
      </c>
      <c r="AA215" s="15" t="str">
        <f t="shared" si="147"/>
        <v/>
      </c>
      <c r="AB215" s="15" t="str">
        <f t="shared" si="147"/>
        <v/>
      </c>
      <c r="AC215" s="15" t="str">
        <f t="shared" si="147"/>
        <v/>
      </c>
      <c r="AD215" s="15" t="str">
        <f t="shared" si="147"/>
        <v/>
      </c>
      <c r="AE215" s="15"/>
      <c r="AF215" s="15"/>
      <c r="AG215" s="15"/>
      <c r="AH215" s="16">
        <f>COUNTIF(C215:AG215,"○")</f>
        <v>0</v>
      </c>
      <c r="AI215" s="11"/>
      <c r="AJ215" s="2">
        <f>$AH215</f>
        <v>0</v>
      </c>
      <c r="AK215" s="17"/>
    </row>
    <row r="216" spans="1:92" ht="19.5" customHeight="1">
      <c r="A216" s="49" t="s">
        <v>24</v>
      </c>
      <c r="B216" s="16" t="s">
        <v>8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6"/>
      <c r="AF216" s="16"/>
      <c r="AG216" s="16"/>
      <c r="AH216" s="16">
        <f t="shared" ref="AH216" si="148">COUNTIF(C216:AG216,"○")</f>
        <v>0</v>
      </c>
      <c r="AI216" s="11"/>
      <c r="AK216" s="2">
        <f>$AH216</f>
        <v>0</v>
      </c>
    </row>
    <row r="217" spans="1:92" ht="19.5" customHeight="1">
      <c r="A217" s="50"/>
      <c r="B217" s="16" t="s">
        <v>9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6"/>
      <c r="AF217" s="16"/>
      <c r="AG217" s="16"/>
      <c r="AH217" s="16" t="s">
        <v>25</v>
      </c>
      <c r="AI217" s="11"/>
      <c r="AL217" s="2" t="str">
        <f>$AH217</f>
        <v>-</v>
      </c>
      <c r="AN217" s="2">
        <f>COUNTIF(C217:AG217,"○")</f>
        <v>0</v>
      </c>
      <c r="AO217" s="2">
        <f>COUNTIF(C217:AG217,"✕")</f>
        <v>0</v>
      </c>
    </row>
    <row r="218" spans="1:92" ht="19.5" customHeight="1">
      <c r="A218" s="136"/>
      <c r="B218" s="16" t="s">
        <v>21</v>
      </c>
      <c r="C218" s="16" t="str">
        <f>IF(C216="○",IF(C217="","○",""),IF(C217="○","○",""))</f>
        <v/>
      </c>
      <c r="D218" s="16" t="str">
        <f t="shared" ref="D218:AD218" si="149">IF(D216="○",IF(D217="","○",""),IF(D217="○","○",""))</f>
        <v/>
      </c>
      <c r="E218" s="16" t="str">
        <f t="shared" si="149"/>
        <v/>
      </c>
      <c r="F218" s="16" t="str">
        <f t="shared" si="149"/>
        <v/>
      </c>
      <c r="G218" s="16" t="str">
        <f t="shared" si="149"/>
        <v/>
      </c>
      <c r="H218" s="16" t="str">
        <f t="shared" si="149"/>
        <v/>
      </c>
      <c r="I218" s="16" t="str">
        <f t="shared" si="149"/>
        <v/>
      </c>
      <c r="J218" s="16" t="str">
        <f t="shared" si="149"/>
        <v/>
      </c>
      <c r="K218" s="16" t="str">
        <f t="shared" si="149"/>
        <v/>
      </c>
      <c r="L218" s="16" t="str">
        <f t="shared" si="149"/>
        <v/>
      </c>
      <c r="M218" s="16" t="str">
        <f t="shared" si="149"/>
        <v/>
      </c>
      <c r="N218" s="16" t="str">
        <f t="shared" si="149"/>
        <v/>
      </c>
      <c r="O218" s="16" t="str">
        <f t="shared" si="149"/>
        <v/>
      </c>
      <c r="P218" s="16" t="str">
        <f t="shared" si="149"/>
        <v/>
      </c>
      <c r="Q218" s="16" t="str">
        <f t="shared" si="149"/>
        <v/>
      </c>
      <c r="R218" s="16" t="str">
        <f t="shared" si="149"/>
        <v/>
      </c>
      <c r="S218" s="16" t="str">
        <f t="shared" si="149"/>
        <v/>
      </c>
      <c r="T218" s="16" t="str">
        <f t="shared" si="149"/>
        <v/>
      </c>
      <c r="U218" s="16" t="str">
        <f t="shared" si="149"/>
        <v/>
      </c>
      <c r="V218" s="16" t="str">
        <f t="shared" si="149"/>
        <v/>
      </c>
      <c r="W218" s="16" t="str">
        <f t="shared" si="149"/>
        <v/>
      </c>
      <c r="X218" s="16" t="str">
        <f t="shared" si="149"/>
        <v/>
      </c>
      <c r="Y218" s="16" t="str">
        <f t="shared" si="149"/>
        <v/>
      </c>
      <c r="Z218" s="16" t="str">
        <f t="shared" si="149"/>
        <v/>
      </c>
      <c r="AA218" s="16" t="str">
        <f t="shared" si="149"/>
        <v/>
      </c>
      <c r="AB218" s="16" t="str">
        <f t="shared" si="149"/>
        <v/>
      </c>
      <c r="AC218" s="16" t="str">
        <f t="shared" si="149"/>
        <v/>
      </c>
      <c r="AD218" s="16" t="str">
        <f t="shared" si="149"/>
        <v/>
      </c>
      <c r="AE218" s="16"/>
      <c r="AF218" s="16"/>
      <c r="AG218" s="16"/>
      <c r="AH218" s="16">
        <f t="shared" ref="AH218" si="150">COUNTIF(C218:AG218,"○")</f>
        <v>0</v>
      </c>
      <c r="AM218" s="2">
        <f>$AH218</f>
        <v>0</v>
      </c>
    </row>
    <row r="220" spans="1:92" ht="19.5" customHeight="1">
      <c r="A220" s="112" t="str">
        <f>IF(MAX(C213:AG213)=$AE$3,"",IF(MAX(C213:AG213)=0,"",MAX(C213:AG213)+1))</f>
        <v/>
      </c>
      <c r="B220" s="112"/>
      <c r="C220" s="2" t="str">
        <f>IF(COUNT(C221:AD221)=0,"",IF(MONTH(MAX(C221:AD221))=MONTH(A220),"","～"))</f>
        <v/>
      </c>
      <c r="D220" s="112" t="str">
        <f>IF(C220="","",IF(MONTH(MAX(C221:AD221))=MONTH(A220),"",MAX(C221:AD221)+1))</f>
        <v/>
      </c>
      <c r="E220" s="112"/>
      <c r="F220" s="112"/>
    </row>
    <row r="221" spans="1:92" ht="19.5" customHeight="1">
      <c r="A221" s="113" t="s">
        <v>16</v>
      </c>
      <c r="B221" s="114"/>
      <c r="C221" s="9" t="str">
        <f>IF($AE$3&lt;A220,"",A220)</f>
        <v/>
      </c>
      <c r="D221" s="9" t="str">
        <f t="shared" ref="D221:AD221" si="151">IF($AE$3&lt;=C221,"",IF(MONTH(C221)=MONTH(C221),(C221+1),""))</f>
        <v/>
      </c>
      <c r="E221" s="9" t="str">
        <f t="shared" si="151"/>
        <v/>
      </c>
      <c r="F221" s="9" t="str">
        <f t="shared" si="151"/>
        <v/>
      </c>
      <c r="G221" s="9" t="str">
        <f t="shared" si="151"/>
        <v/>
      </c>
      <c r="H221" s="9" t="str">
        <f t="shared" si="151"/>
        <v/>
      </c>
      <c r="I221" s="9" t="str">
        <f t="shared" si="151"/>
        <v/>
      </c>
      <c r="J221" s="9" t="str">
        <f t="shared" si="151"/>
        <v/>
      </c>
      <c r="K221" s="9" t="str">
        <f t="shared" si="151"/>
        <v/>
      </c>
      <c r="L221" s="9" t="str">
        <f t="shared" si="151"/>
        <v/>
      </c>
      <c r="M221" s="9" t="str">
        <f t="shared" si="151"/>
        <v/>
      </c>
      <c r="N221" s="9" t="str">
        <f t="shared" si="151"/>
        <v/>
      </c>
      <c r="O221" s="9" t="str">
        <f t="shared" si="151"/>
        <v/>
      </c>
      <c r="P221" s="9" t="str">
        <f t="shared" si="151"/>
        <v/>
      </c>
      <c r="Q221" s="9" t="str">
        <f t="shared" si="151"/>
        <v/>
      </c>
      <c r="R221" s="9" t="str">
        <f t="shared" si="151"/>
        <v/>
      </c>
      <c r="S221" s="9" t="str">
        <f t="shared" si="151"/>
        <v/>
      </c>
      <c r="T221" s="9" t="str">
        <f t="shared" si="151"/>
        <v/>
      </c>
      <c r="U221" s="9" t="str">
        <f t="shared" si="151"/>
        <v/>
      </c>
      <c r="V221" s="9" t="str">
        <f t="shared" si="151"/>
        <v/>
      </c>
      <c r="W221" s="9" t="str">
        <f t="shared" si="151"/>
        <v/>
      </c>
      <c r="X221" s="9" t="str">
        <f t="shared" si="151"/>
        <v/>
      </c>
      <c r="Y221" s="9" t="str">
        <f t="shared" si="151"/>
        <v/>
      </c>
      <c r="Z221" s="9" t="str">
        <f t="shared" si="151"/>
        <v/>
      </c>
      <c r="AA221" s="9" t="str">
        <f t="shared" si="151"/>
        <v/>
      </c>
      <c r="AB221" s="9" t="str">
        <f t="shared" si="151"/>
        <v/>
      </c>
      <c r="AC221" s="9" t="str">
        <f t="shared" si="151"/>
        <v/>
      </c>
      <c r="AD221" s="9" t="str">
        <f t="shared" si="151"/>
        <v/>
      </c>
      <c r="AE221" s="127" t="s">
        <v>26</v>
      </c>
      <c r="AF221" s="128"/>
      <c r="AG221" s="129"/>
      <c r="AH221" s="115" t="s">
        <v>22</v>
      </c>
      <c r="AQ221" s="34">
        <v>1</v>
      </c>
      <c r="AR221" s="34">
        <v>2</v>
      </c>
      <c r="AS221" s="34">
        <v>3</v>
      </c>
      <c r="AT221" s="34">
        <v>4</v>
      </c>
      <c r="AU221" s="34">
        <v>5</v>
      </c>
      <c r="AV221" s="34">
        <v>6</v>
      </c>
      <c r="AW221" s="34">
        <v>7</v>
      </c>
      <c r="AX221" s="34">
        <v>8</v>
      </c>
      <c r="AY221" s="34">
        <v>9</v>
      </c>
      <c r="AZ221" s="34">
        <v>10</v>
      </c>
      <c r="BA221" s="34">
        <v>11</v>
      </c>
      <c r="BB221" s="34">
        <v>12</v>
      </c>
      <c r="BC221" s="34">
        <v>13</v>
      </c>
      <c r="BD221" s="34">
        <v>14</v>
      </c>
      <c r="BE221" s="34">
        <v>15</v>
      </c>
      <c r="BF221" s="34">
        <v>16</v>
      </c>
      <c r="BG221" s="34">
        <v>17</v>
      </c>
      <c r="BH221" s="34">
        <v>18</v>
      </c>
      <c r="BI221" s="34">
        <v>19</v>
      </c>
      <c r="BJ221" s="34">
        <v>20</v>
      </c>
      <c r="BK221" s="34">
        <v>21</v>
      </c>
      <c r="BL221" s="34">
        <v>22</v>
      </c>
      <c r="BM221" s="34">
        <v>23</v>
      </c>
      <c r="BN221" s="34">
        <v>24</v>
      </c>
      <c r="BO221" s="34">
        <v>25</v>
      </c>
      <c r="BP221" s="34">
        <v>26</v>
      </c>
      <c r="BQ221" s="34">
        <v>27</v>
      </c>
      <c r="BR221" s="34">
        <v>28</v>
      </c>
      <c r="BS221" s="34">
        <v>29</v>
      </c>
      <c r="BT221" s="34">
        <v>30</v>
      </c>
      <c r="BU221" s="34">
        <v>31</v>
      </c>
      <c r="BV221" s="34">
        <v>32</v>
      </c>
      <c r="BW221" s="34">
        <v>33</v>
      </c>
      <c r="BX221" s="34">
        <v>34</v>
      </c>
      <c r="BY221" s="34">
        <v>35</v>
      </c>
      <c r="BZ221" s="34">
        <v>36</v>
      </c>
      <c r="CA221" s="34">
        <v>37</v>
      </c>
      <c r="CB221" s="34">
        <v>38</v>
      </c>
      <c r="CC221" s="34">
        <v>39</v>
      </c>
      <c r="CD221" s="34">
        <v>40</v>
      </c>
      <c r="CE221" s="34">
        <v>41</v>
      </c>
      <c r="CF221" s="34">
        <v>42</v>
      </c>
      <c r="CG221" s="34">
        <v>43</v>
      </c>
      <c r="CH221" s="34">
        <v>44</v>
      </c>
      <c r="CI221" s="34">
        <v>45</v>
      </c>
      <c r="CJ221" s="34">
        <v>46</v>
      </c>
      <c r="CK221" s="34">
        <v>47</v>
      </c>
      <c r="CL221" s="34">
        <v>48</v>
      </c>
      <c r="CM221" s="34">
        <v>49</v>
      </c>
      <c r="CN221" s="34">
        <v>50</v>
      </c>
    </row>
    <row r="222" spans="1:92" ht="19.5" customHeight="1">
      <c r="A222" s="113" t="s">
        <v>23</v>
      </c>
      <c r="B222" s="114"/>
      <c r="C222" s="9" t="str">
        <f>IF(C221="","",TEXT(C221,"AAA"))</f>
        <v/>
      </c>
      <c r="D222" s="9" t="str">
        <f t="shared" ref="D222:AD222" si="152">IF(D221="","",TEXT(D221,"AAA"))</f>
        <v/>
      </c>
      <c r="E222" s="9" t="str">
        <f t="shared" si="152"/>
        <v/>
      </c>
      <c r="F222" s="9" t="str">
        <f t="shared" si="152"/>
        <v/>
      </c>
      <c r="G222" s="9" t="str">
        <f t="shared" si="152"/>
        <v/>
      </c>
      <c r="H222" s="9" t="str">
        <f t="shared" si="152"/>
        <v/>
      </c>
      <c r="I222" s="9" t="str">
        <f t="shared" si="152"/>
        <v/>
      </c>
      <c r="J222" s="9" t="str">
        <f t="shared" si="152"/>
        <v/>
      </c>
      <c r="K222" s="9" t="str">
        <f t="shared" si="152"/>
        <v/>
      </c>
      <c r="L222" s="9" t="str">
        <f t="shared" si="152"/>
        <v/>
      </c>
      <c r="M222" s="9" t="str">
        <f t="shared" si="152"/>
        <v/>
      </c>
      <c r="N222" s="9" t="str">
        <f t="shared" si="152"/>
        <v/>
      </c>
      <c r="O222" s="9" t="str">
        <f t="shared" si="152"/>
        <v/>
      </c>
      <c r="P222" s="9" t="str">
        <f t="shared" si="152"/>
        <v/>
      </c>
      <c r="Q222" s="9" t="str">
        <f t="shared" si="152"/>
        <v/>
      </c>
      <c r="R222" s="9" t="str">
        <f t="shared" si="152"/>
        <v/>
      </c>
      <c r="S222" s="9" t="str">
        <f t="shared" si="152"/>
        <v/>
      </c>
      <c r="T222" s="9" t="str">
        <f t="shared" si="152"/>
        <v/>
      </c>
      <c r="U222" s="9" t="str">
        <f t="shared" si="152"/>
        <v/>
      </c>
      <c r="V222" s="9" t="str">
        <f t="shared" si="152"/>
        <v/>
      </c>
      <c r="W222" s="9" t="str">
        <f t="shared" si="152"/>
        <v/>
      </c>
      <c r="X222" s="9" t="str">
        <f t="shared" si="152"/>
        <v/>
      </c>
      <c r="Y222" s="9" t="str">
        <f t="shared" si="152"/>
        <v/>
      </c>
      <c r="Z222" s="9" t="str">
        <f t="shared" si="152"/>
        <v/>
      </c>
      <c r="AA222" s="9" t="str">
        <f t="shared" si="152"/>
        <v/>
      </c>
      <c r="AB222" s="9" t="str">
        <f t="shared" si="152"/>
        <v/>
      </c>
      <c r="AC222" s="9" t="str">
        <f t="shared" si="152"/>
        <v/>
      </c>
      <c r="AD222" s="9" t="str">
        <f t="shared" si="152"/>
        <v/>
      </c>
      <c r="AE222" s="130">
        <f>IF(AH223=0,0,ROUNDDOWN(AH225/AH223,4))</f>
        <v>0</v>
      </c>
      <c r="AF222" s="131"/>
      <c r="AG222" s="132"/>
      <c r="AH222" s="116"/>
      <c r="AI222" s="11"/>
      <c r="AQ222" s="12" t="str">
        <f>IF($C221&gt;$E$5,"",IF(MAX($C221:$AG221)&lt;$E$5,"",$E$5))</f>
        <v/>
      </c>
      <c r="AR222" s="13" t="str">
        <f>IF($C221&gt;$H$5,"",IF(MAX($C221:$AG221)&lt;$H$5,"",$H$5))</f>
        <v/>
      </c>
      <c r="AS222" s="13" t="str">
        <f>IF($C221&gt;$K$5,"",IF(MAX($C221:$AG221)&lt;$K$5,"",$K$5))</f>
        <v/>
      </c>
      <c r="AT222" s="13" t="str">
        <f>IF($C221&gt;$N$5,"",IF(MAX($C221:$AG221)&lt;$N$5,"",$N$5))</f>
        <v/>
      </c>
      <c r="AU222" s="13" t="str">
        <f>IF($C221&gt;$Q$5,"",IF(MAX($C221:$AG221)&lt;$Q$5,"",$Q$5))</f>
        <v/>
      </c>
      <c r="AV222" s="13" t="str">
        <f>IF($C221&gt;$T$5,"",IF(MAX($C221:$AG221)&lt;$T$5,"",$T$5))</f>
        <v/>
      </c>
      <c r="AW222" s="13">
        <f>IF($C221&gt;$W$5,"",IF(MAX($C221:$AG221)&lt;$W$5,"",$W$5))</f>
        <v>0</v>
      </c>
      <c r="AX222" s="13">
        <f>IF($C221&gt;$Z$5,"",IF(MAX($C221:$AG221)&lt;$Z$5,"",$Z$5))</f>
        <v>0</v>
      </c>
      <c r="AY222" s="13">
        <f>IF($C221&gt;$AC$5,"",IF(MAX($C221:$AG221)&lt;$AC$5,"",$AC$5))</f>
        <v>0</v>
      </c>
      <c r="AZ222" s="13">
        <f>IF($C221&gt;$AF$5,"",IF(MAX($C221:$AG221)&lt;$AF$5,"",$AF$5))</f>
        <v>0</v>
      </c>
      <c r="BA222" s="13">
        <f>IF($C221&gt;$E$6,"",IF(MAX($C221:$AG221)&lt;$E$6,"",$E$6))</f>
        <v>0</v>
      </c>
      <c r="BB222" s="13">
        <f>IF($C221&gt;$H$6,"",IF(MAX($C221:$AG221)&lt;$H$6,"",$H$6))</f>
        <v>0</v>
      </c>
      <c r="BC222" s="13">
        <f>IF($C221&gt;$K$6,"",IF(MAX($C221:$AG221)&lt;$K$6,"",$K$6))</f>
        <v>0</v>
      </c>
      <c r="BD222" s="13">
        <f>IF($C221&gt;$N$6,"",IF(MAX($C221:$AG221)&lt;$N$6,"",$N$6))</f>
        <v>0</v>
      </c>
      <c r="BE222" s="13">
        <f>IF($C221&gt;$Q$6,"",IF(MAX($C221:$AG221)&lt;$Q$6,"",$Q$6))</f>
        <v>0</v>
      </c>
      <c r="BF222" s="13">
        <f>IF($C221&gt;$T$6,"",IF(MAX($C221:$AG221)&lt;$T$6,"",$T$6))</f>
        <v>0</v>
      </c>
      <c r="BG222" s="13">
        <f>IF($C221&gt;$W$6,"",IF(MAX($C221:$AG221)&lt;$W$6,"",$W$6))</f>
        <v>0</v>
      </c>
      <c r="BH222" s="13">
        <f>IF($C221&gt;$Z$6,"",IF(MAX($C221:$AG221)&lt;$Z$6,"",$Z$6))</f>
        <v>0</v>
      </c>
      <c r="BI222" s="13">
        <f>IF($C221&gt;$AC$6,"",IF(MAX($C221:$AG221)&lt;$AC$6,"",$AC$6))</f>
        <v>0</v>
      </c>
      <c r="BJ222" s="13">
        <f>IF($C221&gt;$AF$6,"",IF(MAX($C221:$AG221)&lt;$AF$6,"",$AF$6))</f>
        <v>0</v>
      </c>
      <c r="BK222" s="13">
        <f>IF($C221&gt;$E$7,"",IF(MAX($C221:$AG221)&lt;$E$7,"",$E$7))</f>
        <v>0</v>
      </c>
      <c r="BL222" s="13">
        <f>IF($C221&gt;$H$7,"",IF(MAX($C221:$AG221)&lt;$H$7,"",$H$7))</f>
        <v>0</v>
      </c>
      <c r="BM222" s="13">
        <f>IF($C221&gt;$K$7,"",IF(MAX($C221:$AG221)&lt;$K$7,"",$K$7))</f>
        <v>0</v>
      </c>
      <c r="BN222" s="13">
        <f>IF($C221&gt;$N$7,"",IF(MAX($C221:$AG221)&lt;$N$7,"",$N$7))</f>
        <v>0</v>
      </c>
      <c r="BO222" s="13">
        <f>IF($C221&gt;$Q$7,"",IF(MAX($C221:$AG221)&lt;$Q$7,"",$Q$7))</f>
        <v>0</v>
      </c>
      <c r="BP222" s="13">
        <f>IF($C221&gt;$T$7,"",IF(MAX($C221:$AG221)&lt;$T$7,"",$T$7))</f>
        <v>0</v>
      </c>
      <c r="BQ222" s="13">
        <f>IF($C221&gt;$W$7,"",IF(MAX($C221:$AG221)&lt;$W$7,"",$W$7))</f>
        <v>0</v>
      </c>
      <c r="BR222" s="13">
        <f>IF($C221&gt;$Z$7,"",IF(MAX($C221:$AG221)&lt;$Z$7,"",$Z$7))</f>
        <v>0</v>
      </c>
      <c r="BS222" s="13">
        <f>IF($C221&gt;$AC$7,"",IF(MAX($C221:$AG221)&lt;$AC$7,"",$AC$7))</f>
        <v>0</v>
      </c>
      <c r="BT222" s="13">
        <f>IF($C221&gt;$AF$7,"",IF(MAX($C221:$AG221)&lt;$AF$7,"",$AF$7))</f>
        <v>0</v>
      </c>
      <c r="BU222" s="13">
        <f>IF($C221&gt;$E$8,"",IF(MAX($C221:$AG221)&lt;$E$8,"",$E$8))</f>
        <v>0</v>
      </c>
      <c r="BV222" s="13">
        <f>IF($C221&gt;$H$8,"",IF(MAX($C221:$AG221)&lt;$H$8,"",$H$8))</f>
        <v>0</v>
      </c>
      <c r="BW222" s="13">
        <f>IF($C221&gt;$K$8,"",IF(MAX($C221:$AG221)&lt;$K$8,"",$K$8))</f>
        <v>0</v>
      </c>
      <c r="BX222" s="13">
        <f>IF($C221&gt;$N$8,"",IF(MAX($C221:$AG221)&lt;$N$8,"",$N$8))</f>
        <v>0</v>
      </c>
      <c r="BY222" s="13">
        <f>IF($C221&gt;$Q$8,"",IF(MAX($C221:$AG221)&lt;$Q$8,"",$Q$8))</f>
        <v>0</v>
      </c>
      <c r="BZ222" s="13">
        <f>IF($C221&gt;$T$8,"",IF(MAX($C221:$AG221)&lt;$T$8,"",$T$8))</f>
        <v>0</v>
      </c>
      <c r="CA222" s="13">
        <f>IF($C221&gt;$W$8,"",IF(MAX($C221:$AG221)&lt;$W$8,"",$W$8))</f>
        <v>0</v>
      </c>
      <c r="CB222" s="13">
        <f>IF($C221&gt;$Z$8,"",IF(MAX($C221:$AG221)&lt;$Z$8,"",$Z$8))</f>
        <v>0</v>
      </c>
      <c r="CC222" s="13">
        <f>IF($C221&gt;$AC$8,"",IF(MAX($C221:$AG221)&lt;$AC$8,"",$AC$8))</f>
        <v>0</v>
      </c>
      <c r="CD222" s="13">
        <f>IF($C221&gt;$AF$8,"",IF(MAX($C221:$AG221)&lt;$AF$8,"",$AF$8))</f>
        <v>0</v>
      </c>
      <c r="CE222" s="13">
        <f>IF($C221&gt;$E$9,"",IF(MAX($C221:$AG221)&lt;$E$9,"",$E$9))</f>
        <v>0</v>
      </c>
      <c r="CF222" s="13">
        <f>IF($C221&gt;$H$9,"",IF(MAX($C221:$AG221)&lt;$H$9,"",$H$9))</f>
        <v>0</v>
      </c>
      <c r="CG222" s="13">
        <f>IF($C221&gt;$K$9,"",IF(MAX($C221:$AG221)&lt;$K$9,"",$K$9))</f>
        <v>0</v>
      </c>
      <c r="CH222" s="13">
        <f>IF($C221&gt;$N$9,"",IF(MAX($C221:$AG221)&lt;$N$9,"",$N$9))</f>
        <v>0</v>
      </c>
      <c r="CI222" s="13">
        <f>IF($C221&gt;$Q$9,"",IF(MAX($C221:$AG221)&lt;$Q$9,"",$Q$9))</f>
        <v>0</v>
      </c>
      <c r="CJ222" s="13">
        <f>IF($C221&gt;$T$9,"",IF(MAX($C221:$AG221)&lt;$T$9,"",$T$9))</f>
        <v>0</v>
      </c>
      <c r="CK222" s="13">
        <f>IF($C221&gt;$W$9,"",IF(MAX($C221:$AG221)&lt;$W$9,"",$W$9))</f>
        <v>0</v>
      </c>
      <c r="CL222" s="13">
        <f>IF($C221&gt;$Z$9,"",IF(MAX($C221:$AG221)&lt;$Z$9,"",$Z$9))</f>
        <v>0</v>
      </c>
      <c r="CM222" s="13">
        <f>IF($C221&gt;$AC$9,"",IF(MAX($C221:$AG221)&lt;$AC$9,"",$AC$9))</f>
        <v>0</v>
      </c>
      <c r="CN222" s="14">
        <f>IF($C221&gt;$AF$9,"",IF(MAX($C221:$AG221)&lt;$AF$9,"",$AF$9))</f>
        <v>0</v>
      </c>
    </row>
    <row r="223" spans="1:92" ht="19.5" customHeight="1">
      <c r="A223" s="119" t="s">
        <v>7</v>
      </c>
      <c r="B223" s="120"/>
      <c r="C223" s="15" t="str">
        <f t="shared" ref="C223:AD223" si="153">IF(C221="","",IF($D$4&lt;=C221,IF($L$4&gt;=C221,IF(COUNT(MATCH(C221,$AQ222:$BT222,0))&gt;0,"","○"),""),""))</f>
        <v/>
      </c>
      <c r="D223" s="15" t="str">
        <f t="shared" si="153"/>
        <v/>
      </c>
      <c r="E223" s="15" t="str">
        <f t="shared" si="153"/>
        <v/>
      </c>
      <c r="F223" s="15" t="str">
        <f t="shared" si="153"/>
        <v/>
      </c>
      <c r="G223" s="15" t="str">
        <f t="shared" si="153"/>
        <v/>
      </c>
      <c r="H223" s="15" t="str">
        <f t="shared" si="153"/>
        <v/>
      </c>
      <c r="I223" s="15" t="str">
        <f t="shared" si="153"/>
        <v/>
      </c>
      <c r="J223" s="15" t="str">
        <f t="shared" si="153"/>
        <v/>
      </c>
      <c r="K223" s="15" t="str">
        <f t="shared" si="153"/>
        <v/>
      </c>
      <c r="L223" s="15" t="str">
        <f t="shared" si="153"/>
        <v/>
      </c>
      <c r="M223" s="15" t="str">
        <f t="shared" si="153"/>
        <v/>
      </c>
      <c r="N223" s="15" t="str">
        <f t="shared" si="153"/>
        <v/>
      </c>
      <c r="O223" s="15" t="str">
        <f t="shared" si="153"/>
        <v/>
      </c>
      <c r="P223" s="15" t="str">
        <f t="shared" si="153"/>
        <v/>
      </c>
      <c r="Q223" s="15" t="str">
        <f t="shared" si="153"/>
        <v/>
      </c>
      <c r="R223" s="15" t="str">
        <f t="shared" si="153"/>
        <v/>
      </c>
      <c r="S223" s="15" t="str">
        <f t="shared" si="153"/>
        <v/>
      </c>
      <c r="T223" s="15" t="str">
        <f t="shared" si="153"/>
        <v/>
      </c>
      <c r="U223" s="15" t="str">
        <f t="shared" si="153"/>
        <v/>
      </c>
      <c r="V223" s="15" t="str">
        <f t="shared" si="153"/>
        <v/>
      </c>
      <c r="W223" s="15" t="str">
        <f t="shared" si="153"/>
        <v/>
      </c>
      <c r="X223" s="15" t="str">
        <f t="shared" si="153"/>
        <v/>
      </c>
      <c r="Y223" s="15" t="str">
        <f t="shared" si="153"/>
        <v/>
      </c>
      <c r="Z223" s="15" t="str">
        <f t="shared" si="153"/>
        <v/>
      </c>
      <c r="AA223" s="15" t="str">
        <f t="shared" si="153"/>
        <v/>
      </c>
      <c r="AB223" s="15" t="str">
        <f t="shared" si="153"/>
        <v/>
      </c>
      <c r="AC223" s="15" t="str">
        <f t="shared" si="153"/>
        <v/>
      </c>
      <c r="AD223" s="15" t="str">
        <f t="shared" si="153"/>
        <v/>
      </c>
      <c r="AE223" s="15"/>
      <c r="AF223" s="15"/>
      <c r="AG223" s="15"/>
      <c r="AH223" s="16">
        <f>COUNTIF(C223:AG223,"○")</f>
        <v>0</v>
      </c>
      <c r="AI223" s="11"/>
      <c r="AJ223" s="2">
        <f>$AH223</f>
        <v>0</v>
      </c>
      <c r="AK223" s="17"/>
    </row>
    <row r="224" spans="1:92" ht="19.5" customHeight="1">
      <c r="A224" s="49" t="s">
        <v>24</v>
      </c>
      <c r="B224" s="16" t="s">
        <v>8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6"/>
      <c r="AF224" s="16"/>
      <c r="AG224" s="16"/>
      <c r="AH224" s="16">
        <f t="shared" ref="AH224" si="154">COUNTIF(C224:AG224,"○")</f>
        <v>0</v>
      </c>
      <c r="AI224" s="11"/>
      <c r="AK224" s="2">
        <f>$AH224</f>
        <v>0</v>
      </c>
      <c r="AQ224" s="21"/>
      <c r="AR224" s="21"/>
      <c r="AS224" s="21"/>
      <c r="AT224" s="21"/>
      <c r="AU224" s="21"/>
      <c r="AV224" s="21"/>
      <c r="AW224" s="21"/>
      <c r="AX224" s="21"/>
    </row>
    <row r="225" spans="1:92" ht="19.5" customHeight="1">
      <c r="A225" s="50"/>
      <c r="B225" s="16" t="s">
        <v>9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6"/>
      <c r="AF225" s="16"/>
      <c r="AG225" s="16"/>
      <c r="AH225" s="16" t="s">
        <v>25</v>
      </c>
      <c r="AI225" s="11"/>
      <c r="AL225" s="2" t="str">
        <f>$AH225</f>
        <v>-</v>
      </c>
      <c r="AN225" s="2">
        <f>COUNTIF(C225:AG225,"○")</f>
        <v>0</v>
      </c>
      <c r="AO225" s="2">
        <f>COUNTIF(C225:AG225,"✕")</f>
        <v>0</v>
      </c>
    </row>
    <row r="226" spans="1:92" ht="19.5" customHeight="1">
      <c r="A226" s="136"/>
      <c r="B226" s="16" t="s">
        <v>21</v>
      </c>
      <c r="C226" s="16" t="str">
        <f>IF(C224="○",IF(C225="","○",""),IF(C225="○","○",""))</f>
        <v/>
      </c>
      <c r="D226" s="16" t="str">
        <f t="shared" ref="D226:AD226" si="155">IF(D224="○",IF(D225="","○",""),IF(D225="○","○",""))</f>
        <v/>
      </c>
      <c r="E226" s="16" t="str">
        <f t="shared" si="155"/>
        <v/>
      </c>
      <c r="F226" s="16" t="str">
        <f t="shared" si="155"/>
        <v/>
      </c>
      <c r="G226" s="16" t="str">
        <f t="shared" si="155"/>
        <v/>
      </c>
      <c r="H226" s="16" t="str">
        <f t="shared" si="155"/>
        <v/>
      </c>
      <c r="I226" s="16" t="str">
        <f t="shared" si="155"/>
        <v/>
      </c>
      <c r="J226" s="16" t="str">
        <f t="shared" si="155"/>
        <v/>
      </c>
      <c r="K226" s="16" t="str">
        <f t="shared" si="155"/>
        <v/>
      </c>
      <c r="L226" s="16" t="str">
        <f t="shared" si="155"/>
        <v/>
      </c>
      <c r="M226" s="16" t="str">
        <f t="shared" si="155"/>
        <v/>
      </c>
      <c r="N226" s="16" t="str">
        <f t="shared" si="155"/>
        <v/>
      </c>
      <c r="O226" s="16" t="str">
        <f t="shared" si="155"/>
        <v/>
      </c>
      <c r="P226" s="16" t="str">
        <f t="shared" si="155"/>
        <v/>
      </c>
      <c r="Q226" s="16" t="str">
        <f t="shared" si="155"/>
        <v/>
      </c>
      <c r="R226" s="16" t="str">
        <f t="shared" si="155"/>
        <v/>
      </c>
      <c r="S226" s="16" t="str">
        <f t="shared" si="155"/>
        <v/>
      </c>
      <c r="T226" s="16" t="str">
        <f t="shared" si="155"/>
        <v/>
      </c>
      <c r="U226" s="16" t="str">
        <f t="shared" si="155"/>
        <v/>
      </c>
      <c r="V226" s="16" t="str">
        <f t="shared" si="155"/>
        <v/>
      </c>
      <c r="W226" s="16" t="str">
        <f t="shared" si="155"/>
        <v/>
      </c>
      <c r="X226" s="16" t="str">
        <f t="shared" si="155"/>
        <v/>
      </c>
      <c r="Y226" s="16" t="str">
        <f t="shared" si="155"/>
        <v/>
      </c>
      <c r="Z226" s="16" t="str">
        <f t="shared" si="155"/>
        <v/>
      </c>
      <c r="AA226" s="16" t="str">
        <f t="shared" si="155"/>
        <v/>
      </c>
      <c r="AB226" s="16" t="str">
        <f t="shared" si="155"/>
        <v/>
      </c>
      <c r="AC226" s="16" t="str">
        <f t="shared" si="155"/>
        <v/>
      </c>
      <c r="AD226" s="16" t="str">
        <f t="shared" si="155"/>
        <v/>
      </c>
      <c r="AE226" s="16"/>
      <c r="AF226" s="16"/>
      <c r="AG226" s="16"/>
      <c r="AH226" s="16">
        <f t="shared" ref="AH226" si="156">COUNTIF(C226:AG226,"○")</f>
        <v>0</v>
      </c>
      <c r="AM226" s="2">
        <f>$AH226</f>
        <v>0</v>
      </c>
    </row>
    <row r="228" spans="1:92" ht="19.5" customHeight="1">
      <c r="A228" s="112" t="str">
        <f>IF(MAX(C221:AG221)=$AE$3,"",IF(MAX(C221:AG221)=0,"",MAX(C221:AG221)+1))</f>
        <v/>
      </c>
      <c r="B228" s="112"/>
      <c r="C228" s="2" t="str">
        <f>IF(COUNT(C229:AD229)=0,"",IF(MONTH(MAX(C229:AD229))=MONTH(A228),"","～"))</f>
        <v/>
      </c>
      <c r="D228" s="112" t="str">
        <f>IF(C228="","",IF(MONTH(MAX(C229:AD229))=MONTH(A228),"",MAX(C229:AD229)+1))</f>
        <v/>
      </c>
      <c r="E228" s="112"/>
      <c r="F228" s="112"/>
    </row>
    <row r="229" spans="1:92" ht="19.5" customHeight="1">
      <c r="A229" s="113" t="s">
        <v>16</v>
      </c>
      <c r="B229" s="114"/>
      <c r="C229" s="9" t="str">
        <f>IF($AE$3&lt;A228,"",A228)</f>
        <v/>
      </c>
      <c r="D229" s="9" t="str">
        <f t="shared" ref="D229:AD229" si="157">IF($AE$3&lt;=C229,"",IF(MONTH(C229)=MONTH(C229),(C229+1),""))</f>
        <v/>
      </c>
      <c r="E229" s="9" t="str">
        <f t="shared" si="157"/>
        <v/>
      </c>
      <c r="F229" s="9" t="str">
        <f t="shared" si="157"/>
        <v/>
      </c>
      <c r="G229" s="9" t="str">
        <f t="shared" si="157"/>
        <v/>
      </c>
      <c r="H229" s="9" t="str">
        <f t="shared" si="157"/>
        <v/>
      </c>
      <c r="I229" s="9" t="str">
        <f t="shared" si="157"/>
        <v/>
      </c>
      <c r="J229" s="9" t="str">
        <f t="shared" si="157"/>
        <v/>
      </c>
      <c r="K229" s="9" t="str">
        <f t="shared" si="157"/>
        <v/>
      </c>
      <c r="L229" s="9" t="str">
        <f t="shared" si="157"/>
        <v/>
      </c>
      <c r="M229" s="9" t="str">
        <f t="shared" si="157"/>
        <v/>
      </c>
      <c r="N229" s="9" t="str">
        <f t="shared" si="157"/>
        <v/>
      </c>
      <c r="O229" s="9" t="str">
        <f t="shared" si="157"/>
        <v/>
      </c>
      <c r="P229" s="9" t="str">
        <f t="shared" si="157"/>
        <v/>
      </c>
      <c r="Q229" s="9" t="str">
        <f t="shared" si="157"/>
        <v/>
      </c>
      <c r="R229" s="9" t="str">
        <f t="shared" si="157"/>
        <v/>
      </c>
      <c r="S229" s="9" t="str">
        <f t="shared" si="157"/>
        <v/>
      </c>
      <c r="T229" s="9" t="str">
        <f t="shared" si="157"/>
        <v/>
      </c>
      <c r="U229" s="9" t="str">
        <f t="shared" si="157"/>
        <v/>
      </c>
      <c r="V229" s="9" t="str">
        <f t="shared" si="157"/>
        <v/>
      </c>
      <c r="W229" s="9" t="str">
        <f t="shared" si="157"/>
        <v/>
      </c>
      <c r="X229" s="9" t="str">
        <f t="shared" si="157"/>
        <v/>
      </c>
      <c r="Y229" s="9" t="str">
        <f t="shared" si="157"/>
        <v/>
      </c>
      <c r="Z229" s="9" t="str">
        <f t="shared" si="157"/>
        <v/>
      </c>
      <c r="AA229" s="9" t="str">
        <f t="shared" si="157"/>
        <v/>
      </c>
      <c r="AB229" s="9" t="str">
        <f t="shared" si="157"/>
        <v/>
      </c>
      <c r="AC229" s="9" t="str">
        <f t="shared" si="157"/>
        <v/>
      </c>
      <c r="AD229" s="9" t="str">
        <f t="shared" si="157"/>
        <v/>
      </c>
      <c r="AE229" s="127" t="s">
        <v>26</v>
      </c>
      <c r="AF229" s="128"/>
      <c r="AG229" s="129"/>
      <c r="AH229" s="115" t="s">
        <v>22</v>
      </c>
      <c r="AQ229" s="34">
        <v>1</v>
      </c>
      <c r="AR229" s="34">
        <v>2</v>
      </c>
      <c r="AS229" s="34">
        <v>3</v>
      </c>
      <c r="AT229" s="34">
        <v>4</v>
      </c>
      <c r="AU229" s="34">
        <v>5</v>
      </c>
      <c r="AV229" s="34">
        <v>6</v>
      </c>
      <c r="AW229" s="34">
        <v>7</v>
      </c>
      <c r="AX229" s="34">
        <v>8</v>
      </c>
      <c r="AY229" s="34">
        <v>9</v>
      </c>
      <c r="AZ229" s="34">
        <v>10</v>
      </c>
      <c r="BA229" s="34">
        <v>11</v>
      </c>
      <c r="BB229" s="34">
        <v>12</v>
      </c>
      <c r="BC229" s="34">
        <v>13</v>
      </c>
      <c r="BD229" s="34">
        <v>14</v>
      </c>
      <c r="BE229" s="34">
        <v>15</v>
      </c>
      <c r="BF229" s="34">
        <v>16</v>
      </c>
      <c r="BG229" s="34">
        <v>17</v>
      </c>
      <c r="BH229" s="34">
        <v>18</v>
      </c>
      <c r="BI229" s="34">
        <v>19</v>
      </c>
      <c r="BJ229" s="34">
        <v>20</v>
      </c>
      <c r="BK229" s="34">
        <v>21</v>
      </c>
      <c r="BL229" s="34">
        <v>22</v>
      </c>
      <c r="BM229" s="34">
        <v>23</v>
      </c>
      <c r="BN229" s="34">
        <v>24</v>
      </c>
      <c r="BO229" s="34">
        <v>25</v>
      </c>
      <c r="BP229" s="34">
        <v>26</v>
      </c>
      <c r="BQ229" s="34">
        <v>27</v>
      </c>
      <c r="BR229" s="34">
        <v>28</v>
      </c>
      <c r="BS229" s="34">
        <v>29</v>
      </c>
      <c r="BT229" s="34">
        <v>30</v>
      </c>
      <c r="BU229" s="34">
        <v>31</v>
      </c>
      <c r="BV229" s="34">
        <v>32</v>
      </c>
      <c r="BW229" s="34">
        <v>33</v>
      </c>
      <c r="BX229" s="34">
        <v>34</v>
      </c>
      <c r="BY229" s="34">
        <v>35</v>
      </c>
      <c r="BZ229" s="34">
        <v>36</v>
      </c>
      <c r="CA229" s="34">
        <v>37</v>
      </c>
      <c r="CB229" s="34">
        <v>38</v>
      </c>
      <c r="CC229" s="34">
        <v>39</v>
      </c>
      <c r="CD229" s="34">
        <v>40</v>
      </c>
      <c r="CE229" s="34">
        <v>41</v>
      </c>
      <c r="CF229" s="34">
        <v>42</v>
      </c>
      <c r="CG229" s="34">
        <v>43</v>
      </c>
      <c r="CH229" s="34">
        <v>44</v>
      </c>
      <c r="CI229" s="34">
        <v>45</v>
      </c>
      <c r="CJ229" s="34">
        <v>46</v>
      </c>
      <c r="CK229" s="34">
        <v>47</v>
      </c>
      <c r="CL229" s="34">
        <v>48</v>
      </c>
      <c r="CM229" s="34">
        <v>49</v>
      </c>
      <c r="CN229" s="34">
        <v>50</v>
      </c>
    </row>
    <row r="230" spans="1:92" ht="19.5" customHeight="1">
      <c r="A230" s="113" t="s">
        <v>23</v>
      </c>
      <c r="B230" s="114"/>
      <c r="C230" s="9" t="str">
        <f>IF(C229="","",TEXT(C229,"AAA"))</f>
        <v/>
      </c>
      <c r="D230" s="9" t="str">
        <f t="shared" ref="D230:AD230" si="158">IF(D229="","",TEXT(D229,"AAA"))</f>
        <v/>
      </c>
      <c r="E230" s="9" t="str">
        <f t="shared" si="158"/>
        <v/>
      </c>
      <c r="F230" s="9" t="str">
        <f t="shared" si="158"/>
        <v/>
      </c>
      <c r="G230" s="9" t="str">
        <f t="shared" si="158"/>
        <v/>
      </c>
      <c r="H230" s="9" t="str">
        <f t="shared" si="158"/>
        <v/>
      </c>
      <c r="I230" s="9" t="str">
        <f t="shared" si="158"/>
        <v/>
      </c>
      <c r="J230" s="9" t="str">
        <f t="shared" si="158"/>
        <v/>
      </c>
      <c r="K230" s="9" t="str">
        <f t="shared" si="158"/>
        <v/>
      </c>
      <c r="L230" s="9" t="str">
        <f t="shared" si="158"/>
        <v/>
      </c>
      <c r="M230" s="9" t="str">
        <f t="shared" si="158"/>
        <v/>
      </c>
      <c r="N230" s="9" t="str">
        <f t="shared" si="158"/>
        <v/>
      </c>
      <c r="O230" s="9" t="str">
        <f t="shared" si="158"/>
        <v/>
      </c>
      <c r="P230" s="9" t="str">
        <f t="shared" si="158"/>
        <v/>
      </c>
      <c r="Q230" s="9" t="str">
        <f t="shared" si="158"/>
        <v/>
      </c>
      <c r="R230" s="9" t="str">
        <f t="shared" si="158"/>
        <v/>
      </c>
      <c r="S230" s="9" t="str">
        <f t="shared" si="158"/>
        <v/>
      </c>
      <c r="T230" s="9" t="str">
        <f t="shared" si="158"/>
        <v/>
      </c>
      <c r="U230" s="9" t="str">
        <f t="shared" si="158"/>
        <v/>
      </c>
      <c r="V230" s="9" t="str">
        <f t="shared" si="158"/>
        <v/>
      </c>
      <c r="W230" s="9" t="str">
        <f t="shared" si="158"/>
        <v/>
      </c>
      <c r="X230" s="9" t="str">
        <f t="shared" si="158"/>
        <v/>
      </c>
      <c r="Y230" s="9" t="str">
        <f t="shared" si="158"/>
        <v/>
      </c>
      <c r="Z230" s="9" t="str">
        <f t="shared" si="158"/>
        <v/>
      </c>
      <c r="AA230" s="9" t="str">
        <f t="shared" si="158"/>
        <v/>
      </c>
      <c r="AB230" s="9" t="str">
        <f t="shared" si="158"/>
        <v/>
      </c>
      <c r="AC230" s="9" t="str">
        <f t="shared" si="158"/>
        <v/>
      </c>
      <c r="AD230" s="9" t="str">
        <f t="shared" si="158"/>
        <v/>
      </c>
      <c r="AE230" s="130">
        <f>IF(AH231=0,0,ROUNDDOWN(AH233/AH231,4))</f>
        <v>0</v>
      </c>
      <c r="AF230" s="131"/>
      <c r="AG230" s="132"/>
      <c r="AH230" s="116"/>
      <c r="AI230" s="11"/>
      <c r="AQ230" s="12" t="str">
        <f>IF($C229&gt;$E$5,"",IF(MAX($C229:$AG229)&lt;$E$5,"",$E$5))</f>
        <v/>
      </c>
      <c r="AR230" s="13" t="str">
        <f>IF($C229&gt;$H$5,"",IF(MAX($C229:$AG229)&lt;$H$5,"",$H$5))</f>
        <v/>
      </c>
      <c r="AS230" s="13" t="str">
        <f>IF($C229&gt;$K$5,"",IF(MAX($C229:$AG229)&lt;$K$5,"",$K$5))</f>
        <v/>
      </c>
      <c r="AT230" s="13" t="str">
        <f>IF($C229&gt;$N$5,"",IF(MAX($C229:$AG229)&lt;$N$5,"",$N$5))</f>
        <v/>
      </c>
      <c r="AU230" s="13" t="str">
        <f>IF($C229&gt;$Q$5,"",IF(MAX($C229:$AG229)&lt;$Q$5,"",$Q$5))</f>
        <v/>
      </c>
      <c r="AV230" s="13" t="str">
        <f>IF($C229&gt;$T$5,"",IF(MAX($C229:$AG229)&lt;$T$5,"",$T$5))</f>
        <v/>
      </c>
      <c r="AW230" s="13">
        <f>IF($C229&gt;$W$5,"",IF(MAX($C229:$AG229)&lt;$W$5,"",$W$5))</f>
        <v>0</v>
      </c>
      <c r="AX230" s="13">
        <f>IF($C229&gt;$Z$5,"",IF(MAX($C229:$AG229)&lt;$Z$5,"",$Z$5))</f>
        <v>0</v>
      </c>
      <c r="AY230" s="13">
        <f>IF($C229&gt;$AC$5,"",IF(MAX($C229:$AG229)&lt;$AC$5,"",$AC$5))</f>
        <v>0</v>
      </c>
      <c r="AZ230" s="13">
        <f>IF($C229&gt;$AF$5,"",IF(MAX($C229:$AG229)&lt;$AF$5,"",$AF$5))</f>
        <v>0</v>
      </c>
      <c r="BA230" s="13">
        <f>IF($C229&gt;$E$6,"",IF(MAX($C229:$AG229)&lt;$E$6,"",$E$6))</f>
        <v>0</v>
      </c>
      <c r="BB230" s="13">
        <f>IF($C229&gt;$H$6,"",IF(MAX($C229:$AG229)&lt;$H$6,"",$H$6))</f>
        <v>0</v>
      </c>
      <c r="BC230" s="13">
        <f>IF($C229&gt;$K$6,"",IF(MAX($C229:$AG229)&lt;$K$6,"",$K$6))</f>
        <v>0</v>
      </c>
      <c r="BD230" s="13">
        <f>IF($C229&gt;$N$6,"",IF(MAX($C229:$AG229)&lt;$N$6,"",$N$6))</f>
        <v>0</v>
      </c>
      <c r="BE230" s="13">
        <f>IF($C229&gt;$Q$6,"",IF(MAX($C229:$AG229)&lt;$Q$6,"",$Q$6))</f>
        <v>0</v>
      </c>
      <c r="BF230" s="13">
        <f>IF($C229&gt;$T$6,"",IF(MAX($C229:$AG229)&lt;$T$6,"",$T$6))</f>
        <v>0</v>
      </c>
      <c r="BG230" s="13">
        <f>IF($C229&gt;$W$6,"",IF(MAX($C229:$AG229)&lt;$W$6,"",$W$6))</f>
        <v>0</v>
      </c>
      <c r="BH230" s="13">
        <f>IF($C229&gt;$Z$6,"",IF(MAX($C229:$AG229)&lt;$Z$6,"",$Z$6))</f>
        <v>0</v>
      </c>
      <c r="BI230" s="13">
        <f>IF($C229&gt;$AC$6,"",IF(MAX($C229:$AG229)&lt;$AC$6,"",$AC$6))</f>
        <v>0</v>
      </c>
      <c r="BJ230" s="13">
        <f>IF($C229&gt;$AF$6,"",IF(MAX($C229:$AG229)&lt;$AF$6,"",$AF$6))</f>
        <v>0</v>
      </c>
      <c r="BK230" s="13">
        <f>IF($C229&gt;$E$7,"",IF(MAX($C229:$AG229)&lt;$E$7,"",$E$7))</f>
        <v>0</v>
      </c>
      <c r="BL230" s="13">
        <f>IF($C229&gt;$H$7,"",IF(MAX($C229:$AG229)&lt;$H$7,"",$H$7))</f>
        <v>0</v>
      </c>
      <c r="BM230" s="13">
        <f>IF($C229&gt;$K$7,"",IF(MAX($C229:$AG229)&lt;$K$7,"",$K$7))</f>
        <v>0</v>
      </c>
      <c r="BN230" s="13">
        <f>IF($C229&gt;$N$7,"",IF(MAX($C229:$AG229)&lt;$N$7,"",$N$7))</f>
        <v>0</v>
      </c>
      <c r="BO230" s="13">
        <f>IF($C229&gt;$Q$7,"",IF(MAX($C229:$AG229)&lt;$Q$7,"",$Q$7))</f>
        <v>0</v>
      </c>
      <c r="BP230" s="13">
        <f>IF($C229&gt;$T$7,"",IF(MAX($C229:$AG229)&lt;$T$7,"",$T$7))</f>
        <v>0</v>
      </c>
      <c r="BQ230" s="13">
        <f>IF($C229&gt;$W$7,"",IF(MAX($C229:$AG229)&lt;$W$7,"",$W$7))</f>
        <v>0</v>
      </c>
      <c r="BR230" s="13">
        <f>IF($C229&gt;$Z$7,"",IF(MAX($C229:$AG229)&lt;$Z$7,"",$Z$7))</f>
        <v>0</v>
      </c>
      <c r="BS230" s="13">
        <f>IF($C229&gt;$AC$7,"",IF(MAX($C229:$AG229)&lt;$AC$7,"",$AC$7))</f>
        <v>0</v>
      </c>
      <c r="BT230" s="13">
        <f>IF($C229&gt;$AF$7,"",IF(MAX($C229:$AG229)&lt;$AF$7,"",$AF$7))</f>
        <v>0</v>
      </c>
      <c r="BU230" s="13">
        <f>IF($C229&gt;$E$8,"",IF(MAX($C229:$AG229)&lt;$E$8,"",$E$8))</f>
        <v>0</v>
      </c>
      <c r="BV230" s="13">
        <f>IF($C229&gt;$H$8,"",IF(MAX($C229:$AG229)&lt;$H$8,"",$H$8))</f>
        <v>0</v>
      </c>
      <c r="BW230" s="13">
        <f>IF($C229&gt;$K$8,"",IF(MAX($C229:$AG229)&lt;$K$8,"",$K$8))</f>
        <v>0</v>
      </c>
      <c r="BX230" s="13">
        <f>IF($C229&gt;$N$8,"",IF(MAX($C229:$AG229)&lt;$N$8,"",$N$8))</f>
        <v>0</v>
      </c>
      <c r="BY230" s="13">
        <f>IF($C229&gt;$Q$8,"",IF(MAX($C229:$AG229)&lt;$Q$8,"",$Q$8))</f>
        <v>0</v>
      </c>
      <c r="BZ230" s="13">
        <f>IF($C229&gt;$T$8,"",IF(MAX($C229:$AG229)&lt;$T$8,"",$T$8))</f>
        <v>0</v>
      </c>
      <c r="CA230" s="13">
        <f>IF($C229&gt;$W$8,"",IF(MAX($C229:$AG229)&lt;$W$8,"",$W$8))</f>
        <v>0</v>
      </c>
      <c r="CB230" s="13">
        <f>IF($C229&gt;$Z$8,"",IF(MAX($C229:$AG229)&lt;$Z$8,"",$Z$8))</f>
        <v>0</v>
      </c>
      <c r="CC230" s="13">
        <f>IF($C229&gt;$AC$8,"",IF(MAX($C229:$AG229)&lt;$AC$8,"",$AC$8))</f>
        <v>0</v>
      </c>
      <c r="CD230" s="13">
        <f>IF($C229&gt;$AF$8,"",IF(MAX($C229:$AG229)&lt;$AF$8,"",$AF$8))</f>
        <v>0</v>
      </c>
      <c r="CE230" s="13">
        <f>IF($C229&gt;$E$9,"",IF(MAX($C229:$AG229)&lt;$E$9,"",$E$9))</f>
        <v>0</v>
      </c>
      <c r="CF230" s="13">
        <f>IF($C229&gt;$H$9,"",IF(MAX($C229:$AG229)&lt;$H$9,"",$H$9))</f>
        <v>0</v>
      </c>
      <c r="CG230" s="13">
        <f>IF($C229&gt;$K$9,"",IF(MAX($C229:$AG229)&lt;$K$9,"",$K$9))</f>
        <v>0</v>
      </c>
      <c r="CH230" s="13">
        <f>IF($C229&gt;$N$9,"",IF(MAX($C229:$AG229)&lt;$N$9,"",$N$9))</f>
        <v>0</v>
      </c>
      <c r="CI230" s="13">
        <f>IF($C229&gt;$Q$9,"",IF(MAX($C229:$AG229)&lt;$Q$9,"",$Q$9))</f>
        <v>0</v>
      </c>
      <c r="CJ230" s="13">
        <f>IF($C229&gt;$T$9,"",IF(MAX($C229:$AG229)&lt;$T$9,"",$T$9))</f>
        <v>0</v>
      </c>
      <c r="CK230" s="13">
        <f>IF($C229&gt;$W$9,"",IF(MAX($C229:$AG229)&lt;$W$9,"",$W$9))</f>
        <v>0</v>
      </c>
      <c r="CL230" s="13">
        <f>IF($C229&gt;$Z$9,"",IF(MAX($C229:$AG229)&lt;$Z$9,"",$Z$9))</f>
        <v>0</v>
      </c>
      <c r="CM230" s="13">
        <f>IF($C229&gt;$AC$9,"",IF(MAX($C229:$AG229)&lt;$AC$9,"",$AC$9))</f>
        <v>0</v>
      </c>
      <c r="CN230" s="14">
        <f>IF($C229&gt;$AF$9,"",IF(MAX($C229:$AG229)&lt;$AF$9,"",$AF$9))</f>
        <v>0</v>
      </c>
    </row>
    <row r="231" spans="1:92" ht="19.5" customHeight="1">
      <c r="A231" s="119" t="s">
        <v>7</v>
      </c>
      <c r="B231" s="120"/>
      <c r="C231" s="15" t="str">
        <f t="shared" ref="C231:AD231" si="159">IF(C229="","",IF($D$4&lt;=C229,IF($L$4&gt;=C229,IF(COUNT(MATCH(C229,$AQ230:$BT230,0))&gt;0,"","○"),""),""))</f>
        <v/>
      </c>
      <c r="D231" s="15" t="str">
        <f t="shared" si="159"/>
        <v/>
      </c>
      <c r="E231" s="15" t="str">
        <f t="shared" si="159"/>
        <v/>
      </c>
      <c r="F231" s="15" t="str">
        <f t="shared" si="159"/>
        <v/>
      </c>
      <c r="G231" s="15" t="str">
        <f t="shared" si="159"/>
        <v/>
      </c>
      <c r="H231" s="15" t="str">
        <f t="shared" si="159"/>
        <v/>
      </c>
      <c r="I231" s="15" t="str">
        <f t="shared" si="159"/>
        <v/>
      </c>
      <c r="J231" s="15" t="str">
        <f t="shared" si="159"/>
        <v/>
      </c>
      <c r="K231" s="15" t="str">
        <f t="shared" si="159"/>
        <v/>
      </c>
      <c r="L231" s="15" t="str">
        <f t="shared" si="159"/>
        <v/>
      </c>
      <c r="M231" s="15" t="str">
        <f t="shared" si="159"/>
        <v/>
      </c>
      <c r="N231" s="15" t="str">
        <f t="shared" si="159"/>
        <v/>
      </c>
      <c r="O231" s="15" t="str">
        <f t="shared" si="159"/>
        <v/>
      </c>
      <c r="P231" s="15" t="str">
        <f t="shared" si="159"/>
        <v/>
      </c>
      <c r="Q231" s="15" t="str">
        <f t="shared" si="159"/>
        <v/>
      </c>
      <c r="R231" s="15" t="str">
        <f t="shared" si="159"/>
        <v/>
      </c>
      <c r="S231" s="15" t="str">
        <f t="shared" si="159"/>
        <v/>
      </c>
      <c r="T231" s="15" t="str">
        <f t="shared" si="159"/>
        <v/>
      </c>
      <c r="U231" s="15" t="str">
        <f t="shared" si="159"/>
        <v/>
      </c>
      <c r="V231" s="15" t="str">
        <f t="shared" si="159"/>
        <v/>
      </c>
      <c r="W231" s="15" t="str">
        <f t="shared" si="159"/>
        <v/>
      </c>
      <c r="X231" s="15" t="str">
        <f t="shared" si="159"/>
        <v/>
      </c>
      <c r="Y231" s="15" t="str">
        <f t="shared" si="159"/>
        <v/>
      </c>
      <c r="Z231" s="15" t="str">
        <f t="shared" si="159"/>
        <v/>
      </c>
      <c r="AA231" s="15" t="str">
        <f t="shared" si="159"/>
        <v/>
      </c>
      <c r="AB231" s="15" t="str">
        <f t="shared" si="159"/>
        <v/>
      </c>
      <c r="AC231" s="15" t="str">
        <f t="shared" si="159"/>
        <v/>
      </c>
      <c r="AD231" s="15" t="str">
        <f t="shared" si="159"/>
        <v/>
      </c>
      <c r="AE231" s="15"/>
      <c r="AF231" s="15"/>
      <c r="AG231" s="15"/>
      <c r="AH231" s="16">
        <f>COUNTIF(C231:AG231,"○")</f>
        <v>0</v>
      </c>
      <c r="AI231" s="11"/>
      <c r="AJ231" s="2">
        <f>$AH231</f>
        <v>0</v>
      </c>
      <c r="AK231" s="17"/>
    </row>
    <row r="232" spans="1:92" ht="19.5" customHeight="1">
      <c r="A232" s="49" t="s">
        <v>24</v>
      </c>
      <c r="B232" s="16" t="s">
        <v>8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6"/>
      <c r="AF232" s="16"/>
      <c r="AG232" s="16"/>
      <c r="AH232" s="16">
        <f t="shared" ref="AH232" si="160">COUNTIF(C232:AG232,"○")</f>
        <v>0</v>
      </c>
      <c r="AI232" s="11"/>
      <c r="AK232" s="2">
        <f>$AH232</f>
        <v>0</v>
      </c>
    </row>
    <row r="233" spans="1:92" ht="19.5" customHeight="1">
      <c r="A233" s="50"/>
      <c r="B233" s="16" t="s">
        <v>9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6"/>
      <c r="AF233" s="16"/>
      <c r="AG233" s="16"/>
      <c r="AH233" s="16" t="s">
        <v>25</v>
      </c>
      <c r="AI233" s="11"/>
      <c r="AL233" s="2" t="str">
        <f>$AH233</f>
        <v>-</v>
      </c>
      <c r="AN233" s="2">
        <f>COUNTIF(C233:AG233,"○")</f>
        <v>0</v>
      </c>
      <c r="AO233" s="2">
        <f>COUNTIF(C233:AG233,"✕")</f>
        <v>0</v>
      </c>
    </row>
    <row r="234" spans="1:92" ht="19.5" customHeight="1">
      <c r="A234" s="136"/>
      <c r="B234" s="16" t="s">
        <v>21</v>
      </c>
      <c r="C234" s="16" t="str">
        <f>IF(C232="○",IF(C233="","○",""),IF(C233="○","○",""))</f>
        <v/>
      </c>
      <c r="D234" s="16" t="str">
        <f t="shared" ref="D234:AD234" si="161">IF(D232="○",IF(D233="","○",""),IF(D233="○","○",""))</f>
        <v/>
      </c>
      <c r="E234" s="16" t="str">
        <f t="shared" si="161"/>
        <v/>
      </c>
      <c r="F234" s="16" t="str">
        <f t="shared" si="161"/>
        <v/>
      </c>
      <c r="G234" s="16" t="str">
        <f t="shared" si="161"/>
        <v/>
      </c>
      <c r="H234" s="16" t="str">
        <f t="shared" si="161"/>
        <v/>
      </c>
      <c r="I234" s="16" t="str">
        <f t="shared" si="161"/>
        <v/>
      </c>
      <c r="J234" s="16" t="str">
        <f t="shared" si="161"/>
        <v/>
      </c>
      <c r="K234" s="16" t="str">
        <f t="shared" si="161"/>
        <v/>
      </c>
      <c r="L234" s="16" t="str">
        <f t="shared" si="161"/>
        <v/>
      </c>
      <c r="M234" s="16" t="str">
        <f t="shared" si="161"/>
        <v/>
      </c>
      <c r="N234" s="16" t="str">
        <f t="shared" si="161"/>
        <v/>
      </c>
      <c r="O234" s="16" t="str">
        <f t="shared" si="161"/>
        <v/>
      </c>
      <c r="P234" s="16" t="str">
        <f t="shared" si="161"/>
        <v/>
      </c>
      <c r="Q234" s="16" t="str">
        <f t="shared" si="161"/>
        <v/>
      </c>
      <c r="R234" s="16" t="str">
        <f t="shared" si="161"/>
        <v/>
      </c>
      <c r="S234" s="16" t="str">
        <f t="shared" si="161"/>
        <v/>
      </c>
      <c r="T234" s="16" t="str">
        <f t="shared" si="161"/>
        <v/>
      </c>
      <c r="U234" s="16" t="str">
        <f t="shared" si="161"/>
        <v/>
      </c>
      <c r="V234" s="16" t="str">
        <f t="shared" si="161"/>
        <v/>
      </c>
      <c r="W234" s="16" t="str">
        <f t="shared" si="161"/>
        <v/>
      </c>
      <c r="X234" s="16" t="str">
        <f t="shared" si="161"/>
        <v/>
      </c>
      <c r="Y234" s="16" t="str">
        <f t="shared" si="161"/>
        <v/>
      </c>
      <c r="Z234" s="16" t="str">
        <f t="shared" si="161"/>
        <v/>
      </c>
      <c r="AA234" s="16" t="str">
        <f t="shared" si="161"/>
        <v/>
      </c>
      <c r="AB234" s="16" t="str">
        <f t="shared" si="161"/>
        <v/>
      </c>
      <c r="AC234" s="16" t="str">
        <f t="shared" si="161"/>
        <v/>
      </c>
      <c r="AD234" s="16" t="str">
        <f t="shared" si="161"/>
        <v/>
      </c>
      <c r="AE234" s="16"/>
      <c r="AF234" s="16"/>
      <c r="AG234" s="16"/>
      <c r="AH234" s="16">
        <f t="shared" ref="AH234" si="162">COUNTIF(C234:AG234,"○")</f>
        <v>0</v>
      </c>
      <c r="AM234" s="2">
        <f>$AH234</f>
        <v>0</v>
      </c>
    </row>
    <row r="236" spans="1:92" ht="19.5" customHeight="1">
      <c r="A236" s="112" t="str">
        <f>IF(MAX(C229:AG229)=$AE$3,"",IF(MAX(C229:AG229)=0,"",MAX(C229:AG229)+1))</f>
        <v/>
      </c>
      <c r="B236" s="112"/>
      <c r="C236" s="2" t="str">
        <f>IF(COUNT(C237:AD237)=0,"",IF(MONTH(MAX(C237:AD237))=MONTH(A236),"","～"))</f>
        <v/>
      </c>
      <c r="D236" s="112" t="str">
        <f>IF(C236="","",IF(MONTH(MAX(C237:AD237))=MONTH(A236),"",MAX(C237:AD237)+1))</f>
        <v/>
      </c>
      <c r="E236" s="112"/>
      <c r="F236" s="112"/>
    </row>
    <row r="237" spans="1:92" ht="19.5" customHeight="1">
      <c r="A237" s="113" t="s">
        <v>16</v>
      </c>
      <c r="B237" s="114"/>
      <c r="C237" s="9" t="str">
        <f>IF($AE$3&lt;A236,"",A236)</f>
        <v/>
      </c>
      <c r="D237" s="9" t="str">
        <f t="shared" ref="D237:AD237" si="163">IF($AE$3&lt;=C237,"",IF(MONTH(C237)=MONTH(C237),(C237+1),""))</f>
        <v/>
      </c>
      <c r="E237" s="9" t="str">
        <f t="shared" si="163"/>
        <v/>
      </c>
      <c r="F237" s="9" t="str">
        <f t="shared" si="163"/>
        <v/>
      </c>
      <c r="G237" s="9" t="str">
        <f t="shared" si="163"/>
        <v/>
      </c>
      <c r="H237" s="9" t="str">
        <f t="shared" si="163"/>
        <v/>
      </c>
      <c r="I237" s="9" t="str">
        <f t="shared" si="163"/>
        <v/>
      </c>
      <c r="J237" s="9" t="str">
        <f t="shared" si="163"/>
        <v/>
      </c>
      <c r="K237" s="9" t="str">
        <f t="shared" si="163"/>
        <v/>
      </c>
      <c r="L237" s="9" t="str">
        <f t="shared" si="163"/>
        <v/>
      </c>
      <c r="M237" s="9" t="str">
        <f t="shared" si="163"/>
        <v/>
      </c>
      <c r="N237" s="9" t="str">
        <f t="shared" si="163"/>
        <v/>
      </c>
      <c r="O237" s="9" t="str">
        <f t="shared" si="163"/>
        <v/>
      </c>
      <c r="P237" s="9" t="str">
        <f t="shared" si="163"/>
        <v/>
      </c>
      <c r="Q237" s="9" t="str">
        <f t="shared" si="163"/>
        <v/>
      </c>
      <c r="R237" s="9" t="str">
        <f t="shared" si="163"/>
        <v/>
      </c>
      <c r="S237" s="9" t="str">
        <f t="shared" si="163"/>
        <v/>
      </c>
      <c r="T237" s="9" t="str">
        <f t="shared" si="163"/>
        <v/>
      </c>
      <c r="U237" s="9" t="str">
        <f t="shared" si="163"/>
        <v/>
      </c>
      <c r="V237" s="9" t="str">
        <f t="shared" si="163"/>
        <v/>
      </c>
      <c r="W237" s="9" t="str">
        <f t="shared" si="163"/>
        <v/>
      </c>
      <c r="X237" s="9" t="str">
        <f t="shared" si="163"/>
        <v/>
      </c>
      <c r="Y237" s="9" t="str">
        <f t="shared" si="163"/>
        <v/>
      </c>
      <c r="Z237" s="9" t="str">
        <f t="shared" si="163"/>
        <v/>
      </c>
      <c r="AA237" s="9" t="str">
        <f t="shared" si="163"/>
        <v/>
      </c>
      <c r="AB237" s="9" t="str">
        <f t="shared" si="163"/>
        <v/>
      </c>
      <c r="AC237" s="9" t="str">
        <f t="shared" si="163"/>
        <v/>
      </c>
      <c r="AD237" s="9" t="str">
        <f t="shared" si="163"/>
        <v/>
      </c>
      <c r="AE237" s="127" t="s">
        <v>26</v>
      </c>
      <c r="AF237" s="128"/>
      <c r="AG237" s="129"/>
      <c r="AH237" s="115" t="s">
        <v>22</v>
      </c>
      <c r="AQ237" s="34">
        <v>1</v>
      </c>
      <c r="AR237" s="34">
        <v>2</v>
      </c>
      <c r="AS237" s="34">
        <v>3</v>
      </c>
      <c r="AT237" s="34">
        <v>4</v>
      </c>
      <c r="AU237" s="34">
        <v>5</v>
      </c>
      <c r="AV237" s="34">
        <v>6</v>
      </c>
      <c r="AW237" s="34">
        <v>7</v>
      </c>
      <c r="AX237" s="34">
        <v>8</v>
      </c>
      <c r="AY237" s="34">
        <v>9</v>
      </c>
      <c r="AZ237" s="34">
        <v>10</v>
      </c>
      <c r="BA237" s="34">
        <v>11</v>
      </c>
      <c r="BB237" s="34">
        <v>12</v>
      </c>
      <c r="BC237" s="34">
        <v>13</v>
      </c>
      <c r="BD237" s="34">
        <v>14</v>
      </c>
      <c r="BE237" s="34">
        <v>15</v>
      </c>
      <c r="BF237" s="34">
        <v>16</v>
      </c>
      <c r="BG237" s="34">
        <v>17</v>
      </c>
      <c r="BH237" s="34">
        <v>18</v>
      </c>
      <c r="BI237" s="34">
        <v>19</v>
      </c>
      <c r="BJ237" s="34">
        <v>20</v>
      </c>
      <c r="BK237" s="34">
        <v>21</v>
      </c>
      <c r="BL237" s="34">
        <v>22</v>
      </c>
      <c r="BM237" s="34">
        <v>23</v>
      </c>
      <c r="BN237" s="34">
        <v>24</v>
      </c>
      <c r="BO237" s="34">
        <v>25</v>
      </c>
      <c r="BP237" s="34">
        <v>26</v>
      </c>
      <c r="BQ237" s="34">
        <v>27</v>
      </c>
      <c r="BR237" s="34">
        <v>28</v>
      </c>
      <c r="BS237" s="34">
        <v>29</v>
      </c>
      <c r="BT237" s="34">
        <v>30</v>
      </c>
      <c r="BU237" s="34">
        <v>31</v>
      </c>
      <c r="BV237" s="34">
        <v>32</v>
      </c>
      <c r="BW237" s="34">
        <v>33</v>
      </c>
      <c r="BX237" s="34">
        <v>34</v>
      </c>
      <c r="BY237" s="34">
        <v>35</v>
      </c>
      <c r="BZ237" s="34">
        <v>36</v>
      </c>
      <c r="CA237" s="34">
        <v>37</v>
      </c>
      <c r="CB237" s="34">
        <v>38</v>
      </c>
      <c r="CC237" s="34">
        <v>39</v>
      </c>
      <c r="CD237" s="34">
        <v>40</v>
      </c>
      <c r="CE237" s="34">
        <v>41</v>
      </c>
      <c r="CF237" s="34">
        <v>42</v>
      </c>
      <c r="CG237" s="34">
        <v>43</v>
      </c>
      <c r="CH237" s="34">
        <v>44</v>
      </c>
      <c r="CI237" s="34">
        <v>45</v>
      </c>
      <c r="CJ237" s="34">
        <v>46</v>
      </c>
      <c r="CK237" s="34">
        <v>47</v>
      </c>
      <c r="CL237" s="34">
        <v>48</v>
      </c>
      <c r="CM237" s="34">
        <v>49</v>
      </c>
      <c r="CN237" s="34">
        <v>50</v>
      </c>
    </row>
    <row r="238" spans="1:92" ht="19.5" customHeight="1">
      <c r="A238" s="113" t="s">
        <v>23</v>
      </c>
      <c r="B238" s="114"/>
      <c r="C238" s="9" t="str">
        <f>IF(C237="","",TEXT(C237,"AAA"))</f>
        <v/>
      </c>
      <c r="D238" s="9" t="str">
        <f t="shared" ref="D238:AD238" si="164">IF(D237="","",TEXT(D237,"AAA"))</f>
        <v/>
      </c>
      <c r="E238" s="9" t="str">
        <f t="shared" si="164"/>
        <v/>
      </c>
      <c r="F238" s="9" t="str">
        <f t="shared" si="164"/>
        <v/>
      </c>
      <c r="G238" s="9" t="str">
        <f t="shared" si="164"/>
        <v/>
      </c>
      <c r="H238" s="9" t="str">
        <f t="shared" si="164"/>
        <v/>
      </c>
      <c r="I238" s="9" t="str">
        <f t="shared" si="164"/>
        <v/>
      </c>
      <c r="J238" s="9" t="str">
        <f t="shared" si="164"/>
        <v/>
      </c>
      <c r="K238" s="9" t="str">
        <f t="shared" si="164"/>
        <v/>
      </c>
      <c r="L238" s="9" t="str">
        <f t="shared" si="164"/>
        <v/>
      </c>
      <c r="M238" s="9" t="str">
        <f t="shared" si="164"/>
        <v/>
      </c>
      <c r="N238" s="9" t="str">
        <f t="shared" si="164"/>
        <v/>
      </c>
      <c r="O238" s="9" t="str">
        <f t="shared" si="164"/>
        <v/>
      </c>
      <c r="P238" s="9" t="str">
        <f t="shared" si="164"/>
        <v/>
      </c>
      <c r="Q238" s="9" t="str">
        <f t="shared" si="164"/>
        <v/>
      </c>
      <c r="R238" s="9" t="str">
        <f t="shared" si="164"/>
        <v/>
      </c>
      <c r="S238" s="9" t="str">
        <f t="shared" si="164"/>
        <v/>
      </c>
      <c r="T238" s="9" t="str">
        <f t="shared" si="164"/>
        <v/>
      </c>
      <c r="U238" s="9" t="str">
        <f t="shared" si="164"/>
        <v/>
      </c>
      <c r="V238" s="9" t="str">
        <f t="shared" si="164"/>
        <v/>
      </c>
      <c r="W238" s="9" t="str">
        <f t="shared" si="164"/>
        <v/>
      </c>
      <c r="X238" s="9" t="str">
        <f t="shared" si="164"/>
        <v/>
      </c>
      <c r="Y238" s="9" t="str">
        <f t="shared" si="164"/>
        <v/>
      </c>
      <c r="Z238" s="9" t="str">
        <f t="shared" si="164"/>
        <v/>
      </c>
      <c r="AA238" s="9" t="str">
        <f t="shared" si="164"/>
        <v/>
      </c>
      <c r="AB238" s="9" t="str">
        <f t="shared" si="164"/>
        <v/>
      </c>
      <c r="AC238" s="9" t="str">
        <f t="shared" si="164"/>
        <v/>
      </c>
      <c r="AD238" s="9" t="str">
        <f t="shared" si="164"/>
        <v/>
      </c>
      <c r="AE238" s="130">
        <f>IF(AH239=0,0,ROUNDDOWN(AH241/AH239,4))</f>
        <v>0</v>
      </c>
      <c r="AF238" s="131"/>
      <c r="AG238" s="132"/>
      <c r="AH238" s="116"/>
      <c r="AI238" s="11"/>
      <c r="AQ238" s="12" t="str">
        <f>IF($C237&gt;$E$5,"",IF(MAX($C237:$AG237)&lt;$E$5,"",$E$5))</f>
        <v/>
      </c>
      <c r="AR238" s="13" t="str">
        <f>IF($C237&gt;$H$5,"",IF(MAX($C237:$AG237)&lt;$H$5,"",$H$5))</f>
        <v/>
      </c>
      <c r="AS238" s="13" t="str">
        <f>IF($C237&gt;$K$5,"",IF(MAX($C237:$AG237)&lt;$K$5,"",$K$5))</f>
        <v/>
      </c>
      <c r="AT238" s="13" t="str">
        <f>IF($C237&gt;$N$5,"",IF(MAX($C237:$AG237)&lt;$N$5,"",$N$5))</f>
        <v/>
      </c>
      <c r="AU238" s="13" t="str">
        <f>IF($C237&gt;$Q$5,"",IF(MAX($C237:$AG237)&lt;$Q$5,"",$Q$5))</f>
        <v/>
      </c>
      <c r="AV238" s="13" t="str">
        <f>IF($C237&gt;$T$5,"",IF(MAX($C237:$AG237)&lt;$T$5,"",$T$5))</f>
        <v/>
      </c>
      <c r="AW238" s="13">
        <f>IF($C237&gt;$W$5,"",IF(MAX($C237:$AG237)&lt;$W$5,"",$W$5))</f>
        <v>0</v>
      </c>
      <c r="AX238" s="13">
        <f>IF($C237&gt;$Z$5,"",IF(MAX($C237:$AG237)&lt;$Z$5,"",$Z$5))</f>
        <v>0</v>
      </c>
      <c r="AY238" s="13">
        <f>IF($C237&gt;$AC$5,"",IF(MAX($C237:$AG237)&lt;$AC$5,"",$AC$5))</f>
        <v>0</v>
      </c>
      <c r="AZ238" s="13">
        <f>IF($C237&gt;$AF$5,"",IF(MAX($C237:$AG237)&lt;$AF$5,"",$AF$5))</f>
        <v>0</v>
      </c>
      <c r="BA238" s="13">
        <f>IF($C237&gt;$E$6,"",IF(MAX($C237:$AG237)&lt;$E$6,"",$E$6))</f>
        <v>0</v>
      </c>
      <c r="BB238" s="13">
        <f>IF($C237&gt;$H$6,"",IF(MAX($C237:$AG237)&lt;$H$6,"",$H$6))</f>
        <v>0</v>
      </c>
      <c r="BC238" s="13">
        <f>IF($C237&gt;$K$6,"",IF(MAX($C237:$AG237)&lt;$K$6,"",$K$6))</f>
        <v>0</v>
      </c>
      <c r="BD238" s="13">
        <f>IF($C237&gt;$N$6,"",IF(MAX($C237:$AG237)&lt;$N$6,"",$N$6))</f>
        <v>0</v>
      </c>
      <c r="BE238" s="13">
        <f>IF($C237&gt;$Q$6,"",IF(MAX($C237:$AG237)&lt;$Q$6,"",$Q$6))</f>
        <v>0</v>
      </c>
      <c r="BF238" s="13">
        <f>IF($C237&gt;$T$6,"",IF(MAX($C237:$AG237)&lt;$T$6,"",$T$6))</f>
        <v>0</v>
      </c>
      <c r="BG238" s="13">
        <f>IF($C237&gt;$W$6,"",IF(MAX($C237:$AG237)&lt;$W$6,"",$W$6))</f>
        <v>0</v>
      </c>
      <c r="BH238" s="13">
        <f>IF($C237&gt;$Z$6,"",IF(MAX($C237:$AG237)&lt;$Z$6,"",$Z$6))</f>
        <v>0</v>
      </c>
      <c r="BI238" s="13">
        <f>IF($C237&gt;$AC$6,"",IF(MAX($C237:$AG237)&lt;$AC$6,"",$AC$6))</f>
        <v>0</v>
      </c>
      <c r="BJ238" s="13">
        <f>IF($C237&gt;$AF$6,"",IF(MAX($C237:$AG237)&lt;$AF$6,"",$AF$6))</f>
        <v>0</v>
      </c>
      <c r="BK238" s="13">
        <f>IF($C237&gt;$E$7,"",IF(MAX($C237:$AG237)&lt;$E$7,"",$E$7))</f>
        <v>0</v>
      </c>
      <c r="BL238" s="13">
        <f>IF($C237&gt;$H$7,"",IF(MAX($C237:$AG237)&lt;$H$7,"",$H$7))</f>
        <v>0</v>
      </c>
      <c r="BM238" s="13">
        <f>IF($C237&gt;$K$7,"",IF(MAX($C237:$AG237)&lt;$K$7,"",$K$7))</f>
        <v>0</v>
      </c>
      <c r="BN238" s="13">
        <f>IF($C237&gt;$N$7,"",IF(MAX($C237:$AG237)&lt;$N$7,"",$N$7))</f>
        <v>0</v>
      </c>
      <c r="BO238" s="13">
        <f>IF($C237&gt;$Q$7,"",IF(MAX($C237:$AG237)&lt;$Q$7,"",$Q$7))</f>
        <v>0</v>
      </c>
      <c r="BP238" s="13">
        <f>IF($C237&gt;$T$7,"",IF(MAX($C237:$AG237)&lt;$T$7,"",$T$7))</f>
        <v>0</v>
      </c>
      <c r="BQ238" s="13">
        <f>IF($C237&gt;$W$7,"",IF(MAX($C237:$AG237)&lt;$W$7,"",$W$7))</f>
        <v>0</v>
      </c>
      <c r="BR238" s="13">
        <f>IF($C237&gt;$Z$7,"",IF(MAX($C237:$AG237)&lt;$Z$7,"",$Z$7))</f>
        <v>0</v>
      </c>
      <c r="BS238" s="13">
        <f>IF($C237&gt;$AC$7,"",IF(MAX($C237:$AG237)&lt;$AC$7,"",$AC$7))</f>
        <v>0</v>
      </c>
      <c r="BT238" s="13">
        <f>IF($C237&gt;$AF$7,"",IF(MAX($C237:$AG237)&lt;$AF$7,"",$AF$7))</f>
        <v>0</v>
      </c>
      <c r="BU238" s="13">
        <f>IF($C237&gt;$E$8,"",IF(MAX($C237:$AG237)&lt;$E$8,"",$E$8))</f>
        <v>0</v>
      </c>
      <c r="BV238" s="13">
        <f>IF($C237&gt;$H$8,"",IF(MAX($C237:$AG237)&lt;$H$8,"",$H$8))</f>
        <v>0</v>
      </c>
      <c r="BW238" s="13">
        <f>IF($C237&gt;$K$8,"",IF(MAX($C237:$AG237)&lt;$K$8,"",$K$8))</f>
        <v>0</v>
      </c>
      <c r="BX238" s="13">
        <f>IF($C237&gt;$N$8,"",IF(MAX($C237:$AG237)&lt;$N$8,"",$N$8))</f>
        <v>0</v>
      </c>
      <c r="BY238" s="13">
        <f>IF($C237&gt;$Q$8,"",IF(MAX($C237:$AG237)&lt;$Q$8,"",$Q$8))</f>
        <v>0</v>
      </c>
      <c r="BZ238" s="13">
        <f>IF($C237&gt;$T$8,"",IF(MAX($C237:$AG237)&lt;$T$8,"",$T$8))</f>
        <v>0</v>
      </c>
      <c r="CA238" s="13">
        <f>IF($C237&gt;$W$8,"",IF(MAX($C237:$AG237)&lt;$W$8,"",$W$8))</f>
        <v>0</v>
      </c>
      <c r="CB238" s="13">
        <f>IF($C237&gt;$Z$8,"",IF(MAX($C237:$AG237)&lt;$Z$8,"",$Z$8))</f>
        <v>0</v>
      </c>
      <c r="CC238" s="13">
        <f>IF($C237&gt;$AC$8,"",IF(MAX($C237:$AG237)&lt;$AC$8,"",$AC$8))</f>
        <v>0</v>
      </c>
      <c r="CD238" s="13">
        <f>IF($C237&gt;$AF$8,"",IF(MAX($C237:$AG237)&lt;$AF$8,"",$AF$8))</f>
        <v>0</v>
      </c>
      <c r="CE238" s="13">
        <f>IF($C237&gt;$E$9,"",IF(MAX($C237:$AG237)&lt;$E$9,"",$E$9))</f>
        <v>0</v>
      </c>
      <c r="CF238" s="13">
        <f>IF($C237&gt;$H$9,"",IF(MAX($C237:$AG237)&lt;$H$9,"",$H$9))</f>
        <v>0</v>
      </c>
      <c r="CG238" s="13">
        <f>IF($C237&gt;$K$9,"",IF(MAX($C237:$AG237)&lt;$K$9,"",$K$9))</f>
        <v>0</v>
      </c>
      <c r="CH238" s="13">
        <f>IF($C237&gt;$N$9,"",IF(MAX($C237:$AG237)&lt;$N$9,"",$N$9))</f>
        <v>0</v>
      </c>
      <c r="CI238" s="13">
        <f>IF($C237&gt;$Q$9,"",IF(MAX($C237:$AG237)&lt;$Q$9,"",$Q$9))</f>
        <v>0</v>
      </c>
      <c r="CJ238" s="13">
        <f>IF($C237&gt;$T$9,"",IF(MAX($C237:$AG237)&lt;$T$9,"",$T$9))</f>
        <v>0</v>
      </c>
      <c r="CK238" s="13">
        <f>IF($C237&gt;$W$9,"",IF(MAX($C237:$AG237)&lt;$W$9,"",$W$9))</f>
        <v>0</v>
      </c>
      <c r="CL238" s="13">
        <f>IF($C237&gt;$Z$9,"",IF(MAX($C237:$AG237)&lt;$Z$9,"",$Z$9))</f>
        <v>0</v>
      </c>
      <c r="CM238" s="13">
        <f>IF($C237&gt;$AC$9,"",IF(MAX($C237:$AG237)&lt;$AC$9,"",$AC$9))</f>
        <v>0</v>
      </c>
      <c r="CN238" s="14">
        <f>IF($C237&gt;$AF$9,"",IF(MAX($C237:$AG237)&lt;$AF$9,"",$AF$9))</f>
        <v>0</v>
      </c>
    </row>
    <row r="239" spans="1:92" ht="19.5" customHeight="1">
      <c r="A239" s="119" t="s">
        <v>7</v>
      </c>
      <c r="B239" s="120"/>
      <c r="C239" s="15" t="str">
        <f t="shared" ref="C239:AD239" si="165">IF(C237="","",IF($D$4&lt;=C237,IF($L$4&gt;=C237,IF(COUNT(MATCH(C237,$AQ238:$BT238,0))&gt;0,"","○"),""),""))</f>
        <v/>
      </c>
      <c r="D239" s="15" t="str">
        <f t="shared" si="165"/>
        <v/>
      </c>
      <c r="E239" s="15" t="str">
        <f t="shared" si="165"/>
        <v/>
      </c>
      <c r="F239" s="15" t="str">
        <f t="shared" si="165"/>
        <v/>
      </c>
      <c r="G239" s="15" t="str">
        <f t="shared" si="165"/>
        <v/>
      </c>
      <c r="H239" s="15" t="str">
        <f t="shared" si="165"/>
        <v/>
      </c>
      <c r="I239" s="15" t="str">
        <f t="shared" si="165"/>
        <v/>
      </c>
      <c r="J239" s="15" t="str">
        <f t="shared" si="165"/>
        <v/>
      </c>
      <c r="K239" s="15" t="str">
        <f t="shared" si="165"/>
        <v/>
      </c>
      <c r="L239" s="15" t="str">
        <f t="shared" si="165"/>
        <v/>
      </c>
      <c r="M239" s="15" t="str">
        <f t="shared" si="165"/>
        <v/>
      </c>
      <c r="N239" s="15" t="str">
        <f t="shared" si="165"/>
        <v/>
      </c>
      <c r="O239" s="15" t="str">
        <f t="shared" si="165"/>
        <v/>
      </c>
      <c r="P239" s="15" t="str">
        <f t="shared" si="165"/>
        <v/>
      </c>
      <c r="Q239" s="15" t="str">
        <f t="shared" si="165"/>
        <v/>
      </c>
      <c r="R239" s="15" t="str">
        <f t="shared" si="165"/>
        <v/>
      </c>
      <c r="S239" s="15" t="str">
        <f t="shared" si="165"/>
        <v/>
      </c>
      <c r="T239" s="15" t="str">
        <f t="shared" si="165"/>
        <v/>
      </c>
      <c r="U239" s="15" t="str">
        <f t="shared" si="165"/>
        <v/>
      </c>
      <c r="V239" s="15" t="str">
        <f t="shared" si="165"/>
        <v/>
      </c>
      <c r="W239" s="15" t="str">
        <f t="shared" si="165"/>
        <v/>
      </c>
      <c r="X239" s="15" t="str">
        <f t="shared" si="165"/>
        <v/>
      </c>
      <c r="Y239" s="15" t="str">
        <f t="shared" si="165"/>
        <v/>
      </c>
      <c r="Z239" s="15" t="str">
        <f t="shared" si="165"/>
        <v/>
      </c>
      <c r="AA239" s="15" t="str">
        <f t="shared" si="165"/>
        <v/>
      </c>
      <c r="AB239" s="15" t="str">
        <f t="shared" si="165"/>
        <v/>
      </c>
      <c r="AC239" s="15" t="str">
        <f t="shared" si="165"/>
        <v/>
      </c>
      <c r="AD239" s="15" t="str">
        <f t="shared" si="165"/>
        <v/>
      </c>
      <c r="AE239" s="15"/>
      <c r="AF239" s="15"/>
      <c r="AG239" s="15"/>
      <c r="AH239" s="16">
        <f>COUNTIF(C239:AG239,"○")</f>
        <v>0</v>
      </c>
      <c r="AI239" s="11"/>
      <c r="AJ239" s="2">
        <f>$AH239</f>
        <v>0</v>
      </c>
      <c r="AK239" s="17"/>
    </row>
    <row r="240" spans="1:92" ht="19.5" customHeight="1">
      <c r="A240" s="49" t="s">
        <v>24</v>
      </c>
      <c r="B240" s="16" t="s">
        <v>8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6"/>
      <c r="AF240" s="16"/>
      <c r="AG240" s="16"/>
      <c r="AH240" s="16">
        <f t="shared" ref="AH240" si="166">COUNTIF(C240:AG240,"○")</f>
        <v>0</v>
      </c>
      <c r="AI240" s="11"/>
      <c r="AK240" s="2">
        <f>$AH240</f>
        <v>0</v>
      </c>
      <c r="AQ240" s="21"/>
      <c r="AR240" s="21"/>
      <c r="AS240" s="21"/>
      <c r="AT240" s="21"/>
      <c r="AU240" s="21"/>
      <c r="AV240" s="21"/>
      <c r="AW240" s="21"/>
      <c r="AX240" s="21"/>
    </row>
    <row r="241" spans="1:92" ht="19.5" customHeight="1">
      <c r="A241" s="50"/>
      <c r="B241" s="16" t="s">
        <v>9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6"/>
      <c r="AF241" s="16"/>
      <c r="AG241" s="16"/>
      <c r="AH241" s="16" t="s">
        <v>25</v>
      </c>
      <c r="AI241" s="11"/>
      <c r="AL241" s="2" t="str">
        <f>$AH241</f>
        <v>-</v>
      </c>
      <c r="AN241" s="2">
        <f>COUNTIF(C241:AG241,"○")</f>
        <v>0</v>
      </c>
      <c r="AO241" s="2">
        <f>COUNTIF(C241:AG241,"✕")</f>
        <v>0</v>
      </c>
    </row>
    <row r="242" spans="1:92" ht="19.5" customHeight="1">
      <c r="A242" s="136"/>
      <c r="B242" s="16" t="s">
        <v>21</v>
      </c>
      <c r="C242" s="16" t="str">
        <f>IF(C240="○",IF(C241="","○",""),IF(C241="○","○",""))</f>
        <v/>
      </c>
      <c r="D242" s="16" t="str">
        <f t="shared" ref="D242:AD242" si="167">IF(D240="○",IF(D241="","○",""),IF(D241="○","○",""))</f>
        <v/>
      </c>
      <c r="E242" s="16" t="str">
        <f t="shared" si="167"/>
        <v/>
      </c>
      <c r="F242" s="16" t="str">
        <f t="shared" si="167"/>
        <v/>
      </c>
      <c r="G242" s="16" t="str">
        <f t="shared" si="167"/>
        <v/>
      </c>
      <c r="H242" s="16" t="str">
        <f t="shared" si="167"/>
        <v/>
      </c>
      <c r="I242" s="16" t="str">
        <f t="shared" si="167"/>
        <v/>
      </c>
      <c r="J242" s="16" t="str">
        <f t="shared" si="167"/>
        <v/>
      </c>
      <c r="K242" s="16" t="str">
        <f t="shared" si="167"/>
        <v/>
      </c>
      <c r="L242" s="16" t="str">
        <f t="shared" si="167"/>
        <v/>
      </c>
      <c r="M242" s="16" t="str">
        <f t="shared" si="167"/>
        <v/>
      </c>
      <c r="N242" s="16" t="str">
        <f t="shared" si="167"/>
        <v/>
      </c>
      <c r="O242" s="16" t="str">
        <f t="shared" si="167"/>
        <v/>
      </c>
      <c r="P242" s="16" t="str">
        <f t="shared" si="167"/>
        <v/>
      </c>
      <c r="Q242" s="16" t="str">
        <f t="shared" si="167"/>
        <v/>
      </c>
      <c r="R242" s="16" t="str">
        <f t="shared" si="167"/>
        <v/>
      </c>
      <c r="S242" s="16" t="str">
        <f t="shared" si="167"/>
        <v/>
      </c>
      <c r="T242" s="16" t="str">
        <f t="shared" si="167"/>
        <v/>
      </c>
      <c r="U242" s="16" t="str">
        <f t="shared" si="167"/>
        <v/>
      </c>
      <c r="V242" s="16" t="str">
        <f t="shared" si="167"/>
        <v/>
      </c>
      <c r="W242" s="16" t="str">
        <f t="shared" si="167"/>
        <v/>
      </c>
      <c r="X242" s="16" t="str">
        <f t="shared" si="167"/>
        <v/>
      </c>
      <c r="Y242" s="16" t="str">
        <f t="shared" si="167"/>
        <v/>
      </c>
      <c r="Z242" s="16" t="str">
        <f t="shared" si="167"/>
        <v/>
      </c>
      <c r="AA242" s="16" t="str">
        <f t="shared" si="167"/>
        <v/>
      </c>
      <c r="AB242" s="16" t="str">
        <f t="shared" si="167"/>
        <v/>
      </c>
      <c r="AC242" s="16" t="str">
        <f t="shared" si="167"/>
        <v/>
      </c>
      <c r="AD242" s="16" t="str">
        <f t="shared" si="167"/>
        <v/>
      </c>
      <c r="AE242" s="16"/>
      <c r="AF242" s="16"/>
      <c r="AG242" s="16"/>
      <c r="AH242" s="16">
        <f t="shared" ref="AH242" si="168">COUNTIF(C242:AG242,"○")</f>
        <v>0</v>
      </c>
      <c r="AM242" s="2">
        <f>$AH242</f>
        <v>0</v>
      </c>
    </row>
    <row r="244" spans="1:92" ht="19.5" customHeight="1">
      <c r="A244" s="112" t="str">
        <f>IF(MAX(C237:AG237)=$AE$3,"",IF(MAX(C237:AG237)=0,"",MAX(C237:AG237)+1))</f>
        <v/>
      </c>
      <c r="B244" s="112"/>
      <c r="C244" s="2" t="str">
        <f>IF(COUNT(C245:AD245)=0,"",IF(MONTH(MAX(C245:AD245))=MONTH(A244),"","～"))</f>
        <v/>
      </c>
      <c r="D244" s="112" t="str">
        <f>IF(C244="","",IF(MONTH(MAX(C245:AD245))=MONTH(A244),"",MAX(C245:AD245)+1))</f>
        <v/>
      </c>
      <c r="E244" s="112"/>
      <c r="F244" s="112"/>
    </row>
    <row r="245" spans="1:92" ht="19.5" customHeight="1">
      <c r="A245" s="113" t="s">
        <v>16</v>
      </c>
      <c r="B245" s="114"/>
      <c r="C245" s="9" t="str">
        <f>IF($AE$3&lt;A244,"",A244)</f>
        <v/>
      </c>
      <c r="D245" s="9" t="str">
        <f t="shared" ref="D245:AD245" si="169">IF($AE$3&lt;=C245,"",IF(MONTH(C245)=MONTH(C245),(C245+1),""))</f>
        <v/>
      </c>
      <c r="E245" s="9" t="str">
        <f t="shared" si="169"/>
        <v/>
      </c>
      <c r="F245" s="9" t="str">
        <f t="shared" si="169"/>
        <v/>
      </c>
      <c r="G245" s="9" t="str">
        <f t="shared" si="169"/>
        <v/>
      </c>
      <c r="H245" s="9" t="str">
        <f t="shared" si="169"/>
        <v/>
      </c>
      <c r="I245" s="9" t="str">
        <f t="shared" si="169"/>
        <v/>
      </c>
      <c r="J245" s="9" t="str">
        <f t="shared" si="169"/>
        <v/>
      </c>
      <c r="K245" s="9" t="str">
        <f t="shared" si="169"/>
        <v/>
      </c>
      <c r="L245" s="9" t="str">
        <f t="shared" si="169"/>
        <v/>
      </c>
      <c r="M245" s="9" t="str">
        <f t="shared" si="169"/>
        <v/>
      </c>
      <c r="N245" s="9" t="str">
        <f t="shared" si="169"/>
        <v/>
      </c>
      <c r="O245" s="9" t="str">
        <f t="shared" si="169"/>
        <v/>
      </c>
      <c r="P245" s="9" t="str">
        <f t="shared" si="169"/>
        <v/>
      </c>
      <c r="Q245" s="9" t="str">
        <f t="shared" si="169"/>
        <v/>
      </c>
      <c r="R245" s="9" t="str">
        <f t="shared" si="169"/>
        <v/>
      </c>
      <c r="S245" s="9" t="str">
        <f t="shared" si="169"/>
        <v/>
      </c>
      <c r="T245" s="9" t="str">
        <f t="shared" si="169"/>
        <v/>
      </c>
      <c r="U245" s="9" t="str">
        <f t="shared" si="169"/>
        <v/>
      </c>
      <c r="V245" s="9" t="str">
        <f t="shared" si="169"/>
        <v/>
      </c>
      <c r="W245" s="9" t="str">
        <f t="shared" si="169"/>
        <v/>
      </c>
      <c r="X245" s="9" t="str">
        <f t="shared" si="169"/>
        <v/>
      </c>
      <c r="Y245" s="9" t="str">
        <f t="shared" si="169"/>
        <v/>
      </c>
      <c r="Z245" s="9" t="str">
        <f t="shared" si="169"/>
        <v/>
      </c>
      <c r="AA245" s="9" t="str">
        <f t="shared" si="169"/>
        <v/>
      </c>
      <c r="AB245" s="9" t="str">
        <f t="shared" si="169"/>
        <v/>
      </c>
      <c r="AC245" s="9" t="str">
        <f t="shared" si="169"/>
        <v/>
      </c>
      <c r="AD245" s="9" t="str">
        <f t="shared" si="169"/>
        <v/>
      </c>
      <c r="AE245" s="127" t="s">
        <v>26</v>
      </c>
      <c r="AF245" s="128"/>
      <c r="AG245" s="129"/>
      <c r="AH245" s="115" t="s">
        <v>22</v>
      </c>
      <c r="AQ245" s="34">
        <v>1</v>
      </c>
      <c r="AR245" s="34">
        <v>2</v>
      </c>
      <c r="AS245" s="34">
        <v>3</v>
      </c>
      <c r="AT245" s="34">
        <v>4</v>
      </c>
      <c r="AU245" s="34">
        <v>5</v>
      </c>
      <c r="AV245" s="34">
        <v>6</v>
      </c>
      <c r="AW245" s="34">
        <v>7</v>
      </c>
      <c r="AX245" s="34">
        <v>8</v>
      </c>
      <c r="AY245" s="34">
        <v>9</v>
      </c>
      <c r="AZ245" s="34">
        <v>10</v>
      </c>
      <c r="BA245" s="34">
        <v>11</v>
      </c>
      <c r="BB245" s="34">
        <v>12</v>
      </c>
      <c r="BC245" s="34">
        <v>13</v>
      </c>
      <c r="BD245" s="34">
        <v>14</v>
      </c>
      <c r="BE245" s="34">
        <v>15</v>
      </c>
      <c r="BF245" s="34">
        <v>16</v>
      </c>
      <c r="BG245" s="34">
        <v>17</v>
      </c>
      <c r="BH245" s="34">
        <v>18</v>
      </c>
      <c r="BI245" s="34">
        <v>19</v>
      </c>
      <c r="BJ245" s="34">
        <v>20</v>
      </c>
      <c r="BK245" s="34">
        <v>21</v>
      </c>
      <c r="BL245" s="34">
        <v>22</v>
      </c>
      <c r="BM245" s="34">
        <v>23</v>
      </c>
      <c r="BN245" s="34">
        <v>24</v>
      </c>
      <c r="BO245" s="34">
        <v>25</v>
      </c>
      <c r="BP245" s="34">
        <v>26</v>
      </c>
      <c r="BQ245" s="34">
        <v>27</v>
      </c>
      <c r="BR245" s="34">
        <v>28</v>
      </c>
      <c r="BS245" s="34">
        <v>29</v>
      </c>
      <c r="BT245" s="34">
        <v>30</v>
      </c>
      <c r="BU245" s="34">
        <v>31</v>
      </c>
      <c r="BV245" s="34">
        <v>32</v>
      </c>
      <c r="BW245" s="34">
        <v>33</v>
      </c>
      <c r="BX245" s="34">
        <v>34</v>
      </c>
      <c r="BY245" s="34">
        <v>35</v>
      </c>
      <c r="BZ245" s="34">
        <v>36</v>
      </c>
      <c r="CA245" s="34">
        <v>37</v>
      </c>
      <c r="CB245" s="34">
        <v>38</v>
      </c>
      <c r="CC245" s="34">
        <v>39</v>
      </c>
      <c r="CD245" s="34">
        <v>40</v>
      </c>
      <c r="CE245" s="34">
        <v>41</v>
      </c>
      <c r="CF245" s="34">
        <v>42</v>
      </c>
      <c r="CG245" s="34">
        <v>43</v>
      </c>
      <c r="CH245" s="34">
        <v>44</v>
      </c>
      <c r="CI245" s="34">
        <v>45</v>
      </c>
      <c r="CJ245" s="34">
        <v>46</v>
      </c>
      <c r="CK245" s="34">
        <v>47</v>
      </c>
      <c r="CL245" s="34">
        <v>48</v>
      </c>
      <c r="CM245" s="34">
        <v>49</v>
      </c>
      <c r="CN245" s="34">
        <v>50</v>
      </c>
    </row>
    <row r="246" spans="1:92" ht="19.5" customHeight="1">
      <c r="A246" s="113" t="s">
        <v>23</v>
      </c>
      <c r="B246" s="114"/>
      <c r="C246" s="9" t="str">
        <f>IF(C245="","",TEXT(C245,"AAA"))</f>
        <v/>
      </c>
      <c r="D246" s="9" t="str">
        <f t="shared" ref="D246:AD246" si="170">IF(D245="","",TEXT(D245,"AAA"))</f>
        <v/>
      </c>
      <c r="E246" s="9" t="str">
        <f t="shared" si="170"/>
        <v/>
      </c>
      <c r="F246" s="9" t="str">
        <f t="shared" si="170"/>
        <v/>
      </c>
      <c r="G246" s="9" t="str">
        <f t="shared" si="170"/>
        <v/>
      </c>
      <c r="H246" s="9" t="str">
        <f t="shared" si="170"/>
        <v/>
      </c>
      <c r="I246" s="9" t="str">
        <f t="shared" si="170"/>
        <v/>
      </c>
      <c r="J246" s="9" t="str">
        <f t="shared" si="170"/>
        <v/>
      </c>
      <c r="K246" s="9" t="str">
        <f t="shared" si="170"/>
        <v/>
      </c>
      <c r="L246" s="9" t="str">
        <f t="shared" si="170"/>
        <v/>
      </c>
      <c r="M246" s="9" t="str">
        <f t="shared" si="170"/>
        <v/>
      </c>
      <c r="N246" s="9" t="str">
        <f t="shared" si="170"/>
        <v/>
      </c>
      <c r="O246" s="9" t="str">
        <f t="shared" si="170"/>
        <v/>
      </c>
      <c r="P246" s="9" t="str">
        <f t="shared" si="170"/>
        <v/>
      </c>
      <c r="Q246" s="9" t="str">
        <f t="shared" si="170"/>
        <v/>
      </c>
      <c r="R246" s="9" t="str">
        <f t="shared" si="170"/>
        <v/>
      </c>
      <c r="S246" s="9" t="str">
        <f t="shared" si="170"/>
        <v/>
      </c>
      <c r="T246" s="9" t="str">
        <f t="shared" si="170"/>
        <v/>
      </c>
      <c r="U246" s="9" t="str">
        <f t="shared" si="170"/>
        <v/>
      </c>
      <c r="V246" s="9" t="str">
        <f t="shared" si="170"/>
        <v/>
      </c>
      <c r="W246" s="9" t="str">
        <f t="shared" si="170"/>
        <v/>
      </c>
      <c r="X246" s="9" t="str">
        <f t="shared" si="170"/>
        <v/>
      </c>
      <c r="Y246" s="9" t="str">
        <f t="shared" si="170"/>
        <v/>
      </c>
      <c r="Z246" s="9" t="str">
        <f t="shared" si="170"/>
        <v/>
      </c>
      <c r="AA246" s="9" t="str">
        <f t="shared" si="170"/>
        <v/>
      </c>
      <c r="AB246" s="9" t="str">
        <f t="shared" si="170"/>
        <v/>
      </c>
      <c r="AC246" s="9" t="str">
        <f t="shared" si="170"/>
        <v/>
      </c>
      <c r="AD246" s="9" t="str">
        <f t="shared" si="170"/>
        <v/>
      </c>
      <c r="AE246" s="130">
        <f>IF(AH247=0,0,ROUNDDOWN(AH249/AH247,4))</f>
        <v>0</v>
      </c>
      <c r="AF246" s="131"/>
      <c r="AG246" s="132"/>
      <c r="AH246" s="116"/>
      <c r="AI246" s="11"/>
      <c r="AQ246" s="12" t="str">
        <f>IF($C245&gt;$E$5,"",IF(MAX($C245:$AG245)&lt;$E$5,"",$E$5))</f>
        <v/>
      </c>
      <c r="AR246" s="13" t="str">
        <f>IF($C245&gt;$H$5,"",IF(MAX($C245:$AG245)&lt;$H$5,"",$H$5))</f>
        <v/>
      </c>
      <c r="AS246" s="13" t="str">
        <f>IF($C245&gt;$K$5,"",IF(MAX($C245:$AG245)&lt;$K$5,"",$K$5))</f>
        <v/>
      </c>
      <c r="AT246" s="13" t="str">
        <f>IF($C245&gt;$N$5,"",IF(MAX($C245:$AG245)&lt;$N$5,"",$N$5))</f>
        <v/>
      </c>
      <c r="AU246" s="13" t="str">
        <f>IF($C245&gt;$Q$5,"",IF(MAX($C245:$AG245)&lt;$Q$5,"",$Q$5))</f>
        <v/>
      </c>
      <c r="AV246" s="13" t="str">
        <f>IF($C245&gt;$T$5,"",IF(MAX($C245:$AG245)&lt;$T$5,"",$T$5))</f>
        <v/>
      </c>
      <c r="AW246" s="13">
        <f>IF($C245&gt;$W$5,"",IF(MAX($C245:$AG245)&lt;$W$5,"",$W$5))</f>
        <v>0</v>
      </c>
      <c r="AX246" s="13">
        <f>IF($C245&gt;$Z$5,"",IF(MAX($C245:$AG245)&lt;$Z$5,"",$Z$5))</f>
        <v>0</v>
      </c>
      <c r="AY246" s="13">
        <f>IF($C245&gt;$AC$5,"",IF(MAX($C245:$AG245)&lt;$AC$5,"",$AC$5))</f>
        <v>0</v>
      </c>
      <c r="AZ246" s="13">
        <f>IF($C245&gt;$AF$5,"",IF(MAX($C245:$AG245)&lt;$AF$5,"",$AF$5))</f>
        <v>0</v>
      </c>
      <c r="BA246" s="13">
        <f>IF($C245&gt;$E$6,"",IF(MAX($C245:$AG245)&lt;$E$6,"",$E$6))</f>
        <v>0</v>
      </c>
      <c r="BB246" s="13">
        <f>IF($C245&gt;$H$6,"",IF(MAX($C245:$AG245)&lt;$H$6,"",$H$6))</f>
        <v>0</v>
      </c>
      <c r="BC246" s="13">
        <f>IF($C245&gt;$K$6,"",IF(MAX($C245:$AG245)&lt;$K$6,"",$K$6))</f>
        <v>0</v>
      </c>
      <c r="BD246" s="13">
        <f>IF($C245&gt;$N$6,"",IF(MAX($C245:$AG245)&lt;$N$6,"",$N$6))</f>
        <v>0</v>
      </c>
      <c r="BE246" s="13">
        <f>IF($C245&gt;$Q$6,"",IF(MAX($C245:$AG245)&lt;$Q$6,"",$Q$6))</f>
        <v>0</v>
      </c>
      <c r="BF246" s="13">
        <f>IF($C245&gt;$T$6,"",IF(MAX($C245:$AG245)&lt;$T$6,"",$T$6))</f>
        <v>0</v>
      </c>
      <c r="BG246" s="13">
        <f>IF($C245&gt;$W$6,"",IF(MAX($C245:$AG245)&lt;$W$6,"",$W$6))</f>
        <v>0</v>
      </c>
      <c r="BH246" s="13">
        <f>IF($C245&gt;$Z$6,"",IF(MAX($C245:$AG245)&lt;$Z$6,"",$Z$6))</f>
        <v>0</v>
      </c>
      <c r="BI246" s="13">
        <f>IF($C245&gt;$AC$6,"",IF(MAX($C245:$AG245)&lt;$AC$6,"",$AC$6))</f>
        <v>0</v>
      </c>
      <c r="BJ246" s="13">
        <f>IF($C245&gt;$AF$6,"",IF(MAX($C245:$AG245)&lt;$AF$6,"",$AF$6))</f>
        <v>0</v>
      </c>
      <c r="BK246" s="13">
        <f>IF($C245&gt;$E$7,"",IF(MAX($C245:$AG245)&lt;$E$7,"",$E$7))</f>
        <v>0</v>
      </c>
      <c r="BL246" s="13">
        <f>IF($C245&gt;$H$7,"",IF(MAX($C245:$AG245)&lt;$H$7,"",$H$7))</f>
        <v>0</v>
      </c>
      <c r="BM246" s="13">
        <f>IF($C245&gt;$K$7,"",IF(MAX($C245:$AG245)&lt;$K$7,"",$K$7))</f>
        <v>0</v>
      </c>
      <c r="BN246" s="13">
        <f>IF($C245&gt;$N$7,"",IF(MAX($C245:$AG245)&lt;$N$7,"",$N$7))</f>
        <v>0</v>
      </c>
      <c r="BO246" s="13">
        <f>IF($C245&gt;$Q$7,"",IF(MAX($C245:$AG245)&lt;$Q$7,"",$Q$7))</f>
        <v>0</v>
      </c>
      <c r="BP246" s="13">
        <f>IF($C245&gt;$T$7,"",IF(MAX($C245:$AG245)&lt;$T$7,"",$T$7))</f>
        <v>0</v>
      </c>
      <c r="BQ246" s="13">
        <f>IF($C245&gt;$W$7,"",IF(MAX($C245:$AG245)&lt;$W$7,"",$W$7))</f>
        <v>0</v>
      </c>
      <c r="BR246" s="13">
        <f>IF($C245&gt;$Z$7,"",IF(MAX($C245:$AG245)&lt;$Z$7,"",$Z$7))</f>
        <v>0</v>
      </c>
      <c r="BS246" s="13">
        <f>IF($C245&gt;$AC$7,"",IF(MAX($C245:$AG245)&lt;$AC$7,"",$AC$7))</f>
        <v>0</v>
      </c>
      <c r="BT246" s="13">
        <f>IF($C245&gt;$AF$7,"",IF(MAX($C245:$AG245)&lt;$AF$7,"",$AF$7))</f>
        <v>0</v>
      </c>
      <c r="BU246" s="13">
        <f>IF($C245&gt;$E$8,"",IF(MAX($C245:$AG245)&lt;$E$8,"",$E$8))</f>
        <v>0</v>
      </c>
      <c r="BV246" s="13">
        <f>IF($C245&gt;$H$8,"",IF(MAX($C245:$AG245)&lt;$H$8,"",$H$8))</f>
        <v>0</v>
      </c>
      <c r="BW246" s="13">
        <f>IF($C245&gt;$K$8,"",IF(MAX($C245:$AG245)&lt;$K$8,"",$K$8))</f>
        <v>0</v>
      </c>
      <c r="BX246" s="13">
        <f>IF($C245&gt;$N$8,"",IF(MAX($C245:$AG245)&lt;$N$8,"",$N$8))</f>
        <v>0</v>
      </c>
      <c r="BY246" s="13">
        <f>IF($C245&gt;$Q$8,"",IF(MAX($C245:$AG245)&lt;$Q$8,"",$Q$8))</f>
        <v>0</v>
      </c>
      <c r="BZ246" s="13">
        <f>IF($C245&gt;$T$8,"",IF(MAX($C245:$AG245)&lt;$T$8,"",$T$8))</f>
        <v>0</v>
      </c>
      <c r="CA246" s="13">
        <f>IF($C245&gt;$W$8,"",IF(MAX($C245:$AG245)&lt;$W$8,"",$W$8))</f>
        <v>0</v>
      </c>
      <c r="CB246" s="13">
        <f>IF($C245&gt;$Z$8,"",IF(MAX($C245:$AG245)&lt;$Z$8,"",$Z$8))</f>
        <v>0</v>
      </c>
      <c r="CC246" s="13">
        <f>IF($C245&gt;$AC$8,"",IF(MAX($C245:$AG245)&lt;$AC$8,"",$AC$8))</f>
        <v>0</v>
      </c>
      <c r="CD246" s="13">
        <f>IF($C245&gt;$AF$8,"",IF(MAX($C245:$AG245)&lt;$AF$8,"",$AF$8))</f>
        <v>0</v>
      </c>
      <c r="CE246" s="13">
        <f>IF($C245&gt;$E$9,"",IF(MAX($C245:$AG245)&lt;$E$9,"",$E$9))</f>
        <v>0</v>
      </c>
      <c r="CF246" s="13">
        <f>IF($C245&gt;$H$9,"",IF(MAX($C245:$AG245)&lt;$H$9,"",$H$9))</f>
        <v>0</v>
      </c>
      <c r="CG246" s="13">
        <f>IF($C245&gt;$K$9,"",IF(MAX($C245:$AG245)&lt;$K$9,"",$K$9))</f>
        <v>0</v>
      </c>
      <c r="CH246" s="13">
        <f>IF($C245&gt;$N$9,"",IF(MAX($C245:$AG245)&lt;$N$9,"",$N$9))</f>
        <v>0</v>
      </c>
      <c r="CI246" s="13">
        <f>IF($C245&gt;$Q$9,"",IF(MAX($C245:$AG245)&lt;$Q$9,"",$Q$9))</f>
        <v>0</v>
      </c>
      <c r="CJ246" s="13">
        <f>IF($C245&gt;$T$9,"",IF(MAX($C245:$AG245)&lt;$T$9,"",$T$9))</f>
        <v>0</v>
      </c>
      <c r="CK246" s="13">
        <f>IF($C245&gt;$W$9,"",IF(MAX($C245:$AG245)&lt;$W$9,"",$W$9))</f>
        <v>0</v>
      </c>
      <c r="CL246" s="13">
        <f>IF($C245&gt;$Z$9,"",IF(MAX($C245:$AG245)&lt;$Z$9,"",$Z$9))</f>
        <v>0</v>
      </c>
      <c r="CM246" s="13">
        <f>IF($C245&gt;$AC$9,"",IF(MAX($C245:$AG245)&lt;$AC$9,"",$AC$9))</f>
        <v>0</v>
      </c>
      <c r="CN246" s="14">
        <f>IF($C245&gt;$AF$9,"",IF(MAX($C245:$AG245)&lt;$AF$9,"",$AF$9))</f>
        <v>0</v>
      </c>
    </row>
    <row r="247" spans="1:92" ht="19.5" customHeight="1">
      <c r="A247" s="119" t="s">
        <v>7</v>
      </c>
      <c r="B247" s="120"/>
      <c r="C247" s="15" t="str">
        <f t="shared" ref="C247:AD247" si="171">IF(C245="","",IF($D$4&lt;=C245,IF($L$4&gt;=C245,IF(COUNT(MATCH(C245,$AQ246:$BT246,0))&gt;0,"","○"),""),""))</f>
        <v/>
      </c>
      <c r="D247" s="15" t="str">
        <f t="shared" si="171"/>
        <v/>
      </c>
      <c r="E247" s="15" t="str">
        <f t="shared" si="171"/>
        <v/>
      </c>
      <c r="F247" s="15" t="str">
        <f t="shared" si="171"/>
        <v/>
      </c>
      <c r="G247" s="15" t="str">
        <f t="shared" si="171"/>
        <v/>
      </c>
      <c r="H247" s="15" t="str">
        <f t="shared" si="171"/>
        <v/>
      </c>
      <c r="I247" s="15" t="str">
        <f t="shared" si="171"/>
        <v/>
      </c>
      <c r="J247" s="15" t="str">
        <f t="shared" si="171"/>
        <v/>
      </c>
      <c r="K247" s="15" t="str">
        <f t="shared" si="171"/>
        <v/>
      </c>
      <c r="L247" s="15" t="str">
        <f t="shared" si="171"/>
        <v/>
      </c>
      <c r="M247" s="15" t="str">
        <f t="shared" si="171"/>
        <v/>
      </c>
      <c r="N247" s="15" t="str">
        <f t="shared" si="171"/>
        <v/>
      </c>
      <c r="O247" s="15" t="str">
        <f t="shared" si="171"/>
        <v/>
      </c>
      <c r="P247" s="15" t="str">
        <f t="shared" si="171"/>
        <v/>
      </c>
      <c r="Q247" s="15" t="str">
        <f t="shared" si="171"/>
        <v/>
      </c>
      <c r="R247" s="15" t="str">
        <f t="shared" si="171"/>
        <v/>
      </c>
      <c r="S247" s="15" t="str">
        <f t="shared" si="171"/>
        <v/>
      </c>
      <c r="T247" s="15" t="str">
        <f t="shared" si="171"/>
        <v/>
      </c>
      <c r="U247" s="15" t="str">
        <f t="shared" si="171"/>
        <v/>
      </c>
      <c r="V247" s="15" t="str">
        <f t="shared" si="171"/>
        <v/>
      </c>
      <c r="W247" s="15" t="str">
        <f t="shared" si="171"/>
        <v/>
      </c>
      <c r="X247" s="15" t="str">
        <f t="shared" si="171"/>
        <v/>
      </c>
      <c r="Y247" s="15" t="str">
        <f t="shared" si="171"/>
        <v/>
      </c>
      <c r="Z247" s="15" t="str">
        <f t="shared" si="171"/>
        <v/>
      </c>
      <c r="AA247" s="15" t="str">
        <f t="shared" si="171"/>
        <v/>
      </c>
      <c r="AB247" s="15" t="str">
        <f t="shared" si="171"/>
        <v/>
      </c>
      <c r="AC247" s="15" t="str">
        <f t="shared" si="171"/>
        <v/>
      </c>
      <c r="AD247" s="15" t="str">
        <f t="shared" si="171"/>
        <v/>
      </c>
      <c r="AE247" s="15"/>
      <c r="AF247" s="15"/>
      <c r="AG247" s="15"/>
      <c r="AH247" s="16">
        <f>COUNTIF(C247:AG247,"○")</f>
        <v>0</v>
      </c>
      <c r="AI247" s="11"/>
      <c r="AJ247" s="2">
        <f>$AH247</f>
        <v>0</v>
      </c>
      <c r="AK247" s="17"/>
    </row>
    <row r="248" spans="1:92" ht="19.5" customHeight="1">
      <c r="A248" s="49" t="s">
        <v>24</v>
      </c>
      <c r="B248" s="16" t="s">
        <v>8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6"/>
      <c r="AF248" s="16"/>
      <c r="AG248" s="16"/>
      <c r="AH248" s="16">
        <f t="shared" ref="AH248" si="172">COUNTIF(C248:AG248,"○")</f>
        <v>0</v>
      </c>
      <c r="AI248" s="11"/>
      <c r="AK248" s="2">
        <f>$AH248</f>
        <v>0</v>
      </c>
    </row>
    <row r="249" spans="1:92" ht="19.5" customHeight="1">
      <c r="A249" s="50"/>
      <c r="B249" s="16" t="s">
        <v>9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6"/>
      <c r="AF249" s="16"/>
      <c r="AG249" s="16"/>
      <c r="AH249" s="16" t="s">
        <v>25</v>
      </c>
      <c r="AI249" s="11"/>
      <c r="AL249" s="2" t="str">
        <f>$AH249</f>
        <v>-</v>
      </c>
      <c r="AN249" s="2">
        <f>COUNTIF(C249:AG249,"○")</f>
        <v>0</v>
      </c>
      <c r="AO249" s="2">
        <f>COUNTIF(C249:AG249,"✕")</f>
        <v>0</v>
      </c>
    </row>
    <row r="250" spans="1:92" ht="19.5" customHeight="1">
      <c r="A250" s="136"/>
      <c r="B250" s="16" t="s">
        <v>21</v>
      </c>
      <c r="C250" s="16" t="str">
        <f>IF(C248="○",IF(C249="","○",""),IF(C249="○","○",""))</f>
        <v/>
      </c>
      <c r="D250" s="16" t="str">
        <f t="shared" ref="D250:AD250" si="173">IF(D248="○",IF(D249="","○",""),IF(D249="○","○",""))</f>
        <v/>
      </c>
      <c r="E250" s="16" t="str">
        <f t="shared" si="173"/>
        <v/>
      </c>
      <c r="F250" s="16" t="str">
        <f t="shared" si="173"/>
        <v/>
      </c>
      <c r="G250" s="16" t="str">
        <f t="shared" si="173"/>
        <v/>
      </c>
      <c r="H250" s="16" t="str">
        <f t="shared" si="173"/>
        <v/>
      </c>
      <c r="I250" s="16" t="str">
        <f t="shared" si="173"/>
        <v/>
      </c>
      <c r="J250" s="16" t="str">
        <f t="shared" si="173"/>
        <v/>
      </c>
      <c r="K250" s="16" t="str">
        <f t="shared" si="173"/>
        <v/>
      </c>
      <c r="L250" s="16" t="str">
        <f t="shared" si="173"/>
        <v/>
      </c>
      <c r="M250" s="16" t="str">
        <f t="shared" si="173"/>
        <v/>
      </c>
      <c r="N250" s="16" t="str">
        <f t="shared" si="173"/>
        <v/>
      </c>
      <c r="O250" s="16" t="str">
        <f t="shared" si="173"/>
        <v/>
      </c>
      <c r="P250" s="16" t="str">
        <f t="shared" si="173"/>
        <v/>
      </c>
      <c r="Q250" s="16" t="str">
        <f t="shared" si="173"/>
        <v/>
      </c>
      <c r="R250" s="16" t="str">
        <f t="shared" si="173"/>
        <v/>
      </c>
      <c r="S250" s="16" t="str">
        <f t="shared" si="173"/>
        <v/>
      </c>
      <c r="T250" s="16" t="str">
        <f t="shared" si="173"/>
        <v/>
      </c>
      <c r="U250" s="16" t="str">
        <f t="shared" si="173"/>
        <v/>
      </c>
      <c r="V250" s="16" t="str">
        <f t="shared" si="173"/>
        <v/>
      </c>
      <c r="W250" s="16" t="str">
        <f t="shared" si="173"/>
        <v/>
      </c>
      <c r="X250" s="16" t="str">
        <f t="shared" si="173"/>
        <v/>
      </c>
      <c r="Y250" s="16" t="str">
        <f t="shared" si="173"/>
        <v/>
      </c>
      <c r="Z250" s="16" t="str">
        <f t="shared" si="173"/>
        <v/>
      </c>
      <c r="AA250" s="16" t="str">
        <f t="shared" si="173"/>
        <v/>
      </c>
      <c r="AB250" s="16" t="str">
        <f t="shared" si="173"/>
        <v/>
      </c>
      <c r="AC250" s="16" t="str">
        <f t="shared" si="173"/>
        <v/>
      </c>
      <c r="AD250" s="16" t="str">
        <f t="shared" si="173"/>
        <v/>
      </c>
      <c r="AE250" s="16"/>
      <c r="AF250" s="16"/>
      <c r="AG250" s="16"/>
      <c r="AH250" s="16">
        <f t="shared" ref="AH250" si="174">COUNTIF(C250:AG250,"○")</f>
        <v>0</v>
      </c>
      <c r="AM250" s="2">
        <f>$AH250</f>
        <v>0</v>
      </c>
    </row>
    <row r="252" spans="1:92" ht="19.5" customHeight="1">
      <c r="A252" s="112" t="str">
        <f>IF(MAX(C245:AG245)=$AE$3,"",IF(MAX(C245:AG245)=0,"",MAX(C245:AG245)+1))</f>
        <v/>
      </c>
      <c r="B252" s="112"/>
      <c r="C252" s="2" t="str">
        <f>IF(COUNT(C253:AD253)=0,"",IF(MONTH(MAX(C253:AD253))=MONTH(A252),"","～"))</f>
        <v/>
      </c>
      <c r="D252" s="112" t="str">
        <f>IF(C252="","",IF(MONTH(MAX(C253:AD253))=MONTH(A252),"",MAX(C253:AD253)+1))</f>
        <v/>
      </c>
      <c r="E252" s="112"/>
      <c r="F252" s="112"/>
    </row>
    <row r="253" spans="1:92" ht="19.5" customHeight="1">
      <c r="A253" s="113" t="s">
        <v>16</v>
      </c>
      <c r="B253" s="114"/>
      <c r="C253" s="9" t="str">
        <f>IF($AE$3&lt;A252,"",A252)</f>
        <v/>
      </c>
      <c r="D253" s="9" t="str">
        <f t="shared" ref="D253:AD253" si="175">IF($AE$3&lt;=C253,"",IF(MONTH(C253)=MONTH(C253),(C253+1),""))</f>
        <v/>
      </c>
      <c r="E253" s="9" t="str">
        <f t="shared" si="175"/>
        <v/>
      </c>
      <c r="F253" s="9" t="str">
        <f t="shared" si="175"/>
        <v/>
      </c>
      <c r="G253" s="9" t="str">
        <f t="shared" si="175"/>
        <v/>
      </c>
      <c r="H253" s="9" t="str">
        <f t="shared" si="175"/>
        <v/>
      </c>
      <c r="I253" s="9" t="str">
        <f t="shared" si="175"/>
        <v/>
      </c>
      <c r="J253" s="9" t="str">
        <f t="shared" si="175"/>
        <v/>
      </c>
      <c r="K253" s="9" t="str">
        <f t="shared" si="175"/>
        <v/>
      </c>
      <c r="L253" s="9" t="str">
        <f t="shared" si="175"/>
        <v/>
      </c>
      <c r="M253" s="9" t="str">
        <f t="shared" si="175"/>
        <v/>
      </c>
      <c r="N253" s="9" t="str">
        <f t="shared" si="175"/>
        <v/>
      </c>
      <c r="O253" s="9" t="str">
        <f t="shared" si="175"/>
        <v/>
      </c>
      <c r="P253" s="9" t="str">
        <f t="shared" si="175"/>
        <v/>
      </c>
      <c r="Q253" s="9" t="str">
        <f t="shared" si="175"/>
        <v/>
      </c>
      <c r="R253" s="9" t="str">
        <f t="shared" si="175"/>
        <v/>
      </c>
      <c r="S253" s="9" t="str">
        <f t="shared" si="175"/>
        <v/>
      </c>
      <c r="T253" s="9" t="str">
        <f t="shared" si="175"/>
        <v/>
      </c>
      <c r="U253" s="9" t="str">
        <f t="shared" si="175"/>
        <v/>
      </c>
      <c r="V253" s="9" t="str">
        <f t="shared" si="175"/>
        <v/>
      </c>
      <c r="W253" s="9" t="str">
        <f t="shared" si="175"/>
        <v/>
      </c>
      <c r="X253" s="9" t="str">
        <f t="shared" si="175"/>
        <v/>
      </c>
      <c r="Y253" s="9" t="str">
        <f t="shared" si="175"/>
        <v/>
      </c>
      <c r="Z253" s="9" t="str">
        <f t="shared" si="175"/>
        <v/>
      </c>
      <c r="AA253" s="9" t="str">
        <f t="shared" si="175"/>
        <v/>
      </c>
      <c r="AB253" s="9" t="str">
        <f t="shared" si="175"/>
        <v/>
      </c>
      <c r="AC253" s="9" t="str">
        <f t="shared" si="175"/>
        <v/>
      </c>
      <c r="AD253" s="9" t="str">
        <f t="shared" si="175"/>
        <v/>
      </c>
      <c r="AE253" s="127" t="s">
        <v>26</v>
      </c>
      <c r="AF253" s="128"/>
      <c r="AG253" s="129"/>
      <c r="AH253" s="115" t="s">
        <v>22</v>
      </c>
      <c r="AQ253" s="34">
        <v>1</v>
      </c>
      <c r="AR253" s="34">
        <v>2</v>
      </c>
      <c r="AS253" s="34">
        <v>3</v>
      </c>
      <c r="AT253" s="34">
        <v>4</v>
      </c>
      <c r="AU253" s="34">
        <v>5</v>
      </c>
      <c r="AV253" s="34">
        <v>6</v>
      </c>
      <c r="AW253" s="34">
        <v>7</v>
      </c>
      <c r="AX253" s="34">
        <v>8</v>
      </c>
      <c r="AY253" s="34">
        <v>9</v>
      </c>
      <c r="AZ253" s="34">
        <v>10</v>
      </c>
      <c r="BA253" s="34">
        <v>11</v>
      </c>
      <c r="BB253" s="34">
        <v>12</v>
      </c>
      <c r="BC253" s="34">
        <v>13</v>
      </c>
      <c r="BD253" s="34">
        <v>14</v>
      </c>
      <c r="BE253" s="34">
        <v>15</v>
      </c>
      <c r="BF253" s="34">
        <v>16</v>
      </c>
      <c r="BG253" s="34">
        <v>17</v>
      </c>
      <c r="BH253" s="34">
        <v>18</v>
      </c>
      <c r="BI253" s="34">
        <v>19</v>
      </c>
      <c r="BJ253" s="34">
        <v>20</v>
      </c>
      <c r="BK253" s="34">
        <v>21</v>
      </c>
      <c r="BL253" s="34">
        <v>22</v>
      </c>
      <c r="BM253" s="34">
        <v>23</v>
      </c>
      <c r="BN253" s="34">
        <v>24</v>
      </c>
      <c r="BO253" s="34">
        <v>25</v>
      </c>
      <c r="BP253" s="34">
        <v>26</v>
      </c>
      <c r="BQ253" s="34">
        <v>27</v>
      </c>
      <c r="BR253" s="34">
        <v>28</v>
      </c>
      <c r="BS253" s="34">
        <v>29</v>
      </c>
      <c r="BT253" s="34">
        <v>30</v>
      </c>
      <c r="BU253" s="34">
        <v>31</v>
      </c>
      <c r="BV253" s="34">
        <v>32</v>
      </c>
      <c r="BW253" s="34">
        <v>33</v>
      </c>
      <c r="BX253" s="34">
        <v>34</v>
      </c>
      <c r="BY253" s="34">
        <v>35</v>
      </c>
      <c r="BZ253" s="34">
        <v>36</v>
      </c>
      <c r="CA253" s="34">
        <v>37</v>
      </c>
      <c r="CB253" s="34">
        <v>38</v>
      </c>
      <c r="CC253" s="34">
        <v>39</v>
      </c>
      <c r="CD253" s="34">
        <v>40</v>
      </c>
      <c r="CE253" s="34">
        <v>41</v>
      </c>
      <c r="CF253" s="34">
        <v>42</v>
      </c>
      <c r="CG253" s="34">
        <v>43</v>
      </c>
      <c r="CH253" s="34">
        <v>44</v>
      </c>
      <c r="CI253" s="34">
        <v>45</v>
      </c>
      <c r="CJ253" s="34">
        <v>46</v>
      </c>
      <c r="CK253" s="34">
        <v>47</v>
      </c>
      <c r="CL253" s="34">
        <v>48</v>
      </c>
      <c r="CM253" s="34">
        <v>49</v>
      </c>
      <c r="CN253" s="34">
        <v>50</v>
      </c>
    </row>
    <row r="254" spans="1:92" ht="19.5" customHeight="1">
      <c r="A254" s="113" t="s">
        <v>23</v>
      </c>
      <c r="B254" s="114"/>
      <c r="C254" s="9" t="str">
        <f>IF(C253="","",TEXT(C253,"AAA"))</f>
        <v/>
      </c>
      <c r="D254" s="9" t="str">
        <f t="shared" ref="D254:AD254" si="176">IF(D253="","",TEXT(D253,"AAA"))</f>
        <v/>
      </c>
      <c r="E254" s="9" t="str">
        <f t="shared" si="176"/>
        <v/>
      </c>
      <c r="F254" s="9" t="str">
        <f t="shared" si="176"/>
        <v/>
      </c>
      <c r="G254" s="9" t="str">
        <f t="shared" si="176"/>
        <v/>
      </c>
      <c r="H254" s="9" t="str">
        <f t="shared" si="176"/>
        <v/>
      </c>
      <c r="I254" s="9" t="str">
        <f t="shared" si="176"/>
        <v/>
      </c>
      <c r="J254" s="9" t="str">
        <f t="shared" si="176"/>
        <v/>
      </c>
      <c r="K254" s="9" t="str">
        <f t="shared" si="176"/>
        <v/>
      </c>
      <c r="L254" s="9" t="str">
        <f t="shared" si="176"/>
        <v/>
      </c>
      <c r="M254" s="9" t="str">
        <f t="shared" si="176"/>
        <v/>
      </c>
      <c r="N254" s="9" t="str">
        <f t="shared" si="176"/>
        <v/>
      </c>
      <c r="O254" s="9" t="str">
        <f t="shared" si="176"/>
        <v/>
      </c>
      <c r="P254" s="9" t="str">
        <f t="shared" si="176"/>
        <v/>
      </c>
      <c r="Q254" s="9" t="str">
        <f t="shared" si="176"/>
        <v/>
      </c>
      <c r="R254" s="9" t="str">
        <f t="shared" si="176"/>
        <v/>
      </c>
      <c r="S254" s="9" t="str">
        <f t="shared" si="176"/>
        <v/>
      </c>
      <c r="T254" s="9" t="str">
        <f t="shared" si="176"/>
        <v/>
      </c>
      <c r="U254" s="9" t="str">
        <f t="shared" si="176"/>
        <v/>
      </c>
      <c r="V254" s="9" t="str">
        <f t="shared" si="176"/>
        <v/>
      </c>
      <c r="W254" s="9" t="str">
        <f t="shared" si="176"/>
        <v/>
      </c>
      <c r="X254" s="9" t="str">
        <f t="shared" si="176"/>
        <v/>
      </c>
      <c r="Y254" s="9" t="str">
        <f t="shared" si="176"/>
        <v/>
      </c>
      <c r="Z254" s="9" t="str">
        <f t="shared" si="176"/>
        <v/>
      </c>
      <c r="AA254" s="9" t="str">
        <f t="shared" si="176"/>
        <v/>
      </c>
      <c r="AB254" s="9" t="str">
        <f t="shared" si="176"/>
        <v/>
      </c>
      <c r="AC254" s="9" t="str">
        <f t="shared" si="176"/>
        <v/>
      </c>
      <c r="AD254" s="9" t="str">
        <f t="shared" si="176"/>
        <v/>
      </c>
      <c r="AE254" s="130">
        <f>IF(AH255=0,0,ROUNDDOWN(AH257/AH255,4))</f>
        <v>0</v>
      </c>
      <c r="AF254" s="131"/>
      <c r="AG254" s="132"/>
      <c r="AH254" s="116"/>
      <c r="AI254" s="11"/>
      <c r="AQ254" s="12" t="str">
        <f>IF($C253&gt;$E$5,"",IF(MAX($C253:$AG253)&lt;$E$5,"",$E$5))</f>
        <v/>
      </c>
      <c r="AR254" s="13" t="str">
        <f>IF($C253&gt;$H$5,"",IF(MAX($C253:$AG253)&lt;$H$5,"",$H$5))</f>
        <v/>
      </c>
      <c r="AS254" s="13" t="str">
        <f>IF($C253&gt;$K$5,"",IF(MAX($C253:$AG253)&lt;$K$5,"",$K$5))</f>
        <v/>
      </c>
      <c r="AT254" s="13" t="str">
        <f>IF($C253&gt;$N$5,"",IF(MAX($C253:$AG253)&lt;$N$5,"",$N$5))</f>
        <v/>
      </c>
      <c r="AU254" s="13" t="str">
        <f>IF($C253&gt;$Q$5,"",IF(MAX($C253:$AG253)&lt;$Q$5,"",$Q$5))</f>
        <v/>
      </c>
      <c r="AV254" s="13" t="str">
        <f>IF($C253&gt;$T$5,"",IF(MAX($C253:$AG253)&lt;$T$5,"",$T$5))</f>
        <v/>
      </c>
      <c r="AW254" s="13">
        <f>IF($C253&gt;$W$5,"",IF(MAX($C253:$AG253)&lt;$W$5,"",$W$5))</f>
        <v>0</v>
      </c>
      <c r="AX254" s="13">
        <f>IF($C253&gt;$Z$5,"",IF(MAX($C253:$AG253)&lt;$Z$5,"",$Z$5))</f>
        <v>0</v>
      </c>
      <c r="AY254" s="13">
        <f>IF($C253&gt;$AC$5,"",IF(MAX($C253:$AG253)&lt;$AC$5,"",$AC$5))</f>
        <v>0</v>
      </c>
      <c r="AZ254" s="13">
        <f>IF($C253&gt;$AF$5,"",IF(MAX($C253:$AG253)&lt;$AF$5,"",$AF$5))</f>
        <v>0</v>
      </c>
      <c r="BA254" s="13">
        <f>IF($C253&gt;$E$6,"",IF(MAX($C253:$AG253)&lt;$E$6,"",$E$6))</f>
        <v>0</v>
      </c>
      <c r="BB254" s="13">
        <f>IF($C253&gt;$H$6,"",IF(MAX($C253:$AG253)&lt;$H$6,"",$H$6))</f>
        <v>0</v>
      </c>
      <c r="BC254" s="13">
        <f>IF($C253&gt;$K$6,"",IF(MAX($C253:$AG253)&lt;$K$6,"",$K$6))</f>
        <v>0</v>
      </c>
      <c r="BD254" s="13">
        <f>IF($C253&gt;$N$6,"",IF(MAX($C253:$AG253)&lt;$N$6,"",$N$6))</f>
        <v>0</v>
      </c>
      <c r="BE254" s="13">
        <f>IF($C253&gt;$Q$6,"",IF(MAX($C253:$AG253)&lt;$Q$6,"",$Q$6))</f>
        <v>0</v>
      </c>
      <c r="BF254" s="13">
        <f>IF($C253&gt;$T$6,"",IF(MAX($C253:$AG253)&lt;$T$6,"",$T$6))</f>
        <v>0</v>
      </c>
      <c r="BG254" s="13">
        <f>IF($C253&gt;$W$6,"",IF(MAX($C253:$AG253)&lt;$W$6,"",$W$6))</f>
        <v>0</v>
      </c>
      <c r="BH254" s="13">
        <f>IF($C253&gt;$Z$6,"",IF(MAX($C253:$AG253)&lt;$Z$6,"",$Z$6))</f>
        <v>0</v>
      </c>
      <c r="BI254" s="13">
        <f>IF($C253&gt;$AC$6,"",IF(MAX($C253:$AG253)&lt;$AC$6,"",$AC$6))</f>
        <v>0</v>
      </c>
      <c r="BJ254" s="13">
        <f>IF($C253&gt;$AF$6,"",IF(MAX($C253:$AG253)&lt;$AF$6,"",$AF$6))</f>
        <v>0</v>
      </c>
      <c r="BK254" s="13">
        <f>IF($C253&gt;$E$7,"",IF(MAX($C253:$AG253)&lt;$E$7,"",$E$7))</f>
        <v>0</v>
      </c>
      <c r="BL254" s="13">
        <f>IF($C253&gt;$H$7,"",IF(MAX($C253:$AG253)&lt;$H$7,"",$H$7))</f>
        <v>0</v>
      </c>
      <c r="BM254" s="13">
        <f>IF($C253&gt;$K$7,"",IF(MAX($C253:$AG253)&lt;$K$7,"",$K$7))</f>
        <v>0</v>
      </c>
      <c r="BN254" s="13">
        <f>IF($C253&gt;$N$7,"",IF(MAX($C253:$AG253)&lt;$N$7,"",$N$7))</f>
        <v>0</v>
      </c>
      <c r="BO254" s="13">
        <f>IF($C253&gt;$Q$7,"",IF(MAX($C253:$AG253)&lt;$Q$7,"",$Q$7))</f>
        <v>0</v>
      </c>
      <c r="BP254" s="13">
        <f>IF($C253&gt;$T$7,"",IF(MAX($C253:$AG253)&lt;$T$7,"",$T$7))</f>
        <v>0</v>
      </c>
      <c r="BQ254" s="13">
        <f>IF($C253&gt;$W$7,"",IF(MAX($C253:$AG253)&lt;$W$7,"",$W$7))</f>
        <v>0</v>
      </c>
      <c r="BR254" s="13">
        <f>IF($C253&gt;$Z$7,"",IF(MAX($C253:$AG253)&lt;$Z$7,"",$Z$7))</f>
        <v>0</v>
      </c>
      <c r="BS254" s="13">
        <f>IF($C253&gt;$AC$7,"",IF(MAX($C253:$AG253)&lt;$AC$7,"",$AC$7))</f>
        <v>0</v>
      </c>
      <c r="BT254" s="13">
        <f>IF($C253&gt;$AF$7,"",IF(MAX($C253:$AG253)&lt;$AF$7,"",$AF$7))</f>
        <v>0</v>
      </c>
      <c r="BU254" s="13">
        <f>IF($C253&gt;$E$8,"",IF(MAX($C253:$AG253)&lt;$E$8,"",$E$8))</f>
        <v>0</v>
      </c>
      <c r="BV254" s="13">
        <f>IF($C253&gt;$H$8,"",IF(MAX($C253:$AG253)&lt;$H$8,"",$H$8))</f>
        <v>0</v>
      </c>
      <c r="BW254" s="13">
        <f>IF($C253&gt;$K$8,"",IF(MAX($C253:$AG253)&lt;$K$8,"",$K$8))</f>
        <v>0</v>
      </c>
      <c r="BX254" s="13">
        <f>IF($C253&gt;$N$8,"",IF(MAX($C253:$AG253)&lt;$N$8,"",$N$8))</f>
        <v>0</v>
      </c>
      <c r="BY254" s="13">
        <f>IF($C253&gt;$Q$8,"",IF(MAX($C253:$AG253)&lt;$Q$8,"",$Q$8))</f>
        <v>0</v>
      </c>
      <c r="BZ254" s="13">
        <f>IF($C253&gt;$T$8,"",IF(MAX($C253:$AG253)&lt;$T$8,"",$T$8))</f>
        <v>0</v>
      </c>
      <c r="CA254" s="13">
        <f>IF($C253&gt;$W$8,"",IF(MAX($C253:$AG253)&lt;$W$8,"",$W$8))</f>
        <v>0</v>
      </c>
      <c r="CB254" s="13">
        <f>IF($C253&gt;$Z$8,"",IF(MAX($C253:$AG253)&lt;$Z$8,"",$Z$8))</f>
        <v>0</v>
      </c>
      <c r="CC254" s="13">
        <f>IF($C253&gt;$AC$8,"",IF(MAX($C253:$AG253)&lt;$AC$8,"",$AC$8))</f>
        <v>0</v>
      </c>
      <c r="CD254" s="13">
        <f>IF($C253&gt;$AF$8,"",IF(MAX($C253:$AG253)&lt;$AF$8,"",$AF$8))</f>
        <v>0</v>
      </c>
      <c r="CE254" s="13">
        <f>IF($C253&gt;$E$9,"",IF(MAX($C253:$AG253)&lt;$E$9,"",$E$9))</f>
        <v>0</v>
      </c>
      <c r="CF254" s="13">
        <f>IF($C253&gt;$H$9,"",IF(MAX($C253:$AG253)&lt;$H$9,"",$H$9))</f>
        <v>0</v>
      </c>
      <c r="CG254" s="13">
        <f>IF($C253&gt;$K$9,"",IF(MAX($C253:$AG253)&lt;$K$9,"",$K$9))</f>
        <v>0</v>
      </c>
      <c r="CH254" s="13">
        <f>IF($C253&gt;$N$9,"",IF(MAX($C253:$AG253)&lt;$N$9,"",$N$9))</f>
        <v>0</v>
      </c>
      <c r="CI254" s="13">
        <f>IF($C253&gt;$Q$9,"",IF(MAX($C253:$AG253)&lt;$Q$9,"",$Q$9))</f>
        <v>0</v>
      </c>
      <c r="CJ254" s="13">
        <f>IF($C253&gt;$T$9,"",IF(MAX($C253:$AG253)&lt;$T$9,"",$T$9))</f>
        <v>0</v>
      </c>
      <c r="CK254" s="13">
        <f>IF($C253&gt;$W$9,"",IF(MAX($C253:$AG253)&lt;$W$9,"",$W$9))</f>
        <v>0</v>
      </c>
      <c r="CL254" s="13">
        <f>IF($C253&gt;$Z$9,"",IF(MAX($C253:$AG253)&lt;$Z$9,"",$Z$9))</f>
        <v>0</v>
      </c>
      <c r="CM254" s="13">
        <f>IF($C253&gt;$AC$9,"",IF(MAX($C253:$AG253)&lt;$AC$9,"",$AC$9))</f>
        <v>0</v>
      </c>
      <c r="CN254" s="14">
        <f>IF($C253&gt;$AF$9,"",IF(MAX($C253:$AG253)&lt;$AF$9,"",$AF$9))</f>
        <v>0</v>
      </c>
    </row>
    <row r="255" spans="1:92" ht="19.5" customHeight="1">
      <c r="A255" s="119" t="s">
        <v>7</v>
      </c>
      <c r="B255" s="120"/>
      <c r="C255" s="15" t="str">
        <f t="shared" ref="C255:AD255" si="177">IF(C253="","",IF($D$4&lt;=C253,IF($L$4&gt;=C253,IF(COUNT(MATCH(C253,$AQ254:$BT254,0))&gt;0,"","○"),""),""))</f>
        <v/>
      </c>
      <c r="D255" s="15" t="str">
        <f t="shared" si="177"/>
        <v/>
      </c>
      <c r="E255" s="15" t="str">
        <f t="shared" si="177"/>
        <v/>
      </c>
      <c r="F255" s="15" t="str">
        <f t="shared" si="177"/>
        <v/>
      </c>
      <c r="G255" s="15" t="str">
        <f t="shared" si="177"/>
        <v/>
      </c>
      <c r="H255" s="15" t="str">
        <f t="shared" si="177"/>
        <v/>
      </c>
      <c r="I255" s="15" t="str">
        <f t="shared" si="177"/>
        <v/>
      </c>
      <c r="J255" s="15" t="str">
        <f t="shared" si="177"/>
        <v/>
      </c>
      <c r="K255" s="15" t="str">
        <f t="shared" si="177"/>
        <v/>
      </c>
      <c r="L255" s="15" t="str">
        <f t="shared" si="177"/>
        <v/>
      </c>
      <c r="M255" s="15" t="str">
        <f t="shared" si="177"/>
        <v/>
      </c>
      <c r="N255" s="15" t="str">
        <f t="shared" si="177"/>
        <v/>
      </c>
      <c r="O255" s="15" t="str">
        <f t="shared" si="177"/>
        <v/>
      </c>
      <c r="P255" s="15" t="str">
        <f t="shared" si="177"/>
        <v/>
      </c>
      <c r="Q255" s="15" t="str">
        <f t="shared" si="177"/>
        <v/>
      </c>
      <c r="R255" s="15" t="str">
        <f t="shared" si="177"/>
        <v/>
      </c>
      <c r="S255" s="15" t="str">
        <f t="shared" si="177"/>
        <v/>
      </c>
      <c r="T255" s="15" t="str">
        <f t="shared" si="177"/>
        <v/>
      </c>
      <c r="U255" s="15" t="str">
        <f t="shared" si="177"/>
        <v/>
      </c>
      <c r="V255" s="15" t="str">
        <f t="shared" si="177"/>
        <v/>
      </c>
      <c r="W255" s="15" t="str">
        <f t="shared" si="177"/>
        <v/>
      </c>
      <c r="X255" s="15" t="str">
        <f t="shared" si="177"/>
        <v/>
      </c>
      <c r="Y255" s="15" t="str">
        <f t="shared" si="177"/>
        <v/>
      </c>
      <c r="Z255" s="15" t="str">
        <f t="shared" si="177"/>
        <v/>
      </c>
      <c r="AA255" s="15" t="str">
        <f t="shared" si="177"/>
        <v/>
      </c>
      <c r="AB255" s="15" t="str">
        <f t="shared" si="177"/>
        <v/>
      </c>
      <c r="AC255" s="15" t="str">
        <f t="shared" si="177"/>
        <v/>
      </c>
      <c r="AD255" s="15" t="str">
        <f t="shared" si="177"/>
        <v/>
      </c>
      <c r="AE255" s="15"/>
      <c r="AF255" s="15"/>
      <c r="AG255" s="15"/>
      <c r="AH255" s="16">
        <f>COUNTIF(C255:AG255,"○")</f>
        <v>0</v>
      </c>
      <c r="AI255" s="11"/>
      <c r="AJ255" s="2">
        <f>$AH255</f>
        <v>0</v>
      </c>
      <c r="AK255" s="17"/>
    </row>
    <row r="256" spans="1:92" ht="19.5" customHeight="1">
      <c r="A256" s="49" t="s">
        <v>24</v>
      </c>
      <c r="B256" s="16" t="s">
        <v>8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6"/>
      <c r="AF256" s="16"/>
      <c r="AG256" s="16"/>
      <c r="AH256" s="16">
        <f t="shared" ref="AH256" si="178">COUNTIF(C256:AG256,"○")</f>
        <v>0</v>
      </c>
      <c r="AI256" s="11"/>
      <c r="AK256" s="2">
        <f>$AH256</f>
        <v>0</v>
      </c>
      <c r="AQ256" s="21"/>
      <c r="AR256" s="21"/>
      <c r="AS256" s="21"/>
      <c r="AT256" s="21"/>
      <c r="AU256" s="21"/>
      <c r="AV256" s="21"/>
      <c r="AW256" s="21"/>
      <c r="AX256" s="21"/>
    </row>
    <row r="257" spans="1:92" ht="19.5" customHeight="1">
      <c r="A257" s="50"/>
      <c r="B257" s="16" t="s">
        <v>9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6"/>
      <c r="AF257" s="16"/>
      <c r="AG257" s="16"/>
      <c r="AH257" s="16">
        <f>AH256+COUNTIF(C257:AG257,"○")-COUNTIF(C257:AG257,"✕")</f>
        <v>0</v>
      </c>
      <c r="AI257" s="11"/>
      <c r="AL257" s="2">
        <f>$AH257</f>
        <v>0</v>
      </c>
      <c r="AN257" s="2">
        <f>COUNTIF(C257:AG257,"○")</f>
        <v>0</v>
      </c>
      <c r="AO257" s="2">
        <f>COUNTIF(C257:AG257,"✕")</f>
        <v>0</v>
      </c>
    </row>
    <row r="258" spans="1:92" ht="19.5" customHeight="1">
      <c r="A258" s="136"/>
      <c r="B258" s="16" t="s">
        <v>21</v>
      </c>
      <c r="C258" s="16" t="str">
        <f t="shared" ref="C258:AD258" si="179">IF($AF$2="○",IF(C256="○",IF(C257="","○",""),IF(C257="○","○","")),"")</f>
        <v/>
      </c>
      <c r="D258" s="16" t="str">
        <f t="shared" si="179"/>
        <v/>
      </c>
      <c r="E258" s="16" t="str">
        <f t="shared" si="179"/>
        <v/>
      </c>
      <c r="F258" s="16" t="str">
        <f t="shared" si="179"/>
        <v/>
      </c>
      <c r="G258" s="16" t="str">
        <f t="shared" si="179"/>
        <v/>
      </c>
      <c r="H258" s="16" t="str">
        <f t="shared" si="179"/>
        <v/>
      </c>
      <c r="I258" s="16" t="str">
        <f t="shared" si="179"/>
        <v/>
      </c>
      <c r="J258" s="16" t="str">
        <f t="shared" si="179"/>
        <v/>
      </c>
      <c r="K258" s="16" t="str">
        <f t="shared" si="179"/>
        <v/>
      </c>
      <c r="L258" s="16" t="str">
        <f t="shared" si="179"/>
        <v/>
      </c>
      <c r="M258" s="16" t="str">
        <f t="shared" si="179"/>
        <v/>
      </c>
      <c r="N258" s="16" t="str">
        <f t="shared" si="179"/>
        <v/>
      </c>
      <c r="O258" s="16" t="str">
        <f t="shared" si="179"/>
        <v/>
      </c>
      <c r="P258" s="16" t="str">
        <f t="shared" si="179"/>
        <v/>
      </c>
      <c r="Q258" s="16" t="str">
        <f t="shared" si="179"/>
        <v/>
      </c>
      <c r="R258" s="16" t="str">
        <f t="shared" si="179"/>
        <v/>
      </c>
      <c r="S258" s="16" t="str">
        <f t="shared" si="179"/>
        <v/>
      </c>
      <c r="T258" s="16" t="str">
        <f t="shared" si="179"/>
        <v/>
      </c>
      <c r="U258" s="16" t="str">
        <f t="shared" si="179"/>
        <v/>
      </c>
      <c r="V258" s="16" t="str">
        <f t="shared" si="179"/>
        <v/>
      </c>
      <c r="W258" s="16" t="str">
        <f t="shared" si="179"/>
        <v/>
      </c>
      <c r="X258" s="16" t="str">
        <f t="shared" si="179"/>
        <v/>
      </c>
      <c r="Y258" s="16" t="str">
        <f t="shared" si="179"/>
        <v/>
      </c>
      <c r="Z258" s="16" t="str">
        <f t="shared" si="179"/>
        <v/>
      </c>
      <c r="AA258" s="16" t="str">
        <f t="shared" si="179"/>
        <v/>
      </c>
      <c r="AB258" s="16" t="str">
        <f t="shared" si="179"/>
        <v/>
      </c>
      <c r="AC258" s="16" t="str">
        <f t="shared" si="179"/>
        <v/>
      </c>
      <c r="AD258" s="16" t="str">
        <f t="shared" si="179"/>
        <v/>
      </c>
      <c r="AE258" s="16"/>
      <c r="AF258" s="16"/>
      <c r="AG258" s="16"/>
      <c r="AH258" s="16">
        <f t="shared" ref="AH258" si="180">COUNTIF(C258:AG258,"○")</f>
        <v>0</v>
      </c>
      <c r="AM258" s="2">
        <f>$AH258</f>
        <v>0</v>
      </c>
    </row>
    <row r="260" spans="1:92" ht="19.5" customHeight="1">
      <c r="A260" s="112" t="str">
        <f>IF(MAX(C253:AG253)=$AE$3,"",IF(MAX(C253:AG253)=0,"",MAX(C253:AG253)+1))</f>
        <v/>
      </c>
      <c r="B260" s="112"/>
      <c r="C260" s="2" t="str">
        <f>IF(COUNT(C261:AD261)=0,"",IF(MONTH(MAX(C261:AD261))=MONTH(A260),"","～"))</f>
        <v/>
      </c>
      <c r="D260" s="112" t="str">
        <f>IF(C260="","",IF(MONTH(MAX(C261:AD261))=MONTH(A260),"",MAX(C261:AD261)+1))</f>
        <v/>
      </c>
      <c r="E260" s="112"/>
      <c r="F260" s="112"/>
    </row>
    <row r="261" spans="1:92" ht="19.5" customHeight="1">
      <c r="A261" s="113" t="s">
        <v>16</v>
      </c>
      <c r="B261" s="114"/>
      <c r="C261" s="9" t="str">
        <f>IF($AE$3&lt;A260,"",A260)</f>
        <v/>
      </c>
      <c r="D261" s="9" t="str">
        <f t="shared" ref="D261:AD261" si="181">IF($AE$3&lt;=C261,"",IF(MONTH(C261)=MONTH(C261),(C261+1),""))</f>
        <v/>
      </c>
      <c r="E261" s="9" t="str">
        <f t="shared" si="181"/>
        <v/>
      </c>
      <c r="F261" s="9" t="str">
        <f t="shared" si="181"/>
        <v/>
      </c>
      <c r="G261" s="9" t="str">
        <f t="shared" si="181"/>
        <v/>
      </c>
      <c r="H261" s="9" t="str">
        <f t="shared" si="181"/>
        <v/>
      </c>
      <c r="I261" s="9" t="str">
        <f t="shared" si="181"/>
        <v/>
      </c>
      <c r="J261" s="9" t="str">
        <f t="shared" si="181"/>
        <v/>
      </c>
      <c r="K261" s="9" t="str">
        <f t="shared" si="181"/>
        <v/>
      </c>
      <c r="L261" s="9" t="str">
        <f t="shared" si="181"/>
        <v/>
      </c>
      <c r="M261" s="9" t="str">
        <f t="shared" si="181"/>
        <v/>
      </c>
      <c r="N261" s="9" t="str">
        <f t="shared" si="181"/>
        <v/>
      </c>
      <c r="O261" s="9" t="str">
        <f t="shared" si="181"/>
        <v/>
      </c>
      <c r="P261" s="9" t="str">
        <f t="shared" si="181"/>
        <v/>
      </c>
      <c r="Q261" s="9" t="str">
        <f t="shared" si="181"/>
        <v/>
      </c>
      <c r="R261" s="9" t="str">
        <f t="shared" si="181"/>
        <v/>
      </c>
      <c r="S261" s="9" t="str">
        <f t="shared" si="181"/>
        <v/>
      </c>
      <c r="T261" s="9" t="str">
        <f t="shared" si="181"/>
        <v/>
      </c>
      <c r="U261" s="9" t="str">
        <f t="shared" si="181"/>
        <v/>
      </c>
      <c r="V261" s="9" t="str">
        <f t="shared" si="181"/>
        <v/>
      </c>
      <c r="W261" s="9" t="str">
        <f t="shared" si="181"/>
        <v/>
      </c>
      <c r="X261" s="9" t="str">
        <f t="shared" si="181"/>
        <v/>
      </c>
      <c r="Y261" s="9" t="str">
        <f t="shared" si="181"/>
        <v/>
      </c>
      <c r="Z261" s="9" t="str">
        <f t="shared" si="181"/>
        <v/>
      </c>
      <c r="AA261" s="9" t="str">
        <f t="shared" si="181"/>
        <v/>
      </c>
      <c r="AB261" s="9" t="str">
        <f t="shared" si="181"/>
        <v/>
      </c>
      <c r="AC261" s="9" t="str">
        <f t="shared" si="181"/>
        <v/>
      </c>
      <c r="AD261" s="9" t="str">
        <f t="shared" si="181"/>
        <v/>
      </c>
      <c r="AE261" s="127" t="s">
        <v>26</v>
      </c>
      <c r="AF261" s="128"/>
      <c r="AG261" s="129"/>
      <c r="AH261" s="115" t="s">
        <v>22</v>
      </c>
      <c r="AQ261" s="34">
        <v>1</v>
      </c>
      <c r="AR261" s="34">
        <v>2</v>
      </c>
      <c r="AS261" s="34">
        <v>3</v>
      </c>
      <c r="AT261" s="34">
        <v>4</v>
      </c>
      <c r="AU261" s="34">
        <v>5</v>
      </c>
      <c r="AV261" s="34">
        <v>6</v>
      </c>
      <c r="AW261" s="34">
        <v>7</v>
      </c>
      <c r="AX261" s="34">
        <v>8</v>
      </c>
      <c r="AY261" s="34">
        <v>9</v>
      </c>
      <c r="AZ261" s="34">
        <v>10</v>
      </c>
      <c r="BA261" s="34">
        <v>11</v>
      </c>
      <c r="BB261" s="34">
        <v>12</v>
      </c>
      <c r="BC261" s="34">
        <v>13</v>
      </c>
      <c r="BD261" s="34">
        <v>14</v>
      </c>
      <c r="BE261" s="34">
        <v>15</v>
      </c>
      <c r="BF261" s="34">
        <v>16</v>
      </c>
      <c r="BG261" s="34">
        <v>17</v>
      </c>
      <c r="BH261" s="34">
        <v>18</v>
      </c>
      <c r="BI261" s="34">
        <v>19</v>
      </c>
      <c r="BJ261" s="34">
        <v>20</v>
      </c>
      <c r="BK261" s="34">
        <v>21</v>
      </c>
      <c r="BL261" s="34">
        <v>22</v>
      </c>
      <c r="BM261" s="34">
        <v>23</v>
      </c>
      <c r="BN261" s="34">
        <v>24</v>
      </c>
      <c r="BO261" s="34">
        <v>25</v>
      </c>
      <c r="BP261" s="34">
        <v>26</v>
      </c>
      <c r="BQ261" s="34">
        <v>27</v>
      </c>
      <c r="BR261" s="34">
        <v>28</v>
      </c>
      <c r="BS261" s="34">
        <v>29</v>
      </c>
      <c r="BT261" s="34">
        <v>30</v>
      </c>
      <c r="BU261" s="34">
        <v>31</v>
      </c>
      <c r="BV261" s="34">
        <v>32</v>
      </c>
      <c r="BW261" s="34">
        <v>33</v>
      </c>
      <c r="BX261" s="34">
        <v>34</v>
      </c>
      <c r="BY261" s="34">
        <v>35</v>
      </c>
      <c r="BZ261" s="34">
        <v>36</v>
      </c>
      <c r="CA261" s="34">
        <v>37</v>
      </c>
      <c r="CB261" s="34">
        <v>38</v>
      </c>
      <c r="CC261" s="34">
        <v>39</v>
      </c>
      <c r="CD261" s="34">
        <v>40</v>
      </c>
      <c r="CE261" s="34">
        <v>41</v>
      </c>
      <c r="CF261" s="34">
        <v>42</v>
      </c>
      <c r="CG261" s="34">
        <v>43</v>
      </c>
      <c r="CH261" s="34">
        <v>44</v>
      </c>
      <c r="CI261" s="34">
        <v>45</v>
      </c>
      <c r="CJ261" s="34">
        <v>46</v>
      </c>
      <c r="CK261" s="34">
        <v>47</v>
      </c>
      <c r="CL261" s="34">
        <v>48</v>
      </c>
      <c r="CM261" s="34">
        <v>49</v>
      </c>
      <c r="CN261" s="34">
        <v>50</v>
      </c>
    </row>
    <row r="262" spans="1:92" ht="19.5" customHeight="1">
      <c r="A262" s="113" t="s">
        <v>23</v>
      </c>
      <c r="B262" s="114"/>
      <c r="C262" s="9" t="str">
        <f>IF(C261="","",TEXT(C261,"AAA"))</f>
        <v/>
      </c>
      <c r="D262" s="9" t="str">
        <f t="shared" ref="D262:AD262" si="182">IF(D261="","",TEXT(D261,"AAA"))</f>
        <v/>
      </c>
      <c r="E262" s="9" t="str">
        <f t="shared" si="182"/>
        <v/>
      </c>
      <c r="F262" s="9" t="str">
        <f t="shared" si="182"/>
        <v/>
      </c>
      <c r="G262" s="9" t="str">
        <f t="shared" si="182"/>
        <v/>
      </c>
      <c r="H262" s="9" t="str">
        <f t="shared" si="182"/>
        <v/>
      </c>
      <c r="I262" s="9" t="str">
        <f t="shared" si="182"/>
        <v/>
      </c>
      <c r="J262" s="9" t="str">
        <f t="shared" si="182"/>
        <v/>
      </c>
      <c r="K262" s="9" t="str">
        <f t="shared" si="182"/>
        <v/>
      </c>
      <c r="L262" s="9" t="str">
        <f t="shared" si="182"/>
        <v/>
      </c>
      <c r="M262" s="9" t="str">
        <f t="shared" si="182"/>
        <v/>
      </c>
      <c r="N262" s="9" t="str">
        <f t="shared" si="182"/>
        <v/>
      </c>
      <c r="O262" s="9" t="str">
        <f t="shared" si="182"/>
        <v/>
      </c>
      <c r="P262" s="9" t="str">
        <f t="shared" si="182"/>
        <v/>
      </c>
      <c r="Q262" s="9" t="str">
        <f t="shared" si="182"/>
        <v/>
      </c>
      <c r="R262" s="9" t="str">
        <f t="shared" si="182"/>
        <v/>
      </c>
      <c r="S262" s="9" t="str">
        <f t="shared" si="182"/>
        <v/>
      </c>
      <c r="T262" s="9" t="str">
        <f t="shared" si="182"/>
        <v/>
      </c>
      <c r="U262" s="9" t="str">
        <f t="shared" si="182"/>
        <v/>
      </c>
      <c r="V262" s="9" t="str">
        <f t="shared" si="182"/>
        <v/>
      </c>
      <c r="W262" s="9" t="str">
        <f t="shared" si="182"/>
        <v/>
      </c>
      <c r="X262" s="9" t="str">
        <f t="shared" si="182"/>
        <v/>
      </c>
      <c r="Y262" s="9" t="str">
        <f t="shared" si="182"/>
        <v/>
      </c>
      <c r="Z262" s="9" t="str">
        <f t="shared" si="182"/>
        <v/>
      </c>
      <c r="AA262" s="9" t="str">
        <f t="shared" si="182"/>
        <v/>
      </c>
      <c r="AB262" s="9" t="str">
        <f t="shared" si="182"/>
        <v/>
      </c>
      <c r="AC262" s="9" t="str">
        <f t="shared" si="182"/>
        <v/>
      </c>
      <c r="AD262" s="9" t="str">
        <f t="shared" si="182"/>
        <v/>
      </c>
      <c r="AE262" s="130">
        <f>IF(AH263=0,0,ROUNDDOWN(AH265/AH263,4))</f>
        <v>0</v>
      </c>
      <c r="AF262" s="131"/>
      <c r="AG262" s="132"/>
      <c r="AH262" s="116"/>
      <c r="AI262" s="11"/>
      <c r="AQ262" s="12" t="str">
        <f>IF($C261&gt;$E$5,"",IF(MAX($C261:$AG261)&lt;$E$5,"",$E$5))</f>
        <v/>
      </c>
      <c r="AR262" s="13" t="str">
        <f>IF($C261&gt;$H$5,"",IF(MAX($C261:$AG261)&lt;$H$5,"",$H$5))</f>
        <v/>
      </c>
      <c r="AS262" s="13" t="str">
        <f>IF($C261&gt;$K$5,"",IF(MAX($C261:$AG261)&lt;$K$5,"",$K$5))</f>
        <v/>
      </c>
      <c r="AT262" s="13" t="str">
        <f>IF($C261&gt;$N$5,"",IF(MAX($C261:$AG261)&lt;$N$5,"",$N$5))</f>
        <v/>
      </c>
      <c r="AU262" s="13" t="str">
        <f>IF($C261&gt;$Q$5,"",IF(MAX($C261:$AG261)&lt;$Q$5,"",$Q$5))</f>
        <v/>
      </c>
      <c r="AV262" s="13" t="str">
        <f>IF($C261&gt;$T$5,"",IF(MAX($C261:$AG261)&lt;$T$5,"",$T$5))</f>
        <v/>
      </c>
      <c r="AW262" s="13">
        <f>IF($C261&gt;$W$5,"",IF(MAX($C261:$AG261)&lt;$W$5,"",$W$5))</f>
        <v>0</v>
      </c>
      <c r="AX262" s="13">
        <f>IF($C261&gt;$Z$5,"",IF(MAX($C261:$AG261)&lt;$Z$5,"",$Z$5))</f>
        <v>0</v>
      </c>
      <c r="AY262" s="13">
        <f>IF($C261&gt;$AC$5,"",IF(MAX($C261:$AG261)&lt;$AC$5,"",$AC$5))</f>
        <v>0</v>
      </c>
      <c r="AZ262" s="13">
        <f>IF($C261&gt;$AF$5,"",IF(MAX($C261:$AG261)&lt;$AF$5,"",$AF$5))</f>
        <v>0</v>
      </c>
      <c r="BA262" s="13">
        <f>IF($C261&gt;$E$6,"",IF(MAX($C261:$AG261)&lt;$E$6,"",$E$6))</f>
        <v>0</v>
      </c>
      <c r="BB262" s="13">
        <f>IF($C261&gt;$H$6,"",IF(MAX($C261:$AG261)&lt;$H$6,"",$H$6))</f>
        <v>0</v>
      </c>
      <c r="BC262" s="13">
        <f>IF($C261&gt;$K$6,"",IF(MAX($C261:$AG261)&lt;$K$6,"",$K$6))</f>
        <v>0</v>
      </c>
      <c r="BD262" s="13">
        <f>IF($C261&gt;$N$6,"",IF(MAX($C261:$AG261)&lt;$N$6,"",$N$6))</f>
        <v>0</v>
      </c>
      <c r="BE262" s="13">
        <f>IF($C261&gt;$Q$6,"",IF(MAX($C261:$AG261)&lt;$Q$6,"",$Q$6))</f>
        <v>0</v>
      </c>
      <c r="BF262" s="13">
        <f>IF($C261&gt;$T$6,"",IF(MAX($C261:$AG261)&lt;$T$6,"",$T$6))</f>
        <v>0</v>
      </c>
      <c r="BG262" s="13">
        <f>IF($C261&gt;$W$6,"",IF(MAX($C261:$AG261)&lt;$W$6,"",$W$6))</f>
        <v>0</v>
      </c>
      <c r="BH262" s="13">
        <f>IF($C261&gt;$Z$6,"",IF(MAX($C261:$AG261)&lt;$Z$6,"",$Z$6))</f>
        <v>0</v>
      </c>
      <c r="BI262" s="13">
        <f>IF($C261&gt;$AC$6,"",IF(MAX($C261:$AG261)&lt;$AC$6,"",$AC$6))</f>
        <v>0</v>
      </c>
      <c r="BJ262" s="13">
        <f>IF($C261&gt;$AF$6,"",IF(MAX($C261:$AG261)&lt;$AF$6,"",$AF$6))</f>
        <v>0</v>
      </c>
      <c r="BK262" s="13">
        <f>IF($C261&gt;$E$7,"",IF(MAX($C261:$AG261)&lt;$E$7,"",$E$7))</f>
        <v>0</v>
      </c>
      <c r="BL262" s="13">
        <f>IF($C261&gt;$H$7,"",IF(MAX($C261:$AG261)&lt;$H$7,"",$H$7))</f>
        <v>0</v>
      </c>
      <c r="BM262" s="13">
        <f>IF($C261&gt;$K$7,"",IF(MAX($C261:$AG261)&lt;$K$7,"",$K$7))</f>
        <v>0</v>
      </c>
      <c r="BN262" s="13">
        <f>IF($C261&gt;$N$7,"",IF(MAX($C261:$AG261)&lt;$N$7,"",$N$7))</f>
        <v>0</v>
      </c>
      <c r="BO262" s="13">
        <f>IF($C261&gt;$Q$7,"",IF(MAX($C261:$AG261)&lt;$Q$7,"",$Q$7))</f>
        <v>0</v>
      </c>
      <c r="BP262" s="13">
        <f>IF($C261&gt;$T$7,"",IF(MAX($C261:$AG261)&lt;$T$7,"",$T$7))</f>
        <v>0</v>
      </c>
      <c r="BQ262" s="13">
        <f>IF($C261&gt;$W$7,"",IF(MAX($C261:$AG261)&lt;$W$7,"",$W$7))</f>
        <v>0</v>
      </c>
      <c r="BR262" s="13">
        <f>IF($C261&gt;$Z$7,"",IF(MAX($C261:$AG261)&lt;$Z$7,"",$Z$7))</f>
        <v>0</v>
      </c>
      <c r="BS262" s="13">
        <f>IF($C261&gt;$AC$7,"",IF(MAX($C261:$AG261)&lt;$AC$7,"",$AC$7))</f>
        <v>0</v>
      </c>
      <c r="BT262" s="13">
        <f>IF($C261&gt;$AF$7,"",IF(MAX($C261:$AG261)&lt;$AF$7,"",$AF$7))</f>
        <v>0</v>
      </c>
      <c r="BU262" s="13">
        <f>IF($C261&gt;$E$8,"",IF(MAX($C261:$AG261)&lt;$E$8,"",$E$8))</f>
        <v>0</v>
      </c>
      <c r="BV262" s="13">
        <f>IF($C261&gt;$H$8,"",IF(MAX($C261:$AG261)&lt;$H$8,"",$H$8))</f>
        <v>0</v>
      </c>
      <c r="BW262" s="13">
        <f>IF($C261&gt;$K$8,"",IF(MAX($C261:$AG261)&lt;$K$8,"",$K$8))</f>
        <v>0</v>
      </c>
      <c r="BX262" s="13">
        <f>IF($C261&gt;$N$8,"",IF(MAX($C261:$AG261)&lt;$N$8,"",$N$8))</f>
        <v>0</v>
      </c>
      <c r="BY262" s="13">
        <f>IF($C261&gt;$Q$8,"",IF(MAX($C261:$AG261)&lt;$Q$8,"",$Q$8))</f>
        <v>0</v>
      </c>
      <c r="BZ262" s="13">
        <f>IF($C261&gt;$T$8,"",IF(MAX($C261:$AG261)&lt;$T$8,"",$T$8))</f>
        <v>0</v>
      </c>
      <c r="CA262" s="13">
        <f>IF($C261&gt;$W$8,"",IF(MAX($C261:$AG261)&lt;$W$8,"",$W$8))</f>
        <v>0</v>
      </c>
      <c r="CB262" s="13">
        <f>IF($C261&gt;$Z$8,"",IF(MAX($C261:$AG261)&lt;$Z$8,"",$Z$8))</f>
        <v>0</v>
      </c>
      <c r="CC262" s="13">
        <f>IF($C261&gt;$AC$8,"",IF(MAX($C261:$AG261)&lt;$AC$8,"",$AC$8))</f>
        <v>0</v>
      </c>
      <c r="CD262" s="13">
        <f>IF($C261&gt;$AF$8,"",IF(MAX($C261:$AG261)&lt;$AF$8,"",$AF$8))</f>
        <v>0</v>
      </c>
      <c r="CE262" s="13">
        <f>IF($C261&gt;$E$9,"",IF(MAX($C261:$AG261)&lt;$E$9,"",$E$9))</f>
        <v>0</v>
      </c>
      <c r="CF262" s="13">
        <f>IF($C261&gt;$H$9,"",IF(MAX($C261:$AG261)&lt;$H$9,"",$H$9))</f>
        <v>0</v>
      </c>
      <c r="CG262" s="13">
        <f>IF($C261&gt;$K$9,"",IF(MAX($C261:$AG261)&lt;$K$9,"",$K$9))</f>
        <v>0</v>
      </c>
      <c r="CH262" s="13">
        <f>IF($C261&gt;$N$9,"",IF(MAX($C261:$AG261)&lt;$N$9,"",$N$9))</f>
        <v>0</v>
      </c>
      <c r="CI262" s="13">
        <f>IF($C261&gt;$Q$9,"",IF(MAX($C261:$AG261)&lt;$Q$9,"",$Q$9))</f>
        <v>0</v>
      </c>
      <c r="CJ262" s="13">
        <f>IF($C261&gt;$T$9,"",IF(MAX($C261:$AG261)&lt;$T$9,"",$T$9))</f>
        <v>0</v>
      </c>
      <c r="CK262" s="13">
        <f>IF($C261&gt;$W$9,"",IF(MAX($C261:$AG261)&lt;$W$9,"",$W$9))</f>
        <v>0</v>
      </c>
      <c r="CL262" s="13">
        <f>IF($C261&gt;$Z$9,"",IF(MAX($C261:$AG261)&lt;$Z$9,"",$Z$9))</f>
        <v>0</v>
      </c>
      <c r="CM262" s="13">
        <f>IF($C261&gt;$AC$9,"",IF(MAX($C261:$AG261)&lt;$AC$9,"",$AC$9))</f>
        <v>0</v>
      </c>
      <c r="CN262" s="14">
        <f>IF($C261&gt;$AF$9,"",IF(MAX($C261:$AG261)&lt;$AF$9,"",$AF$9))</f>
        <v>0</v>
      </c>
    </row>
    <row r="263" spans="1:92" ht="19.5" customHeight="1">
      <c r="A263" s="119" t="s">
        <v>7</v>
      </c>
      <c r="B263" s="120"/>
      <c r="C263" s="15" t="str">
        <f t="shared" ref="C263:AD263" si="183">IF(C261="","",IF($D$4&lt;=C261,IF($L$4&gt;=C261,IF(COUNT(MATCH(C261,$AQ262:$BT262,0))&gt;0,"","○"),""),""))</f>
        <v/>
      </c>
      <c r="D263" s="15" t="str">
        <f t="shared" si="183"/>
        <v/>
      </c>
      <c r="E263" s="15" t="str">
        <f t="shared" si="183"/>
        <v/>
      </c>
      <c r="F263" s="15" t="str">
        <f t="shared" si="183"/>
        <v/>
      </c>
      <c r="G263" s="15" t="str">
        <f t="shared" si="183"/>
        <v/>
      </c>
      <c r="H263" s="15" t="str">
        <f t="shared" si="183"/>
        <v/>
      </c>
      <c r="I263" s="15" t="str">
        <f t="shared" si="183"/>
        <v/>
      </c>
      <c r="J263" s="15" t="str">
        <f t="shared" si="183"/>
        <v/>
      </c>
      <c r="K263" s="15" t="str">
        <f t="shared" si="183"/>
        <v/>
      </c>
      <c r="L263" s="15" t="str">
        <f t="shared" si="183"/>
        <v/>
      </c>
      <c r="M263" s="15" t="str">
        <f t="shared" si="183"/>
        <v/>
      </c>
      <c r="N263" s="15" t="str">
        <f t="shared" si="183"/>
        <v/>
      </c>
      <c r="O263" s="15" t="str">
        <f t="shared" si="183"/>
        <v/>
      </c>
      <c r="P263" s="15" t="str">
        <f t="shared" si="183"/>
        <v/>
      </c>
      <c r="Q263" s="15" t="str">
        <f t="shared" si="183"/>
        <v/>
      </c>
      <c r="R263" s="15" t="str">
        <f t="shared" si="183"/>
        <v/>
      </c>
      <c r="S263" s="15" t="str">
        <f t="shared" si="183"/>
        <v/>
      </c>
      <c r="T263" s="15" t="str">
        <f t="shared" si="183"/>
        <v/>
      </c>
      <c r="U263" s="15" t="str">
        <f t="shared" si="183"/>
        <v/>
      </c>
      <c r="V263" s="15" t="str">
        <f t="shared" si="183"/>
        <v/>
      </c>
      <c r="W263" s="15" t="str">
        <f t="shared" si="183"/>
        <v/>
      </c>
      <c r="X263" s="15" t="str">
        <f t="shared" si="183"/>
        <v/>
      </c>
      <c r="Y263" s="15" t="str">
        <f t="shared" si="183"/>
        <v/>
      </c>
      <c r="Z263" s="15" t="str">
        <f t="shared" si="183"/>
        <v/>
      </c>
      <c r="AA263" s="15" t="str">
        <f t="shared" si="183"/>
        <v/>
      </c>
      <c r="AB263" s="15" t="str">
        <f t="shared" si="183"/>
        <v/>
      </c>
      <c r="AC263" s="15" t="str">
        <f t="shared" si="183"/>
        <v/>
      </c>
      <c r="AD263" s="15" t="str">
        <f t="shared" si="183"/>
        <v/>
      </c>
      <c r="AE263" s="15"/>
      <c r="AF263" s="15"/>
      <c r="AG263" s="15"/>
      <c r="AH263" s="16">
        <f>COUNTIF(C263:AG263,"○")</f>
        <v>0</v>
      </c>
      <c r="AI263" s="11"/>
      <c r="AJ263" s="2">
        <f>$AH263</f>
        <v>0</v>
      </c>
      <c r="AK263" s="17"/>
    </row>
    <row r="264" spans="1:92" ht="19.5" customHeight="1">
      <c r="A264" s="49" t="s">
        <v>24</v>
      </c>
      <c r="B264" s="16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6"/>
      <c r="AF264" s="16"/>
      <c r="AG264" s="16"/>
      <c r="AH264" s="16">
        <f t="shared" ref="AH264" si="184">COUNTIF(C264:AG264,"○")</f>
        <v>0</v>
      </c>
      <c r="AI264" s="11"/>
      <c r="AK264" s="2">
        <f>$AH264</f>
        <v>0</v>
      </c>
    </row>
    <row r="265" spans="1:92" ht="19.5" customHeight="1">
      <c r="A265" s="50"/>
      <c r="B265" s="16" t="s">
        <v>9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6"/>
      <c r="AF265" s="16"/>
      <c r="AG265" s="16"/>
      <c r="AH265" s="16" t="s">
        <v>25</v>
      </c>
      <c r="AI265" s="11"/>
      <c r="AL265" s="2" t="str">
        <f>$AH265</f>
        <v>-</v>
      </c>
      <c r="AN265" s="2">
        <f>COUNTIF(C265:AG265,"○")</f>
        <v>0</v>
      </c>
      <c r="AO265" s="2">
        <f>COUNTIF(C265:AG265,"✕")</f>
        <v>0</v>
      </c>
    </row>
    <row r="266" spans="1:92" ht="19.5" customHeight="1">
      <c r="A266" s="136"/>
      <c r="B266" s="16" t="s">
        <v>21</v>
      </c>
      <c r="C266" s="16" t="str">
        <f>IF(C264="○",IF(C265="","○",""),IF(C265="○","○",""))</f>
        <v/>
      </c>
      <c r="D266" s="16" t="str">
        <f t="shared" ref="D266:AD266" si="185">IF(D264="○",IF(D265="","○",""),IF(D265="○","○",""))</f>
        <v/>
      </c>
      <c r="E266" s="16" t="str">
        <f t="shared" si="185"/>
        <v/>
      </c>
      <c r="F266" s="16" t="str">
        <f t="shared" si="185"/>
        <v/>
      </c>
      <c r="G266" s="16" t="str">
        <f t="shared" si="185"/>
        <v/>
      </c>
      <c r="H266" s="16" t="str">
        <f t="shared" si="185"/>
        <v/>
      </c>
      <c r="I266" s="16" t="str">
        <f t="shared" si="185"/>
        <v/>
      </c>
      <c r="J266" s="16" t="str">
        <f t="shared" si="185"/>
        <v/>
      </c>
      <c r="K266" s="16" t="str">
        <f t="shared" si="185"/>
        <v/>
      </c>
      <c r="L266" s="16" t="str">
        <f t="shared" si="185"/>
        <v/>
      </c>
      <c r="M266" s="16" t="str">
        <f t="shared" si="185"/>
        <v/>
      </c>
      <c r="N266" s="16" t="str">
        <f t="shared" si="185"/>
        <v/>
      </c>
      <c r="O266" s="16" t="str">
        <f t="shared" si="185"/>
        <v/>
      </c>
      <c r="P266" s="16" t="str">
        <f t="shared" si="185"/>
        <v/>
      </c>
      <c r="Q266" s="16" t="str">
        <f t="shared" si="185"/>
        <v/>
      </c>
      <c r="R266" s="16" t="str">
        <f t="shared" si="185"/>
        <v/>
      </c>
      <c r="S266" s="16" t="str">
        <f t="shared" si="185"/>
        <v/>
      </c>
      <c r="T266" s="16" t="str">
        <f t="shared" si="185"/>
        <v/>
      </c>
      <c r="U266" s="16" t="str">
        <f t="shared" si="185"/>
        <v/>
      </c>
      <c r="V266" s="16" t="str">
        <f t="shared" si="185"/>
        <v/>
      </c>
      <c r="W266" s="16" t="str">
        <f t="shared" si="185"/>
        <v/>
      </c>
      <c r="X266" s="16" t="str">
        <f t="shared" si="185"/>
        <v/>
      </c>
      <c r="Y266" s="16" t="str">
        <f t="shared" si="185"/>
        <v/>
      </c>
      <c r="Z266" s="16" t="str">
        <f t="shared" si="185"/>
        <v/>
      </c>
      <c r="AA266" s="16" t="str">
        <f t="shared" si="185"/>
        <v/>
      </c>
      <c r="AB266" s="16" t="str">
        <f t="shared" si="185"/>
        <v/>
      </c>
      <c r="AC266" s="16" t="str">
        <f t="shared" si="185"/>
        <v/>
      </c>
      <c r="AD266" s="16" t="str">
        <f t="shared" si="185"/>
        <v/>
      </c>
      <c r="AE266" s="16"/>
      <c r="AF266" s="16"/>
      <c r="AG266" s="16"/>
      <c r="AH266" s="16">
        <f t="shared" ref="AH266" si="186">COUNTIF(C266:AG266,"○")</f>
        <v>0</v>
      </c>
      <c r="AM266" s="2">
        <f>$AH266</f>
        <v>0</v>
      </c>
    </row>
    <row r="268" spans="1:92" ht="19.5" customHeight="1">
      <c r="A268" s="112" t="str">
        <f>IF(MAX(C261:AG261)=$AE$3,"",IF(MAX(C261:AG261)=0,"",MAX(C261:AG261)+1))</f>
        <v/>
      </c>
      <c r="B268" s="112"/>
      <c r="C268" s="2" t="str">
        <f>IF(COUNT(C269:AD269)=0,"",IF(MONTH(MAX(C269:AD269))=MONTH(A268),"","～"))</f>
        <v/>
      </c>
      <c r="D268" s="112" t="str">
        <f>IF(C268="","",IF(MONTH(MAX(C269:AD269))=MONTH(A268),"",MAX(C269:AD269)+1))</f>
        <v/>
      </c>
      <c r="E268" s="112"/>
      <c r="F268" s="112"/>
    </row>
    <row r="269" spans="1:92" ht="19.5" customHeight="1">
      <c r="A269" s="113" t="s">
        <v>16</v>
      </c>
      <c r="B269" s="114"/>
      <c r="C269" s="9" t="str">
        <f>IF($AE$3&lt;A268,"",A268)</f>
        <v/>
      </c>
      <c r="D269" s="9" t="str">
        <f t="shared" ref="D269:AD269" si="187">IF($AE$3&lt;=C269,"",IF(MONTH(C269)=MONTH(C269),(C269+1),""))</f>
        <v/>
      </c>
      <c r="E269" s="9" t="str">
        <f t="shared" si="187"/>
        <v/>
      </c>
      <c r="F269" s="9" t="str">
        <f t="shared" si="187"/>
        <v/>
      </c>
      <c r="G269" s="9" t="str">
        <f t="shared" si="187"/>
        <v/>
      </c>
      <c r="H269" s="9" t="str">
        <f t="shared" si="187"/>
        <v/>
      </c>
      <c r="I269" s="9" t="str">
        <f t="shared" si="187"/>
        <v/>
      </c>
      <c r="J269" s="9" t="str">
        <f t="shared" si="187"/>
        <v/>
      </c>
      <c r="K269" s="9" t="str">
        <f t="shared" si="187"/>
        <v/>
      </c>
      <c r="L269" s="9" t="str">
        <f t="shared" si="187"/>
        <v/>
      </c>
      <c r="M269" s="9" t="str">
        <f t="shared" si="187"/>
        <v/>
      </c>
      <c r="N269" s="9" t="str">
        <f t="shared" si="187"/>
        <v/>
      </c>
      <c r="O269" s="9" t="str">
        <f t="shared" si="187"/>
        <v/>
      </c>
      <c r="P269" s="9" t="str">
        <f t="shared" si="187"/>
        <v/>
      </c>
      <c r="Q269" s="9" t="str">
        <f t="shared" si="187"/>
        <v/>
      </c>
      <c r="R269" s="9" t="str">
        <f t="shared" si="187"/>
        <v/>
      </c>
      <c r="S269" s="9" t="str">
        <f t="shared" si="187"/>
        <v/>
      </c>
      <c r="T269" s="9" t="str">
        <f t="shared" si="187"/>
        <v/>
      </c>
      <c r="U269" s="9" t="str">
        <f t="shared" si="187"/>
        <v/>
      </c>
      <c r="V269" s="9" t="str">
        <f t="shared" si="187"/>
        <v/>
      </c>
      <c r="W269" s="9" t="str">
        <f t="shared" si="187"/>
        <v/>
      </c>
      <c r="X269" s="9" t="str">
        <f t="shared" si="187"/>
        <v/>
      </c>
      <c r="Y269" s="9" t="str">
        <f t="shared" si="187"/>
        <v/>
      </c>
      <c r="Z269" s="9" t="str">
        <f t="shared" si="187"/>
        <v/>
      </c>
      <c r="AA269" s="9" t="str">
        <f t="shared" si="187"/>
        <v/>
      </c>
      <c r="AB269" s="9" t="str">
        <f t="shared" si="187"/>
        <v/>
      </c>
      <c r="AC269" s="9" t="str">
        <f t="shared" si="187"/>
        <v/>
      </c>
      <c r="AD269" s="9" t="str">
        <f t="shared" si="187"/>
        <v/>
      </c>
      <c r="AE269" s="127" t="s">
        <v>26</v>
      </c>
      <c r="AF269" s="128"/>
      <c r="AG269" s="129"/>
      <c r="AH269" s="115" t="s">
        <v>22</v>
      </c>
      <c r="AQ269" s="34">
        <v>1</v>
      </c>
      <c r="AR269" s="34">
        <v>2</v>
      </c>
      <c r="AS269" s="34">
        <v>3</v>
      </c>
      <c r="AT269" s="34">
        <v>4</v>
      </c>
      <c r="AU269" s="34">
        <v>5</v>
      </c>
      <c r="AV269" s="34">
        <v>6</v>
      </c>
      <c r="AW269" s="34">
        <v>7</v>
      </c>
      <c r="AX269" s="34">
        <v>8</v>
      </c>
      <c r="AY269" s="34">
        <v>9</v>
      </c>
      <c r="AZ269" s="34">
        <v>10</v>
      </c>
      <c r="BA269" s="34">
        <v>11</v>
      </c>
      <c r="BB269" s="34">
        <v>12</v>
      </c>
      <c r="BC269" s="34">
        <v>13</v>
      </c>
      <c r="BD269" s="34">
        <v>14</v>
      </c>
      <c r="BE269" s="34">
        <v>15</v>
      </c>
      <c r="BF269" s="34">
        <v>16</v>
      </c>
      <c r="BG269" s="34">
        <v>17</v>
      </c>
      <c r="BH269" s="34">
        <v>18</v>
      </c>
      <c r="BI269" s="34">
        <v>19</v>
      </c>
      <c r="BJ269" s="34">
        <v>20</v>
      </c>
      <c r="BK269" s="34">
        <v>21</v>
      </c>
      <c r="BL269" s="34">
        <v>22</v>
      </c>
      <c r="BM269" s="34">
        <v>23</v>
      </c>
      <c r="BN269" s="34">
        <v>24</v>
      </c>
      <c r="BO269" s="34">
        <v>25</v>
      </c>
      <c r="BP269" s="34">
        <v>26</v>
      </c>
      <c r="BQ269" s="34">
        <v>27</v>
      </c>
      <c r="BR269" s="34">
        <v>28</v>
      </c>
      <c r="BS269" s="34">
        <v>29</v>
      </c>
      <c r="BT269" s="34">
        <v>30</v>
      </c>
      <c r="BU269" s="34">
        <v>31</v>
      </c>
      <c r="BV269" s="34">
        <v>32</v>
      </c>
      <c r="BW269" s="34">
        <v>33</v>
      </c>
      <c r="BX269" s="34">
        <v>34</v>
      </c>
      <c r="BY269" s="34">
        <v>35</v>
      </c>
      <c r="BZ269" s="34">
        <v>36</v>
      </c>
      <c r="CA269" s="34">
        <v>37</v>
      </c>
      <c r="CB269" s="34">
        <v>38</v>
      </c>
      <c r="CC269" s="34">
        <v>39</v>
      </c>
      <c r="CD269" s="34">
        <v>40</v>
      </c>
      <c r="CE269" s="34">
        <v>41</v>
      </c>
      <c r="CF269" s="34">
        <v>42</v>
      </c>
      <c r="CG269" s="34">
        <v>43</v>
      </c>
      <c r="CH269" s="34">
        <v>44</v>
      </c>
      <c r="CI269" s="34">
        <v>45</v>
      </c>
      <c r="CJ269" s="34">
        <v>46</v>
      </c>
      <c r="CK269" s="34">
        <v>47</v>
      </c>
      <c r="CL269" s="34">
        <v>48</v>
      </c>
      <c r="CM269" s="34">
        <v>49</v>
      </c>
      <c r="CN269" s="34">
        <v>50</v>
      </c>
    </row>
    <row r="270" spans="1:92" ht="19.5" customHeight="1">
      <c r="A270" s="113" t="s">
        <v>23</v>
      </c>
      <c r="B270" s="114"/>
      <c r="C270" s="9" t="str">
        <f>IF(C269="","",TEXT(C269,"AAA"))</f>
        <v/>
      </c>
      <c r="D270" s="9" t="str">
        <f t="shared" ref="D270:AD270" si="188">IF(D269="","",TEXT(D269,"AAA"))</f>
        <v/>
      </c>
      <c r="E270" s="9" t="str">
        <f t="shared" si="188"/>
        <v/>
      </c>
      <c r="F270" s="9" t="str">
        <f t="shared" si="188"/>
        <v/>
      </c>
      <c r="G270" s="9" t="str">
        <f t="shared" si="188"/>
        <v/>
      </c>
      <c r="H270" s="9" t="str">
        <f t="shared" si="188"/>
        <v/>
      </c>
      <c r="I270" s="9" t="str">
        <f t="shared" si="188"/>
        <v/>
      </c>
      <c r="J270" s="9" t="str">
        <f t="shared" si="188"/>
        <v/>
      </c>
      <c r="K270" s="9" t="str">
        <f t="shared" si="188"/>
        <v/>
      </c>
      <c r="L270" s="9" t="str">
        <f t="shared" si="188"/>
        <v/>
      </c>
      <c r="M270" s="9" t="str">
        <f t="shared" si="188"/>
        <v/>
      </c>
      <c r="N270" s="9" t="str">
        <f t="shared" si="188"/>
        <v/>
      </c>
      <c r="O270" s="9" t="str">
        <f t="shared" si="188"/>
        <v/>
      </c>
      <c r="P270" s="9" t="str">
        <f t="shared" si="188"/>
        <v/>
      </c>
      <c r="Q270" s="9" t="str">
        <f t="shared" si="188"/>
        <v/>
      </c>
      <c r="R270" s="9" t="str">
        <f t="shared" si="188"/>
        <v/>
      </c>
      <c r="S270" s="9" t="str">
        <f t="shared" si="188"/>
        <v/>
      </c>
      <c r="T270" s="9" t="str">
        <f t="shared" si="188"/>
        <v/>
      </c>
      <c r="U270" s="9" t="str">
        <f t="shared" si="188"/>
        <v/>
      </c>
      <c r="V270" s="9" t="str">
        <f t="shared" si="188"/>
        <v/>
      </c>
      <c r="W270" s="9" t="str">
        <f t="shared" si="188"/>
        <v/>
      </c>
      <c r="X270" s="9" t="str">
        <f t="shared" si="188"/>
        <v/>
      </c>
      <c r="Y270" s="9" t="str">
        <f t="shared" si="188"/>
        <v/>
      </c>
      <c r="Z270" s="9" t="str">
        <f t="shared" si="188"/>
        <v/>
      </c>
      <c r="AA270" s="9" t="str">
        <f t="shared" si="188"/>
        <v/>
      </c>
      <c r="AB270" s="9" t="str">
        <f t="shared" si="188"/>
        <v/>
      </c>
      <c r="AC270" s="9" t="str">
        <f t="shared" si="188"/>
        <v/>
      </c>
      <c r="AD270" s="9" t="str">
        <f t="shared" si="188"/>
        <v/>
      </c>
      <c r="AE270" s="130">
        <f>IF(AH271=0,0,ROUNDDOWN(AH273/AH271,4))</f>
        <v>0</v>
      </c>
      <c r="AF270" s="131"/>
      <c r="AG270" s="132"/>
      <c r="AH270" s="116"/>
      <c r="AI270" s="11"/>
      <c r="AQ270" s="12" t="str">
        <f>IF($C269&gt;$E$5,"",IF(MAX($C269:$AG269)&lt;$E$5,"",$E$5))</f>
        <v/>
      </c>
      <c r="AR270" s="13" t="str">
        <f>IF($C269&gt;$H$5,"",IF(MAX($C269:$AG269)&lt;$H$5,"",$H$5))</f>
        <v/>
      </c>
      <c r="AS270" s="13" t="str">
        <f>IF($C269&gt;$K$5,"",IF(MAX($C269:$AG269)&lt;$K$5,"",$K$5))</f>
        <v/>
      </c>
      <c r="AT270" s="13" t="str">
        <f>IF($C269&gt;$N$5,"",IF(MAX($C269:$AG269)&lt;$N$5,"",$N$5))</f>
        <v/>
      </c>
      <c r="AU270" s="13" t="str">
        <f>IF($C269&gt;$Q$5,"",IF(MAX($C269:$AG269)&lt;$Q$5,"",$Q$5))</f>
        <v/>
      </c>
      <c r="AV270" s="13" t="str">
        <f>IF($C269&gt;$T$5,"",IF(MAX($C269:$AG269)&lt;$T$5,"",$T$5))</f>
        <v/>
      </c>
      <c r="AW270" s="13">
        <f>IF($C269&gt;$W$5,"",IF(MAX($C269:$AG269)&lt;$W$5,"",$W$5))</f>
        <v>0</v>
      </c>
      <c r="AX270" s="13">
        <f>IF($C269&gt;$Z$5,"",IF(MAX($C269:$AG269)&lt;$Z$5,"",$Z$5))</f>
        <v>0</v>
      </c>
      <c r="AY270" s="13">
        <f>IF($C269&gt;$AC$5,"",IF(MAX($C269:$AG269)&lt;$AC$5,"",$AC$5))</f>
        <v>0</v>
      </c>
      <c r="AZ270" s="13">
        <f>IF($C269&gt;$AF$5,"",IF(MAX($C269:$AG269)&lt;$AF$5,"",$AF$5))</f>
        <v>0</v>
      </c>
      <c r="BA270" s="13">
        <f>IF($C269&gt;$E$6,"",IF(MAX($C269:$AG269)&lt;$E$6,"",$E$6))</f>
        <v>0</v>
      </c>
      <c r="BB270" s="13">
        <f>IF($C269&gt;$H$6,"",IF(MAX($C269:$AG269)&lt;$H$6,"",$H$6))</f>
        <v>0</v>
      </c>
      <c r="BC270" s="13">
        <f>IF($C269&gt;$K$6,"",IF(MAX($C269:$AG269)&lt;$K$6,"",$K$6))</f>
        <v>0</v>
      </c>
      <c r="BD270" s="13">
        <f>IF($C269&gt;$N$6,"",IF(MAX($C269:$AG269)&lt;$N$6,"",$N$6))</f>
        <v>0</v>
      </c>
      <c r="BE270" s="13">
        <f>IF($C269&gt;$Q$6,"",IF(MAX($C269:$AG269)&lt;$Q$6,"",$Q$6))</f>
        <v>0</v>
      </c>
      <c r="BF270" s="13">
        <f>IF($C269&gt;$T$6,"",IF(MAX($C269:$AG269)&lt;$T$6,"",$T$6))</f>
        <v>0</v>
      </c>
      <c r="BG270" s="13">
        <f>IF($C269&gt;$W$6,"",IF(MAX($C269:$AG269)&lt;$W$6,"",$W$6))</f>
        <v>0</v>
      </c>
      <c r="BH270" s="13">
        <f>IF($C269&gt;$Z$6,"",IF(MAX($C269:$AG269)&lt;$Z$6,"",$Z$6))</f>
        <v>0</v>
      </c>
      <c r="BI270" s="13">
        <f>IF($C269&gt;$AC$6,"",IF(MAX($C269:$AG269)&lt;$AC$6,"",$AC$6))</f>
        <v>0</v>
      </c>
      <c r="BJ270" s="13">
        <f>IF($C269&gt;$AF$6,"",IF(MAX($C269:$AG269)&lt;$AF$6,"",$AF$6))</f>
        <v>0</v>
      </c>
      <c r="BK270" s="13">
        <f>IF($C269&gt;$E$7,"",IF(MAX($C269:$AG269)&lt;$E$7,"",$E$7))</f>
        <v>0</v>
      </c>
      <c r="BL270" s="13">
        <f>IF($C269&gt;$H$7,"",IF(MAX($C269:$AG269)&lt;$H$7,"",$H$7))</f>
        <v>0</v>
      </c>
      <c r="BM270" s="13">
        <f>IF($C269&gt;$K$7,"",IF(MAX($C269:$AG269)&lt;$K$7,"",$K$7))</f>
        <v>0</v>
      </c>
      <c r="BN270" s="13">
        <f>IF($C269&gt;$N$7,"",IF(MAX($C269:$AG269)&lt;$N$7,"",$N$7))</f>
        <v>0</v>
      </c>
      <c r="BO270" s="13">
        <f>IF($C269&gt;$Q$7,"",IF(MAX($C269:$AG269)&lt;$Q$7,"",$Q$7))</f>
        <v>0</v>
      </c>
      <c r="BP270" s="13">
        <f>IF($C269&gt;$T$7,"",IF(MAX($C269:$AG269)&lt;$T$7,"",$T$7))</f>
        <v>0</v>
      </c>
      <c r="BQ270" s="13">
        <f>IF($C269&gt;$W$7,"",IF(MAX($C269:$AG269)&lt;$W$7,"",$W$7))</f>
        <v>0</v>
      </c>
      <c r="BR270" s="13">
        <f>IF($C269&gt;$Z$7,"",IF(MAX($C269:$AG269)&lt;$Z$7,"",$Z$7))</f>
        <v>0</v>
      </c>
      <c r="BS270" s="13">
        <f>IF($C269&gt;$AC$7,"",IF(MAX($C269:$AG269)&lt;$AC$7,"",$AC$7))</f>
        <v>0</v>
      </c>
      <c r="BT270" s="13">
        <f>IF($C269&gt;$AF$7,"",IF(MAX($C269:$AG269)&lt;$AF$7,"",$AF$7))</f>
        <v>0</v>
      </c>
      <c r="BU270" s="13">
        <f>IF($C269&gt;$E$8,"",IF(MAX($C269:$AG269)&lt;$E$8,"",$E$8))</f>
        <v>0</v>
      </c>
      <c r="BV270" s="13">
        <f>IF($C269&gt;$H$8,"",IF(MAX($C269:$AG269)&lt;$H$8,"",$H$8))</f>
        <v>0</v>
      </c>
      <c r="BW270" s="13">
        <f>IF($C269&gt;$K$8,"",IF(MAX($C269:$AG269)&lt;$K$8,"",$K$8))</f>
        <v>0</v>
      </c>
      <c r="BX270" s="13">
        <f>IF($C269&gt;$N$8,"",IF(MAX($C269:$AG269)&lt;$N$8,"",$N$8))</f>
        <v>0</v>
      </c>
      <c r="BY270" s="13">
        <f>IF($C269&gt;$Q$8,"",IF(MAX($C269:$AG269)&lt;$Q$8,"",$Q$8))</f>
        <v>0</v>
      </c>
      <c r="BZ270" s="13">
        <f>IF($C269&gt;$T$8,"",IF(MAX($C269:$AG269)&lt;$T$8,"",$T$8))</f>
        <v>0</v>
      </c>
      <c r="CA270" s="13">
        <f>IF($C269&gt;$W$8,"",IF(MAX($C269:$AG269)&lt;$W$8,"",$W$8))</f>
        <v>0</v>
      </c>
      <c r="CB270" s="13">
        <f>IF($C269&gt;$Z$8,"",IF(MAX($C269:$AG269)&lt;$Z$8,"",$Z$8))</f>
        <v>0</v>
      </c>
      <c r="CC270" s="13">
        <f>IF($C269&gt;$AC$8,"",IF(MAX($C269:$AG269)&lt;$AC$8,"",$AC$8))</f>
        <v>0</v>
      </c>
      <c r="CD270" s="13">
        <f>IF($C269&gt;$AF$8,"",IF(MAX($C269:$AG269)&lt;$AF$8,"",$AF$8))</f>
        <v>0</v>
      </c>
      <c r="CE270" s="13">
        <f>IF($C269&gt;$E$9,"",IF(MAX($C269:$AG269)&lt;$E$9,"",$E$9))</f>
        <v>0</v>
      </c>
      <c r="CF270" s="13">
        <f>IF($C269&gt;$H$9,"",IF(MAX($C269:$AG269)&lt;$H$9,"",$H$9))</f>
        <v>0</v>
      </c>
      <c r="CG270" s="13">
        <f>IF($C269&gt;$K$9,"",IF(MAX($C269:$AG269)&lt;$K$9,"",$K$9))</f>
        <v>0</v>
      </c>
      <c r="CH270" s="13">
        <f>IF($C269&gt;$N$9,"",IF(MAX($C269:$AG269)&lt;$N$9,"",$N$9))</f>
        <v>0</v>
      </c>
      <c r="CI270" s="13">
        <f>IF($C269&gt;$Q$9,"",IF(MAX($C269:$AG269)&lt;$Q$9,"",$Q$9))</f>
        <v>0</v>
      </c>
      <c r="CJ270" s="13">
        <f>IF($C269&gt;$T$9,"",IF(MAX($C269:$AG269)&lt;$T$9,"",$T$9))</f>
        <v>0</v>
      </c>
      <c r="CK270" s="13">
        <f>IF($C269&gt;$W$9,"",IF(MAX($C269:$AG269)&lt;$W$9,"",$W$9))</f>
        <v>0</v>
      </c>
      <c r="CL270" s="13">
        <f>IF($C269&gt;$Z$9,"",IF(MAX($C269:$AG269)&lt;$Z$9,"",$Z$9))</f>
        <v>0</v>
      </c>
      <c r="CM270" s="13">
        <f>IF($C269&gt;$AC$9,"",IF(MAX($C269:$AG269)&lt;$AC$9,"",$AC$9))</f>
        <v>0</v>
      </c>
      <c r="CN270" s="14">
        <f>IF($C269&gt;$AF$9,"",IF(MAX($C269:$AG269)&lt;$AF$9,"",$AF$9))</f>
        <v>0</v>
      </c>
    </row>
    <row r="271" spans="1:92" ht="19.5" customHeight="1">
      <c r="A271" s="119" t="s">
        <v>7</v>
      </c>
      <c r="B271" s="120"/>
      <c r="C271" s="15" t="str">
        <f t="shared" ref="C271:AD271" si="189">IF(C269="","",IF($D$4&lt;=C269,IF($L$4&gt;=C269,IF(COUNT(MATCH(C269,$AQ270:$BT270,0))&gt;0,"","○"),""),""))</f>
        <v/>
      </c>
      <c r="D271" s="15" t="str">
        <f t="shared" si="189"/>
        <v/>
      </c>
      <c r="E271" s="15" t="str">
        <f t="shared" si="189"/>
        <v/>
      </c>
      <c r="F271" s="15" t="str">
        <f t="shared" si="189"/>
        <v/>
      </c>
      <c r="G271" s="15" t="str">
        <f t="shared" si="189"/>
        <v/>
      </c>
      <c r="H271" s="15" t="str">
        <f t="shared" si="189"/>
        <v/>
      </c>
      <c r="I271" s="15" t="str">
        <f t="shared" si="189"/>
        <v/>
      </c>
      <c r="J271" s="15" t="str">
        <f t="shared" si="189"/>
        <v/>
      </c>
      <c r="K271" s="15" t="str">
        <f t="shared" si="189"/>
        <v/>
      </c>
      <c r="L271" s="15" t="str">
        <f t="shared" si="189"/>
        <v/>
      </c>
      <c r="M271" s="15" t="str">
        <f t="shared" si="189"/>
        <v/>
      </c>
      <c r="N271" s="15" t="str">
        <f t="shared" si="189"/>
        <v/>
      </c>
      <c r="O271" s="15" t="str">
        <f t="shared" si="189"/>
        <v/>
      </c>
      <c r="P271" s="15" t="str">
        <f t="shared" si="189"/>
        <v/>
      </c>
      <c r="Q271" s="15" t="str">
        <f t="shared" si="189"/>
        <v/>
      </c>
      <c r="R271" s="15" t="str">
        <f t="shared" si="189"/>
        <v/>
      </c>
      <c r="S271" s="15" t="str">
        <f t="shared" si="189"/>
        <v/>
      </c>
      <c r="T271" s="15" t="str">
        <f t="shared" si="189"/>
        <v/>
      </c>
      <c r="U271" s="15" t="str">
        <f t="shared" si="189"/>
        <v/>
      </c>
      <c r="V271" s="15" t="str">
        <f t="shared" si="189"/>
        <v/>
      </c>
      <c r="W271" s="15" t="str">
        <f t="shared" si="189"/>
        <v/>
      </c>
      <c r="X271" s="15" t="str">
        <f t="shared" si="189"/>
        <v/>
      </c>
      <c r="Y271" s="15" t="str">
        <f t="shared" si="189"/>
        <v/>
      </c>
      <c r="Z271" s="15" t="str">
        <f t="shared" si="189"/>
        <v/>
      </c>
      <c r="AA271" s="15" t="str">
        <f t="shared" si="189"/>
        <v/>
      </c>
      <c r="AB271" s="15" t="str">
        <f t="shared" si="189"/>
        <v/>
      </c>
      <c r="AC271" s="15" t="str">
        <f t="shared" si="189"/>
        <v/>
      </c>
      <c r="AD271" s="15" t="str">
        <f t="shared" si="189"/>
        <v/>
      </c>
      <c r="AE271" s="15"/>
      <c r="AF271" s="15"/>
      <c r="AG271" s="15"/>
      <c r="AH271" s="16">
        <f>COUNTIF(C271:AG271,"○")</f>
        <v>0</v>
      </c>
      <c r="AI271" s="11"/>
      <c r="AJ271" s="2">
        <f>$AH271</f>
        <v>0</v>
      </c>
      <c r="AK271" s="17"/>
    </row>
    <row r="272" spans="1:92" ht="19.5" customHeight="1">
      <c r="A272" s="49" t="s">
        <v>24</v>
      </c>
      <c r="B272" s="16" t="s">
        <v>8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6"/>
      <c r="AF272" s="16"/>
      <c r="AG272" s="16"/>
      <c r="AH272" s="16">
        <f t="shared" ref="AH272" si="190">COUNTIF(C272:AG272,"○")</f>
        <v>0</v>
      </c>
      <c r="AI272" s="11"/>
      <c r="AK272" s="2">
        <f>$AH272</f>
        <v>0</v>
      </c>
      <c r="AQ272" s="21"/>
      <c r="AR272" s="21"/>
      <c r="AS272" s="21"/>
      <c r="AT272" s="21"/>
      <c r="AU272" s="21"/>
      <c r="AV272" s="21"/>
      <c r="AW272" s="21"/>
      <c r="AX272" s="21"/>
    </row>
    <row r="273" spans="1:92" ht="19.5" customHeight="1">
      <c r="A273" s="50"/>
      <c r="B273" s="16" t="s">
        <v>9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6"/>
      <c r="AF273" s="16"/>
      <c r="AG273" s="16"/>
      <c r="AH273" s="16" t="s">
        <v>25</v>
      </c>
      <c r="AI273" s="11"/>
      <c r="AL273" s="2" t="str">
        <f>$AH273</f>
        <v>-</v>
      </c>
      <c r="AN273" s="2">
        <f>COUNTIF(C273:AG273,"○")</f>
        <v>0</v>
      </c>
      <c r="AO273" s="2">
        <f>COUNTIF(C273:AG273,"✕")</f>
        <v>0</v>
      </c>
    </row>
    <row r="274" spans="1:92" ht="19.5" customHeight="1">
      <c r="A274" s="136"/>
      <c r="B274" s="16" t="s">
        <v>21</v>
      </c>
      <c r="C274" s="16" t="str">
        <f>IF(C272="○",IF(C273="","○",""),IF(C273="○","○",""))</f>
        <v/>
      </c>
      <c r="D274" s="16" t="str">
        <f t="shared" ref="D274:AD274" si="191">IF(D272="○",IF(D273="","○",""),IF(D273="○","○",""))</f>
        <v/>
      </c>
      <c r="E274" s="16" t="str">
        <f t="shared" si="191"/>
        <v/>
      </c>
      <c r="F274" s="16" t="str">
        <f t="shared" si="191"/>
        <v/>
      </c>
      <c r="G274" s="16" t="str">
        <f t="shared" si="191"/>
        <v/>
      </c>
      <c r="H274" s="16" t="str">
        <f t="shared" si="191"/>
        <v/>
      </c>
      <c r="I274" s="16" t="str">
        <f t="shared" si="191"/>
        <v/>
      </c>
      <c r="J274" s="16" t="str">
        <f t="shared" si="191"/>
        <v/>
      </c>
      <c r="K274" s="16" t="str">
        <f t="shared" si="191"/>
        <v/>
      </c>
      <c r="L274" s="16" t="str">
        <f t="shared" si="191"/>
        <v/>
      </c>
      <c r="M274" s="16" t="str">
        <f t="shared" si="191"/>
        <v/>
      </c>
      <c r="N274" s="16" t="str">
        <f t="shared" si="191"/>
        <v/>
      </c>
      <c r="O274" s="16" t="str">
        <f t="shared" si="191"/>
        <v/>
      </c>
      <c r="P274" s="16" t="str">
        <f t="shared" si="191"/>
        <v/>
      </c>
      <c r="Q274" s="16" t="str">
        <f t="shared" si="191"/>
        <v/>
      </c>
      <c r="R274" s="16" t="str">
        <f t="shared" si="191"/>
        <v/>
      </c>
      <c r="S274" s="16" t="str">
        <f t="shared" si="191"/>
        <v/>
      </c>
      <c r="T274" s="16" t="str">
        <f t="shared" si="191"/>
        <v/>
      </c>
      <c r="U274" s="16" t="str">
        <f t="shared" si="191"/>
        <v/>
      </c>
      <c r="V274" s="16" t="str">
        <f t="shared" si="191"/>
        <v/>
      </c>
      <c r="W274" s="16" t="str">
        <f t="shared" si="191"/>
        <v/>
      </c>
      <c r="X274" s="16" t="str">
        <f t="shared" si="191"/>
        <v/>
      </c>
      <c r="Y274" s="16" t="str">
        <f t="shared" si="191"/>
        <v/>
      </c>
      <c r="Z274" s="16" t="str">
        <f t="shared" si="191"/>
        <v/>
      </c>
      <c r="AA274" s="16" t="str">
        <f t="shared" si="191"/>
        <v/>
      </c>
      <c r="AB274" s="16" t="str">
        <f t="shared" si="191"/>
        <v/>
      </c>
      <c r="AC274" s="16" t="str">
        <f t="shared" si="191"/>
        <v/>
      </c>
      <c r="AD274" s="16" t="str">
        <f t="shared" si="191"/>
        <v/>
      </c>
      <c r="AE274" s="16"/>
      <c r="AF274" s="16"/>
      <c r="AG274" s="16"/>
      <c r="AH274" s="16">
        <f t="shared" ref="AH274" si="192">COUNTIF(C274:AG274,"○")</f>
        <v>0</v>
      </c>
      <c r="AM274" s="2">
        <f>$AH274</f>
        <v>0</v>
      </c>
    </row>
    <row r="276" spans="1:92" ht="19.5" customHeight="1">
      <c r="A276" s="112" t="str">
        <f>IF(MAX(C269:AG269)=$AE$3,"",IF(MAX(C269:AG269)=0,"",MAX(C269:AG269)+1))</f>
        <v/>
      </c>
      <c r="B276" s="112"/>
      <c r="C276" s="2" t="str">
        <f>IF(COUNT(C277:AD277)=0,"",IF(MONTH(MAX(C277:AD277))=MONTH(A276),"","～"))</f>
        <v/>
      </c>
      <c r="D276" s="112" t="str">
        <f>IF(C276="","",IF(MONTH(MAX(C277:AD277))=MONTH(A276),"",MAX(C277:AD277)+1))</f>
        <v/>
      </c>
      <c r="E276" s="112"/>
      <c r="F276" s="112"/>
    </row>
    <row r="277" spans="1:92" ht="19.5" customHeight="1">
      <c r="A277" s="113" t="s">
        <v>16</v>
      </c>
      <c r="B277" s="114"/>
      <c r="C277" s="9" t="str">
        <f>IF($AE$3&lt;A276,"",A276)</f>
        <v/>
      </c>
      <c r="D277" s="9" t="str">
        <f t="shared" ref="D277:AD277" si="193">IF($AE$3&lt;=C277,"",IF(MONTH(C277)=MONTH(C277),(C277+1),""))</f>
        <v/>
      </c>
      <c r="E277" s="9" t="str">
        <f t="shared" si="193"/>
        <v/>
      </c>
      <c r="F277" s="9" t="str">
        <f t="shared" si="193"/>
        <v/>
      </c>
      <c r="G277" s="9" t="str">
        <f t="shared" si="193"/>
        <v/>
      </c>
      <c r="H277" s="9" t="str">
        <f t="shared" si="193"/>
        <v/>
      </c>
      <c r="I277" s="9" t="str">
        <f t="shared" si="193"/>
        <v/>
      </c>
      <c r="J277" s="9" t="str">
        <f t="shared" si="193"/>
        <v/>
      </c>
      <c r="K277" s="9" t="str">
        <f t="shared" si="193"/>
        <v/>
      </c>
      <c r="L277" s="9" t="str">
        <f t="shared" si="193"/>
        <v/>
      </c>
      <c r="M277" s="9" t="str">
        <f t="shared" si="193"/>
        <v/>
      </c>
      <c r="N277" s="9" t="str">
        <f t="shared" si="193"/>
        <v/>
      </c>
      <c r="O277" s="9" t="str">
        <f t="shared" si="193"/>
        <v/>
      </c>
      <c r="P277" s="9" t="str">
        <f t="shared" si="193"/>
        <v/>
      </c>
      <c r="Q277" s="9" t="str">
        <f t="shared" si="193"/>
        <v/>
      </c>
      <c r="R277" s="9" t="str">
        <f t="shared" si="193"/>
        <v/>
      </c>
      <c r="S277" s="9" t="str">
        <f t="shared" si="193"/>
        <v/>
      </c>
      <c r="T277" s="9" t="str">
        <f t="shared" si="193"/>
        <v/>
      </c>
      <c r="U277" s="9" t="str">
        <f t="shared" si="193"/>
        <v/>
      </c>
      <c r="V277" s="9" t="str">
        <f t="shared" si="193"/>
        <v/>
      </c>
      <c r="W277" s="9" t="str">
        <f t="shared" si="193"/>
        <v/>
      </c>
      <c r="X277" s="9" t="str">
        <f t="shared" si="193"/>
        <v/>
      </c>
      <c r="Y277" s="9" t="str">
        <f t="shared" si="193"/>
        <v/>
      </c>
      <c r="Z277" s="9" t="str">
        <f t="shared" si="193"/>
        <v/>
      </c>
      <c r="AA277" s="9" t="str">
        <f t="shared" si="193"/>
        <v/>
      </c>
      <c r="AB277" s="9" t="str">
        <f t="shared" si="193"/>
        <v/>
      </c>
      <c r="AC277" s="9" t="str">
        <f t="shared" si="193"/>
        <v/>
      </c>
      <c r="AD277" s="9" t="str">
        <f t="shared" si="193"/>
        <v/>
      </c>
      <c r="AE277" s="127" t="s">
        <v>26</v>
      </c>
      <c r="AF277" s="128"/>
      <c r="AG277" s="129"/>
      <c r="AH277" s="115" t="s">
        <v>22</v>
      </c>
      <c r="AQ277" s="34">
        <v>1</v>
      </c>
      <c r="AR277" s="34">
        <v>2</v>
      </c>
      <c r="AS277" s="34">
        <v>3</v>
      </c>
      <c r="AT277" s="34">
        <v>4</v>
      </c>
      <c r="AU277" s="34">
        <v>5</v>
      </c>
      <c r="AV277" s="34">
        <v>6</v>
      </c>
      <c r="AW277" s="34">
        <v>7</v>
      </c>
      <c r="AX277" s="34">
        <v>8</v>
      </c>
      <c r="AY277" s="34">
        <v>9</v>
      </c>
      <c r="AZ277" s="34">
        <v>10</v>
      </c>
      <c r="BA277" s="34">
        <v>11</v>
      </c>
      <c r="BB277" s="34">
        <v>12</v>
      </c>
      <c r="BC277" s="34">
        <v>13</v>
      </c>
      <c r="BD277" s="34">
        <v>14</v>
      </c>
      <c r="BE277" s="34">
        <v>15</v>
      </c>
      <c r="BF277" s="34">
        <v>16</v>
      </c>
      <c r="BG277" s="34">
        <v>17</v>
      </c>
      <c r="BH277" s="34">
        <v>18</v>
      </c>
      <c r="BI277" s="34">
        <v>19</v>
      </c>
      <c r="BJ277" s="34">
        <v>20</v>
      </c>
      <c r="BK277" s="34">
        <v>21</v>
      </c>
      <c r="BL277" s="34">
        <v>22</v>
      </c>
      <c r="BM277" s="34">
        <v>23</v>
      </c>
      <c r="BN277" s="34">
        <v>24</v>
      </c>
      <c r="BO277" s="34">
        <v>25</v>
      </c>
      <c r="BP277" s="34">
        <v>26</v>
      </c>
      <c r="BQ277" s="34">
        <v>27</v>
      </c>
      <c r="BR277" s="34">
        <v>28</v>
      </c>
      <c r="BS277" s="34">
        <v>29</v>
      </c>
      <c r="BT277" s="34">
        <v>30</v>
      </c>
      <c r="BU277" s="34">
        <v>31</v>
      </c>
      <c r="BV277" s="34">
        <v>32</v>
      </c>
      <c r="BW277" s="34">
        <v>33</v>
      </c>
      <c r="BX277" s="34">
        <v>34</v>
      </c>
      <c r="BY277" s="34">
        <v>35</v>
      </c>
      <c r="BZ277" s="34">
        <v>36</v>
      </c>
      <c r="CA277" s="34">
        <v>37</v>
      </c>
      <c r="CB277" s="34">
        <v>38</v>
      </c>
      <c r="CC277" s="34">
        <v>39</v>
      </c>
      <c r="CD277" s="34">
        <v>40</v>
      </c>
      <c r="CE277" s="34">
        <v>41</v>
      </c>
      <c r="CF277" s="34">
        <v>42</v>
      </c>
      <c r="CG277" s="34">
        <v>43</v>
      </c>
      <c r="CH277" s="34">
        <v>44</v>
      </c>
      <c r="CI277" s="34">
        <v>45</v>
      </c>
      <c r="CJ277" s="34">
        <v>46</v>
      </c>
      <c r="CK277" s="34">
        <v>47</v>
      </c>
      <c r="CL277" s="34">
        <v>48</v>
      </c>
      <c r="CM277" s="34">
        <v>49</v>
      </c>
      <c r="CN277" s="34">
        <v>50</v>
      </c>
    </row>
    <row r="278" spans="1:92" ht="19.5" customHeight="1">
      <c r="A278" s="113" t="s">
        <v>23</v>
      </c>
      <c r="B278" s="114"/>
      <c r="C278" s="9" t="str">
        <f>IF(C277="","",TEXT(C277,"AAA"))</f>
        <v/>
      </c>
      <c r="D278" s="9" t="str">
        <f t="shared" ref="D278:AD278" si="194">IF(D277="","",TEXT(D277,"AAA"))</f>
        <v/>
      </c>
      <c r="E278" s="9" t="str">
        <f t="shared" si="194"/>
        <v/>
      </c>
      <c r="F278" s="9" t="str">
        <f t="shared" si="194"/>
        <v/>
      </c>
      <c r="G278" s="9" t="str">
        <f t="shared" si="194"/>
        <v/>
      </c>
      <c r="H278" s="9" t="str">
        <f t="shared" si="194"/>
        <v/>
      </c>
      <c r="I278" s="9" t="str">
        <f t="shared" si="194"/>
        <v/>
      </c>
      <c r="J278" s="9" t="str">
        <f t="shared" si="194"/>
        <v/>
      </c>
      <c r="K278" s="9" t="str">
        <f t="shared" si="194"/>
        <v/>
      </c>
      <c r="L278" s="9" t="str">
        <f t="shared" si="194"/>
        <v/>
      </c>
      <c r="M278" s="9" t="str">
        <f t="shared" si="194"/>
        <v/>
      </c>
      <c r="N278" s="9" t="str">
        <f t="shared" si="194"/>
        <v/>
      </c>
      <c r="O278" s="9" t="str">
        <f t="shared" si="194"/>
        <v/>
      </c>
      <c r="P278" s="9" t="str">
        <f t="shared" si="194"/>
        <v/>
      </c>
      <c r="Q278" s="9" t="str">
        <f t="shared" si="194"/>
        <v/>
      </c>
      <c r="R278" s="9" t="str">
        <f t="shared" si="194"/>
        <v/>
      </c>
      <c r="S278" s="9" t="str">
        <f t="shared" si="194"/>
        <v/>
      </c>
      <c r="T278" s="9" t="str">
        <f t="shared" si="194"/>
        <v/>
      </c>
      <c r="U278" s="9" t="str">
        <f t="shared" si="194"/>
        <v/>
      </c>
      <c r="V278" s="9" t="str">
        <f t="shared" si="194"/>
        <v/>
      </c>
      <c r="W278" s="9" t="str">
        <f t="shared" si="194"/>
        <v/>
      </c>
      <c r="X278" s="9" t="str">
        <f t="shared" si="194"/>
        <v/>
      </c>
      <c r="Y278" s="9" t="str">
        <f t="shared" si="194"/>
        <v/>
      </c>
      <c r="Z278" s="9" t="str">
        <f t="shared" si="194"/>
        <v/>
      </c>
      <c r="AA278" s="9" t="str">
        <f t="shared" si="194"/>
        <v/>
      </c>
      <c r="AB278" s="9" t="str">
        <f t="shared" si="194"/>
        <v/>
      </c>
      <c r="AC278" s="9" t="str">
        <f t="shared" si="194"/>
        <v/>
      </c>
      <c r="AD278" s="9" t="str">
        <f t="shared" si="194"/>
        <v/>
      </c>
      <c r="AE278" s="130">
        <f>IF(AH279=0,0,ROUNDDOWN(AH281/AH279,4))</f>
        <v>0</v>
      </c>
      <c r="AF278" s="131"/>
      <c r="AG278" s="132"/>
      <c r="AH278" s="116"/>
      <c r="AI278" s="11"/>
      <c r="AQ278" s="12" t="str">
        <f>IF($C277&gt;$E$5,"",IF(MAX($C277:$AG277)&lt;$E$5,"",$E$5))</f>
        <v/>
      </c>
      <c r="AR278" s="13" t="str">
        <f>IF($C277&gt;$H$5,"",IF(MAX($C277:$AG277)&lt;$H$5,"",$H$5))</f>
        <v/>
      </c>
      <c r="AS278" s="13" t="str">
        <f>IF($C277&gt;$K$5,"",IF(MAX($C277:$AG277)&lt;$K$5,"",$K$5))</f>
        <v/>
      </c>
      <c r="AT278" s="13" t="str">
        <f>IF($C277&gt;$N$5,"",IF(MAX($C277:$AG277)&lt;$N$5,"",$N$5))</f>
        <v/>
      </c>
      <c r="AU278" s="13" t="str">
        <f>IF($C277&gt;$Q$5,"",IF(MAX($C277:$AG277)&lt;$Q$5,"",$Q$5))</f>
        <v/>
      </c>
      <c r="AV278" s="13" t="str">
        <f>IF($C277&gt;$T$5,"",IF(MAX($C277:$AG277)&lt;$T$5,"",$T$5))</f>
        <v/>
      </c>
      <c r="AW278" s="13">
        <f>IF($C277&gt;$W$5,"",IF(MAX($C277:$AG277)&lt;$W$5,"",$W$5))</f>
        <v>0</v>
      </c>
      <c r="AX278" s="13">
        <f>IF($C277&gt;$Z$5,"",IF(MAX($C277:$AG277)&lt;$Z$5,"",$Z$5))</f>
        <v>0</v>
      </c>
      <c r="AY278" s="13">
        <f>IF($C277&gt;$AC$5,"",IF(MAX($C277:$AG277)&lt;$AC$5,"",$AC$5))</f>
        <v>0</v>
      </c>
      <c r="AZ278" s="13">
        <f>IF($C277&gt;$AF$5,"",IF(MAX($C277:$AG277)&lt;$AF$5,"",$AF$5))</f>
        <v>0</v>
      </c>
      <c r="BA278" s="13">
        <f>IF($C277&gt;$E$6,"",IF(MAX($C277:$AG277)&lt;$E$6,"",$E$6))</f>
        <v>0</v>
      </c>
      <c r="BB278" s="13">
        <f>IF($C277&gt;$H$6,"",IF(MAX($C277:$AG277)&lt;$H$6,"",$H$6))</f>
        <v>0</v>
      </c>
      <c r="BC278" s="13">
        <f>IF($C277&gt;$K$6,"",IF(MAX($C277:$AG277)&lt;$K$6,"",$K$6))</f>
        <v>0</v>
      </c>
      <c r="BD278" s="13">
        <f>IF($C277&gt;$N$6,"",IF(MAX($C277:$AG277)&lt;$N$6,"",$N$6))</f>
        <v>0</v>
      </c>
      <c r="BE278" s="13">
        <f>IF($C277&gt;$Q$6,"",IF(MAX($C277:$AG277)&lt;$Q$6,"",$Q$6))</f>
        <v>0</v>
      </c>
      <c r="BF278" s="13">
        <f>IF($C277&gt;$T$6,"",IF(MAX($C277:$AG277)&lt;$T$6,"",$T$6))</f>
        <v>0</v>
      </c>
      <c r="BG278" s="13">
        <f>IF($C277&gt;$W$6,"",IF(MAX($C277:$AG277)&lt;$W$6,"",$W$6))</f>
        <v>0</v>
      </c>
      <c r="BH278" s="13">
        <f>IF($C277&gt;$Z$6,"",IF(MAX($C277:$AG277)&lt;$Z$6,"",$Z$6))</f>
        <v>0</v>
      </c>
      <c r="BI278" s="13">
        <f>IF($C277&gt;$AC$6,"",IF(MAX($C277:$AG277)&lt;$AC$6,"",$AC$6))</f>
        <v>0</v>
      </c>
      <c r="BJ278" s="13">
        <f>IF($C277&gt;$AF$6,"",IF(MAX($C277:$AG277)&lt;$AF$6,"",$AF$6))</f>
        <v>0</v>
      </c>
      <c r="BK278" s="13">
        <f>IF($C277&gt;$E$7,"",IF(MAX($C277:$AG277)&lt;$E$7,"",$E$7))</f>
        <v>0</v>
      </c>
      <c r="BL278" s="13">
        <f>IF($C277&gt;$H$7,"",IF(MAX($C277:$AG277)&lt;$H$7,"",$H$7))</f>
        <v>0</v>
      </c>
      <c r="BM278" s="13">
        <f>IF($C277&gt;$K$7,"",IF(MAX($C277:$AG277)&lt;$K$7,"",$K$7))</f>
        <v>0</v>
      </c>
      <c r="BN278" s="13">
        <f>IF($C277&gt;$N$7,"",IF(MAX($C277:$AG277)&lt;$N$7,"",$N$7))</f>
        <v>0</v>
      </c>
      <c r="BO278" s="13">
        <f>IF($C277&gt;$Q$7,"",IF(MAX($C277:$AG277)&lt;$Q$7,"",$Q$7))</f>
        <v>0</v>
      </c>
      <c r="BP278" s="13">
        <f>IF($C277&gt;$T$7,"",IF(MAX($C277:$AG277)&lt;$T$7,"",$T$7))</f>
        <v>0</v>
      </c>
      <c r="BQ278" s="13">
        <f>IF($C277&gt;$W$7,"",IF(MAX($C277:$AG277)&lt;$W$7,"",$W$7))</f>
        <v>0</v>
      </c>
      <c r="BR278" s="13">
        <f>IF($C277&gt;$Z$7,"",IF(MAX($C277:$AG277)&lt;$Z$7,"",$Z$7))</f>
        <v>0</v>
      </c>
      <c r="BS278" s="13">
        <f>IF($C277&gt;$AC$7,"",IF(MAX($C277:$AG277)&lt;$AC$7,"",$AC$7))</f>
        <v>0</v>
      </c>
      <c r="BT278" s="13">
        <f>IF($C277&gt;$AF$7,"",IF(MAX($C277:$AG277)&lt;$AF$7,"",$AF$7))</f>
        <v>0</v>
      </c>
      <c r="BU278" s="13">
        <f>IF($C277&gt;$E$8,"",IF(MAX($C277:$AG277)&lt;$E$8,"",$E$8))</f>
        <v>0</v>
      </c>
      <c r="BV278" s="13">
        <f>IF($C277&gt;$H$8,"",IF(MAX($C277:$AG277)&lt;$H$8,"",$H$8))</f>
        <v>0</v>
      </c>
      <c r="BW278" s="13">
        <f>IF($C277&gt;$K$8,"",IF(MAX($C277:$AG277)&lt;$K$8,"",$K$8))</f>
        <v>0</v>
      </c>
      <c r="BX278" s="13">
        <f>IF($C277&gt;$N$8,"",IF(MAX($C277:$AG277)&lt;$N$8,"",$N$8))</f>
        <v>0</v>
      </c>
      <c r="BY278" s="13">
        <f>IF($C277&gt;$Q$8,"",IF(MAX($C277:$AG277)&lt;$Q$8,"",$Q$8))</f>
        <v>0</v>
      </c>
      <c r="BZ278" s="13">
        <f>IF($C277&gt;$T$8,"",IF(MAX($C277:$AG277)&lt;$T$8,"",$T$8))</f>
        <v>0</v>
      </c>
      <c r="CA278" s="13">
        <f>IF($C277&gt;$W$8,"",IF(MAX($C277:$AG277)&lt;$W$8,"",$W$8))</f>
        <v>0</v>
      </c>
      <c r="CB278" s="13">
        <f>IF($C277&gt;$Z$8,"",IF(MAX($C277:$AG277)&lt;$Z$8,"",$Z$8))</f>
        <v>0</v>
      </c>
      <c r="CC278" s="13">
        <f>IF($C277&gt;$AC$8,"",IF(MAX($C277:$AG277)&lt;$AC$8,"",$AC$8))</f>
        <v>0</v>
      </c>
      <c r="CD278" s="13">
        <f>IF($C277&gt;$AF$8,"",IF(MAX($C277:$AG277)&lt;$AF$8,"",$AF$8))</f>
        <v>0</v>
      </c>
      <c r="CE278" s="13">
        <f>IF($C277&gt;$E$9,"",IF(MAX($C277:$AG277)&lt;$E$9,"",$E$9))</f>
        <v>0</v>
      </c>
      <c r="CF278" s="13">
        <f>IF($C277&gt;$H$9,"",IF(MAX($C277:$AG277)&lt;$H$9,"",$H$9))</f>
        <v>0</v>
      </c>
      <c r="CG278" s="13">
        <f>IF($C277&gt;$K$9,"",IF(MAX($C277:$AG277)&lt;$K$9,"",$K$9))</f>
        <v>0</v>
      </c>
      <c r="CH278" s="13">
        <f>IF($C277&gt;$N$9,"",IF(MAX($C277:$AG277)&lt;$N$9,"",$N$9))</f>
        <v>0</v>
      </c>
      <c r="CI278" s="13">
        <f>IF($C277&gt;$Q$9,"",IF(MAX($C277:$AG277)&lt;$Q$9,"",$Q$9))</f>
        <v>0</v>
      </c>
      <c r="CJ278" s="13">
        <f>IF($C277&gt;$T$9,"",IF(MAX($C277:$AG277)&lt;$T$9,"",$T$9))</f>
        <v>0</v>
      </c>
      <c r="CK278" s="13">
        <f>IF($C277&gt;$W$9,"",IF(MAX($C277:$AG277)&lt;$W$9,"",$W$9))</f>
        <v>0</v>
      </c>
      <c r="CL278" s="13">
        <f>IF($C277&gt;$Z$9,"",IF(MAX($C277:$AG277)&lt;$Z$9,"",$Z$9))</f>
        <v>0</v>
      </c>
      <c r="CM278" s="13">
        <f>IF($C277&gt;$AC$9,"",IF(MAX($C277:$AG277)&lt;$AC$9,"",$AC$9))</f>
        <v>0</v>
      </c>
      <c r="CN278" s="14">
        <f>IF($C277&gt;$AF$9,"",IF(MAX($C277:$AG277)&lt;$AF$9,"",$AF$9))</f>
        <v>0</v>
      </c>
    </row>
    <row r="279" spans="1:92" ht="19.5" customHeight="1">
      <c r="A279" s="119" t="s">
        <v>7</v>
      </c>
      <c r="B279" s="120"/>
      <c r="C279" s="15" t="str">
        <f t="shared" ref="C279:AD279" si="195">IF(C277="","",IF($D$4&lt;=C277,IF($L$4&gt;=C277,IF(COUNT(MATCH(C277,$AQ278:$BT278,0))&gt;0,"","○"),""),""))</f>
        <v/>
      </c>
      <c r="D279" s="15" t="str">
        <f t="shared" si="195"/>
        <v/>
      </c>
      <c r="E279" s="15" t="str">
        <f t="shared" si="195"/>
        <v/>
      </c>
      <c r="F279" s="15" t="str">
        <f t="shared" si="195"/>
        <v/>
      </c>
      <c r="G279" s="15" t="str">
        <f t="shared" si="195"/>
        <v/>
      </c>
      <c r="H279" s="15" t="str">
        <f t="shared" si="195"/>
        <v/>
      </c>
      <c r="I279" s="15" t="str">
        <f t="shared" si="195"/>
        <v/>
      </c>
      <c r="J279" s="15" t="str">
        <f t="shared" si="195"/>
        <v/>
      </c>
      <c r="K279" s="15" t="str">
        <f t="shared" si="195"/>
        <v/>
      </c>
      <c r="L279" s="15" t="str">
        <f t="shared" si="195"/>
        <v/>
      </c>
      <c r="M279" s="15" t="str">
        <f t="shared" si="195"/>
        <v/>
      </c>
      <c r="N279" s="15" t="str">
        <f t="shared" si="195"/>
        <v/>
      </c>
      <c r="O279" s="15" t="str">
        <f t="shared" si="195"/>
        <v/>
      </c>
      <c r="P279" s="15" t="str">
        <f t="shared" si="195"/>
        <v/>
      </c>
      <c r="Q279" s="15" t="str">
        <f t="shared" si="195"/>
        <v/>
      </c>
      <c r="R279" s="15" t="str">
        <f t="shared" si="195"/>
        <v/>
      </c>
      <c r="S279" s="15" t="str">
        <f t="shared" si="195"/>
        <v/>
      </c>
      <c r="T279" s="15" t="str">
        <f t="shared" si="195"/>
        <v/>
      </c>
      <c r="U279" s="15" t="str">
        <f t="shared" si="195"/>
        <v/>
      </c>
      <c r="V279" s="15" t="str">
        <f t="shared" si="195"/>
        <v/>
      </c>
      <c r="W279" s="15" t="str">
        <f t="shared" si="195"/>
        <v/>
      </c>
      <c r="X279" s="15" t="str">
        <f t="shared" si="195"/>
        <v/>
      </c>
      <c r="Y279" s="15" t="str">
        <f t="shared" si="195"/>
        <v/>
      </c>
      <c r="Z279" s="15" t="str">
        <f t="shared" si="195"/>
        <v/>
      </c>
      <c r="AA279" s="15" t="str">
        <f t="shared" si="195"/>
        <v/>
      </c>
      <c r="AB279" s="15" t="str">
        <f t="shared" si="195"/>
        <v/>
      </c>
      <c r="AC279" s="15" t="str">
        <f t="shared" si="195"/>
        <v/>
      </c>
      <c r="AD279" s="15" t="str">
        <f t="shared" si="195"/>
        <v/>
      </c>
      <c r="AE279" s="15"/>
      <c r="AF279" s="15"/>
      <c r="AG279" s="15"/>
      <c r="AH279" s="16">
        <f>COUNTIF(C279:AG279,"○")</f>
        <v>0</v>
      </c>
      <c r="AI279" s="11"/>
      <c r="AJ279" s="2">
        <f>$AH279</f>
        <v>0</v>
      </c>
      <c r="AK279" s="17"/>
    </row>
    <row r="280" spans="1:92" ht="19.5" customHeight="1">
      <c r="A280" s="49" t="s">
        <v>24</v>
      </c>
      <c r="B280" s="16" t="s">
        <v>8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6"/>
      <c r="AF280" s="16"/>
      <c r="AG280" s="16"/>
      <c r="AH280" s="16">
        <f t="shared" ref="AH280" si="196">COUNTIF(C280:AG280,"○")</f>
        <v>0</v>
      </c>
      <c r="AI280" s="11"/>
      <c r="AK280" s="2">
        <f>$AH280</f>
        <v>0</v>
      </c>
    </row>
    <row r="281" spans="1:92" ht="19.5" customHeight="1">
      <c r="A281" s="50"/>
      <c r="B281" s="16" t="s">
        <v>9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6"/>
      <c r="AF281" s="16"/>
      <c r="AG281" s="16"/>
      <c r="AH281" s="16" t="s">
        <v>25</v>
      </c>
      <c r="AI281" s="11"/>
      <c r="AL281" s="2" t="str">
        <f>$AH281</f>
        <v>-</v>
      </c>
      <c r="AN281" s="2">
        <f>COUNTIF(C281:AG281,"○")</f>
        <v>0</v>
      </c>
      <c r="AO281" s="2">
        <f>COUNTIF(C281:AG281,"✕")</f>
        <v>0</v>
      </c>
    </row>
    <row r="282" spans="1:92" ht="19.5" customHeight="1">
      <c r="A282" s="136"/>
      <c r="B282" s="16" t="s">
        <v>21</v>
      </c>
      <c r="C282" s="16" t="str">
        <f>IF(C280="○",IF(C281="","○",""),IF(C281="○","○",""))</f>
        <v/>
      </c>
      <c r="D282" s="16" t="str">
        <f t="shared" ref="D282:AD282" si="197">IF(D280="○",IF(D281="","○",""),IF(D281="○","○",""))</f>
        <v/>
      </c>
      <c r="E282" s="16" t="str">
        <f t="shared" si="197"/>
        <v/>
      </c>
      <c r="F282" s="16" t="str">
        <f t="shared" si="197"/>
        <v/>
      </c>
      <c r="G282" s="16" t="str">
        <f t="shared" si="197"/>
        <v/>
      </c>
      <c r="H282" s="16" t="str">
        <f t="shared" si="197"/>
        <v/>
      </c>
      <c r="I282" s="16" t="str">
        <f t="shared" si="197"/>
        <v/>
      </c>
      <c r="J282" s="16" t="str">
        <f t="shared" si="197"/>
        <v/>
      </c>
      <c r="K282" s="16" t="str">
        <f t="shared" si="197"/>
        <v/>
      </c>
      <c r="L282" s="16" t="str">
        <f t="shared" si="197"/>
        <v/>
      </c>
      <c r="M282" s="16" t="str">
        <f t="shared" si="197"/>
        <v/>
      </c>
      <c r="N282" s="16" t="str">
        <f t="shared" si="197"/>
        <v/>
      </c>
      <c r="O282" s="16" t="str">
        <f t="shared" si="197"/>
        <v/>
      </c>
      <c r="P282" s="16" t="str">
        <f t="shared" si="197"/>
        <v/>
      </c>
      <c r="Q282" s="16" t="str">
        <f t="shared" si="197"/>
        <v/>
      </c>
      <c r="R282" s="16" t="str">
        <f t="shared" si="197"/>
        <v/>
      </c>
      <c r="S282" s="16" t="str">
        <f t="shared" si="197"/>
        <v/>
      </c>
      <c r="T282" s="16" t="str">
        <f t="shared" si="197"/>
        <v/>
      </c>
      <c r="U282" s="16" t="str">
        <f t="shared" si="197"/>
        <v/>
      </c>
      <c r="V282" s="16" t="str">
        <f t="shared" si="197"/>
        <v/>
      </c>
      <c r="W282" s="16" t="str">
        <f t="shared" si="197"/>
        <v/>
      </c>
      <c r="X282" s="16" t="str">
        <f t="shared" si="197"/>
        <v/>
      </c>
      <c r="Y282" s="16" t="str">
        <f t="shared" si="197"/>
        <v/>
      </c>
      <c r="Z282" s="16" t="str">
        <f t="shared" si="197"/>
        <v/>
      </c>
      <c r="AA282" s="16" t="str">
        <f t="shared" si="197"/>
        <v/>
      </c>
      <c r="AB282" s="16" t="str">
        <f t="shared" si="197"/>
        <v/>
      </c>
      <c r="AC282" s="16" t="str">
        <f t="shared" si="197"/>
        <v/>
      </c>
      <c r="AD282" s="16" t="str">
        <f t="shared" si="197"/>
        <v/>
      </c>
      <c r="AE282" s="16"/>
      <c r="AF282" s="16"/>
      <c r="AG282" s="16"/>
      <c r="AH282" s="16">
        <f t="shared" ref="AH282" si="198">COUNTIF(C282:AG282,"○")</f>
        <v>0</v>
      </c>
      <c r="AM282" s="2">
        <f>$AH282</f>
        <v>0</v>
      </c>
    </row>
    <row r="284" spans="1:92" ht="19.5" customHeight="1">
      <c r="A284" s="112" t="str">
        <f>IF(MAX(C277:AG277)=$AE$3,"",IF(MAX(C277:AG277)=0,"",MAX(C277:AG277)+1))</f>
        <v/>
      </c>
      <c r="B284" s="112"/>
      <c r="C284" s="2" t="str">
        <f>IF(COUNT(C285:AD285)=0,"",IF(MONTH(MAX(C285:AD285))=MONTH(A284),"","～"))</f>
        <v/>
      </c>
      <c r="D284" s="112" t="str">
        <f>IF(C284="","",IF(MONTH(MAX(C285:AD285))=MONTH(A284),"",MAX(C285:AD285)+1))</f>
        <v/>
      </c>
      <c r="E284" s="112"/>
      <c r="F284" s="112"/>
    </row>
    <row r="285" spans="1:92" ht="19.5" customHeight="1">
      <c r="A285" s="113" t="s">
        <v>16</v>
      </c>
      <c r="B285" s="114"/>
      <c r="C285" s="9" t="str">
        <f>IF($AE$3&lt;A284,"",A284)</f>
        <v/>
      </c>
      <c r="D285" s="9" t="str">
        <f t="shared" ref="D285:AD285" si="199">IF($AE$3&lt;=C285,"",IF(MONTH(C285)=MONTH(C285),(C285+1),""))</f>
        <v/>
      </c>
      <c r="E285" s="9" t="str">
        <f t="shared" si="199"/>
        <v/>
      </c>
      <c r="F285" s="9" t="str">
        <f t="shared" si="199"/>
        <v/>
      </c>
      <c r="G285" s="9" t="str">
        <f t="shared" si="199"/>
        <v/>
      </c>
      <c r="H285" s="9" t="str">
        <f t="shared" si="199"/>
        <v/>
      </c>
      <c r="I285" s="9" t="str">
        <f t="shared" si="199"/>
        <v/>
      </c>
      <c r="J285" s="9" t="str">
        <f t="shared" si="199"/>
        <v/>
      </c>
      <c r="K285" s="9" t="str">
        <f t="shared" si="199"/>
        <v/>
      </c>
      <c r="L285" s="9" t="str">
        <f t="shared" si="199"/>
        <v/>
      </c>
      <c r="M285" s="9" t="str">
        <f t="shared" si="199"/>
        <v/>
      </c>
      <c r="N285" s="9" t="str">
        <f t="shared" si="199"/>
        <v/>
      </c>
      <c r="O285" s="9" t="str">
        <f t="shared" si="199"/>
        <v/>
      </c>
      <c r="P285" s="9" t="str">
        <f t="shared" si="199"/>
        <v/>
      </c>
      <c r="Q285" s="9" t="str">
        <f t="shared" si="199"/>
        <v/>
      </c>
      <c r="R285" s="9" t="str">
        <f t="shared" si="199"/>
        <v/>
      </c>
      <c r="S285" s="9" t="str">
        <f t="shared" si="199"/>
        <v/>
      </c>
      <c r="T285" s="9" t="str">
        <f t="shared" si="199"/>
        <v/>
      </c>
      <c r="U285" s="9" t="str">
        <f t="shared" si="199"/>
        <v/>
      </c>
      <c r="V285" s="9" t="str">
        <f t="shared" si="199"/>
        <v/>
      </c>
      <c r="W285" s="9" t="str">
        <f t="shared" si="199"/>
        <v/>
      </c>
      <c r="X285" s="9" t="str">
        <f t="shared" si="199"/>
        <v/>
      </c>
      <c r="Y285" s="9" t="str">
        <f t="shared" si="199"/>
        <v/>
      </c>
      <c r="Z285" s="9" t="str">
        <f t="shared" si="199"/>
        <v/>
      </c>
      <c r="AA285" s="9" t="str">
        <f t="shared" si="199"/>
        <v/>
      </c>
      <c r="AB285" s="9" t="str">
        <f t="shared" si="199"/>
        <v/>
      </c>
      <c r="AC285" s="9" t="str">
        <f t="shared" si="199"/>
        <v/>
      </c>
      <c r="AD285" s="9" t="str">
        <f t="shared" si="199"/>
        <v/>
      </c>
      <c r="AE285" s="127" t="s">
        <v>26</v>
      </c>
      <c r="AF285" s="128"/>
      <c r="AG285" s="129"/>
      <c r="AH285" s="115" t="s">
        <v>22</v>
      </c>
      <c r="AQ285" s="34">
        <v>1</v>
      </c>
      <c r="AR285" s="34">
        <v>2</v>
      </c>
      <c r="AS285" s="34">
        <v>3</v>
      </c>
      <c r="AT285" s="34">
        <v>4</v>
      </c>
      <c r="AU285" s="34">
        <v>5</v>
      </c>
      <c r="AV285" s="34">
        <v>6</v>
      </c>
      <c r="AW285" s="34">
        <v>7</v>
      </c>
      <c r="AX285" s="34">
        <v>8</v>
      </c>
      <c r="AY285" s="34">
        <v>9</v>
      </c>
      <c r="AZ285" s="34">
        <v>10</v>
      </c>
      <c r="BA285" s="34">
        <v>11</v>
      </c>
      <c r="BB285" s="34">
        <v>12</v>
      </c>
      <c r="BC285" s="34">
        <v>13</v>
      </c>
      <c r="BD285" s="34">
        <v>14</v>
      </c>
      <c r="BE285" s="34">
        <v>15</v>
      </c>
      <c r="BF285" s="34">
        <v>16</v>
      </c>
      <c r="BG285" s="34">
        <v>17</v>
      </c>
      <c r="BH285" s="34">
        <v>18</v>
      </c>
      <c r="BI285" s="34">
        <v>19</v>
      </c>
      <c r="BJ285" s="34">
        <v>20</v>
      </c>
      <c r="BK285" s="34">
        <v>21</v>
      </c>
      <c r="BL285" s="34">
        <v>22</v>
      </c>
      <c r="BM285" s="34">
        <v>23</v>
      </c>
      <c r="BN285" s="34">
        <v>24</v>
      </c>
      <c r="BO285" s="34">
        <v>25</v>
      </c>
      <c r="BP285" s="34">
        <v>26</v>
      </c>
      <c r="BQ285" s="34">
        <v>27</v>
      </c>
      <c r="BR285" s="34">
        <v>28</v>
      </c>
      <c r="BS285" s="34">
        <v>29</v>
      </c>
      <c r="BT285" s="34">
        <v>30</v>
      </c>
      <c r="BU285" s="34">
        <v>31</v>
      </c>
      <c r="BV285" s="34">
        <v>32</v>
      </c>
      <c r="BW285" s="34">
        <v>33</v>
      </c>
      <c r="BX285" s="34">
        <v>34</v>
      </c>
      <c r="BY285" s="34">
        <v>35</v>
      </c>
      <c r="BZ285" s="34">
        <v>36</v>
      </c>
      <c r="CA285" s="34">
        <v>37</v>
      </c>
      <c r="CB285" s="34">
        <v>38</v>
      </c>
      <c r="CC285" s="34">
        <v>39</v>
      </c>
      <c r="CD285" s="34">
        <v>40</v>
      </c>
      <c r="CE285" s="34">
        <v>41</v>
      </c>
      <c r="CF285" s="34">
        <v>42</v>
      </c>
      <c r="CG285" s="34">
        <v>43</v>
      </c>
      <c r="CH285" s="34">
        <v>44</v>
      </c>
      <c r="CI285" s="34">
        <v>45</v>
      </c>
      <c r="CJ285" s="34">
        <v>46</v>
      </c>
      <c r="CK285" s="34">
        <v>47</v>
      </c>
      <c r="CL285" s="34">
        <v>48</v>
      </c>
      <c r="CM285" s="34">
        <v>49</v>
      </c>
      <c r="CN285" s="34">
        <v>50</v>
      </c>
    </row>
    <row r="286" spans="1:92" ht="19.5" customHeight="1">
      <c r="A286" s="113" t="s">
        <v>23</v>
      </c>
      <c r="B286" s="114"/>
      <c r="C286" s="9" t="str">
        <f>IF(C285="","",TEXT(C285,"AAA"))</f>
        <v/>
      </c>
      <c r="D286" s="9" t="str">
        <f t="shared" ref="D286:AD286" si="200">IF(D285="","",TEXT(D285,"AAA"))</f>
        <v/>
      </c>
      <c r="E286" s="9" t="str">
        <f t="shared" si="200"/>
        <v/>
      </c>
      <c r="F286" s="9" t="str">
        <f t="shared" si="200"/>
        <v/>
      </c>
      <c r="G286" s="9" t="str">
        <f t="shared" si="200"/>
        <v/>
      </c>
      <c r="H286" s="9" t="str">
        <f t="shared" si="200"/>
        <v/>
      </c>
      <c r="I286" s="9" t="str">
        <f t="shared" si="200"/>
        <v/>
      </c>
      <c r="J286" s="9" t="str">
        <f t="shared" si="200"/>
        <v/>
      </c>
      <c r="K286" s="9" t="str">
        <f t="shared" si="200"/>
        <v/>
      </c>
      <c r="L286" s="9" t="str">
        <f t="shared" si="200"/>
        <v/>
      </c>
      <c r="M286" s="9" t="str">
        <f t="shared" si="200"/>
        <v/>
      </c>
      <c r="N286" s="9" t="str">
        <f t="shared" si="200"/>
        <v/>
      </c>
      <c r="O286" s="9" t="str">
        <f t="shared" si="200"/>
        <v/>
      </c>
      <c r="P286" s="9" t="str">
        <f t="shared" si="200"/>
        <v/>
      </c>
      <c r="Q286" s="9" t="str">
        <f t="shared" si="200"/>
        <v/>
      </c>
      <c r="R286" s="9" t="str">
        <f t="shared" si="200"/>
        <v/>
      </c>
      <c r="S286" s="9" t="str">
        <f t="shared" si="200"/>
        <v/>
      </c>
      <c r="T286" s="9" t="str">
        <f t="shared" si="200"/>
        <v/>
      </c>
      <c r="U286" s="9" t="str">
        <f t="shared" si="200"/>
        <v/>
      </c>
      <c r="V286" s="9" t="str">
        <f t="shared" si="200"/>
        <v/>
      </c>
      <c r="W286" s="9" t="str">
        <f t="shared" si="200"/>
        <v/>
      </c>
      <c r="X286" s="9" t="str">
        <f t="shared" si="200"/>
        <v/>
      </c>
      <c r="Y286" s="9" t="str">
        <f t="shared" si="200"/>
        <v/>
      </c>
      <c r="Z286" s="9" t="str">
        <f t="shared" si="200"/>
        <v/>
      </c>
      <c r="AA286" s="9" t="str">
        <f t="shared" si="200"/>
        <v/>
      </c>
      <c r="AB286" s="9" t="str">
        <f t="shared" si="200"/>
        <v/>
      </c>
      <c r="AC286" s="9" t="str">
        <f t="shared" si="200"/>
        <v/>
      </c>
      <c r="AD286" s="9" t="str">
        <f t="shared" si="200"/>
        <v/>
      </c>
      <c r="AE286" s="130">
        <f>IF(AH287=0,0,ROUNDDOWN(AH289/AH287,4))</f>
        <v>0</v>
      </c>
      <c r="AF286" s="131"/>
      <c r="AG286" s="132"/>
      <c r="AH286" s="116"/>
      <c r="AI286" s="11"/>
      <c r="AQ286" s="12" t="str">
        <f>IF($C285&gt;$E$5,"",IF(MAX($C285:$AG285)&lt;$E$5,"",$E$5))</f>
        <v/>
      </c>
      <c r="AR286" s="13" t="str">
        <f>IF($C285&gt;$H$5,"",IF(MAX($C285:$AG285)&lt;$H$5,"",$H$5))</f>
        <v/>
      </c>
      <c r="AS286" s="13" t="str">
        <f>IF($C285&gt;$K$5,"",IF(MAX($C285:$AG285)&lt;$K$5,"",$K$5))</f>
        <v/>
      </c>
      <c r="AT286" s="13" t="str">
        <f>IF($C285&gt;$N$5,"",IF(MAX($C285:$AG285)&lt;$N$5,"",$N$5))</f>
        <v/>
      </c>
      <c r="AU286" s="13" t="str">
        <f>IF($C285&gt;$Q$5,"",IF(MAX($C285:$AG285)&lt;$Q$5,"",$Q$5))</f>
        <v/>
      </c>
      <c r="AV286" s="13" t="str">
        <f>IF($C285&gt;$T$5,"",IF(MAX($C285:$AG285)&lt;$T$5,"",$T$5))</f>
        <v/>
      </c>
      <c r="AW286" s="13">
        <f>IF($C285&gt;$W$5,"",IF(MAX($C285:$AG285)&lt;$W$5,"",$W$5))</f>
        <v>0</v>
      </c>
      <c r="AX286" s="13">
        <f>IF($C285&gt;$Z$5,"",IF(MAX($C285:$AG285)&lt;$Z$5,"",$Z$5))</f>
        <v>0</v>
      </c>
      <c r="AY286" s="13">
        <f>IF($C285&gt;$AC$5,"",IF(MAX($C285:$AG285)&lt;$AC$5,"",$AC$5))</f>
        <v>0</v>
      </c>
      <c r="AZ286" s="13">
        <f>IF($C285&gt;$AF$5,"",IF(MAX($C285:$AG285)&lt;$AF$5,"",$AF$5))</f>
        <v>0</v>
      </c>
      <c r="BA286" s="13">
        <f>IF($C285&gt;$E$6,"",IF(MAX($C285:$AG285)&lt;$E$6,"",$E$6))</f>
        <v>0</v>
      </c>
      <c r="BB286" s="13">
        <f>IF($C285&gt;$H$6,"",IF(MAX($C285:$AG285)&lt;$H$6,"",$H$6))</f>
        <v>0</v>
      </c>
      <c r="BC286" s="13">
        <f>IF($C285&gt;$K$6,"",IF(MAX($C285:$AG285)&lt;$K$6,"",$K$6))</f>
        <v>0</v>
      </c>
      <c r="BD286" s="13">
        <f>IF($C285&gt;$N$6,"",IF(MAX($C285:$AG285)&lt;$N$6,"",$N$6))</f>
        <v>0</v>
      </c>
      <c r="BE286" s="13">
        <f>IF($C285&gt;$Q$6,"",IF(MAX($C285:$AG285)&lt;$Q$6,"",$Q$6))</f>
        <v>0</v>
      </c>
      <c r="BF286" s="13">
        <f>IF($C285&gt;$T$6,"",IF(MAX($C285:$AG285)&lt;$T$6,"",$T$6))</f>
        <v>0</v>
      </c>
      <c r="BG286" s="13">
        <f>IF($C285&gt;$W$6,"",IF(MAX($C285:$AG285)&lt;$W$6,"",$W$6))</f>
        <v>0</v>
      </c>
      <c r="BH286" s="13">
        <f>IF($C285&gt;$Z$6,"",IF(MAX($C285:$AG285)&lt;$Z$6,"",$Z$6))</f>
        <v>0</v>
      </c>
      <c r="BI286" s="13">
        <f>IF($C285&gt;$AC$6,"",IF(MAX($C285:$AG285)&lt;$AC$6,"",$AC$6))</f>
        <v>0</v>
      </c>
      <c r="BJ286" s="13">
        <f>IF($C285&gt;$AF$6,"",IF(MAX($C285:$AG285)&lt;$AF$6,"",$AF$6))</f>
        <v>0</v>
      </c>
      <c r="BK286" s="13">
        <f>IF($C285&gt;$E$7,"",IF(MAX($C285:$AG285)&lt;$E$7,"",$E$7))</f>
        <v>0</v>
      </c>
      <c r="BL286" s="13">
        <f>IF($C285&gt;$H$7,"",IF(MAX($C285:$AG285)&lt;$H$7,"",$H$7))</f>
        <v>0</v>
      </c>
      <c r="BM286" s="13">
        <f>IF($C285&gt;$K$7,"",IF(MAX($C285:$AG285)&lt;$K$7,"",$K$7))</f>
        <v>0</v>
      </c>
      <c r="BN286" s="13">
        <f>IF($C285&gt;$N$7,"",IF(MAX($C285:$AG285)&lt;$N$7,"",$N$7))</f>
        <v>0</v>
      </c>
      <c r="BO286" s="13">
        <f>IF($C285&gt;$Q$7,"",IF(MAX($C285:$AG285)&lt;$Q$7,"",$Q$7))</f>
        <v>0</v>
      </c>
      <c r="BP286" s="13">
        <f>IF($C285&gt;$T$7,"",IF(MAX($C285:$AG285)&lt;$T$7,"",$T$7))</f>
        <v>0</v>
      </c>
      <c r="BQ286" s="13">
        <f>IF($C285&gt;$W$7,"",IF(MAX($C285:$AG285)&lt;$W$7,"",$W$7))</f>
        <v>0</v>
      </c>
      <c r="BR286" s="13">
        <f>IF($C285&gt;$Z$7,"",IF(MAX($C285:$AG285)&lt;$Z$7,"",$Z$7))</f>
        <v>0</v>
      </c>
      <c r="BS286" s="13">
        <f>IF($C285&gt;$AC$7,"",IF(MAX($C285:$AG285)&lt;$AC$7,"",$AC$7))</f>
        <v>0</v>
      </c>
      <c r="BT286" s="13">
        <f>IF($C285&gt;$AF$7,"",IF(MAX($C285:$AG285)&lt;$AF$7,"",$AF$7))</f>
        <v>0</v>
      </c>
      <c r="BU286" s="13">
        <f>IF($C285&gt;$E$8,"",IF(MAX($C285:$AG285)&lt;$E$8,"",$E$8))</f>
        <v>0</v>
      </c>
      <c r="BV286" s="13">
        <f>IF($C285&gt;$H$8,"",IF(MAX($C285:$AG285)&lt;$H$8,"",$H$8))</f>
        <v>0</v>
      </c>
      <c r="BW286" s="13">
        <f>IF($C285&gt;$K$8,"",IF(MAX($C285:$AG285)&lt;$K$8,"",$K$8))</f>
        <v>0</v>
      </c>
      <c r="BX286" s="13">
        <f>IF($C285&gt;$N$8,"",IF(MAX($C285:$AG285)&lt;$N$8,"",$N$8))</f>
        <v>0</v>
      </c>
      <c r="BY286" s="13">
        <f>IF($C285&gt;$Q$8,"",IF(MAX($C285:$AG285)&lt;$Q$8,"",$Q$8))</f>
        <v>0</v>
      </c>
      <c r="BZ286" s="13">
        <f>IF($C285&gt;$T$8,"",IF(MAX($C285:$AG285)&lt;$T$8,"",$T$8))</f>
        <v>0</v>
      </c>
      <c r="CA286" s="13">
        <f>IF($C285&gt;$W$8,"",IF(MAX($C285:$AG285)&lt;$W$8,"",$W$8))</f>
        <v>0</v>
      </c>
      <c r="CB286" s="13">
        <f>IF($C285&gt;$Z$8,"",IF(MAX($C285:$AG285)&lt;$Z$8,"",$Z$8))</f>
        <v>0</v>
      </c>
      <c r="CC286" s="13">
        <f>IF($C285&gt;$AC$8,"",IF(MAX($C285:$AG285)&lt;$AC$8,"",$AC$8))</f>
        <v>0</v>
      </c>
      <c r="CD286" s="13">
        <f>IF($C285&gt;$AF$8,"",IF(MAX($C285:$AG285)&lt;$AF$8,"",$AF$8))</f>
        <v>0</v>
      </c>
      <c r="CE286" s="13">
        <f>IF($C285&gt;$E$9,"",IF(MAX($C285:$AG285)&lt;$E$9,"",$E$9))</f>
        <v>0</v>
      </c>
      <c r="CF286" s="13">
        <f>IF($C285&gt;$H$9,"",IF(MAX($C285:$AG285)&lt;$H$9,"",$H$9))</f>
        <v>0</v>
      </c>
      <c r="CG286" s="13">
        <f>IF($C285&gt;$K$9,"",IF(MAX($C285:$AG285)&lt;$K$9,"",$K$9))</f>
        <v>0</v>
      </c>
      <c r="CH286" s="13">
        <f>IF($C285&gt;$N$9,"",IF(MAX($C285:$AG285)&lt;$N$9,"",$N$9))</f>
        <v>0</v>
      </c>
      <c r="CI286" s="13">
        <f>IF($C285&gt;$Q$9,"",IF(MAX($C285:$AG285)&lt;$Q$9,"",$Q$9))</f>
        <v>0</v>
      </c>
      <c r="CJ286" s="13">
        <f>IF($C285&gt;$T$9,"",IF(MAX($C285:$AG285)&lt;$T$9,"",$T$9))</f>
        <v>0</v>
      </c>
      <c r="CK286" s="13">
        <f>IF($C285&gt;$W$9,"",IF(MAX($C285:$AG285)&lt;$W$9,"",$W$9))</f>
        <v>0</v>
      </c>
      <c r="CL286" s="13">
        <f>IF($C285&gt;$Z$9,"",IF(MAX($C285:$AG285)&lt;$Z$9,"",$Z$9))</f>
        <v>0</v>
      </c>
      <c r="CM286" s="13">
        <f>IF($C285&gt;$AC$9,"",IF(MAX($C285:$AG285)&lt;$AC$9,"",$AC$9))</f>
        <v>0</v>
      </c>
      <c r="CN286" s="14">
        <f>IF($C285&gt;$AF$9,"",IF(MAX($C285:$AG285)&lt;$AF$9,"",$AF$9))</f>
        <v>0</v>
      </c>
    </row>
    <row r="287" spans="1:92" ht="19.5" customHeight="1">
      <c r="A287" s="119" t="s">
        <v>7</v>
      </c>
      <c r="B287" s="120"/>
      <c r="C287" s="15" t="str">
        <f t="shared" ref="C287:AD287" si="201">IF(C285="","",IF($D$4&lt;=C285,IF($L$4&gt;=C285,IF(COUNT(MATCH(C285,$AQ286:$BT286,0))&gt;0,"","○"),""),""))</f>
        <v/>
      </c>
      <c r="D287" s="15" t="str">
        <f t="shared" si="201"/>
        <v/>
      </c>
      <c r="E287" s="15" t="str">
        <f t="shared" si="201"/>
        <v/>
      </c>
      <c r="F287" s="15" t="str">
        <f t="shared" si="201"/>
        <v/>
      </c>
      <c r="G287" s="15" t="str">
        <f t="shared" si="201"/>
        <v/>
      </c>
      <c r="H287" s="15" t="str">
        <f t="shared" si="201"/>
        <v/>
      </c>
      <c r="I287" s="15" t="str">
        <f t="shared" si="201"/>
        <v/>
      </c>
      <c r="J287" s="15" t="str">
        <f t="shared" si="201"/>
        <v/>
      </c>
      <c r="K287" s="15" t="str">
        <f t="shared" si="201"/>
        <v/>
      </c>
      <c r="L287" s="15" t="str">
        <f t="shared" si="201"/>
        <v/>
      </c>
      <c r="M287" s="15" t="str">
        <f t="shared" si="201"/>
        <v/>
      </c>
      <c r="N287" s="15" t="str">
        <f t="shared" si="201"/>
        <v/>
      </c>
      <c r="O287" s="15" t="str">
        <f t="shared" si="201"/>
        <v/>
      </c>
      <c r="P287" s="15" t="str">
        <f t="shared" si="201"/>
        <v/>
      </c>
      <c r="Q287" s="15" t="str">
        <f t="shared" si="201"/>
        <v/>
      </c>
      <c r="R287" s="15" t="str">
        <f t="shared" si="201"/>
        <v/>
      </c>
      <c r="S287" s="15" t="str">
        <f t="shared" si="201"/>
        <v/>
      </c>
      <c r="T287" s="15" t="str">
        <f t="shared" si="201"/>
        <v/>
      </c>
      <c r="U287" s="15" t="str">
        <f t="shared" si="201"/>
        <v/>
      </c>
      <c r="V287" s="15" t="str">
        <f t="shared" si="201"/>
        <v/>
      </c>
      <c r="W287" s="15" t="str">
        <f t="shared" si="201"/>
        <v/>
      </c>
      <c r="X287" s="15" t="str">
        <f t="shared" si="201"/>
        <v/>
      </c>
      <c r="Y287" s="15" t="str">
        <f t="shared" si="201"/>
        <v/>
      </c>
      <c r="Z287" s="15" t="str">
        <f t="shared" si="201"/>
        <v/>
      </c>
      <c r="AA287" s="15" t="str">
        <f t="shared" si="201"/>
        <v/>
      </c>
      <c r="AB287" s="15" t="str">
        <f t="shared" si="201"/>
        <v/>
      </c>
      <c r="AC287" s="15" t="str">
        <f t="shared" si="201"/>
        <v/>
      </c>
      <c r="AD287" s="15" t="str">
        <f t="shared" si="201"/>
        <v/>
      </c>
      <c r="AE287" s="15"/>
      <c r="AF287" s="15"/>
      <c r="AG287" s="15"/>
      <c r="AH287" s="16">
        <f>COUNTIF(C287:AG287,"○")</f>
        <v>0</v>
      </c>
      <c r="AI287" s="11"/>
      <c r="AJ287" s="2">
        <f>$AH287</f>
        <v>0</v>
      </c>
      <c r="AK287" s="17"/>
    </row>
    <row r="288" spans="1:92" ht="19.5" customHeight="1">
      <c r="A288" s="49" t="s">
        <v>24</v>
      </c>
      <c r="B288" s="16" t="s">
        <v>8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6"/>
      <c r="AF288" s="16"/>
      <c r="AG288" s="16"/>
      <c r="AH288" s="16">
        <f t="shared" ref="AH288" si="202">COUNTIF(C288:AG288,"○")</f>
        <v>0</v>
      </c>
      <c r="AI288" s="11"/>
      <c r="AK288" s="2">
        <f>$AH288</f>
        <v>0</v>
      </c>
      <c r="AQ288" s="21"/>
      <c r="AR288" s="21"/>
      <c r="AS288" s="21"/>
      <c r="AT288" s="21"/>
      <c r="AU288" s="21"/>
      <c r="AV288" s="21"/>
      <c r="AW288" s="21"/>
      <c r="AX288" s="21"/>
    </row>
    <row r="289" spans="1:92" ht="19.5" customHeight="1">
      <c r="A289" s="50"/>
      <c r="B289" s="16" t="s">
        <v>9</v>
      </c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6"/>
      <c r="AF289" s="16"/>
      <c r="AG289" s="16"/>
      <c r="AH289" s="16" t="s">
        <v>25</v>
      </c>
      <c r="AI289" s="11"/>
      <c r="AL289" s="2" t="str">
        <f>$AH289</f>
        <v>-</v>
      </c>
      <c r="AN289" s="2">
        <f>COUNTIF(C289:AG289,"○")</f>
        <v>0</v>
      </c>
      <c r="AO289" s="2">
        <f>COUNTIF(C289:AG289,"✕")</f>
        <v>0</v>
      </c>
    </row>
    <row r="290" spans="1:92" ht="19.5" customHeight="1">
      <c r="A290" s="136"/>
      <c r="B290" s="16" t="s">
        <v>21</v>
      </c>
      <c r="C290" s="16" t="str">
        <f>IF(C288="○",IF(C289="","○",""),IF(C289="○","○",""))</f>
        <v/>
      </c>
      <c r="D290" s="16" t="str">
        <f t="shared" ref="D290:AD290" si="203">IF(D288="○",IF(D289="","○",""),IF(D289="○","○",""))</f>
        <v/>
      </c>
      <c r="E290" s="16" t="str">
        <f t="shared" si="203"/>
        <v/>
      </c>
      <c r="F290" s="16" t="str">
        <f t="shared" si="203"/>
        <v/>
      </c>
      <c r="G290" s="16" t="str">
        <f t="shared" si="203"/>
        <v/>
      </c>
      <c r="H290" s="16" t="str">
        <f t="shared" si="203"/>
        <v/>
      </c>
      <c r="I290" s="16" t="str">
        <f t="shared" si="203"/>
        <v/>
      </c>
      <c r="J290" s="16" t="str">
        <f t="shared" si="203"/>
        <v/>
      </c>
      <c r="K290" s="16" t="str">
        <f t="shared" si="203"/>
        <v/>
      </c>
      <c r="L290" s="16" t="str">
        <f t="shared" si="203"/>
        <v/>
      </c>
      <c r="M290" s="16" t="str">
        <f t="shared" si="203"/>
        <v/>
      </c>
      <c r="N290" s="16" t="str">
        <f t="shared" si="203"/>
        <v/>
      </c>
      <c r="O290" s="16" t="str">
        <f t="shared" si="203"/>
        <v/>
      </c>
      <c r="P290" s="16" t="str">
        <f t="shared" si="203"/>
        <v/>
      </c>
      <c r="Q290" s="16" t="str">
        <f t="shared" si="203"/>
        <v/>
      </c>
      <c r="R290" s="16" t="str">
        <f t="shared" si="203"/>
        <v/>
      </c>
      <c r="S290" s="16" t="str">
        <f t="shared" si="203"/>
        <v/>
      </c>
      <c r="T290" s="16" t="str">
        <f t="shared" si="203"/>
        <v/>
      </c>
      <c r="U290" s="16" t="str">
        <f t="shared" si="203"/>
        <v/>
      </c>
      <c r="V290" s="16" t="str">
        <f t="shared" si="203"/>
        <v/>
      </c>
      <c r="W290" s="16" t="str">
        <f t="shared" si="203"/>
        <v/>
      </c>
      <c r="X290" s="16" t="str">
        <f t="shared" si="203"/>
        <v/>
      </c>
      <c r="Y290" s="16" t="str">
        <f t="shared" si="203"/>
        <v/>
      </c>
      <c r="Z290" s="16" t="str">
        <f t="shared" si="203"/>
        <v/>
      </c>
      <c r="AA290" s="16" t="str">
        <f t="shared" si="203"/>
        <v/>
      </c>
      <c r="AB290" s="16" t="str">
        <f t="shared" si="203"/>
        <v/>
      </c>
      <c r="AC290" s="16" t="str">
        <f t="shared" si="203"/>
        <v/>
      </c>
      <c r="AD290" s="16" t="str">
        <f t="shared" si="203"/>
        <v/>
      </c>
      <c r="AE290" s="16"/>
      <c r="AF290" s="16"/>
      <c r="AG290" s="16"/>
      <c r="AH290" s="16">
        <f t="shared" ref="AH290" si="204">COUNTIF(C290:AG290,"○")</f>
        <v>0</v>
      </c>
      <c r="AM290" s="2">
        <f>$AH290</f>
        <v>0</v>
      </c>
    </row>
    <row r="292" spans="1:92" ht="19.5" customHeight="1">
      <c r="A292" s="112" t="str">
        <f>IF(MAX(C285:AG285)=$AE$3,"",IF(MAX(C285:AG285)=0,"",MAX(C285:AG285)+1))</f>
        <v/>
      </c>
      <c r="B292" s="112"/>
      <c r="C292" s="2" t="str">
        <f>IF(COUNT(C293:AD293)=0,"",IF(MONTH(MAX(C293:AD293))=MONTH(A292),"","～"))</f>
        <v/>
      </c>
      <c r="D292" s="112" t="str">
        <f>IF(C292="","",IF(MONTH(MAX(C293:AD293))=MONTH(A292),"",MAX(C293:AD293)+1))</f>
        <v/>
      </c>
      <c r="E292" s="112"/>
      <c r="F292" s="112"/>
    </row>
    <row r="293" spans="1:92" ht="19.5" customHeight="1">
      <c r="A293" s="113" t="s">
        <v>16</v>
      </c>
      <c r="B293" s="114"/>
      <c r="C293" s="9" t="str">
        <f>IF($AE$3&lt;A292,"",A292)</f>
        <v/>
      </c>
      <c r="D293" s="9" t="str">
        <f t="shared" ref="D293:AD293" si="205">IF($AE$3&lt;=C293,"",IF(MONTH(C293)=MONTH(C293),(C293+1),""))</f>
        <v/>
      </c>
      <c r="E293" s="9" t="str">
        <f t="shared" si="205"/>
        <v/>
      </c>
      <c r="F293" s="9" t="str">
        <f t="shared" si="205"/>
        <v/>
      </c>
      <c r="G293" s="9" t="str">
        <f t="shared" si="205"/>
        <v/>
      </c>
      <c r="H293" s="9" t="str">
        <f t="shared" si="205"/>
        <v/>
      </c>
      <c r="I293" s="9" t="str">
        <f t="shared" si="205"/>
        <v/>
      </c>
      <c r="J293" s="9" t="str">
        <f t="shared" si="205"/>
        <v/>
      </c>
      <c r="K293" s="9" t="str">
        <f t="shared" si="205"/>
        <v/>
      </c>
      <c r="L293" s="9" t="str">
        <f t="shared" si="205"/>
        <v/>
      </c>
      <c r="M293" s="9" t="str">
        <f t="shared" si="205"/>
        <v/>
      </c>
      <c r="N293" s="9" t="str">
        <f t="shared" si="205"/>
        <v/>
      </c>
      <c r="O293" s="9" t="str">
        <f t="shared" si="205"/>
        <v/>
      </c>
      <c r="P293" s="9" t="str">
        <f t="shared" si="205"/>
        <v/>
      </c>
      <c r="Q293" s="9" t="str">
        <f t="shared" si="205"/>
        <v/>
      </c>
      <c r="R293" s="9" t="str">
        <f t="shared" si="205"/>
        <v/>
      </c>
      <c r="S293" s="9" t="str">
        <f t="shared" si="205"/>
        <v/>
      </c>
      <c r="T293" s="9" t="str">
        <f t="shared" si="205"/>
        <v/>
      </c>
      <c r="U293" s="9" t="str">
        <f t="shared" si="205"/>
        <v/>
      </c>
      <c r="V293" s="9" t="str">
        <f t="shared" si="205"/>
        <v/>
      </c>
      <c r="W293" s="9" t="str">
        <f t="shared" si="205"/>
        <v/>
      </c>
      <c r="X293" s="9" t="str">
        <f t="shared" si="205"/>
        <v/>
      </c>
      <c r="Y293" s="9" t="str">
        <f t="shared" si="205"/>
        <v/>
      </c>
      <c r="Z293" s="9" t="str">
        <f t="shared" si="205"/>
        <v/>
      </c>
      <c r="AA293" s="9" t="str">
        <f t="shared" si="205"/>
        <v/>
      </c>
      <c r="AB293" s="9" t="str">
        <f t="shared" si="205"/>
        <v/>
      </c>
      <c r="AC293" s="9" t="str">
        <f t="shared" si="205"/>
        <v/>
      </c>
      <c r="AD293" s="9" t="str">
        <f t="shared" si="205"/>
        <v/>
      </c>
      <c r="AE293" s="127" t="s">
        <v>26</v>
      </c>
      <c r="AF293" s="128"/>
      <c r="AG293" s="129"/>
      <c r="AH293" s="115" t="s">
        <v>22</v>
      </c>
      <c r="AQ293" s="34">
        <v>1</v>
      </c>
      <c r="AR293" s="34">
        <v>2</v>
      </c>
      <c r="AS293" s="34">
        <v>3</v>
      </c>
      <c r="AT293" s="34">
        <v>4</v>
      </c>
      <c r="AU293" s="34">
        <v>5</v>
      </c>
      <c r="AV293" s="34">
        <v>6</v>
      </c>
      <c r="AW293" s="34">
        <v>7</v>
      </c>
      <c r="AX293" s="34">
        <v>8</v>
      </c>
      <c r="AY293" s="34">
        <v>9</v>
      </c>
      <c r="AZ293" s="34">
        <v>10</v>
      </c>
      <c r="BA293" s="34">
        <v>11</v>
      </c>
      <c r="BB293" s="34">
        <v>12</v>
      </c>
      <c r="BC293" s="34">
        <v>13</v>
      </c>
      <c r="BD293" s="34">
        <v>14</v>
      </c>
      <c r="BE293" s="34">
        <v>15</v>
      </c>
      <c r="BF293" s="34">
        <v>16</v>
      </c>
      <c r="BG293" s="34">
        <v>17</v>
      </c>
      <c r="BH293" s="34">
        <v>18</v>
      </c>
      <c r="BI293" s="34">
        <v>19</v>
      </c>
      <c r="BJ293" s="34">
        <v>20</v>
      </c>
      <c r="BK293" s="34">
        <v>21</v>
      </c>
      <c r="BL293" s="34">
        <v>22</v>
      </c>
      <c r="BM293" s="34">
        <v>23</v>
      </c>
      <c r="BN293" s="34">
        <v>24</v>
      </c>
      <c r="BO293" s="34">
        <v>25</v>
      </c>
      <c r="BP293" s="34">
        <v>26</v>
      </c>
      <c r="BQ293" s="34">
        <v>27</v>
      </c>
      <c r="BR293" s="34">
        <v>28</v>
      </c>
      <c r="BS293" s="34">
        <v>29</v>
      </c>
      <c r="BT293" s="34">
        <v>30</v>
      </c>
      <c r="BU293" s="34">
        <v>31</v>
      </c>
      <c r="BV293" s="34">
        <v>32</v>
      </c>
      <c r="BW293" s="34">
        <v>33</v>
      </c>
      <c r="BX293" s="34">
        <v>34</v>
      </c>
      <c r="BY293" s="34">
        <v>35</v>
      </c>
      <c r="BZ293" s="34">
        <v>36</v>
      </c>
      <c r="CA293" s="34">
        <v>37</v>
      </c>
      <c r="CB293" s="34">
        <v>38</v>
      </c>
      <c r="CC293" s="34">
        <v>39</v>
      </c>
      <c r="CD293" s="34">
        <v>40</v>
      </c>
      <c r="CE293" s="34">
        <v>41</v>
      </c>
      <c r="CF293" s="34">
        <v>42</v>
      </c>
      <c r="CG293" s="34">
        <v>43</v>
      </c>
      <c r="CH293" s="34">
        <v>44</v>
      </c>
      <c r="CI293" s="34">
        <v>45</v>
      </c>
      <c r="CJ293" s="34">
        <v>46</v>
      </c>
      <c r="CK293" s="34">
        <v>47</v>
      </c>
      <c r="CL293" s="34">
        <v>48</v>
      </c>
      <c r="CM293" s="34">
        <v>49</v>
      </c>
      <c r="CN293" s="34">
        <v>50</v>
      </c>
    </row>
    <row r="294" spans="1:92" ht="19.5" customHeight="1">
      <c r="A294" s="113" t="s">
        <v>23</v>
      </c>
      <c r="B294" s="114"/>
      <c r="C294" s="9" t="str">
        <f>IF(C293="","",TEXT(C293,"AAA"))</f>
        <v/>
      </c>
      <c r="D294" s="9" t="str">
        <f t="shared" ref="D294:AD294" si="206">IF(D293="","",TEXT(D293,"AAA"))</f>
        <v/>
      </c>
      <c r="E294" s="9" t="str">
        <f t="shared" si="206"/>
        <v/>
      </c>
      <c r="F294" s="9" t="str">
        <f t="shared" si="206"/>
        <v/>
      </c>
      <c r="G294" s="9" t="str">
        <f t="shared" si="206"/>
        <v/>
      </c>
      <c r="H294" s="9" t="str">
        <f t="shared" si="206"/>
        <v/>
      </c>
      <c r="I294" s="9" t="str">
        <f t="shared" si="206"/>
        <v/>
      </c>
      <c r="J294" s="9" t="str">
        <f t="shared" si="206"/>
        <v/>
      </c>
      <c r="K294" s="9" t="str">
        <f t="shared" si="206"/>
        <v/>
      </c>
      <c r="L294" s="9" t="str">
        <f t="shared" si="206"/>
        <v/>
      </c>
      <c r="M294" s="9" t="str">
        <f t="shared" si="206"/>
        <v/>
      </c>
      <c r="N294" s="9" t="str">
        <f t="shared" si="206"/>
        <v/>
      </c>
      <c r="O294" s="9" t="str">
        <f t="shared" si="206"/>
        <v/>
      </c>
      <c r="P294" s="9" t="str">
        <f t="shared" si="206"/>
        <v/>
      </c>
      <c r="Q294" s="9" t="str">
        <f t="shared" si="206"/>
        <v/>
      </c>
      <c r="R294" s="9" t="str">
        <f t="shared" si="206"/>
        <v/>
      </c>
      <c r="S294" s="9" t="str">
        <f t="shared" si="206"/>
        <v/>
      </c>
      <c r="T294" s="9" t="str">
        <f t="shared" si="206"/>
        <v/>
      </c>
      <c r="U294" s="9" t="str">
        <f t="shared" si="206"/>
        <v/>
      </c>
      <c r="V294" s="9" t="str">
        <f t="shared" si="206"/>
        <v/>
      </c>
      <c r="W294" s="9" t="str">
        <f t="shared" si="206"/>
        <v/>
      </c>
      <c r="X294" s="9" t="str">
        <f t="shared" si="206"/>
        <v/>
      </c>
      <c r="Y294" s="9" t="str">
        <f t="shared" si="206"/>
        <v/>
      </c>
      <c r="Z294" s="9" t="str">
        <f t="shared" si="206"/>
        <v/>
      </c>
      <c r="AA294" s="9" t="str">
        <f t="shared" si="206"/>
        <v/>
      </c>
      <c r="AB294" s="9" t="str">
        <f t="shared" si="206"/>
        <v/>
      </c>
      <c r="AC294" s="9" t="str">
        <f t="shared" si="206"/>
        <v/>
      </c>
      <c r="AD294" s="9" t="str">
        <f t="shared" si="206"/>
        <v/>
      </c>
      <c r="AE294" s="130">
        <f>IF(AH295=0,0,ROUNDDOWN(AH297/AH295,4))</f>
        <v>0</v>
      </c>
      <c r="AF294" s="131"/>
      <c r="AG294" s="132"/>
      <c r="AH294" s="116"/>
      <c r="AI294" s="11"/>
      <c r="AQ294" s="12" t="str">
        <f>IF($C293&gt;$E$5,"",IF(MAX($C293:$AG293)&lt;$E$5,"",$E$5))</f>
        <v/>
      </c>
      <c r="AR294" s="13" t="str">
        <f>IF($C293&gt;$H$5,"",IF(MAX($C293:$AG293)&lt;$H$5,"",$H$5))</f>
        <v/>
      </c>
      <c r="AS294" s="13" t="str">
        <f>IF($C293&gt;$K$5,"",IF(MAX($C293:$AG293)&lt;$K$5,"",$K$5))</f>
        <v/>
      </c>
      <c r="AT294" s="13" t="str">
        <f>IF($C293&gt;$N$5,"",IF(MAX($C293:$AG293)&lt;$N$5,"",$N$5))</f>
        <v/>
      </c>
      <c r="AU294" s="13" t="str">
        <f>IF($C293&gt;$Q$5,"",IF(MAX($C293:$AG293)&lt;$Q$5,"",$Q$5))</f>
        <v/>
      </c>
      <c r="AV294" s="13" t="str">
        <f>IF($C293&gt;$T$5,"",IF(MAX($C293:$AG293)&lt;$T$5,"",$T$5))</f>
        <v/>
      </c>
      <c r="AW294" s="13">
        <f>IF($C293&gt;$W$5,"",IF(MAX($C293:$AG293)&lt;$W$5,"",$W$5))</f>
        <v>0</v>
      </c>
      <c r="AX294" s="13">
        <f>IF($C293&gt;$Z$5,"",IF(MAX($C293:$AG293)&lt;$Z$5,"",$Z$5))</f>
        <v>0</v>
      </c>
      <c r="AY294" s="13">
        <f>IF($C293&gt;$AC$5,"",IF(MAX($C293:$AG293)&lt;$AC$5,"",$AC$5))</f>
        <v>0</v>
      </c>
      <c r="AZ294" s="13">
        <f>IF($C293&gt;$AF$5,"",IF(MAX($C293:$AG293)&lt;$AF$5,"",$AF$5))</f>
        <v>0</v>
      </c>
      <c r="BA294" s="13">
        <f>IF($C293&gt;$E$6,"",IF(MAX($C293:$AG293)&lt;$E$6,"",$E$6))</f>
        <v>0</v>
      </c>
      <c r="BB294" s="13">
        <f>IF($C293&gt;$H$6,"",IF(MAX($C293:$AG293)&lt;$H$6,"",$H$6))</f>
        <v>0</v>
      </c>
      <c r="BC294" s="13">
        <f>IF($C293&gt;$K$6,"",IF(MAX($C293:$AG293)&lt;$K$6,"",$K$6))</f>
        <v>0</v>
      </c>
      <c r="BD294" s="13">
        <f>IF($C293&gt;$N$6,"",IF(MAX($C293:$AG293)&lt;$N$6,"",$N$6))</f>
        <v>0</v>
      </c>
      <c r="BE294" s="13">
        <f>IF($C293&gt;$Q$6,"",IF(MAX($C293:$AG293)&lt;$Q$6,"",$Q$6))</f>
        <v>0</v>
      </c>
      <c r="BF294" s="13">
        <f>IF($C293&gt;$T$6,"",IF(MAX($C293:$AG293)&lt;$T$6,"",$T$6))</f>
        <v>0</v>
      </c>
      <c r="BG294" s="13">
        <f>IF($C293&gt;$W$6,"",IF(MAX($C293:$AG293)&lt;$W$6,"",$W$6))</f>
        <v>0</v>
      </c>
      <c r="BH294" s="13">
        <f>IF($C293&gt;$Z$6,"",IF(MAX($C293:$AG293)&lt;$Z$6,"",$Z$6))</f>
        <v>0</v>
      </c>
      <c r="BI294" s="13">
        <f>IF($C293&gt;$AC$6,"",IF(MAX($C293:$AG293)&lt;$AC$6,"",$AC$6))</f>
        <v>0</v>
      </c>
      <c r="BJ294" s="13">
        <f>IF($C293&gt;$AF$6,"",IF(MAX($C293:$AG293)&lt;$AF$6,"",$AF$6))</f>
        <v>0</v>
      </c>
      <c r="BK294" s="13">
        <f>IF($C293&gt;$E$7,"",IF(MAX($C293:$AG293)&lt;$E$7,"",$E$7))</f>
        <v>0</v>
      </c>
      <c r="BL294" s="13">
        <f>IF($C293&gt;$H$7,"",IF(MAX($C293:$AG293)&lt;$H$7,"",$H$7))</f>
        <v>0</v>
      </c>
      <c r="BM294" s="13">
        <f>IF($C293&gt;$K$7,"",IF(MAX($C293:$AG293)&lt;$K$7,"",$K$7))</f>
        <v>0</v>
      </c>
      <c r="BN294" s="13">
        <f>IF($C293&gt;$N$7,"",IF(MAX($C293:$AG293)&lt;$N$7,"",$N$7))</f>
        <v>0</v>
      </c>
      <c r="BO294" s="13">
        <f>IF($C293&gt;$Q$7,"",IF(MAX($C293:$AG293)&lt;$Q$7,"",$Q$7))</f>
        <v>0</v>
      </c>
      <c r="BP294" s="13">
        <f>IF($C293&gt;$T$7,"",IF(MAX($C293:$AG293)&lt;$T$7,"",$T$7))</f>
        <v>0</v>
      </c>
      <c r="BQ294" s="13">
        <f>IF($C293&gt;$W$7,"",IF(MAX($C293:$AG293)&lt;$W$7,"",$W$7))</f>
        <v>0</v>
      </c>
      <c r="BR294" s="13">
        <f>IF($C293&gt;$Z$7,"",IF(MAX($C293:$AG293)&lt;$Z$7,"",$Z$7))</f>
        <v>0</v>
      </c>
      <c r="BS294" s="13">
        <f>IF($C293&gt;$AC$7,"",IF(MAX($C293:$AG293)&lt;$AC$7,"",$AC$7))</f>
        <v>0</v>
      </c>
      <c r="BT294" s="13">
        <f>IF($C293&gt;$AF$7,"",IF(MAX($C293:$AG293)&lt;$AF$7,"",$AF$7))</f>
        <v>0</v>
      </c>
      <c r="BU294" s="13">
        <f>IF($C293&gt;$E$8,"",IF(MAX($C293:$AG293)&lt;$E$8,"",$E$8))</f>
        <v>0</v>
      </c>
      <c r="BV294" s="13">
        <f>IF($C293&gt;$H$8,"",IF(MAX($C293:$AG293)&lt;$H$8,"",$H$8))</f>
        <v>0</v>
      </c>
      <c r="BW294" s="13">
        <f>IF($C293&gt;$K$8,"",IF(MAX($C293:$AG293)&lt;$K$8,"",$K$8))</f>
        <v>0</v>
      </c>
      <c r="BX294" s="13">
        <f>IF($C293&gt;$N$8,"",IF(MAX($C293:$AG293)&lt;$N$8,"",$N$8))</f>
        <v>0</v>
      </c>
      <c r="BY294" s="13">
        <f>IF($C293&gt;$Q$8,"",IF(MAX($C293:$AG293)&lt;$Q$8,"",$Q$8))</f>
        <v>0</v>
      </c>
      <c r="BZ294" s="13">
        <f>IF($C293&gt;$T$8,"",IF(MAX($C293:$AG293)&lt;$T$8,"",$T$8))</f>
        <v>0</v>
      </c>
      <c r="CA294" s="13">
        <f>IF($C293&gt;$W$8,"",IF(MAX($C293:$AG293)&lt;$W$8,"",$W$8))</f>
        <v>0</v>
      </c>
      <c r="CB294" s="13">
        <f>IF($C293&gt;$Z$8,"",IF(MAX($C293:$AG293)&lt;$Z$8,"",$Z$8))</f>
        <v>0</v>
      </c>
      <c r="CC294" s="13">
        <f>IF($C293&gt;$AC$8,"",IF(MAX($C293:$AG293)&lt;$AC$8,"",$AC$8))</f>
        <v>0</v>
      </c>
      <c r="CD294" s="13">
        <f>IF($C293&gt;$AF$8,"",IF(MAX($C293:$AG293)&lt;$AF$8,"",$AF$8))</f>
        <v>0</v>
      </c>
      <c r="CE294" s="13">
        <f>IF($C293&gt;$E$9,"",IF(MAX($C293:$AG293)&lt;$E$9,"",$E$9))</f>
        <v>0</v>
      </c>
      <c r="CF294" s="13">
        <f>IF($C293&gt;$H$9,"",IF(MAX($C293:$AG293)&lt;$H$9,"",$H$9))</f>
        <v>0</v>
      </c>
      <c r="CG294" s="13">
        <f>IF($C293&gt;$K$9,"",IF(MAX($C293:$AG293)&lt;$K$9,"",$K$9))</f>
        <v>0</v>
      </c>
      <c r="CH294" s="13">
        <f>IF($C293&gt;$N$9,"",IF(MAX($C293:$AG293)&lt;$N$9,"",$N$9))</f>
        <v>0</v>
      </c>
      <c r="CI294" s="13">
        <f>IF($C293&gt;$Q$9,"",IF(MAX($C293:$AG293)&lt;$Q$9,"",$Q$9))</f>
        <v>0</v>
      </c>
      <c r="CJ294" s="13">
        <f>IF($C293&gt;$T$9,"",IF(MAX($C293:$AG293)&lt;$T$9,"",$T$9))</f>
        <v>0</v>
      </c>
      <c r="CK294" s="13">
        <f>IF($C293&gt;$W$9,"",IF(MAX($C293:$AG293)&lt;$W$9,"",$W$9))</f>
        <v>0</v>
      </c>
      <c r="CL294" s="13">
        <f>IF($C293&gt;$Z$9,"",IF(MAX($C293:$AG293)&lt;$Z$9,"",$Z$9))</f>
        <v>0</v>
      </c>
      <c r="CM294" s="13">
        <f>IF($C293&gt;$AC$9,"",IF(MAX($C293:$AG293)&lt;$AC$9,"",$AC$9))</f>
        <v>0</v>
      </c>
      <c r="CN294" s="14">
        <f>IF($C293&gt;$AF$9,"",IF(MAX($C293:$AG293)&lt;$AF$9,"",$AF$9))</f>
        <v>0</v>
      </c>
    </row>
    <row r="295" spans="1:92" ht="19.5" customHeight="1">
      <c r="A295" s="119" t="s">
        <v>7</v>
      </c>
      <c r="B295" s="120"/>
      <c r="C295" s="15" t="str">
        <f t="shared" ref="C295:AD295" si="207">IF(C293="","",IF($D$4&lt;=C293,IF($L$4&gt;=C293,IF(COUNT(MATCH(C293,$AQ294:$BT294,0))&gt;0,"","○"),""),""))</f>
        <v/>
      </c>
      <c r="D295" s="15" t="str">
        <f t="shared" si="207"/>
        <v/>
      </c>
      <c r="E295" s="15" t="str">
        <f t="shared" si="207"/>
        <v/>
      </c>
      <c r="F295" s="15" t="str">
        <f t="shared" si="207"/>
        <v/>
      </c>
      <c r="G295" s="15" t="str">
        <f t="shared" si="207"/>
        <v/>
      </c>
      <c r="H295" s="15" t="str">
        <f t="shared" si="207"/>
        <v/>
      </c>
      <c r="I295" s="15" t="str">
        <f t="shared" si="207"/>
        <v/>
      </c>
      <c r="J295" s="15" t="str">
        <f t="shared" si="207"/>
        <v/>
      </c>
      <c r="K295" s="15" t="str">
        <f t="shared" si="207"/>
        <v/>
      </c>
      <c r="L295" s="15" t="str">
        <f t="shared" si="207"/>
        <v/>
      </c>
      <c r="M295" s="15" t="str">
        <f t="shared" si="207"/>
        <v/>
      </c>
      <c r="N295" s="15" t="str">
        <f t="shared" si="207"/>
        <v/>
      </c>
      <c r="O295" s="15" t="str">
        <f t="shared" si="207"/>
        <v/>
      </c>
      <c r="P295" s="15" t="str">
        <f t="shared" si="207"/>
        <v/>
      </c>
      <c r="Q295" s="15" t="str">
        <f t="shared" si="207"/>
        <v/>
      </c>
      <c r="R295" s="15" t="str">
        <f t="shared" si="207"/>
        <v/>
      </c>
      <c r="S295" s="15" t="str">
        <f t="shared" si="207"/>
        <v/>
      </c>
      <c r="T295" s="15" t="str">
        <f t="shared" si="207"/>
        <v/>
      </c>
      <c r="U295" s="15" t="str">
        <f t="shared" si="207"/>
        <v/>
      </c>
      <c r="V295" s="15" t="str">
        <f t="shared" si="207"/>
        <v/>
      </c>
      <c r="W295" s="15" t="str">
        <f t="shared" si="207"/>
        <v/>
      </c>
      <c r="X295" s="15" t="str">
        <f t="shared" si="207"/>
        <v/>
      </c>
      <c r="Y295" s="15" t="str">
        <f t="shared" si="207"/>
        <v/>
      </c>
      <c r="Z295" s="15" t="str">
        <f t="shared" si="207"/>
        <v/>
      </c>
      <c r="AA295" s="15" t="str">
        <f t="shared" si="207"/>
        <v/>
      </c>
      <c r="AB295" s="15" t="str">
        <f t="shared" si="207"/>
        <v/>
      </c>
      <c r="AC295" s="15" t="str">
        <f t="shared" si="207"/>
        <v/>
      </c>
      <c r="AD295" s="15" t="str">
        <f t="shared" si="207"/>
        <v/>
      </c>
      <c r="AE295" s="15"/>
      <c r="AF295" s="15"/>
      <c r="AG295" s="15"/>
      <c r="AH295" s="16">
        <f>COUNTIF(C295:AG295,"○")</f>
        <v>0</v>
      </c>
      <c r="AI295" s="11"/>
      <c r="AJ295" s="2">
        <f>$AH295</f>
        <v>0</v>
      </c>
      <c r="AK295" s="17"/>
    </row>
    <row r="296" spans="1:92" ht="19.5" customHeight="1">
      <c r="A296" s="49" t="s">
        <v>24</v>
      </c>
      <c r="B296" s="16" t="s">
        <v>8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6"/>
      <c r="AF296" s="16"/>
      <c r="AG296" s="16"/>
      <c r="AH296" s="16">
        <f t="shared" ref="AH296" si="208">COUNTIF(C296:AG296,"○")</f>
        <v>0</v>
      </c>
      <c r="AI296" s="11"/>
      <c r="AK296" s="2">
        <f>$AH296</f>
        <v>0</v>
      </c>
    </row>
    <row r="297" spans="1:92" ht="19.5" customHeight="1">
      <c r="A297" s="50"/>
      <c r="B297" s="16" t="s">
        <v>9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6"/>
      <c r="AF297" s="16"/>
      <c r="AG297" s="16"/>
      <c r="AH297" s="16" t="s">
        <v>25</v>
      </c>
      <c r="AI297" s="11"/>
      <c r="AL297" s="2" t="str">
        <f>$AH297</f>
        <v>-</v>
      </c>
      <c r="AN297" s="2">
        <f>COUNTIF(C297:AG297,"○")</f>
        <v>0</v>
      </c>
      <c r="AO297" s="2">
        <f>COUNTIF(C297:AG297,"✕")</f>
        <v>0</v>
      </c>
    </row>
    <row r="298" spans="1:92" ht="19.5" customHeight="1">
      <c r="A298" s="136"/>
      <c r="B298" s="16" t="s">
        <v>21</v>
      </c>
      <c r="C298" s="16" t="str">
        <f>IF(C296="○",IF(C297="","○",""),IF(C297="○","○",""))</f>
        <v/>
      </c>
      <c r="D298" s="16" t="str">
        <f t="shared" ref="D298:AD298" si="209">IF(D296="○",IF(D297="","○",""),IF(D297="○","○",""))</f>
        <v/>
      </c>
      <c r="E298" s="16" t="str">
        <f t="shared" si="209"/>
        <v/>
      </c>
      <c r="F298" s="16" t="str">
        <f t="shared" si="209"/>
        <v/>
      </c>
      <c r="G298" s="16" t="str">
        <f t="shared" si="209"/>
        <v/>
      </c>
      <c r="H298" s="16" t="str">
        <f t="shared" si="209"/>
        <v/>
      </c>
      <c r="I298" s="16" t="str">
        <f t="shared" si="209"/>
        <v/>
      </c>
      <c r="J298" s="16" t="str">
        <f t="shared" si="209"/>
        <v/>
      </c>
      <c r="K298" s="16" t="str">
        <f t="shared" si="209"/>
        <v/>
      </c>
      <c r="L298" s="16" t="str">
        <f t="shared" si="209"/>
        <v/>
      </c>
      <c r="M298" s="16" t="str">
        <f t="shared" si="209"/>
        <v/>
      </c>
      <c r="N298" s="16" t="str">
        <f t="shared" si="209"/>
        <v/>
      </c>
      <c r="O298" s="16" t="str">
        <f t="shared" si="209"/>
        <v/>
      </c>
      <c r="P298" s="16" t="str">
        <f t="shared" si="209"/>
        <v/>
      </c>
      <c r="Q298" s="16" t="str">
        <f t="shared" si="209"/>
        <v/>
      </c>
      <c r="R298" s="16" t="str">
        <f t="shared" si="209"/>
        <v/>
      </c>
      <c r="S298" s="16" t="str">
        <f t="shared" si="209"/>
        <v/>
      </c>
      <c r="T298" s="16" t="str">
        <f t="shared" si="209"/>
        <v/>
      </c>
      <c r="U298" s="16" t="str">
        <f t="shared" si="209"/>
        <v/>
      </c>
      <c r="V298" s="16" t="str">
        <f t="shared" si="209"/>
        <v/>
      </c>
      <c r="W298" s="16" t="str">
        <f t="shared" si="209"/>
        <v/>
      </c>
      <c r="X298" s="16" t="str">
        <f t="shared" si="209"/>
        <v/>
      </c>
      <c r="Y298" s="16" t="str">
        <f t="shared" si="209"/>
        <v/>
      </c>
      <c r="Z298" s="16" t="str">
        <f t="shared" si="209"/>
        <v/>
      </c>
      <c r="AA298" s="16" t="str">
        <f t="shared" si="209"/>
        <v/>
      </c>
      <c r="AB298" s="16" t="str">
        <f t="shared" si="209"/>
        <v/>
      </c>
      <c r="AC298" s="16" t="str">
        <f t="shared" si="209"/>
        <v/>
      </c>
      <c r="AD298" s="16" t="str">
        <f t="shared" si="209"/>
        <v/>
      </c>
      <c r="AE298" s="16"/>
      <c r="AF298" s="16"/>
      <c r="AG298" s="16"/>
      <c r="AH298" s="16">
        <f t="shared" ref="AH298" si="210">COUNTIF(C298:AG298,"○")</f>
        <v>0</v>
      </c>
      <c r="AM298" s="2">
        <f>$AH298</f>
        <v>0</v>
      </c>
    </row>
    <row r="300" spans="1:92" ht="19.5" customHeight="1">
      <c r="A300" s="112" t="str">
        <f>IF(MAX(C293:AG293)=$AE$3,"",IF(MAX(C293:AG293)=0,"",MAX(C293:AG293)+1))</f>
        <v/>
      </c>
      <c r="B300" s="112"/>
      <c r="C300" s="2" t="str">
        <f>IF(COUNT(C301:AD301)=0,"",IF(MONTH(MAX(C301:AD301))=MONTH(A300),"","～"))</f>
        <v/>
      </c>
      <c r="D300" s="112" t="str">
        <f>IF(C300="","",IF(MONTH(MAX(C301:AD301))=MONTH(A300),"",MAX(C301:AD301)+1))</f>
        <v/>
      </c>
      <c r="E300" s="112"/>
      <c r="F300" s="112"/>
    </row>
    <row r="301" spans="1:92" ht="19.5" customHeight="1">
      <c r="A301" s="113" t="s">
        <v>16</v>
      </c>
      <c r="B301" s="114"/>
      <c r="C301" s="9" t="str">
        <f>IF($AE$3&lt;A300,"",A300)</f>
        <v/>
      </c>
      <c r="D301" s="9" t="str">
        <f t="shared" ref="D301:AD301" si="211">IF($AE$3&lt;=C301,"",IF(MONTH(C301)=MONTH(C301),(C301+1),""))</f>
        <v/>
      </c>
      <c r="E301" s="9" t="str">
        <f t="shared" si="211"/>
        <v/>
      </c>
      <c r="F301" s="9" t="str">
        <f t="shared" si="211"/>
        <v/>
      </c>
      <c r="G301" s="9" t="str">
        <f t="shared" si="211"/>
        <v/>
      </c>
      <c r="H301" s="9" t="str">
        <f t="shared" si="211"/>
        <v/>
      </c>
      <c r="I301" s="9" t="str">
        <f t="shared" si="211"/>
        <v/>
      </c>
      <c r="J301" s="9" t="str">
        <f t="shared" si="211"/>
        <v/>
      </c>
      <c r="K301" s="9" t="str">
        <f t="shared" si="211"/>
        <v/>
      </c>
      <c r="L301" s="9" t="str">
        <f t="shared" si="211"/>
        <v/>
      </c>
      <c r="M301" s="9" t="str">
        <f t="shared" si="211"/>
        <v/>
      </c>
      <c r="N301" s="9" t="str">
        <f t="shared" si="211"/>
        <v/>
      </c>
      <c r="O301" s="9" t="str">
        <f t="shared" si="211"/>
        <v/>
      </c>
      <c r="P301" s="9" t="str">
        <f t="shared" si="211"/>
        <v/>
      </c>
      <c r="Q301" s="9" t="str">
        <f t="shared" si="211"/>
        <v/>
      </c>
      <c r="R301" s="9" t="str">
        <f t="shared" si="211"/>
        <v/>
      </c>
      <c r="S301" s="9" t="str">
        <f t="shared" si="211"/>
        <v/>
      </c>
      <c r="T301" s="9" t="str">
        <f t="shared" si="211"/>
        <v/>
      </c>
      <c r="U301" s="9" t="str">
        <f t="shared" si="211"/>
        <v/>
      </c>
      <c r="V301" s="9" t="str">
        <f t="shared" si="211"/>
        <v/>
      </c>
      <c r="W301" s="9" t="str">
        <f t="shared" si="211"/>
        <v/>
      </c>
      <c r="X301" s="9" t="str">
        <f t="shared" si="211"/>
        <v/>
      </c>
      <c r="Y301" s="9" t="str">
        <f t="shared" si="211"/>
        <v/>
      </c>
      <c r="Z301" s="9" t="str">
        <f t="shared" si="211"/>
        <v/>
      </c>
      <c r="AA301" s="9" t="str">
        <f t="shared" si="211"/>
        <v/>
      </c>
      <c r="AB301" s="9" t="str">
        <f t="shared" si="211"/>
        <v/>
      </c>
      <c r="AC301" s="9" t="str">
        <f t="shared" si="211"/>
        <v/>
      </c>
      <c r="AD301" s="9" t="str">
        <f t="shared" si="211"/>
        <v/>
      </c>
      <c r="AE301" s="127" t="s">
        <v>26</v>
      </c>
      <c r="AF301" s="128"/>
      <c r="AG301" s="129"/>
      <c r="AH301" s="115" t="s">
        <v>22</v>
      </c>
      <c r="AQ301" s="34">
        <v>1</v>
      </c>
      <c r="AR301" s="34">
        <v>2</v>
      </c>
      <c r="AS301" s="34">
        <v>3</v>
      </c>
      <c r="AT301" s="34">
        <v>4</v>
      </c>
      <c r="AU301" s="34">
        <v>5</v>
      </c>
      <c r="AV301" s="34">
        <v>6</v>
      </c>
      <c r="AW301" s="34">
        <v>7</v>
      </c>
      <c r="AX301" s="34">
        <v>8</v>
      </c>
      <c r="AY301" s="34">
        <v>9</v>
      </c>
      <c r="AZ301" s="34">
        <v>10</v>
      </c>
      <c r="BA301" s="34">
        <v>11</v>
      </c>
      <c r="BB301" s="34">
        <v>12</v>
      </c>
      <c r="BC301" s="34">
        <v>13</v>
      </c>
      <c r="BD301" s="34">
        <v>14</v>
      </c>
      <c r="BE301" s="34">
        <v>15</v>
      </c>
      <c r="BF301" s="34">
        <v>16</v>
      </c>
      <c r="BG301" s="34">
        <v>17</v>
      </c>
      <c r="BH301" s="34">
        <v>18</v>
      </c>
      <c r="BI301" s="34">
        <v>19</v>
      </c>
      <c r="BJ301" s="34">
        <v>20</v>
      </c>
      <c r="BK301" s="34">
        <v>21</v>
      </c>
      <c r="BL301" s="34">
        <v>22</v>
      </c>
      <c r="BM301" s="34">
        <v>23</v>
      </c>
      <c r="BN301" s="34">
        <v>24</v>
      </c>
      <c r="BO301" s="34">
        <v>25</v>
      </c>
      <c r="BP301" s="34">
        <v>26</v>
      </c>
      <c r="BQ301" s="34">
        <v>27</v>
      </c>
      <c r="BR301" s="34">
        <v>28</v>
      </c>
      <c r="BS301" s="34">
        <v>29</v>
      </c>
      <c r="BT301" s="34">
        <v>30</v>
      </c>
      <c r="BU301" s="34">
        <v>31</v>
      </c>
      <c r="BV301" s="34">
        <v>32</v>
      </c>
      <c r="BW301" s="34">
        <v>33</v>
      </c>
      <c r="BX301" s="34">
        <v>34</v>
      </c>
      <c r="BY301" s="34">
        <v>35</v>
      </c>
      <c r="BZ301" s="34">
        <v>36</v>
      </c>
      <c r="CA301" s="34">
        <v>37</v>
      </c>
      <c r="CB301" s="34">
        <v>38</v>
      </c>
      <c r="CC301" s="34">
        <v>39</v>
      </c>
      <c r="CD301" s="34">
        <v>40</v>
      </c>
      <c r="CE301" s="34">
        <v>41</v>
      </c>
      <c r="CF301" s="34">
        <v>42</v>
      </c>
      <c r="CG301" s="34">
        <v>43</v>
      </c>
      <c r="CH301" s="34">
        <v>44</v>
      </c>
      <c r="CI301" s="34">
        <v>45</v>
      </c>
      <c r="CJ301" s="34">
        <v>46</v>
      </c>
      <c r="CK301" s="34">
        <v>47</v>
      </c>
      <c r="CL301" s="34">
        <v>48</v>
      </c>
      <c r="CM301" s="34">
        <v>49</v>
      </c>
      <c r="CN301" s="34">
        <v>50</v>
      </c>
    </row>
    <row r="302" spans="1:92" ht="19.5" customHeight="1">
      <c r="A302" s="113" t="s">
        <v>23</v>
      </c>
      <c r="B302" s="114"/>
      <c r="C302" s="9" t="str">
        <f>IF(C301="","",TEXT(C301,"AAA"))</f>
        <v/>
      </c>
      <c r="D302" s="9" t="str">
        <f t="shared" ref="D302:AD302" si="212">IF(D301="","",TEXT(D301,"AAA"))</f>
        <v/>
      </c>
      <c r="E302" s="9" t="str">
        <f t="shared" si="212"/>
        <v/>
      </c>
      <c r="F302" s="9" t="str">
        <f t="shared" si="212"/>
        <v/>
      </c>
      <c r="G302" s="9" t="str">
        <f t="shared" si="212"/>
        <v/>
      </c>
      <c r="H302" s="9" t="str">
        <f t="shared" si="212"/>
        <v/>
      </c>
      <c r="I302" s="9" t="str">
        <f t="shared" si="212"/>
        <v/>
      </c>
      <c r="J302" s="9" t="str">
        <f t="shared" si="212"/>
        <v/>
      </c>
      <c r="K302" s="9" t="str">
        <f t="shared" si="212"/>
        <v/>
      </c>
      <c r="L302" s="9" t="str">
        <f t="shared" si="212"/>
        <v/>
      </c>
      <c r="M302" s="9" t="str">
        <f t="shared" si="212"/>
        <v/>
      </c>
      <c r="N302" s="9" t="str">
        <f t="shared" si="212"/>
        <v/>
      </c>
      <c r="O302" s="9" t="str">
        <f t="shared" si="212"/>
        <v/>
      </c>
      <c r="P302" s="9" t="str">
        <f t="shared" si="212"/>
        <v/>
      </c>
      <c r="Q302" s="9" t="str">
        <f t="shared" si="212"/>
        <v/>
      </c>
      <c r="R302" s="9" t="str">
        <f t="shared" si="212"/>
        <v/>
      </c>
      <c r="S302" s="9" t="str">
        <f t="shared" si="212"/>
        <v/>
      </c>
      <c r="T302" s="9" t="str">
        <f t="shared" si="212"/>
        <v/>
      </c>
      <c r="U302" s="9" t="str">
        <f t="shared" si="212"/>
        <v/>
      </c>
      <c r="V302" s="9" t="str">
        <f t="shared" si="212"/>
        <v/>
      </c>
      <c r="W302" s="9" t="str">
        <f t="shared" si="212"/>
        <v/>
      </c>
      <c r="X302" s="9" t="str">
        <f t="shared" si="212"/>
        <v/>
      </c>
      <c r="Y302" s="9" t="str">
        <f t="shared" si="212"/>
        <v/>
      </c>
      <c r="Z302" s="9" t="str">
        <f t="shared" si="212"/>
        <v/>
      </c>
      <c r="AA302" s="9" t="str">
        <f t="shared" si="212"/>
        <v/>
      </c>
      <c r="AB302" s="9" t="str">
        <f t="shared" si="212"/>
        <v/>
      </c>
      <c r="AC302" s="9" t="str">
        <f t="shared" si="212"/>
        <v/>
      </c>
      <c r="AD302" s="9" t="str">
        <f t="shared" si="212"/>
        <v/>
      </c>
      <c r="AE302" s="130">
        <f>IF(AH303=0,0,ROUNDDOWN(AH305/AH303,4))</f>
        <v>0</v>
      </c>
      <c r="AF302" s="131"/>
      <c r="AG302" s="132"/>
      <c r="AH302" s="116"/>
      <c r="AI302" s="11"/>
      <c r="AQ302" s="12" t="str">
        <f>IF($C301&gt;$E$5,"",IF(MAX($C301:$AG301)&lt;$E$5,"",$E$5))</f>
        <v/>
      </c>
      <c r="AR302" s="13" t="str">
        <f>IF($C301&gt;$H$5,"",IF(MAX($C301:$AG301)&lt;$H$5,"",$H$5))</f>
        <v/>
      </c>
      <c r="AS302" s="13" t="str">
        <f>IF($C301&gt;$K$5,"",IF(MAX($C301:$AG301)&lt;$K$5,"",$K$5))</f>
        <v/>
      </c>
      <c r="AT302" s="13" t="str">
        <f>IF($C301&gt;$N$5,"",IF(MAX($C301:$AG301)&lt;$N$5,"",$N$5))</f>
        <v/>
      </c>
      <c r="AU302" s="13" t="str">
        <f>IF($C301&gt;$Q$5,"",IF(MAX($C301:$AG301)&lt;$Q$5,"",$Q$5))</f>
        <v/>
      </c>
      <c r="AV302" s="13" t="str">
        <f>IF($C301&gt;$T$5,"",IF(MAX($C301:$AG301)&lt;$T$5,"",$T$5))</f>
        <v/>
      </c>
      <c r="AW302" s="13">
        <f>IF($C301&gt;$W$5,"",IF(MAX($C301:$AG301)&lt;$W$5,"",$W$5))</f>
        <v>0</v>
      </c>
      <c r="AX302" s="13">
        <f>IF($C301&gt;$Z$5,"",IF(MAX($C301:$AG301)&lt;$Z$5,"",$Z$5))</f>
        <v>0</v>
      </c>
      <c r="AY302" s="13">
        <f>IF($C301&gt;$AC$5,"",IF(MAX($C301:$AG301)&lt;$AC$5,"",$AC$5))</f>
        <v>0</v>
      </c>
      <c r="AZ302" s="13">
        <f>IF($C301&gt;$AF$5,"",IF(MAX($C301:$AG301)&lt;$AF$5,"",$AF$5))</f>
        <v>0</v>
      </c>
      <c r="BA302" s="13">
        <f>IF($C301&gt;$E$6,"",IF(MAX($C301:$AG301)&lt;$E$6,"",$E$6))</f>
        <v>0</v>
      </c>
      <c r="BB302" s="13">
        <f>IF($C301&gt;$H$6,"",IF(MAX($C301:$AG301)&lt;$H$6,"",$H$6))</f>
        <v>0</v>
      </c>
      <c r="BC302" s="13">
        <f>IF($C301&gt;$K$6,"",IF(MAX($C301:$AG301)&lt;$K$6,"",$K$6))</f>
        <v>0</v>
      </c>
      <c r="BD302" s="13">
        <f>IF($C301&gt;$N$6,"",IF(MAX($C301:$AG301)&lt;$N$6,"",$N$6))</f>
        <v>0</v>
      </c>
      <c r="BE302" s="13">
        <f>IF($C301&gt;$Q$6,"",IF(MAX($C301:$AG301)&lt;$Q$6,"",$Q$6))</f>
        <v>0</v>
      </c>
      <c r="BF302" s="13">
        <f>IF($C301&gt;$T$6,"",IF(MAX($C301:$AG301)&lt;$T$6,"",$T$6))</f>
        <v>0</v>
      </c>
      <c r="BG302" s="13">
        <f>IF($C301&gt;$W$6,"",IF(MAX($C301:$AG301)&lt;$W$6,"",$W$6))</f>
        <v>0</v>
      </c>
      <c r="BH302" s="13">
        <f>IF($C301&gt;$Z$6,"",IF(MAX($C301:$AG301)&lt;$Z$6,"",$Z$6))</f>
        <v>0</v>
      </c>
      <c r="BI302" s="13">
        <f>IF($C301&gt;$AC$6,"",IF(MAX($C301:$AG301)&lt;$AC$6,"",$AC$6))</f>
        <v>0</v>
      </c>
      <c r="BJ302" s="13">
        <f>IF($C301&gt;$AF$6,"",IF(MAX($C301:$AG301)&lt;$AF$6,"",$AF$6))</f>
        <v>0</v>
      </c>
      <c r="BK302" s="13">
        <f>IF($C301&gt;$E$7,"",IF(MAX($C301:$AG301)&lt;$E$7,"",$E$7))</f>
        <v>0</v>
      </c>
      <c r="BL302" s="13">
        <f>IF($C301&gt;$H$7,"",IF(MAX($C301:$AG301)&lt;$H$7,"",$H$7))</f>
        <v>0</v>
      </c>
      <c r="BM302" s="13">
        <f>IF($C301&gt;$K$7,"",IF(MAX($C301:$AG301)&lt;$K$7,"",$K$7))</f>
        <v>0</v>
      </c>
      <c r="BN302" s="13">
        <f>IF($C301&gt;$N$7,"",IF(MAX($C301:$AG301)&lt;$N$7,"",$N$7))</f>
        <v>0</v>
      </c>
      <c r="BO302" s="13">
        <f>IF($C301&gt;$Q$7,"",IF(MAX($C301:$AG301)&lt;$Q$7,"",$Q$7))</f>
        <v>0</v>
      </c>
      <c r="BP302" s="13">
        <f>IF($C301&gt;$T$7,"",IF(MAX($C301:$AG301)&lt;$T$7,"",$T$7))</f>
        <v>0</v>
      </c>
      <c r="BQ302" s="13">
        <f>IF($C301&gt;$W$7,"",IF(MAX($C301:$AG301)&lt;$W$7,"",$W$7))</f>
        <v>0</v>
      </c>
      <c r="BR302" s="13">
        <f>IF($C301&gt;$Z$7,"",IF(MAX($C301:$AG301)&lt;$Z$7,"",$Z$7))</f>
        <v>0</v>
      </c>
      <c r="BS302" s="13">
        <f>IF($C301&gt;$AC$7,"",IF(MAX($C301:$AG301)&lt;$AC$7,"",$AC$7))</f>
        <v>0</v>
      </c>
      <c r="BT302" s="13">
        <f>IF($C301&gt;$AF$7,"",IF(MAX($C301:$AG301)&lt;$AF$7,"",$AF$7))</f>
        <v>0</v>
      </c>
      <c r="BU302" s="13">
        <f>IF($C301&gt;$E$8,"",IF(MAX($C301:$AG301)&lt;$E$8,"",$E$8))</f>
        <v>0</v>
      </c>
      <c r="BV302" s="13">
        <f>IF($C301&gt;$H$8,"",IF(MAX($C301:$AG301)&lt;$H$8,"",$H$8))</f>
        <v>0</v>
      </c>
      <c r="BW302" s="13">
        <f>IF($C301&gt;$K$8,"",IF(MAX($C301:$AG301)&lt;$K$8,"",$K$8))</f>
        <v>0</v>
      </c>
      <c r="BX302" s="13">
        <f>IF($C301&gt;$N$8,"",IF(MAX($C301:$AG301)&lt;$N$8,"",$N$8))</f>
        <v>0</v>
      </c>
      <c r="BY302" s="13">
        <f>IF($C301&gt;$Q$8,"",IF(MAX($C301:$AG301)&lt;$Q$8,"",$Q$8))</f>
        <v>0</v>
      </c>
      <c r="BZ302" s="13">
        <f>IF($C301&gt;$T$8,"",IF(MAX($C301:$AG301)&lt;$T$8,"",$T$8))</f>
        <v>0</v>
      </c>
      <c r="CA302" s="13">
        <f>IF($C301&gt;$W$8,"",IF(MAX($C301:$AG301)&lt;$W$8,"",$W$8))</f>
        <v>0</v>
      </c>
      <c r="CB302" s="13">
        <f>IF($C301&gt;$Z$8,"",IF(MAX($C301:$AG301)&lt;$Z$8,"",$Z$8))</f>
        <v>0</v>
      </c>
      <c r="CC302" s="13">
        <f>IF($C301&gt;$AC$8,"",IF(MAX($C301:$AG301)&lt;$AC$8,"",$AC$8))</f>
        <v>0</v>
      </c>
      <c r="CD302" s="13">
        <f>IF($C301&gt;$AF$8,"",IF(MAX($C301:$AG301)&lt;$AF$8,"",$AF$8))</f>
        <v>0</v>
      </c>
      <c r="CE302" s="13">
        <f>IF($C301&gt;$E$9,"",IF(MAX($C301:$AG301)&lt;$E$9,"",$E$9))</f>
        <v>0</v>
      </c>
      <c r="CF302" s="13">
        <f>IF($C301&gt;$H$9,"",IF(MAX($C301:$AG301)&lt;$H$9,"",$H$9))</f>
        <v>0</v>
      </c>
      <c r="CG302" s="13">
        <f>IF($C301&gt;$K$9,"",IF(MAX($C301:$AG301)&lt;$K$9,"",$K$9))</f>
        <v>0</v>
      </c>
      <c r="CH302" s="13">
        <f>IF($C301&gt;$N$9,"",IF(MAX($C301:$AG301)&lt;$N$9,"",$N$9))</f>
        <v>0</v>
      </c>
      <c r="CI302" s="13">
        <f>IF($C301&gt;$Q$9,"",IF(MAX($C301:$AG301)&lt;$Q$9,"",$Q$9))</f>
        <v>0</v>
      </c>
      <c r="CJ302" s="13">
        <f>IF($C301&gt;$T$9,"",IF(MAX($C301:$AG301)&lt;$T$9,"",$T$9))</f>
        <v>0</v>
      </c>
      <c r="CK302" s="13">
        <f>IF($C301&gt;$W$9,"",IF(MAX($C301:$AG301)&lt;$W$9,"",$W$9))</f>
        <v>0</v>
      </c>
      <c r="CL302" s="13">
        <f>IF($C301&gt;$Z$9,"",IF(MAX($C301:$AG301)&lt;$Z$9,"",$Z$9))</f>
        <v>0</v>
      </c>
      <c r="CM302" s="13">
        <f>IF($C301&gt;$AC$9,"",IF(MAX($C301:$AG301)&lt;$AC$9,"",$AC$9))</f>
        <v>0</v>
      </c>
      <c r="CN302" s="14">
        <f>IF($C301&gt;$AF$9,"",IF(MAX($C301:$AG301)&lt;$AF$9,"",$AF$9))</f>
        <v>0</v>
      </c>
    </row>
    <row r="303" spans="1:92" ht="19.5" customHeight="1">
      <c r="A303" s="119" t="s">
        <v>7</v>
      </c>
      <c r="B303" s="120"/>
      <c r="C303" s="15" t="str">
        <f t="shared" ref="C303:AD303" si="213">IF(C301="","",IF($D$4&lt;=C301,IF($L$4&gt;=C301,IF(COUNT(MATCH(C301,$AQ302:$BT302,0))&gt;0,"","○"),""),""))</f>
        <v/>
      </c>
      <c r="D303" s="15" t="str">
        <f t="shared" si="213"/>
        <v/>
      </c>
      <c r="E303" s="15" t="str">
        <f t="shared" si="213"/>
        <v/>
      </c>
      <c r="F303" s="15" t="str">
        <f t="shared" si="213"/>
        <v/>
      </c>
      <c r="G303" s="15" t="str">
        <f t="shared" si="213"/>
        <v/>
      </c>
      <c r="H303" s="15" t="str">
        <f t="shared" si="213"/>
        <v/>
      </c>
      <c r="I303" s="15" t="str">
        <f t="shared" si="213"/>
        <v/>
      </c>
      <c r="J303" s="15" t="str">
        <f t="shared" si="213"/>
        <v/>
      </c>
      <c r="K303" s="15" t="str">
        <f t="shared" si="213"/>
        <v/>
      </c>
      <c r="L303" s="15" t="str">
        <f t="shared" si="213"/>
        <v/>
      </c>
      <c r="M303" s="15" t="str">
        <f t="shared" si="213"/>
        <v/>
      </c>
      <c r="N303" s="15" t="str">
        <f t="shared" si="213"/>
        <v/>
      </c>
      <c r="O303" s="15" t="str">
        <f t="shared" si="213"/>
        <v/>
      </c>
      <c r="P303" s="15" t="str">
        <f t="shared" si="213"/>
        <v/>
      </c>
      <c r="Q303" s="15" t="str">
        <f t="shared" si="213"/>
        <v/>
      </c>
      <c r="R303" s="15" t="str">
        <f t="shared" si="213"/>
        <v/>
      </c>
      <c r="S303" s="15" t="str">
        <f t="shared" si="213"/>
        <v/>
      </c>
      <c r="T303" s="15" t="str">
        <f t="shared" si="213"/>
        <v/>
      </c>
      <c r="U303" s="15" t="str">
        <f t="shared" si="213"/>
        <v/>
      </c>
      <c r="V303" s="15" t="str">
        <f t="shared" si="213"/>
        <v/>
      </c>
      <c r="W303" s="15" t="str">
        <f t="shared" si="213"/>
        <v/>
      </c>
      <c r="X303" s="15" t="str">
        <f t="shared" si="213"/>
        <v/>
      </c>
      <c r="Y303" s="15" t="str">
        <f t="shared" si="213"/>
        <v/>
      </c>
      <c r="Z303" s="15" t="str">
        <f t="shared" si="213"/>
        <v/>
      </c>
      <c r="AA303" s="15" t="str">
        <f t="shared" si="213"/>
        <v/>
      </c>
      <c r="AB303" s="15" t="str">
        <f t="shared" si="213"/>
        <v/>
      </c>
      <c r="AC303" s="15" t="str">
        <f t="shared" si="213"/>
        <v/>
      </c>
      <c r="AD303" s="15" t="str">
        <f t="shared" si="213"/>
        <v/>
      </c>
      <c r="AE303" s="15"/>
      <c r="AF303" s="15"/>
      <c r="AG303" s="15"/>
      <c r="AH303" s="16">
        <f>COUNTIF(C303:AG303,"○")</f>
        <v>0</v>
      </c>
      <c r="AI303" s="11"/>
      <c r="AJ303" s="2">
        <f>$AH303</f>
        <v>0</v>
      </c>
      <c r="AK303" s="17"/>
    </row>
    <row r="304" spans="1:92" ht="19.5" customHeight="1">
      <c r="A304" s="49" t="s">
        <v>24</v>
      </c>
      <c r="B304" s="16" t="s">
        <v>8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6"/>
      <c r="AF304" s="16"/>
      <c r="AG304" s="16"/>
      <c r="AH304" s="16">
        <f t="shared" ref="AH304" si="214">COUNTIF(C304:AG304,"○")</f>
        <v>0</v>
      </c>
      <c r="AI304" s="11"/>
      <c r="AK304" s="2">
        <f>$AH304</f>
        <v>0</v>
      </c>
      <c r="AQ304" s="21"/>
      <c r="AR304" s="21"/>
      <c r="AS304" s="21"/>
      <c r="AT304" s="21"/>
      <c r="AU304" s="21"/>
      <c r="AV304" s="21"/>
      <c r="AW304" s="21"/>
      <c r="AX304" s="21"/>
    </row>
    <row r="305" spans="1:92" ht="19.5" customHeight="1">
      <c r="A305" s="50"/>
      <c r="B305" s="16" t="s">
        <v>9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6"/>
      <c r="AF305" s="16"/>
      <c r="AG305" s="16"/>
      <c r="AH305" s="16" t="s">
        <v>25</v>
      </c>
      <c r="AI305" s="11"/>
      <c r="AL305" s="2" t="str">
        <f>$AH305</f>
        <v>-</v>
      </c>
      <c r="AN305" s="2">
        <f>COUNTIF(C305:AG305,"○")</f>
        <v>0</v>
      </c>
      <c r="AO305" s="2">
        <f>COUNTIF(C305:AG305,"✕")</f>
        <v>0</v>
      </c>
    </row>
    <row r="306" spans="1:92" ht="19.5" customHeight="1">
      <c r="A306" s="136"/>
      <c r="B306" s="16" t="s">
        <v>21</v>
      </c>
      <c r="C306" s="16" t="str">
        <f>IF(C304="○",IF(C305="","○",""),IF(C305="○","○",""))</f>
        <v/>
      </c>
      <c r="D306" s="16" t="str">
        <f t="shared" ref="D306:AD306" si="215">IF(D304="○",IF(D305="","○",""),IF(D305="○","○",""))</f>
        <v/>
      </c>
      <c r="E306" s="16" t="str">
        <f t="shared" si="215"/>
        <v/>
      </c>
      <c r="F306" s="16" t="str">
        <f t="shared" si="215"/>
        <v/>
      </c>
      <c r="G306" s="16" t="str">
        <f t="shared" si="215"/>
        <v/>
      </c>
      <c r="H306" s="16" t="str">
        <f t="shared" si="215"/>
        <v/>
      </c>
      <c r="I306" s="16" t="str">
        <f t="shared" si="215"/>
        <v/>
      </c>
      <c r="J306" s="16" t="str">
        <f t="shared" si="215"/>
        <v/>
      </c>
      <c r="K306" s="16" t="str">
        <f t="shared" si="215"/>
        <v/>
      </c>
      <c r="L306" s="16" t="str">
        <f t="shared" si="215"/>
        <v/>
      </c>
      <c r="M306" s="16" t="str">
        <f t="shared" si="215"/>
        <v/>
      </c>
      <c r="N306" s="16" t="str">
        <f t="shared" si="215"/>
        <v/>
      </c>
      <c r="O306" s="16" t="str">
        <f t="shared" si="215"/>
        <v/>
      </c>
      <c r="P306" s="16" t="str">
        <f t="shared" si="215"/>
        <v/>
      </c>
      <c r="Q306" s="16" t="str">
        <f t="shared" si="215"/>
        <v/>
      </c>
      <c r="R306" s="16" t="str">
        <f t="shared" si="215"/>
        <v/>
      </c>
      <c r="S306" s="16" t="str">
        <f t="shared" si="215"/>
        <v/>
      </c>
      <c r="T306" s="16" t="str">
        <f t="shared" si="215"/>
        <v/>
      </c>
      <c r="U306" s="16" t="str">
        <f t="shared" si="215"/>
        <v/>
      </c>
      <c r="V306" s="16" t="str">
        <f t="shared" si="215"/>
        <v/>
      </c>
      <c r="W306" s="16" t="str">
        <f t="shared" si="215"/>
        <v/>
      </c>
      <c r="X306" s="16" t="str">
        <f t="shared" si="215"/>
        <v/>
      </c>
      <c r="Y306" s="16" t="str">
        <f t="shared" si="215"/>
        <v/>
      </c>
      <c r="Z306" s="16" t="str">
        <f t="shared" si="215"/>
        <v/>
      </c>
      <c r="AA306" s="16" t="str">
        <f t="shared" si="215"/>
        <v/>
      </c>
      <c r="AB306" s="16" t="str">
        <f t="shared" si="215"/>
        <v/>
      </c>
      <c r="AC306" s="16" t="str">
        <f t="shared" si="215"/>
        <v/>
      </c>
      <c r="AD306" s="16" t="str">
        <f t="shared" si="215"/>
        <v/>
      </c>
      <c r="AE306" s="16"/>
      <c r="AF306" s="16"/>
      <c r="AG306" s="16"/>
      <c r="AH306" s="16">
        <f t="shared" ref="AH306" si="216">COUNTIF(C306:AG306,"○")</f>
        <v>0</v>
      </c>
      <c r="AM306" s="2">
        <f>$AH306</f>
        <v>0</v>
      </c>
    </row>
    <row r="308" spans="1:92" ht="19.5" customHeight="1">
      <c r="A308" s="112" t="str">
        <f>IF(MAX(C301:AG301)=$AE$3,"",IF(MAX(C301:AG301)=0,"",MAX(C301:AG301)+1))</f>
        <v/>
      </c>
      <c r="B308" s="112"/>
      <c r="C308" s="2" t="str">
        <f>IF(COUNT(C309:AD309)=0,"",IF(MONTH(MAX(C309:AD309))=MONTH(A308),"","～"))</f>
        <v/>
      </c>
      <c r="D308" s="112" t="str">
        <f>IF(C308="","",IF(MONTH(MAX(C309:AD309))=MONTH(A308),"",MAX(C309:AD309)+1))</f>
        <v/>
      </c>
      <c r="E308" s="112"/>
      <c r="F308" s="112"/>
    </row>
    <row r="309" spans="1:92" ht="19.5" customHeight="1">
      <c r="A309" s="113" t="s">
        <v>16</v>
      </c>
      <c r="B309" s="114"/>
      <c r="C309" s="9" t="str">
        <f>IF($AE$3&lt;A308,"",A308)</f>
        <v/>
      </c>
      <c r="D309" s="9" t="str">
        <f t="shared" ref="D309:AD309" si="217">IF($AE$3&lt;=C309,"",IF(MONTH(C309)=MONTH(C309),(C309+1),""))</f>
        <v/>
      </c>
      <c r="E309" s="9" t="str">
        <f t="shared" si="217"/>
        <v/>
      </c>
      <c r="F309" s="9" t="str">
        <f t="shared" si="217"/>
        <v/>
      </c>
      <c r="G309" s="9" t="str">
        <f t="shared" si="217"/>
        <v/>
      </c>
      <c r="H309" s="9" t="str">
        <f t="shared" si="217"/>
        <v/>
      </c>
      <c r="I309" s="9" t="str">
        <f t="shared" si="217"/>
        <v/>
      </c>
      <c r="J309" s="9" t="str">
        <f t="shared" si="217"/>
        <v/>
      </c>
      <c r="K309" s="9" t="str">
        <f t="shared" si="217"/>
        <v/>
      </c>
      <c r="L309" s="9" t="str">
        <f t="shared" si="217"/>
        <v/>
      </c>
      <c r="M309" s="9" t="str">
        <f t="shared" si="217"/>
        <v/>
      </c>
      <c r="N309" s="9" t="str">
        <f t="shared" si="217"/>
        <v/>
      </c>
      <c r="O309" s="9" t="str">
        <f t="shared" si="217"/>
        <v/>
      </c>
      <c r="P309" s="9" t="str">
        <f t="shared" si="217"/>
        <v/>
      </c>
      <c r="Q309" s="9" t="str">
        <f t="shared" si="217"/>
        <v/>
      </c>
      <c r="R309" s="9" t="str">
        <f t="shared" si="217"/>
        <v/>
      </c>
      <c r="S309" s="9" t="str">
        <f t="shared" si="217"/>
        <v/>
      </c>
      <c r="T309" s="9" t="str">
        <f t="shared" si="217"/>
        <v/>
      </c>
      <c r="U309" s="9" t="str">
        <f t="shared" si="217"/>
        <v/>
      </c>
      <c r="V309" s="9" t="str">
        <f t="shared" si="217"/>
        <v/>
      </c>
      <c r="W309" s="9" t="str">
        <f t="shared" si="217"/>
        <v/>
      </c>
      <c r="X309" s="9" t="str">
        <f t="shared" si="217"/>
        <v/>
      </c>
      <c r="Y309" s="9" t="str">
        <f t="shared" si="217"/>
        <v/>
      </c>
      <c r="Z309" s="9" t="str">
        <f t="shared" si="217"/>
        <v/>
      </c>
      <c r="AA309" s="9" t="str">
        <f t="shared" si="217"/>
        <v/>
      </c>
      <c r="AB309" s="9" t="str">
        <f t="shared" si="217"/>
        <v/>
      </c>
      <c r="AC309" s="9" t="str">
        <f t="shared" si="217"/>
        <v/>
      </c>
      <c r="AD309" s="9" t="str">
        <f t="shared" si="217"/>
        <v/>
      </c>
      <c r="AE309" s="127" t="s">
        <v>26</v>
      </c>
      <c r="AF309" s="128"/>
      <c r="AG309" s="129"/>
      <c r="AH309" s="115" t="s">
        <v>22</v>
      </c>
      <c r="AQ309" s="34">
        <v>1</v>
      </c>
      <c r="AR309" s="34">
        <v>2</v>
      </c>
      <c r="AS309" s="34">
        <v>3</v>
      </c>
      <c r="AT309" s="34">
        <v>4</v>
      </c>
      <c r="AU309" s="34">
        <v>5</v>
      </c>
      <c r="AV309" s="34">
        <v>6</v>
      </c>
      <c r="AW309" s="34">
        <v>7</v>
      </c>
      <c r="AX309" s="34">
        <v>8</v>
      </c>
      <c r="AY309" s="34">
        <v>9</v>
      </c>
      <c r="AZ309" s="34">
        <v>10</v>
      </c>
      <c r="BA309" s="34">
        <v>11</v>
      </c>
      <c r="BB309" s="34">
        <v>12</v>
      </c>
      <c r="BC309" s="34">
        <v>13</v>
      </c>
      <c r="BD309" s="34">
        <v>14</v>
      </c>
      <c r="BE309" s="34">
        <v>15</v>
      </c>
      <c r="BF309" s="34">
        <v>16</v>
      </c>
      <c r="BG309" s="34">
        <v>17</v>
      </c>
      <c r="BH309" s="34">
        <v>18</v>
      </c>
      <c r="BI309" s="34">
        <v>19</v>
      </c>
      <c r="BJ309" s="34">
        <v>20</v>
      </c>
      <c r="BK309" s="34">
        <v>21</v>
      </c>
      <c r="BL309" s="34">
        <v>22</v>
      </c>
      <c r="BM309" s="34">
        <v>23</v>
      </c>
      <c r="BN309" s="34">
        <v>24</v>
      </c>
      <c r="BO309" s="34">
        <v>25</v>
      </c>
      <c r="BP309" s="34">
        <v>26</v>
      </c>
      <c r="BQ309" s="34">
        <v>27</v>
      </c>
      <c r="BR309" s="34">
        <v>28</v>
      </c>
      <c r="BS309" s="34">
        <v>29</v>
      </c>
      <c r="BT309" s="34">
        <v>30</v>
      </c>
      <c r="BU309" s="34">
        <v>31</v>
      </c>
      <c r="BV309" s="34">
        <v>32</v>
      </c>
      <c r="BW309" s="34">
        <v>33</v>
      </c>
      <c r="BX309" s="34">
        <v>34</v>
      </c>
      <c r="BY309" s="34">
        <v>35</v>
      </c>
      <c r="BZ309" s="34">
        <v>36</v>
      </c>
      <c r="CA309" s="34">
        <v>37</v>
      </c>
      <c r="CB309" s="34">
        <v>38</v>
      </c>
      <c r="CC309" s="34">
        <v>39</v>
      </c>
      <c r="CD309" s="34">
        <v>40</v>
      </c>
      <c r="CE309" s="34">
        <v>41</v>
      </c>
      <c r="CF309" s="34">
        <v>42</v>
      </c>
      <c r="CG309" s="34">
        <v>43</v>
      </c>
      <c r="CH309" s="34">
        <v>44</v>
      </c>
      <c r="CI309" s="34">
        <v>45</v>
      </c>
      <c r="CJ309" s="34">
        <v>46</v>
      </c>
      <c r="CK309" s="34">
        <v>47</v>
      </c>
      <c r="CL309" s="34">
        <v>48</v>
      </c>
      <c r="CM309" s="34">
        <v>49</v>
      </c>
      <c r="CN309" s="34">
        <v>50</v>
      </c>
    </row>
    <row r="310" spans="1:92" ht="19.5" customHeight="1">
      <c r="A310" s="113" t="s">
        <v>23</v>
      </c>
      <c r="B310" s="114"/>
      <c r="C310" s="9" t="str">
        <f>IF(C309="","",TEXT(C309,"AAA"))</f>
        <v/>
      </c>
      <c r="D310" s="9" t="str">
        <f t="shared" ref="D310:AD310" si="218">IF(D309="","",TEXT(D309,"AAA"))</f>
        <v/>
      </c>
      <c r="E310" s="9" t="str">
        <f t="shared" si="218"/>
        <v/>
      </c>
      <c r="F310" s="9" t="str">
        <f t="shared" si="218"/>
        <v/>
      </c>
      <c r="G310" s="9" t="str">
        <f t="shared" si="218"/>
        <v/>
      </c>
      <c r="H310" s="9" t="str">
        <f t="shared" si="218"/>
        <v/>
      </c>
      <c r="I310" s="9" t="str">
        <f t="shared" si="218"/>
        <v/>
      </c>
      <c r="J310" s="9" t="str">
        <f t="shared" si="218"/>
        <v/>
      </c>
      <c r="K310" s="9" t="str">
        <f t="shared" si="218"/>
        <v/>
      </c>
      <c r="L310" s="9" t="str">
        <f t="shared" si="218"/>
        <v/>
      </c>
      <c r="M310" s="9" t="str">
        <f t="shared" si="218"/>
        <v/>
      </c>
      <c r="N310" s="9" t="str">
        <f t="shared" si="218"/>
        <v/>
      </c>
      <c r="O310" s="9" t="str">
        <f t="shared" si="218"/>
        <v/>
      </c>
      <c r="P310" s="9" t="str">
        <f t="shared" si="218"/>
        <v/>
      </c>
      <c r="Q310" s="9" t="str">
        <f t="shared" si="218"/>
        <v/>
      </c>
      <c r="R310" s="9" t="str">
        <f t="shared" si="218"/>
        <v/>
      </c>
      <c r="S310" s="9" t="str">
        <f t="shared" si="218"/>
        <v/>
      </c>
      <c r="T310" s="9" t="str">
        <f t="shared" si="218"/>
        <v/>
      </c>
      <c r="U310" s="9" t="str">
        <f t="shared" si="218"/>
        <v/>
      </c>
      <c r="V310" s="9" t="str">
        <f t="shared" si="218"/>
        <v/>
      </c>
      <c r="W310" s="9" t="str">
        <f t="shared" si="218"/>
        <v/>
      </c>
      <c r="X310" s="9" t="str">
        <f t="shared" si="218"/>
        <v/>
      </c>
      <c r="Y310" s="9" t="str">
        <f t="shared" si="218"/>
        <v/>
      </c>
      <c r="Z310" s="9" t="str">
        <f t="shared" si="218"/>
        <v/>
      </c>
      <c r="AA310" s="9" t="str">
        <f t="shared" si="218"/>
        <v/>
      </c>
      <c r="AB310" s="9" t="str">
        <f t="shared" si="218"/>
        <v/>
      </c>
      <c r="AC310" s="9" t="str">
        <f t="shared" si="218"/>
        <v/>
      </c>
      <c r="AD310" s="9" t="str">
        <f t="shared" si="218"/>
        <v/>
      </c>
      <c r="AE310" s="130">
        <f>IF(AH311=0,0,ROUNDDOWN(AH313/AH311,4))</f>
        <v>0</v>
      </c>
      <c r="AF310" s="131"/>
      <c r="AG310" s="132"/>
      <c r="AH310" s="116"/>
      <c r="AI310" s="11"/>
      <c r="AQ310" s="12" t="str">
        <f>IF($C309&gt;$E$5,"",IF(MAX($C309:$AG309)&lt;$E$5,"",$E$5))</f>
        <v/>
      </c>
      <c r="AR310" s="13" t="str">
        <f>IF($C309&gt;$H$5,"",IF(MAX($C309:$AG309)&lt;$H$5,"",$H$5))</f>
        <v/>
      </c>
      <c r="AS310" s="13" t="str">
        <f>IF($C309&gt;$K$5,"",IF(MAX($C309:$AG309)&lt;$K$5,"",$K$5))</f>
        <v/>
      </c>
      <c r="AT310" s="13" t="str">
        <f>IF($C309&gt;$N$5,"",IF(MAX($C309:$AG309)&lt;$N$5,"",$N$5))</f>
        <v/>
      </c>
      <c r="AU310" s="13" t="str">
        <f>IF($C309&gt;$Q$5,"",IF(MAX($C309:$AG309)&lt;$Q$5,"",$Q$5))</f>
        <v/>
      </c>
      <c r="AV310" s="13" t="str">
        <f>IF($C309&gt;$T$5,"",IF(MAX($C309:$AG309)&lt;$T$5,"",$T$5))</f>
        <v/>
      </c>
      <c r="AW310" s="13">
        <f>IF($C309&gt;$W$5,"",IF(MAX($C309:$AG309)&lt;$W$5,"",$W$5))</f>
        <v>0</v>
      </c>
      <c r="AX310" s="13">
        <f>IF($C309&gt;$Z$5,"",IF(MAX($C309:$AG309)&lt;$Z$5,"",$Z$5))</f>
        <v>0</v>
      </c>
      <c r="AY310" s="13">
        <f>IF($C309&gt;$AC$5,"",IF(MAX($C309:$AG309)&lt;$AC$5,"",$AC$5))</f>
        <v>0</v>
      </c>
      <c r="AZ310" s="13">
        <f>IF($C309&gt;$AF$5,"",IF(MAX($C309:$AG309)&lt;$AF$5,"",$AF$5))</f>
        <v>0</v>
      </c>
      <c r="BA310" s="13">
        <f>IF($C309&gt;$E$6,"",IF(MAX($C309:$AG309)&lt;$E$6,"",$E$6))</f>
        <v>0</v>
      </c>
      <c r="BB310" s="13">
        <f>IF($C309&gt;$H$6,"",IF(MAX($C309:$AG309)&lt;$H$6,"",$H$6))</f>
        <v>0</v>
      </c>
      <c r="BC310" s="13">
        <f>IF($C309&gt;$K$6,"",IF(MAX($C309:$AG309)&lt;$K$6,"",$K$6))</f>
        <v>0</v>
      </c>
      <c r="BD310" s="13">
        <f>IF($C309&gt;$N$6,"",IF(MAX($C309:$AG309)&lt;$N$6,"",$N$6))</f>
        <v>0</v>
      </c>
      <c r="BE310" s="13">
        <f>IF($C309&gt;$Q$6,"",IF(MAX($C309:$AG309)&lt;$Q$6,"",$Q$6))</f>
        <v>0</v>
      </c>
      <c r="BF310" s="13">
        <f>IF($C309&gt;$T$6,"",IF(MAX($C309:$AG309)&lt;$T$6,"",$T$6))</f>
        <v>0</v>
      </c>
      <c r="BG310" s="13">
        <f>IF($C309&gt;$W$6,"",IF(MAX($C309:$AG309)&lt;$W$6,"",$W$6))</f>
        <v>0</v>
      </c>
      <c r="BH310" s="13">
        <f>IF($C309&gt;$Z$6,"",IF(MAX($C309:$AG309)&lt;$Z$6,"",$Z$6))</f>
        <v>0</v>
      </c>
      <c r="BI310" s="13">
        <f>IF($C309&gt;$AC$6,"",IF(MAX($C309:$AG309)&lt;$AC$6,"",$AC$6))</f>
        <v>0</v>
      </c>
      <c r="BJ310" s="13">
        <f>IF($C309&gt;$AF$6,"",IF(MAX($C309:$AG309)&lt;$AF$6,"",$AF$6))</f>
        <v>0</v>
      </c>
      <c r="BK310" s="13">
        <f>IF($C309&gt;$E$7,"",IF(MAX($C309:$AG309)&lt;$E$7,"",$E$7))</f>
        <v>0</v>
      </c>
      <c r="BL310" s="13">
        <f>IF($C309&gt;$H$7,"",IF(MAX($C309:$AG309)&lt;$H$7,"",$H$7))</f>
        <v>0</v>
      </c>
      <c r="BM310" s="13">
        <f>IF($C309&gt;$K$7,"",IF(MAX($C309:$AG309)&lt;$K$7,"",$K$7))</f>
        <v>0</v>
      </c>
      <c r="BN310" s="13">
        <f>IF($C309&gt;$N$7,"",IF(MAX($C309:$AG309)&lt;$N$7,"",$N$7))</f>
        <v>0</v>
      </c>
      <c r="BO310" s="13">
        <f>IF($C309&gt;$Q$7,"",IF(MAX($C309:$AG309)&lt;$Q$7,"",$Q$7))</f>
        <v>0</v>
      </c>
      <c r="BP310" s="13">
        <f>IF($C309&gt;$T$7,"",IF(MAX($C309:$AG309)&lt;$T$7,"",$T$7))</f>
        <v>0</v>
      </c>
      <c r="BQ310" s="13">
        <f>IF($C309&gt;$W$7,"",IF(MAX($C309:$AG309)&lt;$W$7,"",$W$7))</f>
        <v>0</v>
      </c>
      <c r="BR310" s="13">
        <f>IF($C309&gt;$Z$7,"",IF(MAX($C309:$AG309)&lt;$Z$7,"",$Z$7))</f>
        <v>0</v>
      </c>
      <c r="BS310" s="13">
        <f>IF($C309&gt;$AC$7,"",IF(MAX($C309:$AG309)&lt;$AC$7,"",$AC$7))</f>
        <v>0</v>
      </c>
      <c r="BT310" s="13">
        <f>IF($C309&gt;$AF$7,"",IF(MAX($C309:$AG309)&lt;$AF$7,"",$AF$7))</f>
        <v>0</v>
      </c>
      <c r="BU310" s="13">
        <f>IF($C309&gt;$E$8,"",IF(MAX($C309:$AG309)&lt;$E$8,"",$E$8))</f>
        <v>0</v>
      </c>
      <c r="BV310" s="13">
        <f>IF($C309&gt;$H$8,"",IF(MAX($C309:$AG309)&lt;$H$8,"",$H$8))</f>
        <v>0</v>
      </c>
      <c r="BW310" s="13">
        <f>IF($C309&gt;$K$8,"",IF(MAX($C309:$AG309)&lt;$K$8,"",$K$8))</f>
        <v>0</v>
      </c>
      <c r="BX310" s="13">
        <f>IF($C309&gt;$N$8,"",IF(MAX($C309:$AG309)&lt;$N$8,"",$N$8))</f>
        <v>0</v>
      </c>
      <c r="BY310" s="13">
        <f>IF($C309&gt;$Q$8,"",IF(MAX($C309:$AG309)&lt;$Q$8,"",$Q$8))</f>
        <v>0</v>
      </c>
      <c r="BZ310" s="13">
        <f>IF($C309&gt;$T$8,"",IF(MAX($C309:$AG309)&lt;$T$8,"",$T$8))</f>
        <v>0</v>
      </c>
      <c r="CA310" s="13">
        <f>IF($C309&gt;$W$8,"",IF(MAX($C309:$AG309)&lt;$W$8,"",$W$8))</f>
        <v>0</v>
      </c>
      <c r="CB310" s="13">
        <f>IF($C309&gt;$Z$8,"",IF(MAX($C309:$AG309)&lt;$Z$8,"",$Z$8))</f>
        <v>0</v>
      </c>
      <c r="CC310" s="13">
        <f>IF($C309&gt;$AC$8,"",IF(MAX($C309:$AG309)&lt;$AC$8,"",$AC$8))</f>
        <v>0</v>
      </c>
      <c r="CD310" s="13">
        <f>IF($C309&gt;$AF$8,"",IF(MAX($C309:$AG309)&lt;$AF$8,"",$AF$8))</f>
        <v>0</v>
      </c>
      <c r="CE310" s="13">
        <f>IF($C309&gt;$E$9,"",IF(MAX($C309:$AG309)&lt;$E$9,"",$E$9))</f>
        <v>0</v>
      </c>
      <c r="CF310" s="13">
        <f>IF($C309&gt;$H$9,"",IF(MAX($C309:$AG309)&lt;$H$9,"",$H$9))</f>
        <v>0</v>
      </c>
      <c r="CG310" s="13">
        <f>IF($C309&gt;$K$9,"",IF(MAX($C309:$AG309)&lt;$K$9,"",$K$9))</f>
        <v>0</v>
      </c>
      <c r="CH310" s="13">
        <f>IF($C309&gt;$N$9,"",IF(MAX($C309:$AG309)&lt;$N$9,"",$N$9))</f>
        <v>0</v>
      </c>
      <c r="CI310" s="13">
        <f>IF($C309&gt;$Q$9,"",IF(MAX($C309:$AG309)&lt;$Q$9,"",$Q$9))</f>
        <v>0</v>
      </c>
      <c r="CJ310" s="13">
        <f>IF($C309&gt;$T$9,"",IF(MAX($C309:$AG309)&lt;$T$9,"",$T$9))</f>
        <v>0</v>
      </c>
      <c r="CK310" s="13">
        <f>IF($C309&gt;$W$9,"",IF(MAX($C309:$AG309)&lt;$W$9,"",$W$9))</f>
        <v>0</v>
      </c>
      <c r="CL310" s="13">
        <f>IF($C309&gt;$Z$9,"",IF(MAX($C309:$AG309)&lt;$Z$9,"",$Z$9))</f>
        <v>0</v>
      </c>
      <c r="CM310" s="13">
        <f>IF($C309&gt;$AC$9,"",IF(MAX($C309:$AG309)&lt;$AC$9,"",$AC$9))</f>
        <v>0</v>
      </c>
      <c r="CN310" s="14">
        <f>IF($C309&gt;$AF$9,"",IF(MAX($C309:$AG309)&lt;$AF$9,"",$AF$9))</f>
        <v>0</v>
      </c>
    </row>
    <row r="311" spans="1:92" ht="19.5" customHeight="1">
      <c r="A311" s="119" t="s">
        <v>7</v>
      </c>
      <c r="B311" s="120"/>
      <c r="C311" s="15" t="str">
        <f t="shared" ref="C311:AD311" si="219">IF(C309="","",IF($D$4&lt;=C309,IF($L$4&gt;=C309,IF(COUNT(MATCH(C309,$AQ310:$BT310,0))&gt;0,"","○"),""),""))</f>
        <v/>
      </c>
      <c r="D311" s="15" t="str">
        <f t="shared" si="219"/>
        <v/>
      </c>
      <c r="E311" s="15" t="str">
        <f t="shared" si="219"/>
        <v/>
      </c>
      <c r="F311" s="15" t="str">
        <f t="shared" si="219"/>
        <v/>
      </c>
      <c r="G311" s="15" t="str">
        <f t="shared" si="219"/>
        <v/>
      </c>
      <c r="H311" s="15" t="str">
        <f t="shared" si="219"/>
        <v/>
      </c>
      <c r="I311" s="15" t="str">
        <f t="shared" si="219"/>
        <v/>
      </c>
      <c r="J311" s="15" t="str">
        <f t="shared" si="219"/>
        <v/>
      </c>
      <c r="K311" s="15" t="str">
        <f t="shared" si="219"/>
        <v/>
      </c>
      <c r="L311" s="15" t="str">
        <f t="shared" si="219"/>
        <v/>
      </c>
      <c r="M311" s="15" t="str">
        <f t="shared" si="219"/>
        <v/>
      </c>
      <c r="N311" s="15" t="str">
        <f t="shared" si="219"/>
        <v/>
      </c>
      <c r="O311" s="15" t="str">
        <f t="shared" si="219"/>
        <v/>
      </c>
      <c r="P311" s="15" t="str">
        <f t="shared" si="219"/>
        <v/>
      </c>
      <c r="Q311" s="15" t="str">
        <f t="shared" si="219"/>
        <v/>
      </c>
      <c r="R311" s="15" t="str">
        <f t="shared" si="219"/>
        <v/>
      </c>
      <c r="S311" s="15" t="str">
        <f t="shared" si="219"/>
        <v/>
      </c>
      <c r="T311" s="15" t="str">
        <f t="shared" si="219"/>
        <v/>
      </c>
      <c r="U311" s="15" t="str">
        <f t="shared" si="219"/>
        <v/>
      </c>
      <c r="V311" s="15" t="str">
        <f t="shared" si="219"/>
        <v/>
      </c>
      <c r="W311" s="15" t="str">
        <f t="shared" si="219"/>
        <v/>
      </c>
      <c r="X311" s="15" t="str">
        <f t="shared" si="219"/>
        <v/>
      </c>
      <c r="Y311" s="15" t="str">
        <f t="shared" si="219"/>
        <v/>
      </c>
      <c r="Z311" s="15" t="str">
        <f t="shared" si="219"/>
        <v/>
      </c>
      <c r="AA311" s="15" t="str">
        <f t="shared" si="219"/>
        <v/>
      </c>
      <c r="AB311" s="15" t="str">
        <f t="shared" si="219"/>
        <v/>
      </c>
      <c r="AC311" s="15" t="str">
        <f t="shared" si="219"/>
        <v/>
      </c>
      <c r="AD311" s="15" t="str">
        <f t="shared" si="219"/>
        <v/>
      </c>
      <c r="AE311" s="15"/>
      <c r="AF311" s="15"/>
      <c r="AG311" s="15"/>
      <c r="AH311" s="16">
        <f>COUNTIF(C311:AG311,"○")</f>
        <v>0</v>
      </c>
      <c r="AI311" s="11"/>
      <c r="AJ311" s="2">
        <f>$AH311</f>
        <v>0</v>
      </c>
      <c r="AK311" s="17"/>
    </row>
    <row r="312" spans="1:92" ht="19.5" customHeight="1">
      <c r="A312" s="49" t="s">
        <v>24</v>
      </c>
      <c r="B312" s="16" t="s">
        <v>8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6"/>
      <c r="AF312" s="16"/>
      <c r="AG312" s="16"/>
      <c r="AH312" s="16">
        <f t="shared" ref="AH312" si="220">COUNTIF(C312:AG312,"○")</f>
        <v>0</v>
      </c>
      <c r="AI312" s="11"/>
      <c r="AK312" s="2">
        <f>$AH312</f>
        <v>0</v>
      </c>
    </row>
    <row r="313" spans="1:92" ht="19.5" customHeight="1">
      <c r="A313" s="50"/>
      <c r="B313" s="16" t="s">
        <v>9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6"/>
      <c r="AF313" s="16"/>
      <c r="AG313" s="16"/>
      <c r="AH313" s="16" t="s">
        <v>25</v>
      </c>
      <c r="AI313" s="11"/>
      <c r="AL313" s="2" t="str">
        <f>$AH313</f>
        <v>-</v>
      </c>
      <c r="AN313" s="2">
        <f>COUNTIF(C313:AG313,"○")</f>
        <v>0</v>
      </c>
      <c r="AO313" s="2">
        <f>COUNTIF(C313:AG313,"✕")</f>
        <v>0</v>
      </c>
    </row>
    <row r="314" spans="1:92" ht="19.5" customHeight="1">
      <c r="A314" s="136"/>
      <c r="B314" s="16" t="s">
        <v>21</v>
      </c>
      <c r="C314" s="16" t="str">
        <f>IF(C312="○",IF(C313="","○",""),IF(C313="○","○",""))</f>
        <v/>
      </c>
      <c r="D314" s="16" t="str">
        <f t="shared" ref="D314:AD314" si="221">IF(D312="○",IF(D313="","○",""),IF(D313="○","○",""))</f>
        <v/>
      </c>
      <c r="E314" s="16" t="str">
        <f t="shared" si="221"/>
        <v/>
      </c>
      <c r="F314" s="16" t="str">
        <f t="shared" si="221"/>
        <v/>
      </c>
      <c r="G314" s="16" t="str">
        <f t="shared" si="221"/>
        <v/>
      </c>
      <c r="H314" s="16" t="str">
        <f t="shared" si="221"/>
        <v/>
      </c>
      <c r="I314" s="16" t="str">
        <f t="shared" si="221"/>
        <v/>
      </c>
      <c r="J314" s="16" t="str">
        <f t="shared" si="221"/>
        <v/>
      </c>
      <c r="K314" s="16" t="str">
        <f t="shared" si="221"/>
        <v/>
      </c>
      <c r="L314" s="16" t="str">
        <f t="shared" si="221"/>
        <v/>
      </c>
      <c r="M314" s="16" t="str">
        <f t="shared" si="221"/>
        <v/>
      </c>
      <c r="N314" s="16" t="str">
        <f t="shared" si="221"/>
        <v/>
      </c>
      <c r="O314" s="16" t="str">
        <f t="shared" si="221"/>
        <v/>
      </c>
      <c r="P314" s="16" t="str">
        <f t="shared" si="221"/>
        <v/>
      </c>
      <c r="Q314" s="16" t="str">
        <f t="shared" si="221"/>
        <v/>
      </c>
      <c r="R314" s="16" t="str">
        <f t="shared" si="221"/>
        <v/>
      </c>
      <c r="S314" s="16" t="str">
        <f t="shared" si="221"/>
        <v/>
      </c>
      <c r="T314" s="16" t="str">
        <f t="shared" si="221"/>
        <v/>
      </c>
      <c r="U314" s="16" t="str">
        <f t="shared" si="221"/>
        <v/>
      </c>
      <c r="V314" s="16" t="str">
        <f t="shared" si="221"/>
        <v/>
      </c>
      <c r="W314" s="16" t="str">
        <f t="shared" si="221"/>
        <v/>
      </c>
      <c r="X314" s="16" t="str">
        <f t="shared" si="221"/>
        <v/>
      </c>
      <c r="Y314" s="16" t="str">
        <f t="shared" si="221"/>
        <v/>
      </c>
      <c r="Z314" s="16" t="str">
        <f t="shared" si="221"/>
        <v/>
      </c>
      <c r="AA314" s="16" t="str">
        <f t="shared" si="221"/>
        <v/>
      </c>
      <c r="AB314" s="16" t="str">
        <f t="shared" si="221"/>
        <v/>
      </c>
      <c r="AC314" s="16" t="str">
        <f t="shared" si="221"/>
        <v/>
      </c>
      <c r="AD314" s="16" t="str">
        <f t="shared" si="221"/>
        <v/>
      </c>
      <c r="AE314" s="16"/>
      <c r="AF314" s="16"/>
      <c r="AG314" s="16"/>
      <c r="AH314" s="16">
        <f t="shared" ref="AH314" si="222">COUNTIF(C314:AG314,"○")</f>
        <v>0</v>
      </c>
      <c r="AM314" s="2">
        <f>$AH314</f>
        <v>0</v>
      </c>
    </row>
    <row r="316" spans="1:92" ht="19.5" customHeight="1">
      <c r="A316" s="112" t="str">
        <f>IF(MAX(C309:AG309)=$AE$3,"",IF(MAX(C309:AG309)=0,"",MAX(C309:AG309)+1))</f>
        <v/>
      </c>
      <c r="B316" s="112"/>
      <c r="C316" s="2" t="str">
        <f>IF(COUNT(C317:AD317)=0,"",IF(MONTH(MAX(C317:AD317))=MONTH(A316),"","～"))</f>
        <v/>
      </c>
      <c r="D316" s="112" t="str">
        <f>IF(C316="","",IF(MONTH(MAX(C317:AD317))=MONTH(A316),"",MAX(C317:AD317)+1))</f>
        <v/>
      </c>
      <c r="E316" s="112"/>
      <c r="F316" s="112"/>
    </row>
    <row r="317" spans="1:92" ht="19.5" customHeight="1">
      <c r="A317" s="113" t="s">
        <v>16</v>
      </c>
      <c r="B317" s="114"/>
      <c r="C317" s="9" t="str">
        <f>IF($AE$3&lt;A316,"",A316)</f>
        <v/>
      </c>
      <c r="D317" s="9" t="str">
        <f t="shared" ref="D317:AD317" si="223">IF($AE$3&lt;=C317,"",IF(MONTH(C317)=MONTH(C317),(C317+1),""))</f>
        <v/>
      </c>
      <c r="E317" s="9" t="str">
        <f t="shared" si="223"/>
        <v/>
      </c>
      <c r="F317" s="9" t="str">
        <f t="shared" si="223"/>
        <v/>
      </c>
      <c r="G317" s="9" t="str">
        <f t="shared" si="223"/>
        <v/>
      </c>
      <c r="H317" s="9" t="str">
        <f t="shared" si="223"/>
        <v/>
      </c>
      <c r="I317" s="9" t="str">
        <f t="shared" si="223"/>
        <v/>
      </c>
      <c r="J317" s="9" t="str">
        <f t="shared" si="223"/>
        <v/>
      </c>
      <c r="K317" s="9" t="str">
        <f t="shared" si="223"/>
        <v/>
      </c>
      <c r="L317" s="9" t="str">
        <f t="shared" si="223"/>
        <v/>
      </c>
      <c r="M317" s="9" t="str">
        <f t="shared" si="223"/>
        <v/>
      </c>
      <c r="N317" s="9" t="str">
        <f t="shared" si="223"/>
        <v/>
      </c>
      <c r="O317" s="9" t="str">
        <f t="shared" si="223"/>
        <v/>
      </c>
      <c r="P317" s="9" t="str">
        <f t="shared" si="223"/>
        <v/>
      </c>
      <c r="Q317" s="9" t="str">
        <f t="shared" si="223"/>
        <v/>
      </c>
      <c r="R317" s="9" t="str">
        <f t="shared" si="223"/>
        <v/>
      </c>
      <c r="S317" s="9" t="str">
        <f t="shared" si="223"/>
        <v/>
      </c>
      <c r="T317" s="9" t="str">
        <f t="shared" si="223"/>
        <v/>
      </c>
      <c r="U317" s="9" t="str">
        <f t="shared" si="223"/>
        <v/>
      </c>
      <c r="V317" s="9" t="str">
        <f t="shared" si="223"/>
        <v/>
      </c>
      <c r="W317" s="9" t="str">
        <f t="shared" si="223"/>
        <v/>
      </c>
      <c r="X317" s="9" t="str">
        <f t="shared" si="223"/>
        <v/>
      </c>
      <c r="Y317" s="9" t="str">
        <f t="shared" si="223"/>
        <v/>
      </c>
      <c r="Z317" s="9" t="str">
        <f t="shared" si="223"/>
        <v/>
      </c>
      <c r="AA317" s="9" t="str">
        <f t="shared" si="223"/>
        <v/>
      </c>
      <c r="AB317" s="9" t="str">
        <f t="shared" si="223"/>
        <v/>
      </c>
      <c r="AC317" s="9" t="str">
        <f t="shared" si="223"/>
        <v/>
      </c>
      <c r="AD317" s="9" t="str">
        <f t="shared" si="223"/>
        <v/>
      </c>
      <c r="AE317" s="127" t="s">
        <v>26</v>
      </c>
      <c r="AF317" s="128"/>
      <c r="AG317" s="129"/>
      <c r="AH317" s="115" t="s">
        <v>22</v>
      </c>
      <c r="AQ317" s="34">
        <v>1</v>
      </c>
      <c r="AR317" s="34">
        <v>2</v>
      </c>
      <c r="AS317" s="34">
        <v>3</v>
      </c>
      <c r="AT317" s="34">
        <v>4</v>
      </c>
      <c r="AU317" s="34">
        <v>5</v>
      </c>
      <c r="AV317" s="34">
        <v>6</v>
      </c>
      <c r="AW317" s="34">
        <v>7</v>
      </c>
      <c r="AX317" s="34">
        <v>8</v>
      </c>
      <c r="AY317" s="34">
        <v>9</v>
      </c>
      <c r="AZ317" s="34">
        <v>10</v>
      </c>
      <c r="BA317" s="34">
        <v>11</v>
      </c>
      <c r="BB317" s="34">
        <v>12</v>
      </c>
      <c r="BC317" s="34">
        <v>13</v>
      </c>
      <c r="BD317" s="34">
        <v>14</v>
      </c>
      <c r="BE317" s="34">
        <v>15</v>
      </c>
      <c r="BF317" s="34">
        <v>16</v>
      </c>
      <c r="BG317" s="34">
        <v>17</v>
      </c>
      <c r="BH317" s="34">
        <v>18</v>
      </c>
      <c r="BI317" s="34">
        <v>19</v>
      </c>
      <c r="BJ317" s="34">
        <v>20</v>
      </c>
      <c r="BK317" s="34">
        <v>21</v>
      </c>
      <c r="BL317" s="34">
        <v>22</v>
      </c>
      <c r="BM317" s="34">
        <v>23</v>
      </c>
      <c r="BN317" s="34">
        <v>24</v>
      </c>
      <c r="BO317" s="34">
        <v>25</v>
      </c>
      <c r="BP317" s="34">
        <v>26</v>
      </c>
      <c r="BQ317" s="34">
        <v>27</v>
      </c>
      <c r="BR317" s="34">
        <v>28</v>
      </c>
      <c r="BS317" s="34">
        <v>29</v>
      </c>
      <c r="BT317" s="34">
        <v>30</v>
      </c>
      <c r="BU317" s="34">
        <v>31</v>
      </c>
      <c r="BV317" s="34">
        <v>32</v>
      </c>
      <c r="BW317" s="34">
        <v>33</v>
      </c>
      <c r="BX317" s="34">
        <v>34</v>
      </c>
      <c r="BY317" s="34">
        <v>35</v>
      </c>
      <c r="BZ317" s="34">
        <v>36</v>
      </c>
      <c r="CA317" s="34">
        <v>37</v>
      </c>
      <c r="CB317" s="34">
        <v>38</v>
      </c>
      <c r="CC317" s="34">
        <v>39</v>
      </c>
      <c r="CD317" s="34">
        <v>40</v>
      </c>
      <c r="CE317" s="34">
        <v>41</v>
      </c>
      <c r="CF317" s="34">
        <v>42</v>
      </c>
      <c r="CG317" s="34">
        <v>43</v>
      </c>
      <c r="CH317" s="34">
        <v>44</v>
      </c>
      <c r="CI317" s="34">
        <v>45</v>
      </c>
      <c r="CJ317" s="34">
        <v>46</v>
      </c>
      <c r="CK317" s="34">
        <v>47</v>
      </c>
      <c r="CL317" s="34">
        <v>48</v>
      </c>
      <c r="CM317" s="34">
        <v>49</v>
      </c>
      <c r="CN317" s="34">
        <v>50</v>
      </c>
    </row>
    <row r="318" spans="1:92" ht="19.5" customHeight="1">
      <c r="A318" s="113" t="s">
        <v>23</v>
      </c>
      <c r="B318" s="114"/>
      <c r="C318" s="9" t="str">
        <f>IF(C317="","",TEXT(C317,"AAA"))</f>
        <v/>
      </c>
      <c r="D318" s="9" t="str">
        <f t="shared" ref="D318:AD318" si="224">IF(D317="","",TEXT(D317,"AAA"))</f>
        <v/>
      </c>
      <c r="E318" s="9" t="str">
        <f t="shared" si="224"/>
        <v/>
      </c>
      <c r="F318" s="9" t="str">
        <f t="shared" si="224"/>
        <v/>
      </c>
      <c r="G318" s="9" t="str">
        <f t="shared" si="224"/>
        <v/>
      </c>
      <c r="H318" s="9" t="str">
        <f t="shared" si="224"/>
        <v/>
      </c>
      <c r="I318" s="9" t="str">
        <f t="shared" si="224"/>
        <v/>
      </c>
      <c r="J318" s="9" t="str">
        <f t="shared" si="224"/>
        <v/>
      </c>
      <c r="K318" s="9" t="str">
        <f t="shared" si="224"/>
        <v/>
      </c>
      <c r="L318" s="9" t="str">
        <f t="shared" si="224"/>
        <v/>
      </c>
      <c r="M318" s="9" t="str">
        <f t="shared" si="224"/>
        <v/>
      </c>
      <c r="N318" s="9" t="str">
        <f t="shared" si="224"/>
        <v/>
      </c>
      <c r="O318" s="9" t="str">
        <f t="shared" si="224"/>
        <v/>
      </c>
      <c r="P318" s="9" t="str">
        <f t="shared" si="224"/>
        <v/>
      </c>
      <c r="Q318" s="9" t="str">
        <f t="shared" si="224"/>
        <v/>
      </c>
      <c r="R318" s="9" t="str">
        <f t="shared" si="224"/>
        <v/>
      </c>
      <c r="S318" s="9" t="str">
        <f t="shared" si="224"/>
        <v/>
      </c>
      <c r="T318" s="9" t="str">
        <f t="shared" si="224"/>
        <v/>
      </c>
      <c r="U318" s="9" t="str">
        <f t="shared" si="224"/>
        <v/>
      </c>
      <c r="V318" s="9" t="str">
        <f t="shared" si="224"/>
        <v/>
      </c>
      <c r="W318" s="9" t="str">
        <f t="shared" si="224"/>
        <v/>
      </c>
      <c r="X318" s="9" t="str">
        <f t="shared" si="224"/>
        <v/>
      </c>
      <c r="Y318" s="9" t="str">
        <f t="shared" si="224"/>
        <v/>
      </c>
      <c r="Z318" s="9" t="str">
        <f t="shared" si="224"/>
        <v/>
      </c>
      <c r="AA318" s="9" t="str">
        <f t="shared" si="224"/>
        <v/>
      </c>
      <c r="AB318" s="9" t="str">
        <f t="shared" si="224"/>
        <v/>
      </c>
      <c r="AC318" s="9" t="str">
        <f t="shared" si="224"/>
        <v/>
      </c>
      <c r="AD318" s="9" t="str">
        <f t="shared" si="224"/>
        <v/>
      </c>
      <c r="AE318" s="130">
        <f>IF(AH319=0,0,ROUNDDOWN(AH321/AH319,4))</f>
        <v>0</v>
      </c>
      <c r="AF318" s="131"/>
      <c r="AG318" s="132"/>
      <c r="AH318" s="116"/>
      <c r="AI318" s="11"/>
      <c r="AQ318" s="12" t="str">
        <f>IF($C317&gt;$E$5,"",IF(MAX($C317:$AG317)&lt;$E$5,"",$E$5))</f>
        <v/>
      </c>
      <c r="AR318" s="13" t="str">
        <f>IF($C317&gt;$H$5,"",IF(MAX($C317:$AG317)&lt;$H$5,"",$H$5))</f>
        <v/>
      </c>
      <c r="AS318" s="13" t="str">
        <f>IF($C317&gt;$K$5,"",IF(MAX($C317:$AG317)&lt;$K$5,"",$K$5))</f>
        <v/>
      </c>
      <c r="AT318" s="13" t="str">
        <f>IF($C317&gt;$N$5,"",IF(MAX($C317:$AG317)&lt;$N$5,"",$N$5))</f>
        <v/>
      </c>
      <c r="AU318" s="13" t="str">
        <f>IF($C317&gt;$Q$5,"",IF(MAX($C317:$AG317)&lt;$Q$5,"",$Q$5))</f>
        <v/>
      </c>
      <c r="AV318" s="13" t="str">
        <f>IF($C317&gt;$T$5,"",IF(MAX($C317:$AG317)&lt;$T$5,"",$T$5))</f>
        <v/>
      </c>
      <c r="AW318" s="13">
        <f>IF($C317&gt;$W$5,"",IF(MAX($C317:$AG317)&lt;$W$5,"",$W$5))</f>
        <v>0</v>
      </c>
      <c r="AX318" s="13">
        <f>IF($C317&gt;$Z$5,"",IF(MAX($C317:$AG317)&lt;$Z$5,"",$Z$5))</f>
        <v>0</v>
      </c>
      <c r="AY318" s="13">
        <f>IF($C317&gt;$AC$5,"",IF(MAX($C317:$AG317)&lt;$AC$5,"",$AC$5))</f>
        <v>0</v>
      </c>
      <c r="AZ318" s="13">
        <f>IF($C317&gt;$AF$5,"",IF(MAX($C317:$AG317)&lt;$AF$5,"",$AF$5))</f>
        <v>0</v>
      </c>
      <c r="BA318" s="13">
        <f>IF($C317&gt;$E$6,"",IF(MAX($C317:$AG317)&lt;$E$6,"",$E$6))</f>
        <v>0</v>
      </c>
      <c r="BB318" s="13">
        <f>IF($C317&gt;$H$6,"",IF(MAX($C317:$AG317)&lt;$H$6,"",$H$6))</f>
        <v>0</v>
      </c>
      <c r="BC318" s="13">
        <f>IF($C317&gt;$K$6,"",IF(MAX($C317:$AG317)&lt;$K$6,"",$K$6))</f>
        <v>0</v>
      </c>
      <c r="BD318" s="13">
        <f>IF($C317&gt;$N$6,"",IF(MAX($C317:$AG317)&lt;$N$6,"",$N$6))</f>
        <v>0</v>
      </c>
      <c r="BE318" s="13">
        <f>IF($C317&gt;$Q$6,"",IF(MAX($C317:$AG317)&lt;$Q$6,"",$Q$6))</f>
        <v>0</v>
      </c>
      <c r="BF318" s="13">
        <f>IF($C317&gt;$T$6,"",IF(MAX($C317:$AG317)&lt;$T$6,"",$T$6))</f>
        <v>0</v>
      </c>
      <c r="BG318" s="13">
        <f>IF($C317&gt;$W$6,"",IF(MAX($C317:$AG317)&lt;$W$6,"",$W$6))</f>
        <v>0</v>
      </c>
      <c r="BH318" s="13">
        <f>IF($C317&gt;$Z$6,"",IF(MAX($C317:$AG317)&lt;$Z$6,"",$Z$6))</f>
        <v>0</v>
      </c>
      <c r="BI318" s="13">
        <f>IF($C317&gt;$AC$6,"",IF(MAX($C317:$AG317)&lt;$AC$6,"",$AC$6))</f>
        <v>0</v>
      </c>
      <c r="BJ318" s="13">
        <f>IF($C317&gt;$AF$6,"",IF(MAX($C317:$AG317)&lt;$AF$6,"",$AF$6))</f>
        <v>0</v>
      </c>
      <c r="BK318" s="13">
        <f>IF($C317&gt;$E$7,"",IF(MAX($C317:$AG317)&lt;$E$7,"",$E$7))</f>
        <v>0</v>
      </c>
      <c r="BL318" s="13">
        <f>IF($C317&gt;$H$7,"",IF(MAX($C317:$AG317)&lt;$H$7,"",$H$7))</f>
        <v>0</v>
      </c>
      <c r="BM318" s="13">
        <f>IF($C317&gt;$K$7,"",IF(MAX($C317:$AG317)&lt;$K$7,"",$K$7))</f>
        <v>0</v>
      </c>
      <c r="BN318" s="13">
        <f>IF($C317&gt;$N$7,"",IF(MAX($C317:$AG317)&lt;$N$7,"",$N$7))</f>
        <v>0</v>
      </c>
      <c r="BO318" s="13">
        <f>IF($C317&gt;$Q$7,"",IF(MAX($C317:$AG317)&lt;$Q$7,"",$Q$7))</f>
        <v>0</v>
      </c>
      <c r="BP318" s="13">
        <f>IF($C317&gt;$T$7,"",IF(MAX($C317:$AG317)&lt;$T$7,"",$T$7))</f>
        <v>0</v>
      </c>
      <c r="BQ318" s="13">
        <f>IF($C317&gt;$W$7,"",IF(MAX($C317:$AG317)&lt;$W$7,"",$W$7))</f>
        <v>0</v>
      </c>
      <c r="BR318" s="13">
        <f>IF($C317&gt;$Z$7,"",IF(MAX($C317:$AG317)&lt;$Z$7,"",$Z$7))</f>
        <v>0</v>
      </c>
      <c r="BS318" s="13">
        <f>IF($C317&gt;$AC$7,"",IF(MAX($C317:$AG317)&lt;$AC$7,"",$AC$7))</f>
        <v>0</v>
      </c>
      <c r="BT318" s="13">
        <f>IF($C317&gt;$AF$7,"",IF(MAX($C317:$AG317)&lt;$AF$7,"",$AF$7))</f>
        <v>0</v>
      </c>
      <c r="BU318" s="13">
        <f>IF($C317&gt;$E$8,"",IF(MAX($C317:$AG317)&lt;$E$8,"",$E$8))</f>
        <v>0</v>
      </c>
      <c r="BV318" s="13">
        <f>IF($C317&gt;$H$8,"",IF(MAX($C317:$AG317)&lt;$H$8,"",$H$8))</f>
        <v>0</v>
      </c>
      <c r="BW318" s="13">
        <f>IF($C317&gt;$K$8,"",IF(MAX($C317:$AG317)&lt;$K$8,"",$K$8))</f>
        <v>0</v>
      </c>
      <c r="BX318" s="13">
        <f>IF($C317&gt;$N$8,"",IF(MAX($C317:$AG317)&lt;$N$8,"",$N$8))</f>
        <v>0</v>
      </c>
      <c r="BY318" s="13">
        <f>IF($C317&gt;$Q$8,"",IF(MAX($C317:$AG317)&lt;$Q$8,"",$Q$8))</f>
        <v>0</v>
      </c>
      <c r="BZ318" s="13">
        <f>IF($C317&gt;$T$8,"",IF(MAX($C317:$AG317)&lt;$T$8,"",$T$8))</f>
        <v>0</v>
      </c>
      <c r="CA318" s="13">
        <f>IF($C317&gt;$W$8,"",IF(MAX($C317:$AG317)&lt;$W$8,"",$W$8))</f>
        <v>0</v>
      </c>
      <c r="CB318" s="13">
        <f>IF($C317&gt;$Z$8,"",IF(MAX($C317:$AG317)&lt;$Z$8,"",$Z$8))</f>
        <v>0</v>
      </c>
      <c r="CC318" s="13">
        <f>IF($C317&gt;$AC$8,"",IF(MAX($C317:$AG317)&lt;$AC$8,"",$AC$8))</f>
        <v>0</v>
      </c>
      <c r="CD318" s="13">
        <f>IF($C317&gt;$AF$8,"",IF(MAX($C317:$AG317)&lt;$AF$8,"",$AF$8))</f>
        <v>0</v>
      </c>
      <c r="CE318" s="13">
        <f>IF($C317&gt;$E$9,"",IF(MAX($C317:$AG317)&lt;$E$9,"",$E$9))</f>
        <v>0</v>
      </c>
      <c r="CF318" s="13">
        <f>IF($C317&gt;$H$9,"",IF(MAX($C317:$AG317)&lt;$H$9,"",$H$9))</f>
        <v>0</v>
      </c>
      <c r="CG318" s="13">
        <f>IF($C317&gt;$K$9,"",IF(MAX($C317:$AG317)&lt;$K$9,"",$K$9))</f>
        <v>0</v>
      </c>
      <c r="CH318" s="13">
        <f>IF($C317&gt;$N$9,"",IF(MAX($C317:$AG317)&lt;$N$9,"",$N$9))</f>
        <v>0</v>
      </c>
      <c r="CI318" s="13">
        <f>IF($C317&gt;$Q$9,"",IF(MAX($C317:$AG317)&lt;$Q$9,"",$Q$9))</f>
        <v>0</v>
      </c>
      <c r="CJ318" s="13">
        <f>IF($C317&gt;$T$9,"",IF(MAX($C317:$AG317)&lt;$T$9,"",$T$9))</f>
        <v>0</v>
      </c>
      <c r="CK318" s="13">
        <f>IF($C317&gt;$W$9,"",IF(MAX($C317:$AG317)&lt;$W$9,"",$W$9))</f>
        <v>0</v>
      </c>
      <c r="CL318" s="13">
        <f>IF($C317&gt;$Z$9,"",IF(MAX($C317:$AG317)&lt;$Z$9,"",$Z$9))</f>
        <v>0</v>
      </c>
      <c r="CM318" s="13">
        <f>IF($C317&gt;$AC$9,"",IF(MAX($C317:$AG317)&lt;$AC$9,"",$AC$9))</f>
        <v>0</v>
      </c>
      <c r="CN318" s="14">
        <f>IF($C317&gt;$AF$9,"",IF(MAX($C317:$AG317)&lt;$AF$9,"",$AF$9))</f>
        <v>0</v>
      </c>
    </row>
    <row r="319" spans="1:92" ht="19.5" customHeight="1">
      <c r="A319" s="119" t="s">
        <v>7</v>
      </c>
      <c r="B319" s="120"/>
      <c r="C319" s="15" t="str">
        <f t="shared" ref="C319:AD319" si="225">IF(C317="","",IF($D$4&lt;=C317,IF($L$4&gt;=C317,IF(COUNT(MATCH(C317,$AQ318:$BT318,0))&gt;0,"","○"),""),""))</f>
        <v/>
      </c>
      <c r="D319" s="15" t="str">
        <f t="shared" si="225"/>
        <v/>
      </c>
      <c r="E319" s="15" t="str">
        <f t="shared" si="225"/>
        <v/>
      </c>
      <c r="F319" s="15" t="str">
        <f t="shared" si="225"/>
        <v/>
      </c>
      <c r="G319" s="15" t="str">
        <f t="shared" si="225"/>
        <v/>
      </c>
      <c r="H319" s="15" t="str">
        <f t="shared" si="225"/>
        <v/>
      </c>
      <c r="I319" s="15" t="str">
        <f t="shared" si="225"/>
        <v/>
      </c>
      <c r="J319" s="15" t="str">
        <f t="shared" si="225"/>
        <v/>
      </c>
      <c r="K319" s="15" t="str">
        <f t="shared" si="225"/>
        <v/>
      </c>
      <c r="L319" s="15" t="str">
        <f t="shared" si="225"/>
        <v/>
      </c>
      <c r="M319" s="15" t="str">
        <f t="shared" si="225"/>
        <v/>
      </c>
      <c r="N319" s="15" t="str">
        <f t="shared" si="225"/>
        <v/>
      </c>
      <c r="O319" s="15" t="str">
        <f t="shared" si="225"/>
        <v/>
      </c>
      <c r="P319" s="15" t="str">
        <f t="shared" si="225"/>
        <v/>
      </c>
      <c r="Q319" s="15" t="str">
        <f t="shared" si="225"/>
        <v/>
      </c>
      <c r="R319" s="15" t="str">
        <f t="shared" si="225"/>
        <v/>
      </c>
      <c r="S319" s="15" t="str">
        <f t="shared" si="225"/>
        <v/>
      </c>
      <c r="T319" s="15" t="str">
        <f t="shared" si="225"/>
        <v/>
      </c>
      <c r="U319" s="15" t="str">
        <f t="shared" si="225"/>
        <v/>
      </c>
      <c r="V319" s="15" t="str">
        <f t="shared" si="225"/>
        <v/>
      </c>
      <c r="W319" s="15" t="str">
        <f t="shared" si="225"/>
        <v/>
      </c>
      <c r="X319" s="15" t="str">
        <f t="shared" si="225"/>
        <v/>
      </c>
      <c r="Y319" s="15" t="str">
        <f t="shared" si="225"/>
        <v/>
      </c>
      <c r="Z319" s="15" t="str">
        <f t="shared" si="225"/>
        <v/>
      </c>
      <c r="AA319" s="15" t="str">
        <f t="shared" si="225"/>
        <v/>
      </c>
      <c r="AB319" s="15" t="str">
        <f t="shared" si="225"/>
        <v/>
      </c>
      <c r="AC319" s="15" t="str">
        <f t="shared" si="225"/>
        <v/>
      </c>
      <c r="AD319" s="15" t="str">
        <f t="shared" si="225"/>
        <v/>
      </c>
      <c r="AE319" s="15"/>
      <c r="AF319" s="15"/>
      <c r="AG319" s="15"/>
      <c r="AH319" s="16">
        <f>COUNTIF(C319:AG319,"○")</f>
        <v>0</v>
      </c>
      <c r="AI319" s="11"/>
      <c r="AJ319" s="2">
        <f>$AH319</f>
        <v>0</v>
      </c>
      <c r="AK319" s="17"/>
    </row>
    <row r="320" spans="1:92" ht="19.5" customHeight="1">
      <c r="A320" s="49" t="s">
        <v>24</v>
      </c>
      <c r="B320" s="16" t="s">
        <v>8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6"/>
      <c r="AF320" s="16"/>
      <c r="AG320" s="16"/>
      <c r="AH320" s="16">
        <f t="shared" ref="AH320" si="226">COUNTIF(C320:AG320,"○")</f>
        <v>0</v>
      </c>
      <c r="AI320" s="11"/>
      <c r="AK320" s="2">
        <f>$AH320</f>
        <v>0</v>
      </c>
      <c r="AQ320" s="21"/>
      <c r="AR320" s="21"/>
      <c r="AS320" s="21"/>
      <c r="AT320" s="21"/>
      <c r="AU320" s="21"/>
      <c r="AV320" s="21"/>
      <c r="AW320" s="21"/>
      <c r="AX320" s="21"/>
    </row>
    <row r="321" spans="1:92" ht="19.5" customHeight="1">
      <c r="A321" s="50"/>
      <c r="B321" s="16" t="s">
        <v>9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6"/>
      <c r="AF321" s="16"/>
      <c r="AG321" s="16"/>
      <c r="AH321" s="16">
        <f>AH320+COUNTIF(C321:AG321,"○")-COUNTIF(C321:AG321,"✕")</f>
        <v>0</v>
      </c>
      <c r="AI321" s="11"/>
      <c r="AL321" s="2">
        <f>$AH321</f>
        <v>0</v>
      </c>
      <c r="AN321" s="2">
        <f>COUNTIF(C321:AG321,"○")</f>
        <v>0</v>
      </c>
      <c r="AO321" s="2">
        <f>COUNTIF(C321:AG321,"✕")</f>
        <v>0</v>
      </c>
    </row>
    <row r="322" spans="1:92" ht="19.5" customHeight="1">
      <c r="A322" s="136"/>
      <c r="B322" s="16" t="s">
        <v>21</v>
      </c>
      <c r="C322" s="16" t="str">
        <f t="shared" ref="C322:AD322" si="227">IF($AF$2="○",IF(C320="○",IF(C321="","○",""),IF(C321="○","○","")),"")</f>
        <v/>
      </c>
      <c r="D322" s="16" t="str">
        <f t="shared" si="227"/>
        <v/>
      </c>
      <c r="E322" s="16" t="str">
        <f t="shared" si="227"/>
        <v/>
      </c>
      <c r="F322" s="16" t="str">
        <f t="shared" si="227"/>
        <v/>
      </c>
      <c r="G322" s="16" t="str">
        <f t="shared" si="227"/>
        <v/>
      </c>
      <c r="H322" s="16" t="str">
        <f t="shared" si="227"/>
        <v/>
      </c>
      <c r="I322" s="16" t="str">
        <f t="shared" si="227"/>
        <v/>
      </c>
      <c r="J322" s="16" t="str">
        <f t="shared" si="227"/>
        <v/>
      </c>
      <c r="K322" s="16" t="str">
        <f t="shared" si="227"/>
        <v/>
      </c>
      <c r="L322" s="16" t="str">
        <f t="shared" si="227"/>
        <v/>
      </c>
      <c r="M322" s="16" t="str">
        <f t="shared" si="227"/>
        <v/>
      </c>
      <c r="N322" s="16" t="str">
        <f t="shared" si="227"/>
        <v/>
      </c>
      <c r="O322" s="16" t="str">
        <f t="shared" si="227"/>
        <v/>
      </c>
      <c r="P322" s="16" t="str">
        <f t="shared" si="227"/>
        <v/>
      </c>
      <c r="Q322" s="16" t="str">
        <f t="shared" si="227"/>
        <v/>
      </c>
      <c r="R322" s="16" t="str">
        <f t="shared" si="227"/>
        <v/>
      </c>
      <c r="S322" s="16" t="str">
        <f t="shared" si="227"/>
        <v/>
      </c>
      <c r="T322" s="16" t="str">
        <f t="shared" si="227"/>
        <v/>
      </c>
      <c r="U322" s="16" t="str">
        <f t="shared" si="227"/>
        <v/>
      </c>
      <c r="V322" s="16" t="str">
        <f t="shared" si="227"/>
        <v/>
      </c>
      <c r="W322" s="16" t="str">
        <f t="shared" si="227"/>
        <v/>
      </c>
      <c r="X322" s="16" t="str">
        <f t="shared" si="227"/>
        <v/>
      </c>
      <c r="Y322" s="16" t="str">
        <f t="shared" si="227"/>
        <v/>
      </c>
      <c r="Z322" s="16" t="str">
        <f t="shared" si="227"/>
        <v/>
      </c>
      <c r="AA322" s="16" t="str">
        <f t="shared" si="227"/>
        <v/>
      </c>
      <c r="AB322" s="16" t="str">
        <f t="shared" si="227"/>
        <v/>
      </c>
      <c r="AC322" s="16" t="str">
        <f t="shared" si="227"/>
        <v/>
      </c>
      <c r="AD322" s="16" t="str">
        <f t="shared" si="227"/>
        <v/>
      </c>
      <c r="AE322" s="16"/>
      <c r="AF322" s="16"/>
      <c r="AG322" s="16"/>
      <c r="AH322" s="16">
        <f t="shared" ref="AH322" si="228">COUNTIF(C322:AG322,"○")</f>
        <v>0</v>
      </c>
      <c r="AM322" s="2">
        <f>$AH322</f>
        <v>0</v>
      </c>
    </row>
    <row r="324" spans="1:92" ht="19.5" customHeight="1">
      <c r="A324" s="112" t="str">
        <f>IF(MAX(C317:AG317)=$AE$3,"",IF(MAX(C317:AG317)=0,"",MAX(C317:AG317)+1))</f>
        <v/>
      </c>
      <c r="B324" s="112"/>
      <c r="C324" s="2" t="str">
        <f>IF(COUNT(C325:AD325)=0,"",IF(MONTH(MAX(C325:AD325))=MONTH(A324),"","～"))</f>
        <v/>
      </c>
      <c r="D324" s="112" t="str">
        <f>IF(C324="","",IF(MONTH(MAX(C325:AD325))=MONTH(A324),"",MAX(C325:AD325)+1))</f>
        <v/>
      </c>
      <c r="E324" s="112"/>
      <c r="F324" s="112"/>
    </row>
    <row r="325" spans="1:92" ht="19.5" customHeight="1">
      <c r="A325" s="113" t="s">
        <v>16</v>
      </c>
      <c r="B325" s="114"/>
      <c r="C325" s="9" t="str">
        <f>IF($AE$3&lt;A324,"",A324)</f>
        <v/>
      </c>
      <c r="D325" s="9" t="str">
        <f t="shared" ref="D325:AD325" si="229">IF($AE$3&lt;=C325,"",IF(MONTH(C325)=MONTH(C325),(C325+1),""))</f>
        <v/>
      </c>
      <c r="E325" s="9" t="str">
        <f t="shared" si="229"/>
        <v/>
      </c>
      <c r="F325" s="9" t="str">
        <f t="shared" si="229"/>
        <v/>
      </c>
      <c r="G325" s="9" t="str">
        <f t="shared" si="229"/>
        <v/>
      </c>
      <c r="H325" s="9" t="str">
        <f t="shared" si="229"/>
        <v/>
      </c>
      <c r="I325" s="9" t="str">
        <f t="shared" si="229"/>
        <v/>
      </c>
      <c r="J325" s="9" t="str">
        <f t="shared" si="229"/>
        <v/>
      </c>
      <c r="K325" s="9" t="str">
        <f t="shared" si="229"/>
        <v/>
      </c>
      <c r="L325" s="9" t="str">
        <f t="shared" si="229"/>
        <v/>
      </c>
      <c r="M325" s="9" t="str">
        <f t="shared" si="229"/>
        <v/>
      </c>
      <c r="N325" s="9" t="str">
        <f t="shared" si="229"/>
        <v/>
      </c>
      <c r="O325" s="9" t="str">
        <f t="shared" si="229"/>
        <v/>
      </c>
      <c r="P325" s="9" t="str">
        <f t="shared" si="229"/>
        <v/>
      </c>
      <c r="Q325" s="9" t="str">
        <f t="shared" si="229"/>
        <v/>
      </c>
      <c r="R325" s="9" t="str">
        <f t="shared" si="229"/>
        <v/>
      </c>
      <c r="S325" s="9" t="str">
        <f t="shared" si="229"/>
        <v/>
      </c>
      <c r="T325" s="9" t="str">
        <f t="shared" si="229"/>
        <v/>
      </c>
      <c r="U325" s="9" t="str">
        <f t="shared" si="229"/>
        <v/>
      </c>
      <c r="V325" s="9" t="str">
        <f t="shared" si="229"/>
        <v/>
      </c>
      <c r="W325" s="9" t="str">
        <f t="shared" si="229"/>
        <v/>
      </c>
      <c r="X325" s="9" t="str">
        <f t="shared" si="229"/>
        <v/>
      </c>
      <c r="Y325" s="9" t="str">
        <f t="shared" si="229"/>
        <v/>
      </c>
      <c r="Z325" s="9" t="str">
        <f t="shared" si="229"/>
        <v/>
      </c>
      <c r="AA325" s="9" t="str">
        <f t="shared" si="229"/>
        <v/>
      </c>
      <c r="AB325" s="9" t="str">
        <f t="shared" si="229"/>
        <v/>
      </c>
      <c r="AC325" s="9" t="str">
        <f t="shared" si="229"/>
        <v/>
      </c>
      <c r="AD325" s="9" t="str">
        <f t="shared" si="229"/>
        <v/>
      </c>
      <c r="AE325" s="127" t="s">
        <v>26</v>
      </c>
      <c r="AF325" s="128"/>
      <c r="AG325" s="129"/>
      <c r="AH325" s="115" t="s">
        <v>22</v>
      </c>
      <c r="AQ325" s="34">
        <v>1</v>
      </c>
      <c r="AR325" s="34">
        <v>2</v>
      </c>
      <c r="AS325" s="34">
        <v>3</v>
      </c>
      <c r="AT325" s="34">
        <v>4</v>
      </c>
      <c r="AU325" s="34">
        <v>5</v>
      </c>
      <c r="AV325" s="34">
        <v>6</v>
      </c>
      <c r="AW325" s="34">
        <v>7</v>
      </c>
      <c r="AX325" s="34">
        <v>8</v>
      </c>
      <c r="AY325" s="34">
        <v>9</v>
      </c>
      <c r="AZ325" s="34">
        <v>10</v>
      </c>
      <c r="BA325" s="34">
        <v>11</v>
      </c>
      <c r="BB325" s="34">
        <v>12</v>
      </c>
      <c r="BC325" s="34">
        <v>13</v>
      </c>
      <c r="BD325" s="34">
        <v>14</v>
      </c>
      <c r="BE325" s="34">
        <v>15</v>
      </c>
      <c r="BF325" s="34">
        <v>16</v>
      </c>
      <c r="BG325" s="34">
        <v>17</v>
      </c>
      <c r="BH325" s="34">
        <v>18</v>
      </c>
      <c r="BI325" s="34">
        <v>19</v>
      </c>
      <c r="BJ325" s="34">
        <v>20</v>
      </c>
      <c r="BK325" s="34">
        <v>21</v>
      </c>
      <c r="BL325" s="34">
        <v>22</v>
      </c>
      <c r="BM325" s="34">
        <v>23</v>
      </c>
      <c r="BN325" s="34">
        <v>24</v>
      </c>
      <c r="BO325" s="34">
        <v>25</v>
      </c>
      <c r="BP325" s="34">
        <v>26</v>
      </c>
      <c r="BQ325" s="34">
        <v>27</v>
      </c>
      <c r="BR325" s="34">
        <v>28</v>
      </c>
      <c r="BS325" s="34">
        <v>29</v>
      </c>
      <c r="BT325" s="34">
        <v>30</v>
      </c>
      <c r="BU325" s="34">
        <v>31</v>
      </c>
      <c r="BV325" s="34">
        <v>32</v>
      </c>
      <c r="BW325" s="34">
        <v>33</v>
      </c>
      <c r="BX325" s="34">
        <v>34</v>
      </c>
      <c r="BY325" s="34">
        <v>35</v>
      </c>
      <c r="BZ325" s="34">
        <v>36</v>
      </c>
      <c r="CA325" s="34">
        <v>37</v>
      </c>
      <c r="CB325" s="34">
        <v>38</v>
      </c>
      <c r="CC325" s="34">
        <v>39</v>
      </c>
      <c r="CD325" s="34">
        <v>40</v>
      </c>
      <c r="CE325" s="34">
        <v>41</v>
      </c>
      <c r="CF325" s="34">
        <v>42</v>
      </c>
      <c r="CG325" s="34">
        <v>43</v>
      </c>
      <c r="CH325" s="34">
        <v>44</v>
      </c>
      <c r="CI325" s="34">
        <v>45</v>
      </c>
      <c r="CJ325" s="34">
        <v>46</v>
      </c>
      <c r="CK325" s="34">
        <v>47</v>
      </c>
      <c r="CL325" s="34">
        <v>48</v>
      </c>
      <c r="CM325" s="34">
        <v>49</v>
      </c>
      <c r="CN325" s="34">
        <v>50</v>
      </c>
    </row>
    <row r="326" spans="1:92" ht="19.5" customHeight="1">
      <c r="A326" s="113" t="s">
        <v>23</v>
      </c>
      <c r="B326" s="114"/>
      <c r="C326" s="9" t="str">
        <f>IF(C325="","",TEXT(C325,"AAA"))</f>
        <v/>
      </c>
      <c r="D326" s="9" t="str">
        <f t="shared" ref="D326:AD326" si="230">IF(D325="","",TEXT(D325,"AAA"))</f>
        <v/>
      </c>
      <c r="E326" s="9" t="str">
        <f t="shared" si="230"/>
        <v/>
      </c>
      <c r="F326" s="9" t="str">
        <f t="shared" si="230"/>
        <v/>
      </c>
      <c r="G326" s="9" t="str">
        <f t="shared" si="230"/>
        <v/>
      </c>
      <c r="H326" s="9" t="str">
        <f t="shared" si="230"/>
        <v/>
      </c>
      <c r="I326" s="9" t="str">
        <f t="shared" si="230"/>
        <v/>
      </c>
      <c r="J326" s="9" t="str">
        <f t="shared" si="230"/>
        <v/>
      </c>
      <c r="K326" s="9" t="str">
        <f t="shared" si="230"/>
        <v/>
      </c>
      <c r="L326" s="9" t="str">
        <f t="shared" si="230"/>
        <v/>
      </c>
      <c r="M326" s="9" t="str">
        <f t="shared" si="230"/>
        <v/>
      </c>
      <c r="N326" s="9" t="str">
        <f t="shared" si="230"/>
        <v/>
      </c>
      <c r="O326" s="9" t="str">
        <f t="shared" si="230"/>
        <v/>
      </c>
      <c r="P326" s="9" t="str">
        <f t="shared" si="230"/>
        <v/>
      </c>
      <c r="Q326" s="9" t="str">
        <f t="shared" si="230"/>
        <v/>
      </c>
      <c r="R326" s="9" t="str">
        <f t="shared" si="230"/>
        <v/>
      </c>
      <c r="S326" s="9" t="str">
        <f t="shared" si="230"/>
        <v/>
      </c>
      <c r="T326" s="9" t="str">
        <f t="shared" si="230"/>
        <v/>
      </c>
      <c r="U326" s="9" t="str">
        <f t="shared" si="230"/>
        <v/>
      </c>
      <c r="V326" s="9" t="str">
        <f t="shared" si="230"/>
        <v/>
      </c>
      <c r="W326" s="9" t="str">
        <f t="shared" si="230"/>
        <v/>
      </c>
      <c r="X326" s="9" t="str">
        <f t="shared" si="230"/>
        <v/>
      </c>
      <c r="Y326" s="9" t="str">
        <f t="shared" si="230"/>
        <v/>
      </c>
      <c r="Z326" s="9" t="str">
        <f t="shared" si="230"/>
        <v/>
      </c>
      <c r="AA326" s="9" t="str">
        <f t="shared" si="230"/>
        <v/>
      </c>
      <c r="AB326" s="9" t="str">
        <f t="shared" si="230"/>
        <v/>
      </c>
      <c r="AC326" s="9" t="str">
        <f t="shared" si="230"/>
        <v/>
      </c>
      <c r="AD326" s="9" t="str">
        <f t="shared" si="230"/>
        <v/>
      </c>
      <c r="AE326" s="130">
        <f>IF(AH327=0,0,ROUNDDOWN(AH329/AH327,4))</f>
        <v>0</v>
      </c>
      <c r="AF326" s="131"/>
      <c r="AG326" s="132"/>
      <c r="AH326" s="116"/>
      <c r="AI326" s="11"/>
      <c r="AQ326" s="12" t="str">
        <f>IF($C325&gt;$E$5,"",IF(MAX($C325:$AG325)&lt;$E$5,"",$E$5))</f>
        <v/>
      </c>
      <c r="AR326" s="13" t="str">
        <f>IF($C325&gt;$H$5,"",IF(MAX($C325:$AG325)&lt;$H$5,"",$H$5))</f>
        <v/>
      </c>
      <c r="AS326" s="13" t="str">
        <f>IF($C325&gt;$K$5,"",IF(MAX($C325:$AG325)&lt;$K$5,"",$K$5))</f>
        <v/>
      </c>
      <c r="AT326" s="13" t="str">
        <f>IF($C325&gt;$N$5,"",IF(MAX($C325:$AG325)&lt;$N$5,"",$N$5))</f>
        <v/>
      </c>
      <c r="AU326" s="13" t="str">
        <f>IF($C325&gt;$Q$5,"",IF(MAX($C325:$AG325)&lt;$Q$5,"",$Q$5))</f>
        <v/>
      </c>
      <c r="AV326" s="13" t="str">
        <f>IF($C325&gt;$T$5,"",IF(MAX($C325:$AG325)&lt;$T$5,"",$T$5))</f>
        <v/>
      </c>
      <c r="AW326" s="13">
        <f>IF($C325&gt;$W$5,"",IF(MAX($C325:$AG325)&lt;$W$5,"",$W$5))</f>
        <v>0</v>
      </c>
      <c r="AX326" s="13">
        <f>IF($C325&gt;$Z$5,"",IF(MAX($C325:$AG325)&lt;$Z$5,"",$Z$5))</f>
        <v>0</v>
      </c>
      <c r="AY326" s="13">
        <f>IF($C325&gt;$AC$5,"",IF(MAX($C325:$AG325)&lt;$AC$5,"",$AC$5))</f>
        <v>0</v>
      </c>
      <c r="AZ326" s="13">
        <f>IF($C325&gt;$AF$5,"",IF(MAX($C325:$AG325)&lt;$AF$5,"",$AF$5))</f>
        <v>0</v>
      </c>
      <c r="BA326" s="13">
        <f>IF($C325&gt;$E$6,"",IF(MAX($C325:$AG325)&lt;$E$6,"",$E$6))</f>
        <v>0</v>
      </c>
      <c r="BB326" s="13">
        <f>IF($C325&gt;$H$6,"",IF(MAX($C325:$AG325)&lt;$H$6,"",$H$6))</f>
        <v>0</v>
      </c>
      <c r="BC326" s="13">
        <f>IF($C325&gt;$K$6,"",IF(MAX($C325:$AG325)&lt;$K$6,"",$K$6))</f>
        <v>0</v>
      </c>
      <c r="BD326" s="13">
        <f>IF($C325&gt;$N$6,"",IF(MAX($C325:$AG325)&lt;$N$6,"",$N$6))</f>
        <v>0</v>
      </c>
      <c r="BE326" s="13">
        <f>IF($C325&gt;$Q$6,"",IF(MAX($C325:$AG325)&lt;$Q$6,"",$Q$6))</f>
        <v>0</v>
      </c>
      <c r="BF326" s="13">
        <f>IF($C325&gt;$T$6,"",IF(MAX($C325:$AG325)&lt;$T$6,"",$T$6))</f>
        <v>0</v>
      </c>
      <c r="BG326" s="13">
        <f>IF($C325&gt;$W$6,"",IF(MAX($C325:$AG325)&lt;$W$6,"",$W$6))</f>
        <v>0</v>
      </c>
      <c r="BH326" s="13">
        <f>IF($C325&gt;$Z$6,"",IF(MAX($C325:$AG325)&lt;$Z$6,"",$Z$6))</f>
        <v>0</v>
      </c>
      <c r="BI326" s="13">
        <f>IF($C325&gt;$AC$6,"",IF(MAX($C325:$AG325)&lt;$AC$6,"",$AC$6))</f>
        <v>0</v>
      </c>
      <c r="BJ326" s="13">
        <f>IF($C325&gt;$AF$6,"",IF(MAX($C325:$AG325)&lt;$AF$6,"",$AF$6))</f>
        <v>0</v>
      </c>
      <c r="BK326" s="13">
        <f>IF($C325&gt;$E$7,"",IF(MAX($C325:$AG325)&lt;$E$7,"",$E$7))</f>
        <v>0</v>
      </c>
      <c r="BL326" s="13">
        <f>IF($C325&gt;$H$7,"",IF(MAX($C325:$AG325)&lt;$H$7,"",$H$7))</f>
        <v>0</v>
      </c>
      <c r="BM326" s="13">
        <f>IF($C325&gt;$K$7,"",IF(MAX($C325:$AG325)&lt;$K$7,"",$K$7))</f>
        <v>0</v>
      </c>
      <c r="BN326" s="13">
        <f>IF($C325&gt;$N$7,"",IF(MAX($C325:$AG325)&lt;$N$7,"",$N$7))</f>
        <v>0</v>
      </c>
      <c r="BO326" s="13">
        <f>IF($C325&gt;$Q$7,"",IF(MAX($C325:$AG325)&lt;$Q$7,"",$Q$7))</f>
        <v>0</v>
      </c>
      <c r="BP326" s="13">
        <f>IF($C325&gt;$T$7,"",IF(MAX($C325:$AG325)&lt;$T$7,"",$T$7))</f>
        <v>0</v>
      </c>
      <c r="BQ326" s="13">
        <f>IF($C325&gt;$W$7,"",IF(MAX($C325:$AG325)&lt;$W$7,"",$W$7))</f>
        <v>0</v>
      </c>
      <c r="BR326" s="13">
        <f>IF($C325&gt;$Z$7,"",IF(MAX($C325:$AG325)&lt;$Z$7,"",$Z$7))</f>
        <v>0</v>
      </c>
      <c r="BS326" s="13">
        <f>IF($C325&gt;$AC$7,"",IF(MAX($C325:$AG325)&lt;$AC$7,"",$AC$7))</f>
        <v>0</v>
      </c>
      <c r="BT326" s="13">
        <f>IF($C325&gt;$AF$7,"",IF(MAX($C325:$AG325)&lt;$AF$7,"",$AF$7))</f>
        <v>0</v>
      </c>
      <c r="BU326" s="13">
        <f>IF($C325&gt;$E$8,"",IF(MAX($C325:$AG325)&lt;$E$8,"",$E$8))</f>
        <v>0</v>
      </c>
      <c r="BV326" s="13">
        <f>IF($C325&gt;$H$8,"",IF(MAX($C325:$AG325)&lt;$H$8,"",$H$8))</f>
        <v>0</v>
      </c>
      <c r="BW326" s="13">
        <f>IF($C325&gt;$K$8,"",IF(MAX($C325:$AG325)&lt;$K$8,"",$K$8))</f>
        <v>0</v>
      </c>
      <c r="BX326" s="13">
        <f>IF($C325&gt;$N$8,"",IF(MAX($C325:$AG325)&lt;$N$8,"",$N$8))</f>
        <v>0</v>
      </c>
      <c r="BY326" s="13">
        <f>IF($C325&gt;$Q$8,"",IF(MAX($C325:$AG325)&lt;$Q$8,"",$Q$8))</f>
        <v>0</v>
      </c>
      <c r="BZ326" s="13">
        <f>IF($C325&gt;$T$8,"",IF(MAX($C325:$AG325)&lt;$T$8,"",$T$8))</f>
        <v>0</v>
      </c>
      <c r="CA326" s="13">
        <f>IF($C325&gt;$W$8,"",IF(MAX($C325:$AG325)&lt;$W$8,"",$W$8))</f>
        <v>0</v>
      </c>
      <c r="CB326" s="13">
        <f>IF($C325&gt;$Z$8,"",IF(MAX($C325:$AG325)&lt;$Z$8,"",$Z$8))</f>
        <v>0</v>
      </c>
      <c r="CC326" s="13">
        <f>IF($C325&gt;$AC$8,"",IF(MAX($C325:$AG325)&lt;$AC$8,"",$AC$8))</f>
        <v>0</v>
      </c>
      <c r="CD326" s="13">
        <f>IF($C325&gt;$AF$8,"",IF(MAX($C325:$AG325)&lt;$AF$8,"",$AF$8))</f>
        <v>0</v>
      </c>
      <c r="CE326" s="13">
        <f>IF($C325&gt;$E$9,"",IF(MAX($C325:$AG325)&lt;$E$9,"",$E$9))</f>
        <v>0</v>
      </c>
      <c r="CF326" s="13">
        <f>IF($C325&gt;$H$9,"",IF(MAX($C325:$AG325)&lt;$H$9,"",$H$9))</f>
        <v>0</v>
      </c>
      <c r="CG326" s="13">
        <f>IF($C325&gt;$K$9,"",IF(MAX($C325:$AG325)&lt;$K$9,"",$K$9))</f>
        <v>0</v>
      </c>
      <c r="CH326" s="13">
        <f>IF($C325&gt;$N$9,"",IF(MAX($C325:$AG325)&lt;$N$9,"",$N$9))</f>
        <v>0</v>
      </c>
      <c r="CI326" s="13">
        <f>IF($C325&gt;$Q$9,"",IF(MAX($C325:$AG325)&lt;$Q$9,"",$Q$9))</f>
        <v>0</v>
      </c>
      <c r="CJ326" s="13">
        <f>IF($C325&gt;$T$9,"",IF(MAX($C325:$AG325)&lt;$T$9,"",$T$9))</f>
        <v>0</v>
      </c>
      <c r="CK326" s="13">
        <f>IF($C325&gt;$W$9,"",IF(MAX($C325:$AG325)&lt;$W$9,"",$W$9))</f>
        <v>0</v>
      </c>
      <c r="CL326" s="13">
        <f>IF($C325&gt;$Z$9,"",IF(MAX($C325:$AG325)&lt;$Z$9,"",$Z$9))</f>
        <v>0</v>
      </c>
      <c r="CM326" s="13">
        <f>IF($C325&gt;$AC$9,"",IF(MAX($C325:$AG325)&lt;$AC$9,"",$AC$9))</f>
        <v>0</v>
      </c>
      <c r="CN326" s="14">
        <f>IF($C325&gt;$AF$9,"",IF(MAX($C325:$AG325)&lt;$AF$9,"",$AF$9))</f>
        <v>0</v>
      </c>
    </row>
    <row r="327" spans="1:92" ht="19.5" customHeight="1">
      <c r="A327" s="119" t="s">
        <v>7</v>
      </c>
      <c r="B327" s="120"/>
      <c r="C327" s="15" t="str">
        <f t="shared" ref="C327:AD327" si="231">IF(C325="","",IF($D$4&lt;=C325,IF($L$4&gt;=C325,IF(COUNT(MATCH(C325,$AQ326:$BT326,0))&gt;0,"","○"),""),""))</f>
        <v/>
      </c>
      <c r="D327" s="15" t="str">
        <f t="shared" si="231"/>
        <v/>
      </c>
      <c r="E327" s="15" t="str">
        <f t="shared" si="231"/>
        <v/>
      </c>
      <c r="F327" s="15" t="str">
        <f t="shared" si="231"/>
        <v/>
      </c>
      <c r="G327" s="15" t="str">
        <f t="shared" si="231"/>
        <v/>
      </c>
      <c r="H327" s="15" t="str">
        <f t="shared" si="231"/>
        <v/>
      </c>
      <c r="I327" s="15" t="str">
        <f t="shared" si="231"/>
        <v/>
      </c>
      <c r="J327" s="15" t="str">
        <f t="shared" si="231"/>
        <v/>
      </c>
      <c r="K327" s="15" t="str">
        <f t="shared" si="231"/>
        <v/>
      </c>
      <c r="L327" s="15" t="str">
        <f t="shared" si="231"/>
        <v/>
      </c>
      <c r="M327" s="15" t="str">
        <f t="shared" si="231"/>
        <v/>
      </c>
      <c r="N327" s="15" t="str">
        <f t="shared" si="231"/>
        <v/>
      </c>
      <c r="O327" s="15" t="str">
        <f t="shared" si="231"/>
        <v/>
      </c>
      <c r="P327" s="15" t="str">
        <f t="shared" si="231"/>
        <v/>
      </c>
      <c r="Q327" s="15" t="str">
        <f t="shared" si="231"/>
        <v/>
      </c>
      <c r="R327" s="15" t="str">
        <f t="shared" si="231"/>
        <v/>
      </c>
      <c r="S327" s="15" t="str">
        <f t="shared" si="231"/>
        <v/>
      </c>
      <c r="T327" s="15" t="str">
        <f t="shared" si="231"/>
        <v/>
      </c>
      <c r="U327" s="15" t="str">
        <f t="shared" si="231"/>
        <v/>
      </c>
      <c r="V327" s="15" t="str">
        <f t="shared" si="231"/>
        <v/>
      </c>
      <c r="W327" s="15" t="str">
        <f t="shared" si="231"/>
        <v/>
      </c>
      <c r="X327" s="15" t="str">
        <f t="shared" si="231"/>
        <v/>
      </c>
      <c r="Y327" s="15" t="str">
        <f t="shared" si="231"/>
        <v/>
      </c>
      <c r="Z327" s="15" t="str">
        <f t="shared" si="231"/>
        <v/>
      </c>
      <c r="AA327" s="15" t="str">
        <f t="shared" si="231"/>
        <v/>
      </c>
      <c r="AB327" s="15" t="str">
        <f t="shared" si="231"/>
        <v/>
      </c>
      <c r="AC327" s="15" t="str">
        <f t="shared" si="231"/>
        <v/>
      </c>
      <c r="AD327" s="15" t="str">
        <f t="shared" si="231"/>
        <v/>
      </c>
      <c r="AE327" s="15"/>
      <c r="AF327" s="15"/>
      <c r="AG327" s="15"/>
      <c r="AH327" s="16">
        <f>COUNTIF(C327:AG327,"○")</f>
        <v>0</v>
      </c>
      <c r="AI327" s="11"/>
      <c r="AJ327" s="2">
        <f>$AH327</f>
        <v>0</v>
      </c>
      <c r="AK327" s="17"/>
    </row>
    <row r="328" spans="1:92" ht="19.5" customHeight="1">
      <c r="A328" s="49" t="s">
        <v>24</v>
      </c>
      <c r="B328" s="16" t="s">
        <v>8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6"/>
      <c r="AF328" s="16"/>
      <c r="AG328" s="16"/>
      <c r="AH328" s="16">
        <f t="shared" ref="AH328" si="232">COUNTIF(C328:AG328,"○")</f>
        <v>0</v>
      </c>
      <c r="AI328" s="11"/>
      <c r="AK328" s="2">
        <f>$AH328</f>
        <v>0</v>
      </c>
    </row>
    <row r="329" spans="1:92" ht="19.5" customHeight="1">
      <c r="A329" s="50"/>
      <c r="B329" s="16" t="s">
        <v>9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6"/>
      <c r="AF329" s="16"/>
      <c r="AG329" s="16"/>
      <c r="AH329" s="16" t="s">
        <v>25</v>
      </c>
      <c r="AI329" s="11"/>
      <c r="AL329" s="2" t="str">
        <f>$AH329</f>
        <v>-</v>
      </c>
      <c r="AN329" s="2">
        <f>COUNTIF(C329:AG329,"○")</f>
        <v>0</v>
      </c>
      <c r="AO329" s="2">
        <f>COUNTIF(C329:AG329,"✕")</f>
        <v>0</v>
      </c>
    </row>
    <row r="330" spans="1:92" ht="19.5" customHeight="1">
      <c r="A330" s="136"/>
      <c r="B330" s="16" t="s">
        <v>21</v>
      </c>
      <c r="C330" s="16" t="str">
        <f>IF(C328="○",IF(C329="","○",""),IF(C329="○","○",""))</f>
        <v/>
      </c>
      <c r="D330" s="16" t="str">
        <f t="shared" ref="D330:AD330" si="233">IF(D328="○",IF(D329="","○",""),IF(D329="○","○",""))</f>
        <v/>
      </c>
      <c r="E330" s="16" t="str">
        <f t="shared" si="233"/>
        <v/>
      </c>
      <c r="F330" s="16" t="str">
        <f t="shared" si="233"/>
        <v/>
      </c>
      <c r="G330" s="16" t="str">
        <f t="shared" si="233"/>
        <v/>
      </c>
      <c r="H330" s="16" t="str">
        <f t="shared" si="233"/>
        <v/>
      </c>
      <c r="I330" s="16" t="str">
        <f t="shared" si="233"/>
        <v/>
      </c>
      <c r="J330" s="16" t="str">
        <f t="shared" si="233"/>
        <v/>
      </c>
      <c r="K330" s="16" t="str">
        <f t="shared" si="233"/>
        <v/>
      </c>
      <c r="L330" s="16" t="str">
        <f t="shared" si="233"/>
        <v/>
      </c>
      <c r="M330" s="16" t="str">
        <f t="shared" si="233"/>
        <v/>
      </c>
      <c r="N330" s="16" t="str">
        <f t="shared" si="233"/>
        <v/>
      </c>
      <c r="O330" s="16" t="str">
        <f t="shared" si="233"/>
        <v/>
      </c>
      <c r="P330" s="16" t="str">
        <f t="shared" si="233"/>
        <v/>
      </c>
      <c r="Q330" s="16" t="str">
        <f t="shared" si="233"/>
        <v/>
      </c>
      <c r="R330" s="16" t="str">
        <f t="shared" si="233"/>
        <v/>
      </c>
      <c r="S330" s="16" t="str">
        <f t="shared" si="233"/>
        <v/>
      </c>
      <c r="T330" s="16" t="str">
        <f t="shared" si="233"/>
        <v/>
      </c>
      <c r="U330" s="16" t="str">
        <f t="shared" si="233"/>
        <v/>
      </c>
      <c r="V330" s="16" t="str">
        <f t="shared" si="233"/>
        <v/>
      </c>
      <c r="W330" s="16" t="str">
        <f t="shared" si="233"/>
        <v/>
      </c>
      <c r="X330" s="16" t="str">
        <f t="shared" si="233"/>
        <v/>
      </c>
      <c r="Y330" s="16" t="str">
        <f t="shared" si="233"/>
        <v/>
      </c>
      <c r="Z330" s="16" t="str">
        <f t="shared" si="233"/>
        <v/>
      </c>
      <c r="AA330" s="16" t="str">
        <f t="shared" si="233"/>
        <v/>
      </c>
      <c r="AB330" s="16" t="str">
        <f t="shared" si="233"/>
        <v/>
      </c>
      <c r="AC330" s="16" t="str">
        <f t="shared" si="233"/>
        <v/>
      </c>
      <c r="AD330" s="16" t="str">
        <f t="shared" si="233"/>
        <v/>
      </c>
      <c r="AE330" s="16"/>
      <c r="AF330" s="16"/>
      <c r="AG330" s="16"/>
      <c r="AH330" s="16">
        <f t="shared" ref="AH330" si="234">COUNTIF(C330:AG330,"○")</f>
        <v>0</v>
      </c>
      <c r="AM330" s="2">
        <f>$AH330</f>
        <v>0</v>
      </c>
    </row>
    <row r="332" spans="1:92" ht="19.5" customHeight="1">
      <c r="A332" s="112" t="str">
        <f>IF(MAX(C325:AG325)=$AE$3,"",IF(MAX(C325:AG325)=0,"",MAX(C325:AG325)+1))</f>
        <v/>
      </c>
      <c r="B332" s="112"/>
      <c r="C332" s="2" t="str">
        <f>IF(COUNT(C333:AD333)=0,"",IF(MONTH(MAX(C333:AD333))=MONTH(A332),"","～"))</f>
        <v/>
      </c>
      <c r="D332" s="112" t="str">
        <f>IF(C332="","",IF(MONTH(MAX(C333:AD333))=MONTH(A332),"",MAX(C333:AD333)+1))</f>
        <v/>
      </c>
      <c r="E332" s="112"/>
      <c r="F332" s="112"/>
    </row>
    <row r="333" spans="1:92" ht="19.5" customHeight="1">
      <c r="A333" s="113" t="s">
        <v>16</v>
      </c>
      <c r="B333" s="114"/>
      <c r="C333" s="9" t="str">
        <f>IF($AE$3&lt;A332,"",A332)</f>
        <v/>
      </c>
      <c r="D333" s="9" t="str">
        <f t="shared" ref="D333:AD333" si="235">IF($AE$3&lt;=C333,"",IF(MONTH(C333)=MONTH(C333),(C333+1),""))</f>
        <v/>
      </c>
      <c r="E333" s="9" t="str">
        <f t="shared" si="235"/>
        <v/>
      </c>
      <c r="F333" s="9" t="str">
        <f t="shared" si="235"/>
        <v/>
      </c>
      <c r="G333" s="9" t="str">
        <f t="shared" si="235"/>
        <v/>
      </c>
      <c r="H333" s="9" t="str">
        <f t="shared" si="235"/>
        <v/>
      </c>
      <c r="I333" s="9" t="str">
        <f t="shared" si="235"/>
        <v/>
      </c>
      <c r="J333" s="9" t="str">
        <f t="shared" si="235"/>
        <v/>
      </c>
      <c r="K333" s="9" t="str">
        <f t="shared" si="235"/>
        <v/>
      </c>
      <c r="L333" s="9" t="str">
        <f t="shared" si="235"/>
        <v/>
      </c>
      <c r="M333" s="9" t="str">
        <f t="shared" si="235"/>
        <v/>
      </c>
      <c r="N333" s="9" t="str">
        <f t="shared" si="235"/>
        <v/>
      </c>
      <c r="O333" s="9" t="str">
        <f t="shared" si="235"/>
        <v/>
      </c>
      <c r="P333" s="9" t="str">
        <f t="shared" si="235"/>
        <v/>
      </c>
      <c r="Q333" s="9" t="str">
        <f t="shared" si="235"/>
        <v/>
      </c>
      <c r="R333" s="9" t="str">
        <f t="shared" si="235"/>
        <v/>
      </c>
      <c r="S333" s="9" t="str">
        <f t="shared" si="235"/>
        <v/>
      </c>
      <c r="T333" s="9" t="str">
        <f t="shared" si="235"/>
        <v/>
      </c>
      <c r="U333" s="9" t="str">
        <f t="shared" si="235"/>
        <v/>
      </c>
      <c r="V333" s="9" t="str">
        <f t="shared" si="235"/>
        <v/>
      </c>
      <c r="W333" s="9" t="str">
        <f t="shared" si="235"/>
        <v/>
      </c>
      <c r="X333" s="9" t="str">
        <f t="shared" si="235"/>
        <v/>
      </c>
      <c r="Y333" s="9" t="str">
        <f t="shared" si="235"/>
        <v/>
      </c>
      <c r="Z333" s="9" t="str">
        <f t="shared" si="235"/>
        <v/>
      </c>
      <c r="AA333" s="9" t="str">
        <f t="shared" si="235"/>
        <v/>
      </c>
      <c r="AB333" s="9" t="str">
        <f t="shared" si="235"/>
        <v/>
      </c>
      <c r="AC333" s="9" t="str">
        <f t="shared" si="235"/>
        <v/>
      </c>
      <c r="AD333" s="9" t="str">
        <f t="shared" si="235"/>
        <v/>
      </c>
      <c r="AE333" s="127" t="s">
        <v>26</v>
      </c>
      <c r="AF333" s="128"/>
      <c r="AG333" s="129"/>
      <c r="AH333" s="115" t="s">
        <v>22</v>
      </c>
      <c r="AQ333" s="34">
        <v>1</v>
      </c>
      <c r="AR333" s="34">
        <v>2</v>
      </c>
      <c r="AS333" s="34">
        <v>3</v>
      </c>
      <c r="AT333" s="34">
        <v>4</v>
      </c>
      <c r="AU333" s="34">
        <v>5</v>
      </c>
      <c r="AV333" s="34">
        <v>6</v>
      </c>
      <c r="AW333" s="34">
        <v>7</v>
      </c>
      <c r="AX333" s="34">
        <v>8</v>
      </c>
      <c r="AY333" s="34">
        <v>9</v>
      </c>
      <c r="AZ333" s="34">
        <v>10</v>
      </c>
      <c r="BA333" s="34">
        <v>11</v>
      </c>
      <c r="BB333" s="34">
        <v>12</v>
      </c>
      <c r="BC333" s="34">
        <v>13</v>
      </c>
      <c r="BD333" s="34">
        <v>14</v>
      </c>
      <c r="BE333" s="34">
        <v>15</v>
      </c>
      <c r="BF333" s="34">
        <v>16</v>
      </c>
      <c r="BG333" s="34">
        <v>17</v>
      </c>
      <c r="BH333" s="34">
        <v>18</v>
      </c>
      <c r="BI333" s="34">
        <v>19</v>
      </c>
      <c r="BJ333" s="34">
        <v>20</v>
      </c>
      <c r="BK333" s="34">
        <v>21</v>
      </c>
      <c r="BL333" s="34">
        <v>22</v>
      </c>
      <c r="BM333" s="34">
        <v>23</v>
      </c>
      <c r="BN333" s="34">
        <v>24</v>
      </c>
      <c r="BO333" s="34">
        <v>25</v>
      </c>
      <c r="BP333" s="34">
        <v>26</v>
      </c>
      <c r="BQ333" s="34">
        <v>27</v>
      </c>
      <c r="BR333" s="34">
        <v>28</v>
      </c>
      <c r="BS333" s="34">
        <v>29</v>
      </c>
      <c r="BT333" s="34">
        <v>30</v>
      </c>
      <c r="BU333" s="34">
        <v>31</v>
      </c>
      <c r="BV333" s="34">
        <v>32</v>
      </c>
      <c r="BW333" s="34">
        <v>33</v>
      </c>
      <c r="BX333" s="34">
        <v>34</v>
      </c>
      <c r="BY333" s="34">
        <v>35</v>
      </c>
      <c r="BZ333" s="34">
        <v>36</v>
      </c>
      <c r="CA333" s="34">
        <v>37</v>
      </c>
      <c r="CB333" s="34">
        <v>38</v>
      </c>
      <c r="CC333" s="34">
        <v>39</v>
      </c>
      <c r="CD333" s="34">
        <v>40</v>
      </c>
      <c r="CE333" s="34">
        <v>41</v>
      </c>
      <c r="CF333" s="34">
        <v>42</v>
      </c>
      <c r="CG333" s="34">
        <v>43</v>
      </c>
      <c r="CH333" s="34">
        <v>44</v>
      </c>
      <c r="CI333" s="34">
        <v>45</v>
      </c>
      <c r="CJ333" s="34">
        <v>46</v>
      </c>
      <c r="CK333" s="34">
        <v>47</v>
      </c>
      <c r="CL333" s="34">
        <v>48</v>
      </c>
      <c r="CM333" s="34">
        <v>49</v>
      </c>
      <c r="CN333" s="34">
        <v>50</v>
      </c>
    </row>
    <row r="334" spans="1:92" ht="19.5" customHeight="1">
      <c r="A334" s="113" t="s">
        <v>23</v>
      </c>
      <c r="B334" s="114"/>
      <c r="C334" s="9" t="str">
        <f>IF(C333="","",TEXT(C333,"AAA"))</f>
        <v/>
      </c>
      <c r="D334" s="9" t="str">
        <f t="shared" ref="D334:AD334" si="236">IF(D333="","",TEXT(D333,"AAA"))</f>
        <v/>
      </c>
      <c r="E334" s="9" t="str">
        <f t="shared" si="236"/>
        <v/>
      </c>
      <c r="F334" s="9" t="str">
        <f t="shared" si="236"/>
        <v/>
      </c>
      <c r="G334" s="9" t="str">
        <f t="shared" si="236"/>
        <v/>
      </c>
      <c r="H334" s="9" t="str">
        <f t="shared" si="236"/>
        <v/>
      </c>
      <c r="I334" s="9" t="str">
        <f t="shared" si="236"/>
        <v/>
      </c>
      <c r="J334" s="9" t="str">
        <f t="shared" si="236"/>
        <v/>
      </c>
      <c r="K334" s="9" t="str">
        <f t="shared" si="236"/>
        <v/>
      </c>
      <c r="L334" s="9" t="str">
        <f t="shared" si="236"/>
        <v/>
      </c>
      <c r="M334" s="9" t="str">
        <f t="shared" si="236"/>
        <v/>
      </c>
      <c r="N334" s="9" t="str">
        <f t="shared" si="236"/>
        <v/>
      </c>
      <c r="O334" s="9" t="str">
        <f t="shared" si="236"/>
        <v/>
      </c>
      <c r="P334" s="9" t="str">
        <f t="shared" si="236"/>
        <v/>
      </c>
      <c r="Q334" s="9" t="str">
        <f t="shared" si="236"/>
        <v/>
      </c>
      <c r="R334" s="9" t="str">
        <f t="shared" si="236"/>
        <v/>
      </c>
      <c r="S334" s="9" t="str">
        <f t="shared" si="236"/>
        <v/>
      </c>
      <c r="T334" s="9" t="str">
        <f t="shared" si="236"/>
        <v/>
      </c>
      <c r="U334" s="9" t="str">
        <f t="shared" si="236"/>
        <v/>
      </c>
      <c r="V334" s="9" t="str">
        <f t="shared" si="236"/>
        <v/>
      </c>
      <c r="W334" s="9" t="str">
        <f t="shared" si="236"/>
        <v/>
      </c>
      <c r="X334" s="9" t="str">
        <f t="shared" si="236"/>
        <v/>
      </c>
      <c r="Y334" s="9" t="str">
        <f t="shared" si="236"/>
        <v/>
      </c>
      <c r="Z334" s="9" t="str">
        <f t="shared" si="236"/>
        <v/>
      </c>
      <c r="AA334" s="9" t="str">
        <f t="shared" si="236"/>
        <v/>
      </c>
      <c r="AB334" s="9" t="str">
        <f t="shared" si="236"/>
        <v/>
      </c>
      <c r="AC334" s="9" t="str">
        <f t="shared" si="236"/>
        <v/>
      </c>
      <c r="AD334" s="9" t="str">
        <f t="shared" si="236"/>
        <v/>
      </c>
      <c r="AE334" s="130">
        <f>IF(AH335=0,0,ROUNDDOWN(AH337/AH335,4))</f>
        <v>0</v>
      </c>
      <c r="AF334" s="131"/>
      <c r="AG334" s="132"/>
      <c r="AH334" s="116"/>
      <c r="AI334" s="11"/>
      <c r="AQ334" s="12" t="str">
        <f>IF($C333&gt;$E$5,"",IF(MAX($C333:$AG333)&lt;$E$5,"",$E$5))</f>
        <v/>
      </c>
      <c r="AR334" s="13" t="str">
        <f>IF($C333&gt;$H$5,"",IF(MAX($C333:$AG333)&lt;$H$5,"",$H$5))</f>
        <v/>
      </c>
      <c r="AS334" s="13" t="str">
        <f>IF($C333&gt;$K$5,"",IF(MAX($C333:$AG333)&lt;$K$5,"",$K$5))</f>
        <v/>
      </c>
      <c r="AT334" s="13" t="str">
        <f>IF($C333&gt;$N$5,"",IF(MAX($C333:$AG333)&lt;$N$5,"",$N$5))</f>
        <v/>
      </c>
      <c r="AU334" s="13" t="str">
        <f>IF($C333&gt;$Q$5,"",IF(MAX($C333:$AG333)&lt;$Q$5,"",$Q$5))</f>
        <v/>
      </c>
      <c r="AV334" s="13" t="str">
        <f>IF($C333&gt;$T$5,"",IF(MAX($C333:$AG333)&lt;$T$5,"",$T$5))</f>
        <v/>
      </c>
      <c r="AW334" s="13">
        <f>IF($C333&gt;$W$5,"",IF(MAX($C333:$AG333)&lt;$W$5,"",$W$5))</f>
        <v>0</v>
      </c>
      <c r="AX334" s="13">
        <f>IF($C333&gt;$Z$5,"",IF(MAX($C333:$AG333)&lt;$Z$5,"",$Z$5))</f>
        <v>0</v>
      </c>
      <c r="AY334" s="13">
        <f>IF($C333&gt;$AC$5,"",IF(MAX($C333:$AG333)&lt;$AC$5,"",$AC$5))</f>
        <v>0</v>
      </c>
      <c r="AZ334" s="13">
        <f>IF($C333&gt;$AF$5,"",IF(MAX($C333:$AG333)&lt;$AF$5,"",$AF$5))</f>
        <v>0</v>
      </c>
      <c r="BA334" s="13">
        <f>IF($C333&gt;$E$6,"",IF(MAX($C333:$AG333)&lt;$E$6,"",$E$6))</f>
        <v>0</v>
      </c>
      <c r="BB334" s="13">
        <f>IF($C333&gt;$H$6,"",IF(MAX($C333:$AG333)&lt;$H$6,"",$H$6))</f>
        <v>0</v>
      </c>
      <c r="BC334" s="13">
        <f>IF($C333&gt;$K$6,"",IF(MAX($C333:$AG333)&lt;$K$6,"",$K$6))</f>
        <v>0</v>
      </c>
      <c r="BD334" s="13">
        <f>IF($C333&gt;$N$6,"",IF(MAX($C333:$AG333)&lt;$N$6,"",$N$6))</f>
        <v>0</v>
      </c>
      <c r="BE334" s="13">
        <f>IF($C333&gt;$Q$6,"",IF(MAX($C333:$AG333)&lt;$Q$6,"",$Q$6))</f>
        <v>0</v>
      </c>
      <c r="BF334" s="13">
        <f>IF($C333&gt;$T$6,"",IF(MAX($C333:$AG333)&lt;$T$6,"",$T$6))</f>
        <v>0</v>
      </c>
      <c r="BG334" s="13">
        <f>IF($C333&gt;$W$6,"",IF(MAX($C333:$AG333)&lt;$W$6,"",$W$6))</f>
        <v>0</v>
      </c>
      <c r="BH334" s="13">
        <f>IF($C333&gt;$Z$6,"",IF(MAX($C333:$AG333)&lt;$Z$6,"",$Z$6))</f>
        <v>0</v>
      </c>
      <c r="BI334" s="13">
        <f>IF($C333&gt;$AC$6,"",IF(MAX($C333:$AG333)&lt;$AC$6,"",$AC$6))</f>
        <v>0</v>
      </c>
      <c r="BJ334" s="13">
        <f>IF($C333&gt;$AF$6,"",IF(MAX($C333:$AG333)&lt;$AF$6,"",$AF$6))</f>
        <v>0</v>
      </c>
      <c r="BK334" s="13">
        <f>IF($C333&gt;$E$7,"",IF(MAX($C333:$AG333)&lt;$E$7,"",$E$7))</f>
        <v>0</v>
      </c>
      <c r="BL334" s="13">
        <f>IF($C333&gt;$H$7,"",IF(MAX($C333:$AG333)&lt;$H$7,"",$H$7))</f>
        <v>0</v>
      </c>
      <c r="BM334" s="13">
        <f>IF($C333&gt;$K$7,"",IF(MAX($C333:$AG333)&lt;$K$7,"",$K$7))</f>
        <v>0</v>
      </c>
      <c r="BN334" s="13">
        <f>IF($C333&gt;$N$7,"",IF(MAX($C333:$AG333)&lt;$N$7,"",$N$7))</f>
        <v>0</v>
      </c>
      <c r="BO334" s="13">
        <f>IF($C333&gt;$Q$7,"",IF(MAX($C333:$AG333)&lt;$Q$7,"",$Q$7))</f>
        <v>0</v>
      </c>
      <c r="BP334" s="13">
        <f>IF($C333&gt;$T$7,"",IF(MAX($C333:$AG333)&lt;$T$7,"",$T$7))</f>
        <v>0</v>
      </c>
      <c r="BQ334" s="13">
        <f>IF($C333&gt;$W$7,"",IF(MAX($C333:$AG333)&lt;$W$7,"",$W$7))</f>
        <v>0</v>
      </c>
      <c r="BR334" s="13">
        <f>IF($C333&gt;$Z$7,"",IF(MAX($C333:$AG333)&lt;$Z$7,"",$Z$7))</f>
        <v>0</v>
      </c>
      <c r="BS334" s="13">
        <f>IF($C333&gt;$AC$7,"",IF(MAX($C333:$AG333)&lt;$AC$7,"",$AC$7))</f>
        <v>0</v>
      </c>
      <c r="BT334" s="13">
        <f>IF($C333&gt;$AF$7,"",IF(MAX($C333:$AG333)&lt;$AF$7,"",$AF$7))</f>
        <v>0</v>
      </c>
      <c r="BU334" s="13">
        <f>IF($C333&gt;$E$8,"",IF(MAX($C333:$AG333)&lt;$E$8,"",$E$8))</f>
        <v>0</v>
      </c>
      <c r="BV334" s="13">
        <f>IF($C333&gt;$H$8,"",IF(MAX($C333:$AG333)&lt;$H$8,"",$H$8))</f>
        <v>0</v>
      </c>
      <c r="BW334" s="13">
        <f>IF($C333&gt;$K$8,"",IF(MAX($C333:$AG333)&lt;$K$8,"",$K$8))</f>
        <v>0</v>
      </c>
      <c r="BX334" s="13">
        <f>IF($C333&gt;$N$8,"",IF(MAX($C333:$AG333)&lt;$N$8,"",$N$8))</f>
        <v>0</v>
      </c>
      <c r="BY334" s="13">
        <f>IF($C333&gt;$Q$8,"",IF(MAX($C333:$AG333)&lt;$Q$8,"",$Q$8))</f>
        <v>0</v>
      </c>
      <c r="BZ334" s="13">
        <f>IF($C333&gt;$T$8,"",IF(MAX($C333:$AG333)&lt;$T$8,"",$T$8))</f>
        <v>0</v>
      </c>
      <c r="CA334" s="13">
        <f>IF($C333&gt;$W$8,"",IF(MAX($C333:$AG333)&lt;$W$8,"",$W$8))</f>
        <v>0</v>
      </c>
      <c r="CB334" s="13">
        <f>IF($C333&gt;$Z$8,"",IF(MAX($C333:$AG333)&lt;$Z$8,"",$Z$8))</f>
        <v>0</v>
      </c>
      <c r="CC334" s="13">
        <f>IF($C333&gt;$AC$8,"",IF(MAX($C333:$AG333)&lt;$AC$8,"",$AC$8))</f>
        <v>0</v>
      </c>
      <c r="CD334" s="13">
        <f>IF($C333&gt;$AF$8,"",IF(MAX($C333:$AG333)&lt;$AF$8,"",$AF$8))</f>
        <v>0</v>
      </c>
      <c r="CE334" s="13">
        <f>IF($C333&gt;$E$9,"",IF(MAX($C333:$AG333)&lt;$E$9,"",$E$9))</f>
        <v>0</v>
      </c>
      <c r="CF334" s="13">
        <f>IF($C333&gt;$H$9,"",IF(MAX($C333:$AG333)&lt;$H$9,"",$H$9))</f>
        <v>0</v>
      </c>
      <c r="CG334" s="13">
        <f>IF($C333&gt;$K$9,"",IF(MAX($C333:$AG333)&lt;$K$9,"",$K$9))</f>
        <v>0</v>
      </c>
      <c r="CH334" s="13">
        <f>IF($C333&gt;$N$9,"",IF(MAX($C333:$AG333)&lt;$N$9,"",$N$9))</f>
        <v>0</v>
      </c>
      <c r="CI334" s="13">
        <f>IF($C333&gt;$Q$9,"",IF(MAX($C333:$AG333)&lt;$Q$9,"",$Q$9))</f>
        <v>0</v>
      </c>
      <c r="CJ334" s="13">
        <f>IF($C333&gt;$T$9,"",IF(MAX($C333:$AG333)&lt;$T$9,"",$T$9))</f>
        <v>0</v>
      </c>
      <c r="CK334" s="13">
        <f>IF($C333&gt;$W$9,"",IF(MAX($C333:$AG333)&lt;$W$9,"",$W$9))</f>
        <v>0</v>
      </c>
      <c r="CL334" s="13">
        <f>IF($C333&gt;$Z$9,"",IF(MAX($C333:$AG333)&lt;$Z$9,"",$Z$9))</f>
        <v>0</v>
      </c>
      <c r="CM334" s="13">
        <f>IF($C333&gt;$AC$9,"",IF(MAX($C333:$AG333)&lt;$AC$9,"",$AC$9))</f>
        <v>0</v>
      </c>
      <c r="CN334" s="14">
        <f>IF($C333&gt;$AF$9,"",IF(MAX($C333:$AG333)&lt;$AF$9,"",$AF$9))</f>
        <v>0</v>
      </c>
    </row>
    <row r="335" spans="1:92" ht="19.5" customHeight="1">
      <c r="A335" s="119" t="s">
        <v>7</v>
      </c>
      <c r="B335" s="120"/>
      <c r="C335" s="15" t="str">
        <f t="shared" ref="C335:AD335" si="237">IF(C333="","",IF($D$4&lt;=C333,IF($L$4&gt;=C333,IF(COUNT(MATCH(C333,$AQ334:$BT334,0))&gt;0,"","○"),""),""))</f>
        <v/>
      </c>
      <c r="D335" s="15" t="str">
        <f t="shared" si="237"/>
        <v/>
      </c>
      <c r="E335" s="15" t="str">
        <f t="shared" si="237"/>
        <v/>
      </c>
      <c r="F335" s="15" t="str">
        <f t="shared" si="237"/>
        <v/>
      </c>
      <c r="G335" s="15" t="str">
        <f t="shared" si="237"/>
        <v/>
      </c>
      <c r="H335" s="15" t="str">
        <f t="shared" si="237"/>
        <v/>
      </c>
      <c r="I335" s="15" t="str">
        <f t="shared" si="237"/>
        <v/>
      </c>
      <c r="J335" s="15" t="str">
        <f t="shared" si="237"/>
        <v/>
      </c>
      <c r="K335" s="15" t="str">
        <f t="shared" si="237"/>
        <v/>
      </c>
      <c r="L335" s="15" t="str">
        <f t="shared" si="237"/>
        <v/>
      </c>
      <c r="M335" s="15" t="str">
        <f t="shared" si="237"/>
        <v/>
      </c>
      <c r="N335" s="15" t="str">
        <f t="shared" si="237"/>
        <v/>
      </c>
      <c r="O335" s="15" t="str">
        <f t="shared" si="237"/>
        <v/>
      </c>
      <c r="P335" s="15" t="str">
        <f t="shared" si="237"/>
        <v/>
      </c>
      <c r="Q335" s="15" t="str">
        <f t="shared" si="237"/>
        <v/>
      </c>
      <c r="R335" s="15" t="str">
        <f t="shared" si="237"/>
        <v/>
      </c>
      <c r="S335" s="15" t="str">
        <f t="shared" si="237"/>
        <v/>
      </c>
      <c r="T335" s="15" t="str">
        <f t="shared" si="237"/>
        <v/>
      </c>
      <c r="U335" s="15" t="str">
        <f t="shared" si="237"/>
        <v/>
      </c>
      <c r="V335" s="15" t="str">
        <f t="shared" si="237"/>
        <v/>
      </c>
      <c r="W335" s="15" t="str">
        <f t="shared" si="237"/>
        <v/>
      </c>
      <c r="X335" s="15" t="str">
        <f t="shared" si="237"/>
        <v/>
      </c>
      <c r="Y335" s="15" t="str">
        <f t="shared" si="237"/>
        <v/>
      </c>
      <c r="Z335" s="15" t="str">
        <f t="shared" si="237"/>
        <v/>
      </c>
      <c r="AA335" s="15" t="str">
        <f t="shared" si="237"/>
        <v/>
      </c>
      <c r="AB335" s="15" t="str">
        <f t="shared" si="237"/>
        <v/>
      </c>
      <c r="AC335" s="15" t="str">
        <f t="shared" si="237"/>
        <v/>
      </c>
      <c r="AD335" s="15" t="str">
        <f t="shared" si="237"/>
        <v/>
      </c>
      <c r="AE335" s="15"/>
      <c r="AF335" s="15"/>
      <c r="AG335" s="15"/>
      <c r="AH335" s="16">
        <f>COUNTIF(C335:AG335,"○")</f>
        <v>0</v>
      </c>
      <c r="AI335" s="11"/>
      <c r="AJ335" s="2">
        <f>$AH335</f>
        <v>0</v>
      </c>
      <c r="AK335" s="17"/>
    </row>
    <row r="336" spans="1:92" ht="19.5" customHeight="1">
      <c r="A336" s="49" t="s">
        <v>24</v>
      </c>
      <c r="B336" s="16" t="s">
        <v>8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6"/>
      <c r="AF336" s="16"/>
      <c r="AG336" s="16"/>
      <c r="AH336" s="16">
        <f t="shared" ref="AH336" si="238">COUNTIF(C336:AG336,"○")</f>
        <v>0</v>
      </c>
      <c r="AI336" s="11"/>
      <c r="AK336" s="2">
        <f>$AH336</f>
        <v>0</v>
      </c>
      <c r="AQ336" s="21"/>
      <c r="AR336" s="21"/>
      <c r="AS336" s="21"/>
      <c r="AT336" s="21"/>
      <c r="AU336" s="21"/>
      <c r="AV336" s="21"/>
      <c r="AW336" s="21"/>
      <c r="AX336" s="21"/>
    </row>
    <row r="337" spans="1:92" ht="19.5" customHeight="1">
      <c r="A337" s="50"/>
      <c r="B337" s="16" t="s">
        <v>9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6"/>
      <c r="AF337" s="16"/>
      <c r="AG337" s="16"/>
      <c r="AH337" s="16" t="s">
        <v>25</v>
      </c>
      <c r="AI337" s="11"/>
      <c r="AL337" s="2" t="str">
        <f>$AH337</f>
        <v>-</v>
      </c>
      <c r="AN337" s="2">
        <f>COUNTIF(C337:AG337,"○")</f>
        <v>0</v>
      </c>
      <c r="AO337" s="2">
        <f>COUNTIF(C337:AG337,"✕")</f>
        <v>0</v>
      </c>
    </row>
    <row r="338" spans="1:92" ht="19.5" customHeight="1">
      <c r="A338" s="136"/>
      <c r="B338" s="16" t="s">
        <v>21</v>
      </c>
      <c r="C338" s="16" t="str">
        <f>IF(C336="○",IF(C337="","○",""),IF(C337="○","○",""))</f>
        <v/>
      </c>
      <c r="D338" s="16" t="str">
        <f t="shared" ref="D338:AD338" si="239">IF(D336="○",IF(D337="","○",""),IF(D337="○","○",""))</f>
        <v/>
      </c>
      <c r="E338" s="16" t="str">
        <f t="shared" si="239"/>
        <v/>
      </c>
      <c r="F338" s="16" t="str">
        <f t="shared" si="239"/>
        <v/>
      </c>
      <c r="G338" s="16" t="str">
        <f t="shared" si="239"/>
        <v/>
      </c>
      <c r="H338" s="16" t="str">
        <f t="shared" si="239"/>
        <v/>
      </c>
      <c r="I338" s="16" t="str">
        <f t="shared" si="239"/>
        <v/>
      </c>
      <c r="J338" s="16" t="str">
        <f t="shared" si="239"/>
        <v/>
      </c>
      <c r="K338" s="16" t="str">
        <f t="shared" si="239"/>
        <v/>
      </c>
      <c r="L338" s="16" t="str">
        <f t="shared" si="239"/>
        <v/>
      </c>
      <c r="M338" s="16" t="str">
        <f t="shared" si="239"/>
        <v/>
      </c>
      <c r="N338" s="16" t="str">
        <f t="shared" si="239"/>
        <v/>
      </c>
      <c r="O338" s="16" t="str">
        <f t="shared" si="239"/>
        <v/>
      </c>
      <c r="P338" s="16" t="str">
        <f t="shared" si="239"/>
        <v/>
      </c>
      <c r="Q338" s="16" t="str">
        <f t="shared" si="239"/>
        <v/>
      </c>
      <c r="R338" s="16" t="str">
        <f t="shared" si="239"/>
        <v/>
      </c>
      <c r="S338" s="16" t="str">
        <f t="shared" si="239"/>
        <v/>
      </c>
      <c r="T338" s="16" t="str">
        <f t="shared" si="239"/>
        <v/>
      </c>
      <c r="U338" s="16" t="str">
        <f t="shared" si="239"/>
        <v/>
      </c>
      <c r="V338" s="16" t="str">
        <f t="shared" si="239"/>
        <v/>
      </c>
      <c r="W338" s="16" t="str">
        <f t="shared" si="239"/>
        <v/>
      </c>
      <c r="X338" s="16" t="str">
        <f t="shared" si="239"/>
        <v/>
      </c>
      <c r="Y338" s="16" t="str">
        <f t="shared" si="239"/>
        <v/>
      </c>
      <c r="Z338" s="16" t="str">
        <f t="shared" si="239"/>
        <v/>
      </c>
      <c r="AA338" s="16" t="str">
        <f t="shared" si="239"/>
        <v/>
      </c>
      <c r="AB338" s="16" t="str">
        <f t="shared" si="239"/>
        <v/>
      </c>
      <c r="AC338" s="16" t="str">
        <f t="shared" si="239"/>
        <v/>
      </c>
      <c r="AD338" s="16" t="str">
        <f t="shared" si="239"/>
        <v/>
      </c>
      <c r="AE338" s="16"/>
      <c r="AF338" s="16"/>
      <c r="AG338" s="16"/>
      <c r="AH338" s="16">
        <f t="shared" ref="AH338" si="240">COUNTIF(C338:AG338,"○")</f>
        <v>0</v>
      </c>
      <c r="AM338" s="2">
        <f>$AH338</f>
        <v>0</v>
      </c>
    </row>
    <row r="340" spans="1:92" ht="19.5" customHeight="1">
      <c r="A340" s="112" t="str">
        <f>IF(MAX(C333:AG333)=$AE$3,"",IF(MAX(C333:AG333)=0,"",MAX(C333:AG333)+1))</f>
        <v/>
      </c>
      <c r="B340" s="112"/>
      <c r="C340" s="2" t="str">
        <f>IF(COUNT(C341:AD341)=0,"",IF(MONTH(MAX(C341:AD341))=MONTH(A340),"","～"))</f>
        <v/>
      </c>
      <c r="D340" s="112" t="str">
        <f>IF(C340="","",IF(MONTH(MAX(C341:AD341))=MONTH(A340),"",MAX(C341:AD341)+1))</f>
        <v/>
      </c>
      <c r="E340" s="112"/>
      <c r="F340" s="112"/>
    </row>
    <row r="341" spans="1:92" ht="19.5" customHeight="1">
      <c r="A341" s="113" t="s">
        <v>16</v>
      </c>
      <c r="B341" s="114"/>
      <c r="C341" s="9" t="str">
        <f>IF($AE$3&lt;A340,"",A340)</f>
        <v/>
      </c>
      <c r="D341" s="9" t="str">
        <f t="shared" ref="D341:AD341" si="241">IF($AE$3&lt;=C341,"",IF(MONTH(C341)=MONTH(C341),(C341+1),""))</f>
        <v/>
      </c>
      <c r="E341" s="9" t="str">
        <f t="shared" si="241"/>
        <v/>
      </c>
      <c r="F341" s="9" t="str">
        <f t="shared" si="241"/>
        <v/>
      </c>
      <c r="G341" s="9" t="str">
        <f t="shared" si="241"/>
        <v/>
      </c>
      <c r="H341" s="9" t="str">
        <f t="shared" si="241"/>
        <v/>
      </c>
      <c r="I341" s="9" t="str">
        <f t="shared" si="241"/>
        <v/>
      </c>
      <c r="J341" s="9" t="str">
        <f t="shared" si="241"/>
        <v/>
      </c>
      <c r="K341" s="9" t="str">
        <f t="shared" si="241"/>
        <v/>
      </c>
      <c r="L341" s="9" t="str">
        <f t="shared" si="241"/>
        <v/>
      </c>
      <c r="M341" s="9" t="str">
        <f t="shared" si="241"/>
        <v/>
      </c>
      <c r="N341" s="9" t="str">
        <f t="shared" si="241"/>
        <v/>
      </c>
      <c r="O341" s="9" t="str">
        <f t="shared" si="241"/>
        <v/>
      </c>
      <c r="P341" s="9" t="str">
        <f t="shared" si="241"/>
        <v/>
      </c>
      <c r="Q341" s="9" t="str">
        <f t="shared" si="241"/>
        <v/>
      </c>
      <c r="R341" s="9" t="str">
        <f t="shared" si="241"/>
        <v/>
      </c>
      <c r="S341" s="9" t="str">
        <f t="shared" si="241"/>
        <v/>
      </c>
      <c r="T341" s="9" t="str">
        <f t="shared" si="241"/>
        <v/>
      </c>
      <c r="U341" s="9" t="str">
        <f t="shared" si="241"/>
        <v/>
      </c>
      <c r="V341" s="9" t="str">
        <f t="shared" si="241"/>
        <v/>
      </c>
      <c r="W341" s="9" t="str">
        <f t="shared" si="241"/>
        <v/>
      </c>
      <c r="X341" s="9" t="str">
        <f t="shared" si="241"/>
        <v/>
      </c>
      <c r="Y341" s="9" t="str">
        <f t="shared" si="241"/>
        <v/>
      </c>
      <c r="Z341" s="9" t="str">
        <f t="shared" si="241"/>
        <v/>
      </c>
      <c r="AA341" s="9" t="str">
        <f t="shared" si="241"/>
        <v/>
      </c>
      <c r="AB341" s="9" t="str">
        <f t="shared" si="241"/>
        <v/>
      </c>
      <c r="AC341" s="9" t="str">
        <f t="shared" si="241"/>
        <v/>
      </c>
      <c r="AD341" s="9" t="str">
        <f t="shared" si="241"/>
        <v/>
      </c>
      <c r="AE341" s="127" t="s">
        <v>26</v>
      </c>
      <c r="AF341" s="128"/>
      <c r="AG341" s="129"/>
      <c r="AH341" s="115" t="s">
        <v>22</v>
      </c>
      <c r="AQ341" s="34">
        <v>1</v>
      </c>
      <c r="AR341" s="34">
        <v>2</v>
      </c>
      <c r="AS341" s="34">
        <v>3</v>
      </c>
      <c r="AT341" s="34">
        <v>4</v>
      </c>
      <c r="AU341" s="34">
        <v>5</v>
      </c>
      <c r="AV341" s="34">
        <v>6</v>
      </c>
      <c r="AW341" s="34">
        <v>7</v>
      </c>
      <c r="AX341" s="34">
        <v>8</v>
      </c>
      <c r="AY341" s="34">
        <v>9</v>
      </c>
      <c r="AZ341" s="34">
        <v>10</v>
      </c>
      <c r="BA341" s="34">
        <v>11</v>
      </c>
      <c r="BB341" s="34">
        <v>12</v>
      </c>
      <c r="BC341" s="34">
        <v>13</v>
      </c>
      <c r="BD341" s="34">
        <v>14</v>
      </c>
      <c r="BE341" s="34">
        <v>15</v>
      </c>
      <c r="BF341" s="34">
        <v>16</v>
      </c>
      <c r="BG341" s="34">
        <v>17</v>
      </c>
      <c r="BH341" s="34">
        <v>18</v>
      </c>
      <c r="BI341" s="34">
        <v>19</v>
      </c>
      <c r="BJ341" s="34">
        <v>20</v>
      </c>
      <c r="BK341" s="34">
        <v>21</v>
      </c>
      <c r="BL341" s="34">
        <v>22</v>
      </c>
      <c r="BM341" s="34">
        <v>23</v>
      </c>
      <c r="BN341" s="34">
        <v>24</v>
      </c>
      <c r="BO341" s="34">
        <v>25</v>
      </c>
      <c r="BP341" s="34">
        <v>26</v>
      </c>
      <c r="BQ341" s="34">
        <v>27</v>
      </c>
      <c r="BR341" s="34">
        <v>28</v>
      </c>
      <c r="BS341" s="34">
        <v>29</v>
      </c>
      <c r="BT341" s="34">
        <v>30</v>
      </c>
      <c r="BU341" s="34">
        <v>31</v>
      </c>
      <c r="BV341" s="34">
        <v>32</v>
      </c>
      <c r="BW341" s="34">
        <v>33</v>
      </c>
      <c r="BX341" s="34">
        <v>34</v>
      </c>
      <c r="BY341" s="34">
        <v>35</v>
      </c>
      <c r="BZ341" s="34">
        <v>36</v>
      </c>
      <c r="CA341" s="34">
        <v>37</v>
      </c>
      <c r="CB341" s="34">
        <v>38</v>
      </c>
      <c r="CC341" s="34">
        <v>39</v>
      </c>
      <c r="CD341" s="34">
        <v>40</v>
      </c>
      <c r="CE341" s="34">
        <v>41</v>
      </c>
      <c r="CF341" s="34">
        <v>42</v>
      </c>
      <c r="CG341" s="34">
        <v>43</v>
      </c>
      <c r="CH341" s="34">
        <v>44</v>
      </c>
      <c r="CI341" s="34">
        <v>45</v>
      </c>
      <c r="CJ341" s="34">
        <v>46</v>
      </c>
      <c r="CK341" s="34">
        <v>47</v>
      </c>
      <c r="CL341" s="34">
        <v>48</v>
      </c>
      <c r="CM341" s="34">
        <v>49</v>
      </c>
      <c r="CN341" s="34">
        <v>50</v>
      </c>
    </row>
    <row r="342" spans="1:92" ht="19.5" customHeight="1">
      <c r="A342" s="113" t="s">
        <v>23</v>
      </c>
      <c r="B342" s="114"/>
      <c r="C342" s="9" t="str">
        <f>IF(C341="","",TEXT(C341,"AAA"))</f>
        <v/>
      </c>
      <c r="D342" s="9" t="str">
        <f t="shared" ref="D342:AD342" si="242">IF(D341="","",TEXT(D341,"AAA"))</f>
        <v/>
      </c>
      <c r="E342" s="9" t="str">
        <f t="shared" si="242"/>
        <v/>
      </c>
      <c r="F342" s="9" t="str">
        <f t="shared" si="242"/>
        <v/>
      </c>
      <c r="G342" s="9" t="str">
        <f t="shared" si="242"/>
        <v/>
      </c>
      <c r="H342" s="9" t="str">
        <f t="shared" si="242"/>
        <v/>
      </c>
      <c r="I342" s="9" t="str">
        <f t="shared" si="242"/>
        <v/>
      </c>
      <c r="J342" s="9" t="str">
        <f t="shared" si="242"/>
        <v/>
      </c>
      <c r="K342" s="9" t="str">
        <f t="shared" si="242"/>
        <v/>
      </c>
      <c r="L342" s="9" t="str">
        <f t="shared" si="242"/>
        <v/>
      </c>
      <c r="M342" s="9" t="str">
        <f t="shared" si="242"/>
        <v/>
      </c>
      <c r="N342" s="9" t="str">
        <f t="shared" si="242"/>
        <v/>
      </c>
      <c r="O342" s="9" t="str">
        <f t="shared" si="242"/>
        <v/>
      </c>
      <c r="P342" s="9" t="str">
        <f t="shared" si="242"/>
        <v/>
      </c>
      <c r="Q342" s="9" t="str">
        <f t="shared" si="242"/>
        <v/>
      </c>
      <c r="R342" s="9" t="str">
        <f t="shared" si="242"/>
        <v/>
      </c>
      <c r="S342" s="9" t="str">
        <f t="shared" si="242"/>
        <v/>
      </c>
      <c r="T342" s="9" t="str">
        <f t="shared" si="242"/>
        <v/>
      </c>
      <c r="U342" s="9" t="str">
        <f t="shared" si="242"/>
        <v/>
      </c>
      <c r="V342" s="9" t="str">
        <f t="shared" si="242"/>
        <v/>
      </c>
      <c r="W342" s="9" t="str">
        <f t="shared" si="242"/>
        <v/>
      </c>
      <c r="X342" s="9" t="str">
        <f t="shared" si="242"/>
        <v/>
      </c>
      <c r="Y342" s="9" t="str">
        <f t="shared" si="242"/>
        <v/>
      </c>
      <c r="Z342" s="9" t="str">
        <f t="shared" si="242"/>
        <v/>
      </c>
      <c r="AA342" s="9" t="str">
        <f t="shared" si="242"/>
        <v/>
      </c>
      <c r="AB342" s="9" t="str">
        <f t="shared" si="242"/>
        <v/>
      </c>
      <c r="AC342" s="9" t="str">
        <f t="shared" si="242"/>
        <v/>
      </c>
      <c r="AD342" s="9" t="str">
        <f t="shared" si="242"/>
        <v/>
      </c>
      <c r="AE342" s="130">
        <f>IF(AH343=0,0,ROUNDDOWN(AH345/AH343,4))</f>
        <v>0</v>
      </c>
      <c r="AF342" s="131"/>
      <c r="AG342" s="132"/>
      <c r="AH342" s="116"/>
      <c r="AI342" s="11"/>
      <c r="AQ342" s="12" t="str">
        <f>IF($C341&gt;$E$5,"",IF(MAX($C341:$AG341)&lt;$E$5,"",$E$5))</f>
        <v/>
      </c>
      <c r="AR342" s="13" t="str">
        <f>IF($C341&gt;$H$5,"",IF(MAX($C341:$AG341)&lt;$H$5,"",$H$5))</f>
        <v/>
      </c>
      <c r="AS342" s="13" t="str">
        <f>IF($C341&gt;$K$5,"",IF(MAX($C341:$AG341)&lt;$K$5,"",$K$5))</f>
        <v/>
      </c>
      <c r="AT342" s="13" t="str">
        <f>IF($C341&gt;$N$5,"",IF(MAX($C341:$AG341)&lt;$N$5,"",$N$5))</f>
        <v/>
      </c>
      <c r="AU342" s="13" t="str">
        <f>IF($C341&gt;$Q$5,"",IF(MAX($C341:$AG341)&lt;$Q$5,"",$Q$5))</f>
        <v/>
      </c>
      <c r="AV342" s="13" t="str">
        <f>IF($C341&gt;$T$5,"",IF(MAX($C341:$AG341)&lt;$T$5,"",$T$5))</f>
        <v/>
      </c>
      <c r="AW342" s="13">
        <f>IF($C341&gt;$W$5,"",IF(MAX($C341:$AG341)&lt;$W$5,"",$W$5))</f>
        <v>0</v>
      </c>
      <c r="AX342" s="13">
        <f>IF($C341&gt;$Z$5,"",IF(MAX($C341:$AG341)&lt;$Z$5,"",$Z$5))</f>
        <v>0</v>
      </c>
      <c r="AY342" s="13">
        <f>IF($C341&gt;$AC$5,"",IF(MAX($C341:$AG341)&lt;$AC$5,"",$AC$5))</f>
        <v>0</v>
      </c>
      <c r="AZ342" s="13">
        <f>IF($C341&gt;$AF$5,"",IF(MAX($C341:$AG341)&lt;$AF$5,"",$AF$5))</f>
        <v>0</v>
      </c>
      <c r="BA342" s="13">
        <f>IF($C341&gt;$E$6,"",IF(MAX($C341:$AG341)&lt;$E$6,"",$E$6))</f>
        <v>0</v>
      </c>
      <c r="BB342" s="13">
        <f>IF($C341&gt;$H$6,"",IF(MAX($C341:$AG341)&lt;$H$6,"",$H$6))</f>
        <v>0</v>
      </c>
      <c r="BC342" s="13">
        <f>IF($C341&gt;$K$6,"",IF(MAX($C341:$AG341)&lt;$K$6,"",$K$6))</f>
        <v>0</v>
      </c>
      <c r="BD342" s="13">
        <f>IF($C341&gt;$N$6,"",IF(MAX($C341:$AG341)&lt;$N$6,"",$N$6))</f>
        <v>0</v>
      </c>
      <c r="BE342" s="13">
        <f>IF($C341&gt;$Q$6,"",IF(MAX($C341:$AG341)&lt;$Q$6,"",$Q$6))</f>
        <v>0</v>
      </c>
      <c r="BF342" s="13">
        <f>IF($C341&gt;$T$6,"",IF(MAX($C341:$AG341)&lt;$T$6,"",$T$6))</f>
        <v>0</v>
      </c>
      <c r="BG342" s="13">
        <f>IF($C341&gt;$W$6,"",IF(MAX($C341:$AG341)&lt;$W$6,"",$W$6))</f>
        <v>0</v>
      </c>
      <c r="BH342" s="13">
        <f>IF($C341&gt;$Z$6,"",IF(MAX($C341:$AG341)&lt;$Z$6,"",$Z$6))</f>
        <v>0</v>
      </c>
      <c r="BI342" s="13">
        <f>IF($C341&gt;$AC$6,"",IF(MAX($C341:$AG341)&lt;$AC$6,"",$AC$6))</f>
        <v>0</v>
      </c>
      <c r="BJ342" s="13">
        <f>IF($C341&gt;$AF$6,"",IF(MAX($C341:$AG341)&lt;$AF$6,"",$AF$6))</f>
        <v>0</v>
      </c>
      <c r="BK342" s="13">
        <f>IF($C341&gt;$E$7,"",IF(MAX($C341:$AG341)&lt;$E$7,"",$E$7))</f>
        <v>0</v>
      </c>
      <c r="BL342" s="13">
        <f>IF($C341&gt;$H$7,"",IF(MAX($C341:$AG341)&lt;$H$7,"",$H$7))</f>
        <v>0</v>
      </c>
      <c r="BM342" s="13">
        <f>IF($C341&gt;$K$7,"",IF(MAX($C341:$AG341)&lt;$K$7,"",$K$7))</f>
        <v>0</v>
      </c>
      <c r="BN342" s="13">
        <f>IF($C341&gt;$N$7,"",IF(MAX($C341:$AG341)&lt;$N$7,"",$N$7))</f>
        <v>0</v>
      </c>
      <c r="BO342" s="13">
        <f>IF($C341&gt;$Q$7,"",IF(MAX($C341:$AG341)&lt;$Q$7,"",$Q$7))</f>
        <v>0</v>
      </c>
      <c r="BP342" s="13">
        <f>IF($C341&gt;$T$7,"",IF(MAX($C341:$AG341)&lt;$T$7,"",$T$7))</f>
        <v>0</v>
      </c>
      <c r="BQ342" s="13">
        <f>IF($C341&gt;$W$7,"",IF(MAX($C341:$AG341)&lt;$W$7,"",$W$7))</f>
        <v>0</v>
      </c>
      <c r="BR342" s="13">
        <f>IF($C341&gt;$Z$7,"",IF(MAX($C341:$AG341)&lt;$Z$7,"",$Z$7))</f>
        <v>0</v>
      </c>
      <c r="BS342" s="13">
        <f>IF($C341&gt;$AC$7,"",IF(MAX($C341:$AG341)&lt;$AC$7,"",$AC$7))</f>
        <v>0</v>
      </c>
      <c r="BT342" s="13">
        <f>IF($C341&gt;$AF$7,"",IF(MAX($C341:$AG341)&lt;$AF$7,"",$AF$7))</f>
        <v>0</v>
      </c>
      <c r="BU342" s="13">
        <f>IF($C341&gt;$E$8,"",IF(MAX($C341:$AG341)&lt;$E$8,"",$E$8))</f>
        <v>0</v>
      </c>
      <c r="BV342" s="13">
        <f>IF($C341&gt;$H$8,"",IF(MAX($C341:$AG341)&lt;$H$8,"",$H$8))</f>
        <v>0</v>
      </c>
      <c r="BW342" s="13">
        <f>IF($C341&gt;$K$8,"",IF(MAX($C341:$AG341)&lt;$K$8,"",$K$8))</f>
        <v>0</v>
      </c>
      <c r="BX342" s="13">
        <f>IF($C341&gt;$N$8,"",IF(MAX($C341:$AG341)&lt;$N$8,"",$N$8))</f>
        <v>0</v>
      </c>
      <c r="BY342" s="13">
        <f>IF($C341&gt;$Q$8,"",IF(MAX($C341:$AG341)&lt;$Q$8,"",$Q$8))</f>
        <v>0</v>
      </c>
      <c r="BZ342" s="13">
        <f>IF($C341&gt;$T$8,"",IF(MAX($C341:$AG341)&lt;$T$8,"",$T$8))</f>
        <v>0</v>
      </c>
      <c r="CA342" s="13">
        <f>IF($C341&gt;$W$8,"",IF(MAX($C341:$AG341)&lt;$W$8,"",$W$8))</f>
        <v>0</v>
      </c>
      <c r="CB342" s="13">
        <f>IF($C341&gt;$Z$8,"",IF(MAX($C341:$AG341)&lt;$Z$8,"",$Z$8))</f>
        <v>0</v>
      </c>
      <c r="CC342" s="13">
        <f>IF($C341&gt;$AC$8,"",IF(MAX($C341:$AG341)&lt;$AC$8,"",$AC$8))</f>
        <v>0</v>
      </c>
      <c r="CD342" s="13">
        <f>IF($C341&gt;$AF$8,"",IF(MAX($C341:$AG341)&lt;$AF$8,"",$AF$8))</f>
        <v>0</v>
      </c>
      <c r="CE342" s="13">
        <f>IF($C341&gt;$E$9,"",IF(MAX($C341:$AG341)&lt;$E$9,"",$E$9))</f>
        <v>0</v>
      </c>
      <c r="CF342" s="13">
        <f>IF($C341&gt;$H$9,"",IF(MAX($C341:$AG341)&lt;$H$9,"",$H$9))</f>
        <v>0</v>
      </c>
      <c r="CG342" s="13">
        <f>IF($C341&gt;$K$9,"",IF(MAX($C341:$AG341)&lt;$K$9,"",$K$9))</f>
        <v>0</v>
      </c>
      <c r="CH342" s="13">
        <f>IF($C341&gt;$N$9,"",IF(MAX($C341:$AG341)&lt;$N$9,"",$N$9))</f>
        <v>0</v>
      </c>
      <c r="CI342" s="13">
        <f>IF($C341&gt;$Q$9,"",IF(MAX($C341:$AG341)&lt;$Q$9,"",$Q$9))</f>
        <v>0</v>
      </c>
      <c r="CJ342" s="13">
        <f>IF($C341&gt;$T$9,"",IF(MAX($C341:$AG341)&lt;$T$9,"",$T$9))</f>
        <v>0</v>
      </c>
      <c r="CK342" s="13">
        <f>IF($C341&gt;$W$9,"",IF(MAX($C341:$AG341)&lt;$W$9,"",$W$9))</f>
        <v>0</v>
      </c>
      <c r="CL342" s="13">
        <f>IF($C341&gt;$Z$9,"",IF(MAX($C341:$AG341)&lt;$Z$9,"",$Z$9))</f>
        <v>0</v>
      </c>
      <c r="CM342" s="13">
        <f>IF($C341&gt;$AC$9,"",IF(MAX($C341:$AG341)&lt;$AC$9,"",$AC$9))</f>
        <v>0</v>
      </c>
      <c r="CN342" s="14">
        <f>IF($C341&gt;$AF$9,"",IF(MAX($C341:$AG341)&lt;$AF$9,"",$AF$9))</f>
        <v>0</v>
      </c>
    </row>
    <row r="343" spans="1:92" ht="19.5" customHeight="1">
      <c r="A343" s="119" t="s">
        <v>7</v>
      </c>
      <c r="B343" s="120"/>
      <c r="C343" s="15" t="str">
        <f t="shared" ref="C343:AD343" si="243">IF(C341="","",IF($D$4&lt;=C341,IF($L$4&gt;=C341,IF(COUNT(MATCH(C341,$AQ342:$BT342,0))&gt;0,"","○"),""),""))</f>
        <v/>
      </c>
      <c r="D343" s="15" t="str">
        <f t="shared" si="243"/>
        <v/>
      </c>
      <c r="E343" s="15" t="str">
        <f t="shared" si="243"/>
        <v/>
      </c>
      <c r="F343" s="15" t="str">
        <f t="shared" si="243"/>
        <v/>
      </c>
      <c r="G343" s="15" t="str">
        <f t="shared" si="243"/>
        <v/>
      </c>
      <c r="H343" s="15" t="str">
        <f t="shared" si="243"/>
        <v/>
      </c>
      <c r="I343" s="15" t="str">
        <f t="shared" si="243"/>
        <v/>
      </c>
      <c r="J343" s="15" t="str">
        <f t="shared" si="243"/>
        <v/>
      </c>
      <c r="K343" s="15" t="str">
        <f t="shared" si="243"/>
        <v/>
      </c>
      <c r="L343" s="15" t="str">
        <f t="shared" si="243"/>
        <v/>
      </c>
      <c r="M343" s="15" t="str">
        <f t="shared" si="243"/>
        <v/>
      </c>
      <c r="N343" s="15" t="str">
        <f t="shared" si="243"/>
        <v/>
      </c>
      <c r="O343" s="15" t="str">
        <f t="shared" si="243"/>
        <v/>
      </c>
      <c r="P343" s="15" t="str">
        <f t="shared" si="243"/>
        <v/>
      </c>
      <c r="Q343" s="15" t="str">
        <f t="shared" si="243"/>
        <v/>
      </c>
      <c r="R343" s="15" t="str">
        <f t="shared" si="243"/>
        <v/>
      </c>
      <c r="S343" s="15" t="str">
        <f t="shared" si="243"/>
        <v/>
      </c>
      <c r="T343" s="15" t="str">
        <f t="shared" si="243"/>
        <v/>
      </c>
      <c r="U343" s="15" t="str">
        <f t="shared" si="243"/>
        <v/>
      </c>
      <c r="V343" s="15" t="str">
        <f t="shared" si="243"/>
        <v/>
      </c>
      <c r="W343" s="15" t="str">
        <f t="shared" si="243"/>
        <v/>
      </c>
      <c r="X343" s="15" t="str">
        <f t="shared" si="243"/>
        <v/>
      </c>
      <c r="Y343" s="15" t="str">
        <f t="shared" si="243"/>
        <v/>
      </c>
      <c r="Z343" s="15" t="str">
        <f t="shared" si="243"/>
        <v/>
      </c>
      <c r="AA343" s="15" t="str">
        <f t="shared" si="243"/>
        <v/>
      </c>
      <c r="AB343" s="15" t="str">
        <f t="shared" si="243"/>
        <v/>
      </c>
      <c r="AC343" s="15" t="str">
        <f t="shared" si="243"/>
        <v/>
      </c>
      <c r="AD343" s="15" t="str">
        <f t="shared" si="243"/>
        <v/>
      </c>
      <c r="AE343" s="15"/>
      <c r="AF343" s="15"/>
      <c r="AG343" s="15"/>
      <c r="AH343" s="16">
        <f>COUNTIF(C343:AG343,"○")</f>
        <v>0</v>
      </c>
      <c r="AI343" s="11"/>
      <c r="AJ343" s="2">
        <f>$AH343</f>
        <v>0</v>
      </c>
      <c r="AK343" s="17"/>
    </row>
    <row r="344" spans="1:92" ht="19.5" customHeight="1">
      <c r="A344" s="49" t="s">
        <v>24</v>
      </c>
      <c r="B344" s="16" t="s">
        <v>8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6"/>
      <c r="AF344" s="16"/>
      <c r="AG344" s="16"/>
      <c r="AH344" s="16">
        <f t="shared" ref="AH344" si="244">COUNTIF(C344:AG344,"○")</f>
        <v>0</v>
      </c>
      <c r="AI344" s="11"/>
      <c r="AK344" s="2">
        <f>$AH344</f>
        <v>0</v>
      </c>
    </row>
    <row r="345" spans="1:92" ht="19.5" customHeight="1">
      <c r="A345" s="50"/>
      <c r="B345" s="16" t="s">
        <v>9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6"/>
      <c r="AF345" s="16"/>
      <c r="AG345" s="16"/>
      <c r="AH345" s="16" t="s">
        <v>25</v>
      </c>
      <c r="AI345" s="11"/>
      <c r="AL345" s="2" t="str">
        <f>$AH345</f>
        <v>-</v>
      </c>
      <c r="AN345" s="2">
        <f>COUNTIF(C345:AG345,"○")</f>
        <v>0</v>
      </c>
      <c r="AO345" s="2">
        <f>COUNTIF(C345:AG345,"✕")</f>
        <v>0</v>
      </c>
    </row>
    <row r="346" spans="1:92" ht="19.5" customHeight="1">
      <c r="A346" s="136"/>
      <c r="B346" s="16" t="s">
        <v>21</v>
      </c>
      <c r="C346" s="16" t="str">
        <f>IF(C344="○",IF(C345="","○",""),IF(C345="○","○",""))</f>
        <v/>
      </c>
      <c r="D346" s="16" t="str">
        <f t="shared" ref="D346:AD346" si="245">IF(D344="○",IF(D345="","○",""),IF(D345="○","○",""))</f>
        <v/>
      </c>
      <c r="E346" s="16" t="str">
        <f t="shared" si="245"/>
        <v/>
      </c>
      <c r="F346" s="16" t="str">
        <f t="shared" si="245"/>
        <v/>
      </c>
      <c r="G346" s="16" t="str">
        <f t="shared" si="245"/>
        <v/>
      </c>
      <c r="H346" s="16" t="str">
        <f t="shared" si="245"/>
        <v/>
      </c>
      <c r="I346" s="16" t="str">
        <f t="shared" si="245"/>
        <v/>
      </c>
      <c r="J346" s="16" t="str">
        <f t="shared" si="245"/>
        <v/>
      </c>
      <c r="K346" s="16" t="str">
        <f t="shared" si="245"/>
        <v/>
      </c>
      <c r="L346" s="16" t="str">
        <f t="shared" si="245"/>
        <v/>
      </c>
      <c r="M346" s="16" t="str">
        <f t="shared" si="245"/>
        <v/>
      </c>
      <c r="N346" s="16" t="str">
        <f t="shared" si="245"/>
        <v/>
      </c>
      <c r="O346" s="16" t="str">
        <f t="shared" si="245"/>
        <v/>
      </c>
      <c r="P346" s="16" t="str">
        <f t="shared" si="245"/>
        <v/>
      </c>
      <c r="Q346" s="16" t="str">
        <f t="shared" si="245"/>
        <v/>
      </c>
      <c r="R346" s="16" t="str">
        <f t="shared" si="245"/>
        <v/>
      </c>
      <c r="S346" s="16" t="str">
        <f t="shared" si="245"/>
        <v/>
      </c>
      <c r="T346" s="16" t="str">
        <f t="shared" si="245"/>
        <v/>
      </c>
      <c r="U346" s="16" t="str">
        <f t="shared" si="245"/>
        <v/>
      </c>
      <c r="V346" s="16" t="str">
        <f t="shared" si="245"/>
        <v/>
      </c>
      <c r="W346" s="16" t="str">
        <f t="shared" si="245"/>
        <v/>
      </c>
      <c r="X346" s="16" t="str">
        <f t="shared" si="245"/>
        <v/>
      </c>
      <c r="Y346" s="16" t="str">
        <f t="shared" si="245"/>
        <v/>
      </c>
      <c r="Z346" s="16" t="str">
        <f t="shared" si="245"/>
        <v/>
      </c>
      <c r="AA346" s="16" t="str">
        <f t="shared" si="245"/>
        <v/>
      </c>
      <c r="AB346" s="16" t="str">
        <f t="shared" si="245"/>
        <v/>
      </c>
      <c r="AC346" s="16" t="str">
        <f t="shared" si="245"/>
        <v/>
      </c>
      <c r="AD346" s="16" t="str">
        <f t="shared" si="245"/>
        <v/>
      </c>
      <c r="AE346" s="16"/>
      <c r="AF346" s="16"/>
      <c r="AG346" s="16"/>
      <c r="AH346" s="16">
        <f t="shared" ref="AH346" si="246">COUNTIF(C346:AG346,"○")</f>
        <v>0</v>
      </c>
      <c r="AM346" s="2">
        <f>$AH346</f>
        <v>0</v>
      </c>
    </row>
    <row r="348" spans="1:92" ht="19.5" customHeight="1">
      <c r="A348" s="112" t="str">
        <f>IF(MAX(C341:AG341)=$AE$3,"",IF(MAX(C341:AG341)=0,"",MAX(C341:AG341)+1))</f>
        <v/>
      </c>
      <c r="B348" s="112"/>
      <c r="C348" s="2" t="str">
        <f>IF(COUNT(C349:AD349)=0,"",IF(MONTH(MAX(C349:AD349))=MONTH(A348),"","～"))</f>
        <v/>
      </c>
      <c r="D348" s="112" t="str">
        <f>IF(C348="","",IF(MONTH(MAX(C349:AD349))=MONTH(A348),"",MAX(C349:AD349)+1))</f>
        <v/>
      </c>
      <c r="E348" s="112"/>
      <c r="F348" s="112"/>
    </row>
    <row r="349" spans="1:92" ht="19.5" customHeight="1">
      <c r="A349" s="113" t="s">
        <v>16</v>
      </c>
      <c r="B349" s="114"/>
      <c r="C349" s="9" t="str">
        <f>IF($AE$3&lt;A348,"",A348)</f>
        <v/>
      </c>
      <c r="D349" s="9" t="str">
        <f t="shared" ref="D349:AD349" si="247">IF($AE$3&lt;=C349,"",IF(MONTH(C349)=MONTH(C349),(C349+1),""))</f>
        <v/>
      </c>
      <c r="E349" s="9" t="str">
        <f t="shared" si="247"/>
        <v/>
      </c>
      <c r="F349" s="9" t="str">
        <f t="shared" si="247"/>
        <v/>
      </c>
      <c r="G349" s="9" t="str">
        <f t="shared" si="247"/>
        <v/>
      </c>
      <c r="H349" s="9" t="str">
        <f t="shared" si="247"/>
        <v/>
      </c>
      <c r="I349" s="9" t="str">
        <f t="shared" si="247"/>
        <v/>
      </c>
      <c r="J349" s="9" t="str">
        <f t="shared" si="247"/>
        <v/>
      </c>
      <c r="K349" s="9" t="str">
        <f t="shared" si="247"/>
        <v/>
      </c>
      <c r="L349" s="9" t="str">
        <f t="shared" si="247"/>
        <v/>
      </c>
      <c r="M349" s="9" t="str">
        <f t="shared" si="247"/>
        <v/>
      </c>
      <c r="N349" s="9" t="str">
        <f t="shared" si="247"/>
        <v/>
      </c>
      <c r="O349" s="9" t="str">
        <f t="shared" si="247"/>
        <v/>
      </c>
      <c r="P349" s="9" t="str">
        <f t="shared" si="247"/>
        <v/>
      </c>
      <c r="Q349" s="9" t="str">
        <f t="shared" si="247"/>
        <v/>
      </c>
      <c r="R349" s="9" t="str">
        <f t="shared" si="247"/>
        <v/>
      </c>
      <c r="S349" s="9" t="str">
        <f t="shared" si="247"/>
        <v/>
      </c>
      <c r="T349" s="9" t="str">
        <f t="shared" si="247"/>
        <v/>
      </c>
      <c r="U349" s="9" t="str">
        <f t="shared" si="247"/>
        <v/>
      </c>
      <c r="V349" s="9" t="str">
        <f t="shared" si="247"/>
        <v/>
      </c>
      <c r="W349" s="9" t="str">
        <f t="shared" si="247"/>
        <v/>
      </c>
      <c r="X349" s="9" t="str">
        <f t="shared" si="247"/>
        <v/>
      </c>
      <c r="Y349" s="9" t="str">
        <f t="shared" si="247"/>
        <v/>
      </c>
      <c r="Z349" s="9" t="str">
        <f t="shared" si="247"/>
        <v/>
      </c>
      <c r="AA349" s="9" t="str">
        <f t="shared" si="247"/>
        <v/>
      </c>
      <c r="AB349" s="9" t="str">
        <f t="shared" si="247"/>
        <v/>
      </c>
      <c r="AC349" s="9" t="str">
        <f t="shared" si="247"/>
        <v/>
      </c>
      <c r="AD349" s="9" t="str">
        <f t="shared" si="247"/>
        <v/>
      </c>
      <c r="AE349" s="127" t="s">
        <v>26</v>
      </c>
      <c r="AF349" s="128"/>
      <c r="AG349" s="129"/>
      <c r="AH349" s="115" t="s">
        <v>22</v>
      </c>
      <c r="AQ349" s="34">
        <v>1</v>
      </c>
      <c r="AR349" s="34">
        <v>2</v>
      </c>
      <c r="AS349" s="34">
        <v>3</v>
      </c>
      <c r="AT349" s="34">
        <v>4</v>
      </c>
      <c r="AU349" s="34">
        <v>5</v>
      </c>
      <c r="AV349" s="34">
        <v>6</v>
      </c>
      <c r="AW349" s="34">
        <v>7</v>
      </c>
      <c r="AX349" s="34">
        <v>8</v>
      </c>
      <c r="AY349" s="34">
        <v>9</v>
      </c>
      <c r="AZ349" s="34">
        <v>10</v>
      </c>
      <c r="BA349" s="34">
        <v>11</v>
      </c>
      <c r="BB349" s="34">
        <v>12</v>
      </c>
      <c r="BC349" s="34">
        <v>13</v>
      </c>
      <c r="BD349" s="34">
        <v>14</v>
      </c>
      <c r="BE349" s="34">
        <v>15</v>
      </c>
      <c r="BF349" s="34">
        <v>16</v>
      </c>
      <c r="BG349" s="34">
        <v>17</v>
      </c>
      <c r="BH349" s="34">
        <v>18</v>
      </c>
      <c r="BI349" s="34">
        <v>19</v>
      </c>
      <c r="BJ349" s="34">
        <v>20</v>
      </c>
      <c r="BK349" s="34">
        <v>21</v>
      </c>
      <c r="BL349" s="34">
        <v>22</v>
      </c>
      <c r="BM349" s="34">
        <v>23</v>
      </c>
      <c r="BN349" s="34">
        <v>24</v>
      </c>
      <c r="BO349" s="34">
        <v>25</v>
      </c>
      <c r="BP349" s="34">
        <v>26</v>
      </c>
      <c r="BQ349" s="34">
        <v>27</v>
      </c>
      <c r="BR349" s="34">
        <v>28</v>
      </c>
      <c r="BS349" s="34">
        <v>29</v>
      </c>
      <c r="BT349" s="34">
        <v>30</v>
      </c>
      <c r="BU349" s="34">
        <v>31</v>
      </c>
      <c r="BV349" s="34">
        <v>32</v>
      </c>
      <c r="BW349" s="34">
        <v>33</v>
      </c>
      <c r="BX349" s="34">
        <v>34</v>
      </c>
      <c r="BY349" s="34">
        <v>35</v>
      </c>
      <c r="BZ349" s="34">
        <v>36</v>
      </c>
      <c r="CA349" s="34">
        <v>37</v>
      </c>
      <c r="CB349" s="34">
        <v>38</v>
      </c>
      <c r="CC349" s="34">
        <v>39</v>
      </c>
      <c r="CD349" s="34">
        <v>40</v>
      </c>
      <c r="CE349" s="34">
        <v>41</v>
      </c>
      <c r="CF349" s="34">
        <v>42</v>
      </c>
      <c r="CG349" s="34">
        <v>43</v>
      </c>
      <c r="CH349" s="34">
        <v>44</v>
      </c>
      <c r="CI349" s="34">
        <v>45</v>
      </c>
      <c r="CJ349" s="34">
        <v>46</v>
      </c>
      <c r="CK349" s="34">
        <v>47</v>
      </c>
      <c r="CL349" s="34">
        <v>48</v>
      </c>
      <c r="CM349" s="34">
        <v>49</v>
      </c>
      <c r="CN349" s="34">
        <v>50</v>
      </c>
    </row>
    <row r="350" spans="1:92" ht="19.5" customHeight="1">
      <c r="A350" s="113" t="s">
        <v>23</v>
      </c>
      <c r="B350" s="114"/>
      <c r="C350" s="9" t="str">
        <f>IF(C349="","",TEXT(C349,"AAA"))</f>
        <v/>
      </c>
      <c r="D350" s="9" t="str">
        <f t="shared" ref="D350:AD350" si="248">IF(D349="","",TEXT(D349,"AAA"))</f>
        <v/>
      </c>
      <c r="E350" s="9" t="str">
        <f t="shared" si="248"/>
        <v/>
      </c>
      <c r="F350" s="9" t="str">
        <f t="shared" si="248"/>
        <v/>
      </c>
      <c r="G350" s="9" t="str">
        <f t="shared" si="248"/>
        <v/>
      </c>
      <c r="H350" s="9" t="str">
        <f t="shared" si="248"/>
        <v/>
      </c>
      <c r="I350" s="9" t="str">
        <f t="shared" si="248"/>
        <v/>
      </c>
      <c r="J350" s="9" t="str">
        <f t="shared" si="248"/>
        <v/>
      </c>
      <c r="K350" s="9" t="str">
        <f t="shared" si="248"/>
        <v/>
      </c>
      <c r="L350" s="9" t="str">
        <f t="shared" si="248"/>
        <v/>
      </c>
      <c r="M350" s="9" t="str">
        <f t="shared" si="248"/>
        <v/>
      </c>
      <c r="N350" s="9" t="str">
        <f t="shared" si="248"/>
        <v/>
      </c>
      <c r="O350" s="9" t="str">
        <f t="shared" si="248"/>
        <v/>
      </c>
      <c r="P350" s="9" t="str">
        <f t="shared" si="248"/>
        <v/>
      </c>
      <c r="Q350" s="9" t="str">
        <f t="shared" si="248"/>
        <v/>
      </c>
      <c r="R350" s="9" t="str">
        <f t="shared" si="248"/>
        <v/>
      </c>
      <c r="S350" s="9" t="str">
        <f t="shared" si="248"/>
        <v/>
      </c>
      <c r="T350" s="9" t="str">
        <f t="shared" si="248"/>
        <v/>
      </c>
      <c r="U350" s="9" t="str">
        <f t="shared" si="248"/>
        <v/>
      </c>
      <c r="V350" s="9" t="str">
        <f t="shared" si="248"/>
        <v/>
      </c>
      <c r="W350" s="9" t="str">
        <f t="shared" si="248"/>
        <v/>
      </c>
      <c r="X350" s="9" t="str">
        <f t="shared" si="248"/>
        <v/>
      </c>
      <c r="Y350" s="9" t="str">
        <f t="shared" si="248"/>
        <v/>
      </c>
      <c r="Z350" s="9" t="str">
        <f t="shared" si="248"/>
        <v/>
      </c>
      <c r="AA350" s="9" t="str">
        <f t="shared" si="248"/>
        <v/>
      </c>
      <c r="AB350" s="9" t="str">
        <f t="shared" si="248"/>
        <v/>
      </c>
      <c r="AC350" s="9" t="str">
        <f t="shared" si="248"/>
        <v/>
      </c>
      <c r="AD350" s="9" t="str">
        <f t="shared" si="248"/>
        <v/>
      </c>
      <c r="AE350" s="130">
        <f>IF(AH351=0,0,ROUNDDOWN(AH353/AH351,4))</f>
        <v>0</v>
      </c>
      <c r="AF350" s="131"/>
      <c r="AG350" s="132"/>
      <c r="AH350" s="116"/>
      <c r="AI350" s="11"/>
      <c r="AQ350" s="12" t="str">
        <f>IF($C349&gt;$E$5,"",IF(MAX($C349:$AG349)&lt;$E$5,"",$E$5))</f>
        <v/>
      </c>
      <c r="AR350" s="13" t="str">
        <f>IF($C349&gt;$H$5,"",IF(MAX($C349:$AG349)&lt;$H$5,"",$H$5))</f>
        <v/>
      </c>
      <c r="AS350" s="13" t="str">
        <f>IF($C349&gt;$K$5,"",IF(MAX($C349:$AG349)&lt;$K$5,"",$K$5))</f>
        <v/>
      </c>
      <c r="AT350" s="13" t="str">
        <f>IF($C349&gt;$N$5,"",IF(MAX($C349:$AG349)&lt;$N$5,"",$N$5))</f>
        <v/>
      </c>
      <c r="AU350" s="13" t="str">
        <f>IF($C349&gt;$Q$5,"",IF(MAX($C349:$AG349)&lt;$Q$5,"",$Q$5))</f>
        <v/>
      </c>
      <c r="AV350" s="13" t="str">
        <f>IF($C349&gt;$T$5,"",IF(MAX($C349:$AG349)&lt;$T$5,"",$T$5))</f>
        <v/>
      </c>
      <c r="AW350" s="13">
        <f>IF($C349&gt;$W$5,"",IF(MAX($C349:$AG349)&lt;$W$5,"",$W$5))</f>
        <v>0</v>
      </c>
      <c r="AX350" s="13">
        <f>IF($C349&gt;$Z$5,"",IF(MAX($C349:$AG349)&lt;$Z$5,"",$Z$5))</f>
        <v>0</v>
      </c>
      <c r="AY350" s="13">
        <f>IF($C349&gt;$AC$5,"",IF(MAX($C349:$AG349)&lt;$AC$5,"",$AC$5))</f>
        <v>0</v>
      </c>
      <c r="AZ350" s="13">
        <f>IF($C349&gt;$AF$5,"",IF(MAX($C349:$AG349)&lt;$AF$5,"",$AF$5))</f>
        <v>0</v>
      </c>
      <c r="BA350" s="13">
        <f>IF($C349&gt;$E$6,"",IF(MAX($C349:$AG349)&lt;$E$6,"",$E$6))</f>
        <v>0</v>
      </c>
      <c r="BB350" s="13">
        <f>IF($C349&gt;$H$6,"",IF(MAX($C349:$AG349)&lt;$H$6,"",$H$6))</f>
        <v>0</v>
      </c>
      <c r="BC350" s="13">
        <f>IF($C349&gt;$K$6,"",IF(MAX($C349:$AG349)&lt;$K$6,"",$K$6))</f>
        <v>0</v>
      </c>
      <c r="BD350" s="13">
        <f>IF($C349&gt;$N$6,"",IF(MAX($C349:$AG349)&lt;$N$6,"",$N$6))</f>
        <v>0</v>
      </c>
      <c r="BE350" s="13">
        <f>IF($C349&gt;$Q$6,"",IF(MAX($C349:$AG349)&lt;$Q$6,"",$Q$6))</f>
        <v>0</v>
      </c>
      <c r="BF350" s="13">
        <f>IF($C349&gt;$T$6,"",IF(MAX($C349:$AG349)&lt;$T$6,"",$T$6))</f>
        <v>0</v>
      </c>
      <c r="BG350" s="13">
        <f>IF($C349&gt;$W$6,"",IF(MAX($C349:$AG349)&lt;$W$6,"",$W$6))</f>
        <v>0</v>
      </c>
      <c r="BH350" s="13">
        <f>IF($C349&gt;$Z$6,"",IF(MAX($C349:$AG349)&lt;$Z$6,"",$Z$6))</f>
        <v>0</v>
      </c>
      <c r="BI350" s="13">
        <f>IF($C349&gt;$AC$6,"",IF(MAX($C349:$AG349)&lt;$AC$6,"",$AC$6))</f>
        <v>0</v>
      </c>
      <c r="BJ350" s="13">
        <f>IF($C349&gt;$AF$6,"",IF(MAX($C349:$AG349)&lt;$AF$6,"",$AF$6))</f>
        <v>0</v>
      </c>
      <c r="BK350" s="13">
        <f>IF($C349&gt;$E$7,"",IF(MAX($C349:$AG349)&lt;$E$7,"",$E$7))</f>
        <v>0</v>
      </c>
      <c r="BL350" s="13">
        <f>IF($C349&gt;$H$7,"",IF(MAX($C349:$AG349)&lt;$H$7,"",$H$7))</f>
        <v>0</v>
      </c>
      <c r="BM350" s="13">
        <f>IF($C349&gt;$K$7,"",IF(MAX($C349:$AG349)&lt;$K$7,"",$K$7))</f>
        <v>0</v>
      </c>
      <c r="BN350" s="13">
        <f>IF($C349&gt;$N$7,"",IF(MAX($C349:$AG349)&lt;$N$7,"",$N$7))</f>
        <v>0</v>
      </c>
      <c r="BO350" s="13">
        <f>IF($C349&gt;$Q$7,"",IF(MAX($C349:$AG349)&lt;$Q$7,"",$Q$7))</f>
        <v>0</v>
      </c>
      <c r="BP350" s="13">
        <f>IF($C349&gt;$T$7,"",IF(MAX($C349:$AG349)&lt;$T$7,"",$T$7))</f>
        <v>0</v>
      </c>
      <c r="BQ350" s="13">
        <f>IF($C349&gt;$W$7,"",IF(MAX($C349:$AG349)&lt;$W$7,"",$W$7))</f>
        <v>0</v>
      </c>
      <c r="BR350" s="13">
        <f>IF($C349&gt;$Z$7,"",IF(MAX($C349:$AG349)&lt;$Z$7,"",$Z$7))</f>
        <v>0</v>
      </c>
      <c r="BS350" s="13">
        <f>IF($C349&gt;$AC$7,"",IF(MAX($C349:$AG349)&lt;$AC$7,"",$AC$7))</f>
        <v>0</v>
      </c>
      <c r="BT350" s="13">
        <f>IF($C349&gt;$AF$7,"",IF(MAX($C349:$AG349)&lt;$AF$7,"",$AF$7))</f>
        <v>0</v>
      </c>
      <c r="BU350" s="13">
        <f>IF($C349&gt;$E$8,"",IF(MAX($C349:$AG349)&lt;$E$8,"",$E$8))</f>
        <v>0</v>
      </c>
      <c r="BV350" s="13">
        <f>IF($C349&gt;$H$8,"",IF(MAX($C349:$AG349)&lt;$H$8,"",$H$8))</f>
        <v>0</v>
      </c>
      <c r="BW350" s="13">
        <f>IF($C349&gt;$K$8,"",IF(MAX($C349:$AG349)&lt;$K$8,"",$K$8))</f>
        <v>0</v>
      </c>
      <c r="BX350" s="13">
        <f>IF($C349&gt;$N$8,"",IF(MAX($C349:$AG349)&lt;$N$8,"",$N$8))</f>
        <v>0</v>
      </c>
      <c r="BY350" s="13">
        <f>IF($C349&gt;$Q$8,"",IF(MAX($C349:$AG349)&lt;$Q$8,"",$Q$8))</f>
        <v>0</v>
      </c>
      <c r="BZ350" s="13">
        <f>IF($C349&gt;$T$8,"",IF(MAX($C349:$AG349)&lt;$T$8,"",$T$8))</f>
        <v>0</v>
      </c>
      <c r="CA350" s="13">
        <f>IF($C349&gt;$W$8,"",IF(MAX($C349:$AG349)&lt;$W$8,"",$W$8))</f>
        <v>0</v>
      </c>
      <c r="CB350" s="13">
        <f>IF($C349&gt;$Z$8,"",IF(MAX($C349:$AG349)&lt;$Z$8,"",$Z$8))</f>
        <v>0</v>
      </c>
      <c r="CC350" s="13">
        <f>IF($C349&gt;$AC$8,"",IF(MAX($C349:$AG349)&lt;$AC$8,"",$AC$8))</f>
        <v>0</v>
      </c>
      <c r="CD350" s="13">
        <f>IF($C349&gt;$AF$8,"",IF(MAX($C349:$AG349)&lt;$AF$8,"",$AF$8))</f>
        <v>0</v>
      </c>
      <c r="CE350" s="13">
        <f>IF($C349&gt;$E$9,"",IF(MAX($C349:$AG349)&lt;$E$9,"",$E$9))</f>
        <v>0</v>
      </c>
      <c r="CF350" s="13">
        <f>IF($C349&gt;$H$9,"",IF(MAX($C349:$AG349)&lt;$H$9,"",$H$9))</f>
        <v>0</v>
      </c>
      <c r="CG350" s="13">
        <f>IF($C349&gt;$K$9,"",IF(MAX($C349:$AG349)&lt;$K$9,"",$K$9))</f>
        <v>0</v>
      </c>
      <c r="CH350" s="13">
        <f>IF($C349&gt;$N$9,"",IF(MAX($C349:$AG349)&lt;$N$9,"",$N$9))</f>
        <v>0</v>
      </c>
      <c r="CI350" s="13">
        <f>IF($C349&gt;$Q$9,"",IF(MAX($C349:$AG349)&lt;$Q$9,"",$Q$9))</f>
        <v>0</v>
      </c>
      <c r="CJ350" s="13">
        <f>IF($C349&gt;$T$9,"",IF(MAX($C349:$AG349)&lt;$T$9,"",$T$9))</f>
        <v>0</v>
      </c>
      <c r="CK350" s="13">
        <f>IF($C349&gt;$W$9,"",IF(MAX($C349:$AG349)&lt;$W$9,"",$W$9))</f>
        <v>0</v>
      </c>
      <c r="CL350" s="13">
        <f>IF($C349&gt;$Z$9,"",IF(MAX($C349:$AG349)&lt;$Z$9,"",$Z$9))</f>
        <v>0</v>
      </c>
      <c r="CM350" s="13">
        <f>IF($C349&gt;$AC$9,"",IF(MAX($C349:$AG349)&lt;$AC$9,"",$AC$9))</f>
        <v>0</v>
      </c>
      <c r="CN350" s="14">
        <f>IF($C349&gt;$AF$9,"",IF(MAX($C349:$AG349)&lt;$AF$9,"",$AF$9))</f>
        <v>0</v>
      </c>
    </row>
    <row r="351" spans="1:92" ht="19.5" customHeight="1">
      <c r="A351" s="119" t="s">
        <v>7</v>
      </c>
      <c r="B351" s="120"/>
      <c r="C351" s="15" t="str">
        <f t="shared" ref="C351:AD351" si="249">IF(C349="","",IF($D$4&lt;=C349,IF($L$4&gt;=C349,IF(COUNT(MATCH(C349,$AQ350:$BT350,0))&gt;0,"","○"),""),""))</f>
        <v/>
      </c>
      <c r="D351" s="15" t="str">
        <f t="shared" si="249"/>
        <v/>
      </c>
      <c r="E351" s="15" t="str">
        <f t="shared" si="249"/>
        <v/>
      </c>
      <c r="F351" s="15" t="str">
        <f t="shared" si="249"/>
        <v/>
      </c>
      <c r="G351" s="15" t="str">
        <f t="shared" si="249"/>
        <v/>
      </c>
      <c r="H351" s="15" t="str">
        <f t="shared" si="249"/>
        <v/>
      </c>
      <c r="I351" s="15" t="str">
        <f t="shared" si="249"/>
        <v/>
      </c>
      <c r="J351" s="15" t="str">
        <f t="shared" si="249"/>
        <v/>
      </c>
      <c r="K351" s="15" t="str">
        <f t="shared" si="249"/>
        <v/>
      </c>
      <c r="L351" s="15" t="str">
        <f t="shared" si="249"/>
        <v/>
      </c>
      <c r="M351" s="15" t="str">
        <f t="shared" si="249"/>
        <v/>
      </c>
      <c r="N351" s="15" t="str">
        <f t="shared" si="249"/>
        <v/>
      </c>
      <c r="O351" s="15" t="str">
        <f t="shared" si="249"/>
        <v/>
      </c>
      <c r="P351" s="15" t="str">
        <f t="shared" si="249"/>
        <v/>
      </c>
      <c r="Q351" s="15" t="str">
        <f t="shared" si="249"/>
        <v/>
      </c>
      <c r="R351" s="15" t="str">
        <f t="shared" si="249"/>
        <v/>
      </c>
      <c r="S351" s="15" t="str">
        <f t="shared" si="249"/>
        <v/>
      </c>
      <c r="T351" s="15" t="str">
        <f t="shared" si="249"/>
        <v/>
      </c>
      <c r="U351" s="15" t="str">
        <f t="shared" si="249"/>
        <v/>
      </c>
      <c r="V351" s="15" t="str">
        <f t="shared" si="249"/>
        <v/>
      </c>
      <c r="W351" s="15" t="str">
        <f t="shared" si="249"/>
        <v/>
      </c>
      <c r="X351" s="15" t="str">
        <f t="shared" si="249"/>
        <v/>
      </c>
      <c r="Y351" s="15" t="str">
        <f t="shared" si="249"/>
        <v/>
      </c>
      <c r="Z351" s="15" t="str">
        <f t="shared" si="249"/>
        <v/>
      </c>
      <c r="AA351" s="15" t="str">
        <f t="shared" si="249"/>
        <v/>
      </c>
      <c r="AB351" s="15" t="str">
        <f t="shared" si="249"/>
        <v/>
      </c>
      <c r="AC351" s="15" t="str">
        <f t="shared" si="249"/>
        <v/>
      </c>
      <c r="AD351" s="15" t="str">
        <f t="shared" si="249"/>
        <v/>
      </c>
      <c r="AE351" s="15"/>
      <c r="AF351" s="15"/>
      <c r="AG351" s="15"/>
      <c r="AH351" s="16">
        <f>COUNTIF(C351:AG351,"○")</f>
        <v>0</v>
      </c>
      <c r="AI351" s="11"/>
      <c r="AJ351" s="2">
        <f>$AH351</f>
        <v>0</v>
      </c>
      <c r="AK351" s="17"/>
    </row>
    <row r="352" spans="1:92" ht="19.5" customHeight="1">
      <c r="A352" s="49" t="s">
        <v>24</v>
      </c>
      <c r="B352" s="16" t="s">
        <v>8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6"/>
      <c r="AF352" s="16"/>
      <c r="AG352" s="16"/>
      <c r="AH352" s="16">
        <f t="shared" ref="AH352" si="250">COUNTIF(C352:AG352,"○")</f>
        <v>0</v>
      </c>
      <c r="AI352" s="11"/>
      <c r="AK352" s="2">
        <f>$AH352</f>
        <v>0</v>
      </c>
      <c r="AQ352" s="21"/>
      <c r="AR352" s="21"/>
      <c r="AS352" s="21"/>
      <c r="AT352" s="21"/>
      <c r="AU352" s="21"/>
      <c r="AV352" s="21"/>
      <c r="AW352" s="21"/>
      <c r="AX352" s="21"/>
    </row>
    <row r="353" spans="1:92" ht="19.5" customHeight="1">
      <c r="A353" s="50"/>
      <c r="B353" s="16" t="s">
        <v>9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6"/>
      <c r="AF353" s="16"/>
      <c r="AG353" s="16"/>
      <c r="AH353" s="16" t="s">
        <v>25</v>
      </c>
      <c r="AI353" s="11"/>
      <c r="AL353" s="2" t="str">
        <f>$AH353</f>
        <v>-</v>
      </c>
      <c r="AN353" s="2">
        <f>COUNTIF(C353:AG353,"○")</f>
        <v>0</v>
      </c>
      <c r="AO353" s="2">
        <f>COUNTIF(C353:AG353,"✕")</f>
        <v>0</v>
      </c>
    </row>
    <row r="354" spans="1:92" ht="19.5" customHeight="1">
      <c r="A354" s="136"/>
      <c r="B354" s="16" t="s">
        <v>21</v>
      </c>
      <c r="C354" s="16" t="str">
        <f>IF(C352="○",IF(C353="","○",""),IF(C353="○","○",""))</f>
        <v/>
      </c>
      <c r="D354" s="16" t="str">
        <f t="shared" ref="D354:AD354" si="251">IF(D352="○",IF(D353="","○",""),IF(D353="○","○",""))</f>
        <v/>
      </c>
      <c r="E354" s="16" t="str">
        <f t="shared" si="251"/>
        <v/>
      </c>
      <c r="F354" s="16" t="str">
        <f t="shared" si="251"/>
        <v/>
      </c>
      <c r="G354" s="16" t="str">
        <f t="shared" si="251"/>
        <v/>
      </c>
      <c r="H354" s="16" t="str">
        <f t="shared" si="251"/>
        <v/>
      </c>
      <c r="I354" s="16" t="str">
        <f t="shared" si="251"/>
        <v/>
      </c>
      <c r="J354" s="16" t="str">
        <f t="shared" si="251"/>
        <v/>
      </c>
      <c r="K354" s="16" t="str">
        <f t="shared" si="251"/>
        <v/>
      </c>
      <c r="L354" s="16" t="str">
        <f t="shared" si="251"/>
        <v/>
      </c>
      <c r="M354" s="16" t="str">
        <f t="shared" si="251"/>
        <v/>
      </c>
      <c r="N354" s="16" t="str">
        <f t="shared" si="251"/>
        <v/>
      </c>
      <c r="O354" s="16" t="str">
        <f t="shared" si="251"/>
        <v/>
      </c>
      <c r="P354" s="16" t="str">
        <f t="shared" si="251"/>
        <v/>
      </c>
      <c r="Q354" s="16" t="str">
        <f t="shared" si="251"/>
        <v/>
      </c>
      <c r="R354" s="16" t="str">
        <f t="shared" si="251"/>
        <v/>
      </c>
      <c r="S354" s="16" t="str">
        <f t="shared" si="251"/>
        <v/>
      </c>
      <c r="T354" s="16" t="str">
        <f t="shared" si="251"/>
        <v/>
      </c>
      <c r="U354" s="16" t="str">
        <f t="shared" si="251"/>
        <v/>
      </c>
      <c r="V354" s="16" t="str">
        <f t="shared" si="251"/>
        <v/>
      </c>
      <c r="W354" s="16" t="str">
        <f t="shared" si="251"/>
        <v/>
      </c>
      <c r="X354" s="16" t="str">
        <f t="shared" si="251"/>
        <v/>
      </c>
      <c r="Y354" s="16" t="str">
        <f t="shared" si="251"/>
        <v/>
      </c>
      <c r="Z354" s="16" t="str">
        <f t="shared" si="251"/>
        <v/>
      </c>
      <c r="AA354" s="16" t="str">
        <f t="shared" si="251"/>
        <v/>
      </c>
      <c r="AB354" s="16" t="str">
        <f t="shared" si="251"/>
        <v/>
      </c>
      <c r="AC354" s="16" t="str">
        <f t="shared" si="251"/>
        <v/>
      </c>
      <c r="AD354" s="16" t="str">
        <f t="shared" si="251"/>
        <v/>
      </c>
      <c r="AE354" s="16"/>
      <c r="AF354" s="16"/>
      <c r="AG354" s="16"/>
      <c r="AH354" s="16">
        <f t="shared" ref="AH354" si="252">COUNTIF(C354:AG354,"○")</f>
        <v>0</v>
      </c>
      <c r="AM354" s="2">
        <f>$AH354</f>
        <v>0</v>
      </c>
    </row>
    <row r="356" spans="1:92" ht="19.5" customHeight="1">
      <c r="A356" s="112" t="str">
        <f>IF(MAX(C349:AG349)=$AE$3,"",IF(MAX(C349:AG349)=0,"",MAX(C349:AG349)+1))</f>
        <v/>
      </c>
      <c r="B356" s="112"/>
      <c r="C356" s="2" t="str">
        <f>IF(COUNT(C357:AD357)=0,"",IF(MONTH(MAX(C357:AD357))=MONTH(A356),"","～"))</f>
        <v/>
      </c>
      <c r="D356" s="112" t="str">
        <f>IF(C356="","",IF(MONTH(MAX(C357:AD357))=MONTH(A356),"",MAX(C357:AD357)+1))</f>
        <v/>
      </c>
      <c r="E356" s="112"/>
      <c r="F356" s="112"/>
    </row>
    <row r="357" spans="1:92" ht="19.5" customHeight="1">
      <c r="A357" s="113" t="s">
        <v>16</v>
      </c>
      <c r="B357" s="114"/>
      <c r="C357" s="9" t="str">
        <f>IF($AE$3&lt;A356,"",A356)</f>
        <v/>
      </c>
      <c r="D357" s="9" t="str">
        <f t="shared" ref="D357:AD357" si="253">IF($AE$3&lt;=C357,"",IF(MONTH(C357)=MONTH(C357),(C357+1),""))</f>
        <v/>
      </c>
      <c r="E357" s="9" t="str">
        <f t="shared" si="253"/>
        <v/>
      </c>
      <c r="F357" s="9" t="str">
        <f t="shared" si="253"/>
        <v/>
      </c>
      <c r="G357" s="9" t="str">
        <f t="shared" si="253"/>
        <v/>
      </c>
      <c r="H357" s="9" t="str">
        <f t="shared" si="253"/>
        <v/>
      </c>
      <c r="I357" s="9" t="str">
        <f t="shared" si="253"/>
        <v/>
      </c>
      <c r="J357" s="9" t="str">
        <f t="shared" si="253"/>
        <v/>
      </c>
      <c r="K357" s="9" t="str">
        <f t="shared" si="253"/>
        <v/>
      </c>
      <c r="L357" s="9" t="str">
        <f t="shared" si="253"/>
        <v/>
      </c>
      <c r="M357" s="9" t="str">
        <f t="shared" si="253"/>
        <v/>
      </c>
      <c r="N357" s="9" t="str">
        <f t="shared" si="253"/>
        <v/>
      </c>
      <c r="O357" s="9" t="str">
        <f t="shared" si="253"/>
        <v/>
      </c>
      <c r="P357" s="9" t="str">
        <f t="shared" si="253"/>
        <v/>
      </c>
      <c r="Q357" s="9" t="str">
        <f t="shared" si="253"/>
        <v/>
      </c>
      <c r="R357" s="9" t="str">
        <f t="shared" si="253"/>
        <v/>
      </c>
      <c r="S357" s="9" t="str">
        <f t="shared" si="253"/>
        <v/>
      </c>
      <c r="T357" s="9" t="str">
        <f t="shared" si="253"/>
        <v/>
      </c>
      <c r="U357" s="9" t="str">
        <f t="shared" si="253"/>
        <v/>
      </c>
      <c r="V357" s="9" t="str">
        <f t="shared" si="253"/>
        <v/>
      </c>
      <c r="W357" s="9" t="str">
        <f t="shared" si="253"/>
        <v/>
      </c>
      <c r="X357" s="9" t="str">
        <f t="shared" si="253"/>
        <v/>
      </c>
      <c r="Y357" s="9" t="str">
        <f t="shared" si="253"/>
        <v/>
      </c>
      <c r="Z357" s="9" t="str">
        <f t="shared" si="253"/>
        <v/>
      </c>
      <c r="AA357" s="9" t="str">
        <f t="shared" si="253"/>
        <v/>
      </c>
      <c r="AB357" s="9" t="str">
        <f t="shared" si="253"/>
        <v/>
      </c>
      <c r="AC357" s="9" t="str">
        <f t="shared" si="253"/>
        <v/>
      </c>
      <c r="AD357" s="9" t="str">
        <f t="shared" si="253"/>
        <v/>
      </c>
      <c r="AE357" s="127" t="s">
        <v>26</v>
      </c>
      <c r="AF357" s="128"/>
      <c r="AG357" s="129"/>
      <c r="AH357" s="115" t="s">
        <v>22</v>
      </c>
      <c r="AQ357" s="34">
        <v>1</v>
      </c>
      <c r="AR357" s="34">
        <v>2</v>
      </c>
      <c r="AS357" s="34">
        <v>3</v>
      </c>
      <c r="AT357" s="34">
        <v>4</v>
      </c>
      <c r="AU357" s="34">
        <v>5</v>
      </c>
      <c r="AV357" s="34">
        <v>6</v>
      </c>
      <c r="AW357" s="34">
        <v>7</v>
      </c>
      <c r="AX357" s="34">
        <v>8</v>
      </c>
      <c r="AY357" s="34">
        <v>9</v>
      </c>
      <c r="AZ357" s="34">
        <v>10</v>
      </c>
      <c r="BA357" s="34">
        <v>11</v>
      </c>
      <c r="BB357" s="34">
        <v>12</v>
      </c>
      <c r="BC357" s="34">
        <v>13</v>
      </c>
      <c r="BD357" s="34">
        <v>14</v>
      </c>
      <c r="BE357" s="34">
        <v>15</v>
      </c>
      <c r="BF357" s="34">
        <v>16</v>
      </c>
      <c r="BG357" s="34">
        <v>17</v>
      </c>
      <c r="BH357" s="34">
        <v>18</v>
      </c>
      <c r="BI357" s="34">
        <v>19</v>
      </c>
      <c r="BJ357" s="34">
        <v>20</v>
      </c>
      <c r="BK357" s="34">
        <v>21</v>
      </c>
      <c r="BL357" s="34">
        <v>22</v>
      </c>
      <c r="BM357" s="34">
        <v>23</v>
      </c>
      <c r="BN357" s="34">
        <v>24</v>
      </c>
      <c r="BO357" s="34">
        <v>25</v>
      </c>
      <c r="BP357" s="34">
        <v>26</v>
      </c>
      <c r="BQ357" s="34">
        <v>27</v>
      </c>
      <c r="BR357" s="34">
        <v>28</v>
      </c>
      <c r="BS357" s="34">
        <v>29</v>
      </c>
      <c r="BT357" s="34">
        <v>30</v>
      </c>
      <c r="BU357" s="34">
        <v>31</v>
      </c>
      <c r="BV357" s="34">
        <v>32</v>
      </c>
      <c r="BW357" s="34">
        <v>33</v>
      </c>
      <c r="BX357" s="34">
        <v>34</v>
      </c>
      <c r="BY357" s="34">
        <v>35</v>
      </c>
      <c r="BZ357" s="34">
        <v>36</v>
      </c>
      <c r="CA357" s="34">
        <v>37</v>
      </c>
      <c r="CB357" s="34">
        <v>38</v>
      </c>
      <c r="CC357" s="34">
        <v>39</v>
      </c>
      <c r="CD357" s="34">
        <v>40</v>
      </c>
      <c r="CE357" s="34">
        <v>41</v>
      </c>
      <c r="CF357" s="34">
        <v>42</v>
      </c>
      <c r="CG357" s="34">
        <v>43</v>
      </c>
      <c r="CH357" s="34">
        <v>44</v>
      </c>
      <c r="CI357" s="34">
        <v>45</v>
      </c>
      <c r="CJ357" s="34">
        <v>46</v>
      </c>
      <c r="CK357" s="34">
        <v>47</v>
      </c>
      <c r="CL357" s="34">
        <v>48</v>
      </c>
      <c r="CM357" s="34">
        <v>49</v>
      </c>
      <c r="CN357" s="34">
        <v>50</v>
      </c>
    </row>
    <row r="358" spans="1:92" ht="19.5" customHeight="1">
      <c r="A358" s="113" t="s">
        <v>23</v>
      </c>
      <c r="B358" s="114"/>
      <c r="C358" s="9" t="str">
        <f>IF(C357="","",TEXT(C357,"AAA"))</f>
        <v/>
      </c>
      <c r="D358" s="9" t="str">
        <f t="shared" ref="D358:AD358" si="254">IF(D357="","",TEXT(D357,"AAA"))</f>
        <v/>
      </c>
      <c r="E358" s="9" t="str">
        <f t="shared" si="254"/>
        <v/>
      </c>
      <c r="F358" s="9" t="str">
        <f t="shared" si="254"/>
        <v/>
      </c>
      <c r="G358" s="9" t="str">
        <f t="shared" si="254"/>
        <v/>
      </c>
      <c r="H358" s="9" t="str">
        <f t="shared" si="254"/>
        <v/>
      </c>
      <c r="I358" s="9" t="str">
        <f t="shared" si="254"/>
        <v/>
      </c>
      <c r="J358" s="9" t="str">
        <f t="shared" si="254"/>
        <v/>
      </c>
      <c r="K358" s="9" t="str">
        <f t="shared" si="254"/>
        <v/>
      </c>
      <c r="L358" s="9" t="str">
        <f t="shared" si="254"/>
        <v/>
      </c>
      <c r="M358" s="9" t="str">
        <f t="shared" si="254"/>
        <v/>
      </c>
      <c r="N358" s="9" t="str">
        <f t="shared" si="254"/>
        <v/>
      </c>
      <c r="O358" s="9" t="str">
        <f t="shared" si="254"/>
        <v/>
      </c>
      <c r="P358" s="9" t="str">
        <f t="shared" si="254"/>
        <v/>
      </c>
      <c r="Q358" s="9" t="str">
        <f t="shared" si="254"/>
        <v/>
      </c>
      <c r="R358" s="9" t="str">
        <f t="shared" si="254"/>
        <v/>
      </c>
      <c r="S358" s="9" t="str">
        <f t="shared" si="254"/>
        <v/>
      </c>
      <c r="T358" s="9" t="str">
        <f t="shared" si="254"/>
        <v/>
      </c>
      <c r="U358" s="9" t="str">
        <f t="shared" si="254"/>
        <v/>
      </c>
      <c r="V358" s="9" t="str">
        <f t="shared" si="254"/>
        <v/>
      </c>
      <c r="W358" s="9" t="str">
        <f t="shared" si="254"/>
        <v/>
      </c>
      <c r="X358" s="9" t="str">
        <f t="shared" si="254"/>
        <v/>
      </c>
      <c r="Y358" s="9" t="str">
        <f t="shared" si="254"/>
        <v/>
      </c>
      <c r="Z358" s="9" t="str">
        <f t="shared" si="254"/>
        <v/>
      </c>
      <c r="AA358" s="9" t="str">
        <f t="shared" si="254"/>
        <v/>
      </c>
      <c r="AB358" s="9" t="str">
        <f t="shared" si="254"/>
        <v/>
      </c>
      <c r="AC358" s="9" t="str">
        <f t="shared" si="254"/>
        <v/>
      </c>
      <c r="AD358" s="9" t="str">
        <f t="shared" si="254"/>
        <v/>
      </c>
      <c r="AE358" s="130">
        <f>IF(AH359=0,0,ROUNDDOWN(AH361/AH359,4))</f>
        <v>0</v>
      </c>
      <c r="AF358" s="131"/>
      <c r="AG358" s="132"/>
      <c r="AH358" s="116"/>
      <c r="AI358" s="11"/>
      <c r="AQ358" s="12" t="str">
        <f>IF($C357&gt;$E$5,"",IF(MAX($C357:$AG357)&lt;$E$5,"",$E$5))</f>
        <v/>
      </c>
      <c r="AR358" s="13" t="str">
        <f>IF($C357&gt;$H$5,"",IF(MAX($C357:$AG357)&lt;$H$5,"",$H$5))</f>
        <v/>
      </c>
      <c r="AS358" s="13" t="str">
        <f>IF($C357&gt;$K$5,"",IF(MAX($C357:$AG357)&lt;$K$5,"",$K$5))</f>
        <v/>
      </c>
      <c r="AT358" s="13" t="str">
        <f>IF($C357&gt;$N$5,"",IF(MAX($C357:$AG357)&lt;$N$5,"",$N$5))</f>
        <v/>
      </c>
      <c r="AU358" s="13" t="str">
        <f>IF($C357&gt;$Q$5,"",IF(MAX($C357:$AG357)&lt;$Q$5,"",$Q$5))</f>
        <v/>
      </c>
      <c r="AV358" s="13" t="str">
        <f>IF($C357&gt;$T$5,"",IF(MAX($C357:$AG357)&lt;$T$5,"",$T$5))</f>
        <v/>
      </c>
      <c r="AW358" s="13">
        <f>IF($C357&gt;$W$5,"",IF(MAX($C357:$AG357)&lt;$W$5,"",$W$5))</f>
        <v>0</v>
      </c>
      <c r="AX358" s="13">
        <f>IF($C357&gt;$Z$5,"",IF(MAX($C357:$AG357)&lt;$Z$5,"",$Z$5))</f>
        <v>0</v>
      </c>
      <c r="AY358" s="13">
        <f>IF($C357&gt;$AC$5,"",IF(MAX($C357:$AG357)&lt;$AC$5,"",$AC$5))</f>
        <v>0</v>
      </c>
      <c r="AZ358" s="13">
        <f>IF($C357&gt;$AF$5,"",IF(MAX($C357:$AG357)&lt;$AF$5,"",$AF$5))</f>
        <v>0</v>
      </c>
      <c r="BA358" s="13">
        <f>IF($C357&gt;$E$6,"",IF(MAX($C357:$AG357)&lt;$E$6,"",$E$6))</f>
        <v>0</v>
      </c>
      <c r="BB358" s="13">
        <f>IF($C357&gt;$H$6,"",IF(MAX($C357:$AG357)&lt;$H$6,"",$H$6))</f>
        <v>0</v>
      </c>
      <c r="BC358" s="13">
        <f>IF($C357&gt;$K$6,"",IF(MAX($C357:$AG357)&lt;$K$6,"",$K$6))</f>
        <v>0</v>
      </c>
      <c r="BD358" s="13">
        <f>IF($C357&gt;$N$6,"",IF(MAX($C357:$AG357)&lt;$N$6,"",$N$6))</f>
        <v>0</v>
      </c>
      <c r="BE358" s="13">
        <f>IF($C357&gt;$Q$6,"",IF(MAX($C357:$AG357)&lt;$Q$6,"",$Q$6))</f>
        <v>0</v>
      </c>
      <c r="BF358" s="13">
        <f>IF($C357&gt;$T$6,"",IF(MAX($C357:$AG357)&lt;$T$6,"",$T$6))</f>
        <v>0</v>
      </c>
      <c r="BG358" s="13">
        <f>IF($C357&gt;$W$6,"",IF(MAX($C357:$AG357)&lt;$W$6,"",$W$6))</f>
        <v>0</v>
      </c>
      <c r="BH358" s="13">
        <f>IF($C357&gt;$Z$6,"",IF(MAX($C357:$AG357)&lt;$Z$6,"",$Z$6))</f>
        <v>0</v>
      </c>
      <c r="BI358" s="13">
        <f>IF($C357&gt;$AC$6,"",IF(MAX($C357:$AG357)&lt;$AC$6,"",$AC$6))</f>
        <v>0</v>
      </c>
      <c r="BJ358" s="13">
        <f>IF($C357&gt;$AF$6,"",IF(MAX($C357:$AG357)&lt;$AF$6,"",$AF$6))</f>
        <v>0</v>
      </c>
      <c r="BK358" s="13">
        <f>IF($C357&gt;$E$7,"",IF(MAX($C357:$AG357)&lt;$E$7,"",$E$7))</f>
        <v>0</v>
      </c>
      <c r="BL358" s="13">
        <f>IF($C357&gt;$H$7,"",IF(MAX($C357:$AG357)&lt;$H$7,"",$H$7))</f>
        <v>0</v>
      </c>
      <c r="BM358" s="13">
        <f>IF($C357&gt;$K$7,"",IF(MAX($C357:$AG357)&lt;$K$7,"",$K$7))</f>
        <v>0</v>
      </c>
      <c r="BN358" s="13">
        <f>IF($C357&gt;$N$7,"",IF(MAX($C357:$AG357)&lt;$N$7,"",$N$7))</f>
        <v>0</v>
      </c>
      <c r="BO358" s="13">
        <f>IF($C357&gt;$Q$7,"",IF(MAX($C357:$AG357)&lt;$Q$7,"",$Q$7))</f>
        <v>0</v>
      </c>
      <c r="BP358" s="13">
        <f>IF($C357&gt;$T$7,"",IF(MAX($C357:$AG357)&lt;$T$7,"",$T$7))</f>
        <v>0</v>
      </c>
      <c r="BQ358" s="13">
        <f>IF($C357&gt;$W$7,"",IF(MAX($C357:$AG357)&lt;$W$7,"",$W$7))</f>
        <v>0</v>
      </c>
      <c r="BR358" s="13">
        <f>IF($C357&gt;$Z$7,"",IF(MAX($C357:$AG357)&lt;$Z$7,"",$Z$7))</f>
        <v>0</v>
      </c>
      <c r="BS358" s="13">
        <f>IF($C357&gt;$AC$7,"",IF(MAX($C357:$AG357)&lt;$AC$7,"",$AC$7))</f>
        <v>0</v>
      </c>
      <c r="BT358" s="13">
        <f>IF($C357&gt;$AF$7,"",IF(MAX($C357:$AG357)&lt;$AF$7,"",$AF$7))</f>
        <v>0</v>
      </c>
      <c r="BU358" s="13">
        <f>IF($C357&gt;$E$8,"",IF(MAX($C357:$AG357)&lt;$E$8,"",$E$8))</f>
        <v>0</v>
      </c>
      <c r="BV358" s="13">
        <f>IF($C357&gt;$H$8,"",IF(MAX($C357:$AG357)&lt;$H$8,"",$H$8))</f>
        <v>0</v>
      </c>
      <c r="BW358" s="13">
        <f>IF($C357&gt;$K$8,"",IF(MAX($C357:$AG357)&lt;$K$8,"",$K$8))</f>
        <v>0</v>
      </c>
      <c r="BX358" s="13">
        <f>IF($C357&gt;$N$8,"",IF(MAX($C357:$AG357)&lt;$N$8,"",$N$8))</f>
        <v>0</v>
      </c>
      <c r="BY358" s="13">
        <f>IF($C357&gt;$Q$8,"",IF(MAX($C357:$AG357)&lt;$Q$8,"",$Q$8))</f>
        <v>0</v>
      </c>
      <c r="BZ358" s="13">
        <f>IF($C357&gt;$T$8,"",IF(MAX($C357:$AG357)&lt;$T$8,"",$T$8))</f>
        <v>0</v>
      </c>
      <c r="CA358" s="13">
        <f>IF($C357&gt;$W$8,"",IF(MAX($C357:$AG357)&lt;$W$8,"",$W$8))</f>
        <v>0</v>
      </c>
      <c r="CB358" s="13">
        <f>IF($C357&gt;$Z$8,"",IF(MAX($C357:$AG357)&lt;$Z$8,"",$Z$8))</f>
        <v>0</v>
      </c>
      <c r="CC358" s="13">
        <f>IF($C357&gt;$AC$8,"",IF(MAX($C357:$AG357)&lt;$AC$8,"",$AC$8))</f>
        <v>0</v>
      </c>
      <c r="CD358" s="13">
        <f>IF($C357&gt;$AF$8,"",IF(MAX($C357:$AG357)&lt;$AF$8,"",$AF$8))</f>
        <v>0</v>
      </c>
      <c r="CE358" s="13">
        <f>IF($C357&gt;$E$9,"",IF(MAX($C357:$AG357)&lt;$E$9,"",$E$9))</f>
        <v>0</v>
      </c>
      <c r="CF358" s="13">
        <f>IF($C357&gt;$H$9,"",IF(MAX($C357:$AG357)&lt;$H$9,"",$H$9))</f>
        <v>0</v>
      </c>
      <c r="CG358" s="13">
        <f>IF($C357&gt;$K$9,"",IF(MAX($C357:$AG357)&lt;$K$9,"",$K$9))</f>
        <v>0</v>
      </c>
      <c r="CH358" s="13">
        <f>IF($C357&gt;$N$9,"",IF(MAX($C357:$AG357)&lt;$N$9,"",$N$9))</f>
        <v>0</v>
      </c>
      <c r="CI358" s="13">
        <f>IF($C357&gt;$Q$9,"",IF(MAX($C357:$AG357)&lt;$Q$9,"",$Q$9))</f>
        <v>0</v>
      </c>
      <c r="CJ358" s="13">
        <f>IF($C357&gt;$T$9,"",IF(MAX($C357:$AG357)&lt;$T$9,"",$T$9))</f>
        <v>0</v>
      </c>
      <c r="CK358" s="13">
        <f>IF($C357&gt;$W$9,"",IF(MAX($C357:$AG357)&lt;$W$9,"",$W$9))</f>
        <v>0</v>
      </c>
      <c r="CL358" s="13">
        <f>IF($C357&gt;$Z$9,"",IF(MAX($C357:$AG357)&lt;$Z$9,"",$Z$9))</f>
        <v>0</v>
      </c>
      <c r="CM358" s="13">
        <f>IF($C357&gt;$AC$9,"",IF(MAX($C357:$AG357)&lt;$AC$9,"",$AC$9))</f>
        <v>0</v>
      </c>
      <c r="CN358" s="14">
        <f>IF($C357&gt;$AF$9,"",IF(MAX($C357:$AG357)&lt;$AF$9,"",$AF$9))</f>
        <v>0</v>
      </c>
    </row>
    <row r="359" spans="1:92" ht="19.5" customHeight="1">
      <c r="A359" s="119" t="s">
        <v>7</v>
      </c>
      <c r="B359" s="120"/>
      <c r="C359" s="15" t="str">
        <f t="shared" ref="C359:AD359" si="255">IF(C357="","",IF($D$4&lt;=C357,IF($L$4&gt;=C357,IF(COUNT(MATCH(C357,$AQ358:$BT358,0))&gt;0,"","○"),""),""))</f>
        <v/>
      </c>
      <c r="D359" s="15" t="str">
        <f t="shared" si="255"/>
        <v/>
      </c>
      <c r="E359" s="15" t="str">
        <f t="shared" si="255"/>
        <v/>
      </c>
      <c r="F359" s="15" t="str">
        <f t="shared" si="255"/>
        <v/>
      </c>
      <c r="G359" s="15" t="str">
        <f t="shared" si="255"/>
        <v/>
      </c>
      <c r="H359" s="15" t="str">
        <f t="shared" si="255"/>
        <v/>
      </c>
      <c r="I359" s="15" t="str">
        <f t="shared" si="255"/>
        <v/>
      </c>
      <c r="J359" s="15" t="str">
        <f t="shared" si="255"/>
        <v/>
      </c>
      <c r="K359" s="15" t="str">
        <f t="shared" si="255"/>
        <v/>
      </c>
      <c r="L359" s="15" t="str">
        <f t="shared" si="255"/>
        <v/>
      </c>
      <c r="M359" s="15" t="str">
        <f t="shared" si="255"/>
        <v/>
      </c>
      <c r="N359" s="15" t="str">
        <f t="shared" si="255"/>
        <v/>
      </c>
      <c r="O359" s="15" t="str">
        <f t="shared" si="255"/>
        <v/>
      </c>
      <c r="P359" s="15" t="str">
        <f t="shared" si="255"/>
        <v/>
      </c>
      <c r="Q359" s="15" t="str">
        <f t="shared" si="255"/>
        <v/>
      </c>
      <c r="R359" s="15" t="str">
        <f t="shared" si="255"/>
        <v/>
      </c>
      <c r="S359" s="15" t="str">
        <f t="shared" si="255"/>
        <v/>
      </c>
      <c r="T359" s="15" t="str">
        <f t="shared" si="255"/>
        <v/>
      </c>
      <c r="U359" s="15" t="str">
        <f t="shared" si="255"/>
        <v/>
      </c>
      <c r="V359" s="15" t="str">
        <f t="shared" si="255"/>
        <v/>
      </c>
      <c r="W359" s="15" t="str">
        <f t="shared" si="255"/>
        <v/>
      </c>
      <c r="X359" s="15" t="str">
        <f t="shared" si="255"/>
        <v/>
      </c>
      <c r="Y359" s="15" t="str">
        <f t="shared" si="255"/>
        <v/>
      </c>
      <c r="Z359" s="15" t="str">
        <f t="shared" si="255"/>
        <v/>
      </c>
      <c r="AA359" s="15" t="str">
        <f t="shared" si="255"/>
        <v/>
      </c>
      <c r="AB359" s="15" t="str">
        <f t="shared" si="255"/>
        <v/>
      </c>
      <c r="AC359" s="15" t="str">
        <f t="shared" si="255"/>
        <v/>
      </c>
      <c r="AD359" s="15" t="str">
        <f t="shared" si="255"/>
        <v/>
      </c>
      <c r="AE359" s="15"/>
      <c r="AF359" s="15"/>
      <c r="AG359" s="15"/>
      <c r="AH359" s="16">
        <f>COUNTIF(C359:AG359,"○")</f>
        <v>0</v>
      </c>
      <c r="AI359" s="11"/>
      <c r="AJ359" s="2">
        <f>$AH359</f>
        <v>0</v>
      </c>
      <c r="AK359" s="17"/>
    </row>
    <row r="360" spans="1:92" ht="19.5" customHeight="1">
      <c r="A360" s="49" t="s">
        <v>24</v>
      </c>
      <c r="B360" s="16" t="s">
        <v>8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6"/>
      <c r="AF360" s="16"/>
      <c r="AG360" s="16"/>
      <c r="AH360" s="16">
        <f t="shared" ref="AH360" si="256">COUNTIF(C360:AG360,"○")</f>
        <v>0</v>
      </c>
      <c r="AI360" s="11"/>
      <c r="AK360" s="2">
        <f>$AH360</f>
        <v>0</v>
      </c>
    </row>
    <row r="361" spans="1:92" ht="19.5" customHeight="1">
      <c r="A361" s="50"/>
      <c r="B361" s="16" t="s">
        <v>9</v>
      </c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6"/>
      <c r="AF361" s="16"/>
      <c r="AG361" s="16"/>
      <c r="AH361" s="16" t="s">
        <v>25</v>
      </c>
      <c r="AI361" s="11"/>
      <c r="AL361" s="2" t="str">
        <f>$AH361</f>
        <v>-</v>
      </c>
      <c r="AN361" s="2">
        <f>COUNTIF(C361:AG361,"○")</f>
        <v>0</v>
      </c>
      <c r="AO361" s="2">
        <f>COUNTIF(C361:AG361,"✕")</f>
        <v>0</v>
      </c>
    </row>
    <row r="362" spans="1:92" ht="19.5" customHeight="1">
      <c r="A362" s="136"/>
      <c r="B362" s="16" t="s">
        <v>21</v>
      </c>
      <c r="C362" s="16" t="str">
        <f>IF(C360="○",IF(C361="","○",""),IF(C361="○","○",""))</f>
        <v/>
      </c>
      <c r="D362" s="16" t="str">
        <f t="shared" ref="D362:AD362" si="257">IF(D360="○",IF(D361="","○",""),IF(D361="○","○",""))</f>
        <v/>
      </c>
      <c r="E362" s="16" t="str">
        <f t="shared" si="257"/>
        <v/>
      </c>
      <c r="F362" s="16" t="str">
        <f t="shared" si="257"/>
        <v/>
      </c>
      <c r="G362" s="16" t="str">
        <f t="shared" si="257"/>
        <v/>
      </c>
      <c r="H362" s="16" t="str">
        <f t="shared" si="257"/>
        <v/>
      </c>
      <c r="I362" s="16" t="str">
        <f t="shared" si="257"/>
        <v/>
      </c>
      <c r="J362" s="16" t="str">
        <f t="shared" si="257"/>
        <v/>
      </c>
      <c r="K362" s="16" t="str">
        <f t="shared" si="257"/>
        <v/>
      </c>
      <c r="L362" s="16" t="str">
        <f t="shared" si="257"/>
        <v/>
      </c>
      <c r="M362" s="16" t="str">
        <f t="shared" si="257"/>
        <v/>
      </c>
      <c r="N362" s="16" t="str">
        <f t="shared" si="257"/>
        <v/>
      </c>
      <c r="O362" s="16" t="str">
        <f t="shared" si="257"/>
        <v/>
      </c>
      <c r="P362" s="16" t="str">
        <f t="shared" si="257"/>
        <v/>
      </c>
      <c r="Q362" s="16" t="str">
        <f t="shared" si="257"/>
        <v/>
      </c>
      <c r="R362" s="16" t="str">
        <f t="shared" si="257"/>
        <v/>
      </c>
      <c r="S362" s="16" t="str">
        <f t="shared" si="257"/>
        <v/>
      </c>
      <c r="T362" s="16" t="str">
        <f t="shared" si="257"/>
        <v/>
      </c>
      <c r="U362" s="16" t="str">
        <f t="shared" si="257"/>
        <v/>
      </c>
      <c r="V362" s="16" t="str">
        <f t="shared" si="257"/>
        <v/>
      </c>
      <c r="W362" s="16" t="str">
        <f t="shared" si="257"/>
        <v/>
      </c>
      <c r="X362" s="16" t="str">
        <f t="shared" si="257"/>
        <v/>
      </c>
      <c r="Y362" s="16" t="str">
        <f t="shared" si="257"/>
        <v/>
      </c>
      <c r="Z362" s="16" t="str">
        <f t="shared" si="257"/>
        <v/>
      </c>
      <c r="AA362" s="16" t="str">
        <f t="shared" si="257"/>
        <v/>
      </c>
      <c r="AB362" s="16" t="str">
        <f t="shared" si="257"/>
        <v/>
      </c>
      <c r="AC362" s="16" t="str">
        <f t="shared" si="257"/>
        <v/>
      </c>
      <c r="AD362" s="16" t="str">
        <f t="shared" si="257"/>
        <v/>
      </c>
      <c r="AE362" s="16"/>
      <c r="AF362" s="16"/>
      <c r="AG362" s="16"/>
      <c r="AH362" s="16">
        <f t="shared" ref="AH362" si="258">COUNTIF(C362:AG362,"○")</f>
        <v>0</v>
      </c>
      <c r="AM362" s="2">
        <f>$AH362</f>
        <v>0</v>
      </c>
    </row>
    <row r="364" spans="1:92" ht="19.5" customHeight="1">
      <c r="A364" s="112" t="str">
        <f>IF(MAX(C357:AG357)=$AE$3,"",IF(MAX(C357:AG357)=0,"",MAX(C357:AG357)+1))</f>
        <v/>
      </c>
      <c r="B364" s="112"/>
      <c r="C364" s="2" t="str">
        <f>IF(COUNT(C365:AD365)=0,"",IF(MONTH(MAX(C365:AD365))=MONTH(A364),"","～"))</f>
        <v/>
      </c>
      <c r="D364" s="112" t="str">
        <f>IF(C364="","",IF(MONTH(MAX(C365:AD365))=MONTH(A364),"",MAX(C365:AD365)+1))</f>
        <v/>
      </c>
      <c r="E364" s="112"/>
      <c r="F364" s="112"/>
    </row>
    <row r="365" spans="1:92" ht="19.5" customHeight="1">
      <c r="A365" s="113" t="s">
        <v>16</v>
      </c>
      <c r="B365" s="114"/>
      <c r="C365" s="9" t="str">
        <f>IF($AE$3&lt;A364,"",A364)</f>
        <v/>
      </c>
      <c r="D365" s="9" t="str">
        <f t="shared" ref="D365:AD365" si="259">IF($AE$3&lt;=C365,"",IF(MONTH(C365)=MONTH(C365),(C365+1),""))</f>
        <v/>
      </c>
      <c r="E365" s="9" t="str">
        <f t="shared" si="259"/>
        <v/>
      </c>
      <c r="F365" s="9" t="str">
        <f t="shared" si="259"/>
        <v/>
      </c>
      <c r="G365" s="9" t="str">
        <f t="shared" si="259"/>
        <v/>
      </c>
      <c r="H365" s="9" t="str">
        <f t="shared" si="259"/>
        <v/>
      </c>
      <c r="I365" s="9" t="str">
        <f t="shared" si="259"/>
        <v/>
      </c>
      <c r="J365" s="9" t="str">
        <f t="shared" si="259"/>
        <v/>
      </c>
      <c r="K365" s="9" t="str">
        <f t="shared" si="259"/>
        <v/>
      </c>
      <c r="L365" s="9" t="str">
        <f t="shared" si="259"/>
        <v/>
      </c>
      <c r="M365" s="9" t="str">
        <f t="shared" si="259"/>
        <v/>
      </c>
      <c r="N365" s="9" t="str">
        <f t="shared" si="259"/>
        <v/>
      </c>
      <c r="O365" s="9" t="str">
        <f t="shared" si="259"/>
        <v/>
      </c>
      <c r="P365" s="9" t="str">
        <f t="shared" si="259"/>
        <v/>
      </c>
      <c r="Q365" s="9" t="str">
        <f t="shared" si="259"/>
        <v/>
      </c>
      <c r="R365" s="9" t="str">
        <f t="shared" si="259"/>
        <v/>
      </c>
      <c r="S365" s="9" t="str">
        <f t="shared" si="259"/>
        <v/>
      </c>
      <c r="T365" s="9" t="str">
        <f t="shared" si="259"/>
        <v/>
      </c>
      <c r="U365" s="9" t="str">
        <f t="shared" si="259"/>
        <v/>
      </c>
      <c r="V365" s="9" t="str">
        <f t="shared" si="259"/>
        <v/>
      </c>
      <c r="W365" s="9" t="str">
        <f t="shared" si="259"/>
        <v/>
      </c>
      <c r="X365" s="9" t="str">
        <f t="shared" si="259"/>
        <v/>
      </c>
      <c r="Y365" s="9" t="str">
        <f t="shared" si="259"/>
        <v/>
      </c>
      <c r="Z365" s="9" t="str">
        <f t="shared" si="259"/>
        <v/>
      </c>
      <c r="AA365" s="9" t="str">
        <f t="shared" si="259"/>
        <v/>
      </c>
      <c r="AB365" s="9" t="str">
        <f t="shared" si="259"/>
        <v/>
      </c>
      <c r="AC365" s="9" t="str">
        <f t="shared" si="259"/>
        <v/>
      </c>
      <c r="AD365" s="9" t="str">
        <f t="shared" si="259"/>
        <v/>
      </c>
      <c r="AE365" s="127" t="s">
        <v>26</v>
      </c>
      <c r="AF365" s="128"/>
      <c r="AG365" s="129"/>
      <c r="AH365" s="115" t="s">
        <v>22</v>
      </c>
      <c r="AQ365" s="34">
        <v>1</v>
      </c>
      <c r="AR365" s="34">
        <v>2</v>
      </c>
      <c r="AS365" s="34">
        <v>3</v>
      </c>
      <c r="AT365" s="34">
        <v>4</v>
      </c>
      <c r="AU365" s="34">
        <v>5</v>
      </c>
      <c r="AV365" s="34">
        <v>6</v>
      </c>
      <c r="AW365" s="34">
        <v>7</v>
      </c>
      <c r="AX365" s="34">
        <v>8</v>
      </c>
      <c r="AY365" s="34">
        <v>9</v>
      </c>
      <c r="AZ365" s="34">
        <v>10</v>
      </c>
      <c r="BA365" s="34">
        <v>11</v>
      </c>
      <c r="BB365" s="34">
        <v>12</v>
      </c>
      <c r="BC365" s="34">
        <v>13</v>
      </c>
      <c r="BD365" s="34">
        <v>14</v>
      </c>
      <c r="BE365" s="34">
        <v>15</v>
      </c>
      <c r="BF365" s="34">
        <v>16</v>
      </c>
      <c r="BG365" s="34">
        <v>17</v>
      </c>
      <c r="BH365" s="34">
        <v>18</v>
      </c>
      <c r="BI365" s="34">
        <v>19</v>
      </c>
      <c r="BJ365" s="34">
        <v>20</v>
      </c>
      <c r="BK365" s="34">
        <v>21</v>
      </c>
      <c r="BL365" s="34">
        <v>22</v>
      </c>
      <c r="BM365" s="34">
        <v>23</v>
      </c>
      <c r="BN365" s="34">
        <v>24</v>
      </c>
      <c r="BO365" s="34">
        <v>25</v>
      </c>
      <c r="BP365" s="34">
        <v>26</v>
      </c>
      <c r="BQ365" s="34">
        <v>27</v>
      </c>
      <c r="BR365" s="34">
        <v>28</v>
      </c>
      <c r="BS365" s="34">
        <v>29</v>
      </c>
      <c r="BT365" s="34">
        <v>30</v>
      </c>
      <c r="BU365" s="34">
        <v>31</v>
      </c>
      <c r="BV365" s="34">
        <v>32</v>
      </c>
      <c r="BW365" s="34">
        <v>33</v>
      </c>
      <c r="BX365" s="34">
        <v>34</v>
      </c>
      <c r="BY365" s="34">
        <v>35</v>
      </c>
      <c r="BZ365" s="34">
        <v>36</v>
      </c>
      <c r="CA365" s="34">
        <v>37</v>
      </c>
      <c r="CB365" s="34">
        <v>38</v>
      </c>
      <c r="CC365" s="34">
        <v>39</v>
      </c>
      <c r="CD365" s="34">
        <v>40</v>
      </c>
      <c r="CE365" s="34">
        <v>41</v>
      </c>
      <c r="CF365" s="34">
        <v>42</v>
      </c>
      <c r="CG365" s="34">
        <v>43</v>
      </c>
      <c r="CH365" s="34">
        <v>44</v>
      </c>
      <c r="CI365" s="34">
        <v>45</v>
      </c>
      <c r="CJ365" s="34">
        <v>46</v>
      </c>
      <c r="CK365" s="34">
        <v>47</v>
      </c>
      <c r="CL365" s="34">
        <v>48</v>
      </c>
      <c r="CM365" s="34">
        <v>49</v>
      </c>
      <c r="CN365" s="34">
        <v>50</v>
      </c>
    </row>
    <row r="366" spans="1:92" ht="19.5" customHeight="1">
      <c r="A366" s="113" t="s">
        <v>23</v>
      </c>
      <c r="B366" s="114"/>
      <c r="C366" s="9" t="str">
        <f>IF(C365="","",TEXT(C365,"AAA"))</f>
        <v/>
      </c>
      <c r="D366" s="9" t="str">
        <f t="shared" ref="D366:AD366" si="260">IF(D365="","",TEXT(D365,"AAA"))</f>
        <v/>
      </c>
      <c r="E366" s="9" t="str">
        <f t="shared" si="260"/>
        <v/>
      </c>
      <c r="F366" s="9" t="str">
        <f t="shared" si="260"/>
        <v/>
      </c>
      <c r="G366" s="9" t="str">
        <f t="shared" si="260"/>
        <v/>
      </c>
      <c r="H366" s="9" t="str">
        <f t="shared" si="260"/>
        <v/>
      </c>
      <c r="I366" s="9" t="str">
        <f t="shared" si="260"/>
        <v/>
      </c>
      <c r="J366" s="9" t="str">
        <f t="shared" si="260"/>
        <v/>
      </c>
      <c r="K366" s="9" t="str">
        <f t="shared" si="260"/>
        <v/>
      </c>
      <c r="L366" s="9" t="str">
        <f t="shared" si="260"/>
        <v/>
      </c>
      <c r="M366" s="9" t="str">
        <f t="shared" si="260"/>
        <v/>
      </c>
      <c r="N366" s="9" t="str">
        <f t="shared" si="260"/>
        <v/>
      </c>
      <c r="O366" s="9" t="str">
        <f t="shared" si="260"/>
        <v/>
      </c>
      <c r="P366" s="9" t="str">
        <f t="shared" si="260"/>
        <v/>
      </c>
      <c r="Q366" s="9" t="str">
        <f t="shared" si="260"/>
        <v/>
      </c>
      <c r="R366" s="9" t="str">
        <f t="shared" si="260"/>
        <v/>
      </c>
      <c r="S366" s="9" t="str">
        <f t="shared" si="260"/>
        <v/>
      </c>
      <c r="T366" s="9" t="str">
        <f t="shared" si="260"/>
        <v/>
      </c>
      <c r="U366" s="9" t="str">
        <f t="shared" si="260"/>
        <v/>
      </c>
      <c r="V366" s="9" t="str">
        <f t="shared" si="260"/>
        <v/>
      </c>
      <c r="W366" s="9" t="str">
        <f t="shared" si="260"/>
        <v/>
      </c>
      <c r="X366" s="9" t="str">
        <f t="shared" si="260"/>
        <v/>
      </c>
      <c r="Y366" s="9" t="str">
        <f t="shared" si="260"/>
        <v/>
      </c>
      <c r="Z366" s="9" t="str">
        <f t="shared" si="260"/>
        <v/>
      </c>
      <c r="AA366" s="9" t="str">
        <f t="shared" si="260"/>
        <v/>
      </c>
      <c r="AB366" s="9" t="str">
        <f t="shared" si="260"/>
        <v/>
      </c>
      <c r="AC366" s="9" t="str">
        <f t="shared" si="260"/>
        <v/>
      </c>
      <c r="AD366" s="9" t="str">
        <f t="shared" si="260"/>
        <v/>
      </c>
      <c r="AE366" s="130">
        <f>IF(AH367=0,0,ROUNDDOWN(AH369/AH367,4))</f>
        <v>0</v>
      </c>
      <c r="AF366" s="131"/>
      <c r="AG366" s="132"/>
      <c r="AH366" s="116"/>
      <c r="AI366" s="11"/>
      <c r="AQ366" s="12" t="str">
        <f>IF($C365&gt;$E$5,"",IF(MAX($C365:$AG365)&lt;$E$5,"",$E$5))</f>
        <v/>
      </c>
      <c r="AR366" s="13" t="str">
        <f>IF($C365&gt;$H$5,"",IF(MAX($C365:$AG365)&lt;$H$5,"",$H$5))</f>
        <v/>
      </c>
      <c r="AS366" s="13" t="str">
        <f>IF($C365&gt;$K$5,"",IF(MAX($C365:$AG365)&lt;$K$5,"",$K$5))</f>
        <v/>
      </c>
      <c r="AT366" s="13" t="str">
        <f>IF($C365&gt;$N$5,"",IF(MAX($C365:$AG365)&lt;$N$5,"",$N$5))</f>
        <v/>
      </c>
      <c r="AU366" s="13" t="str">
        <f>IF($C365&gt;$Q$5,"",IF(MAX($C365:$AG365)&lt;$Q$5,"",$Q$5))</f>
        <v/>
      </c>
      <c r="AV366" s="13" t="str">
        <f>IF($C365&gt;$T$5,"",IF(MAX($C365:$AG365)&lt;$T$5,"",$T$5))</f>
        <v/>
      </c>
      <c r="AW366" s="13">
        <f>IF($C365&gt;$W$5,"",IF(MAX($C365:$AG365)&lt;$W$5,"",$W$5))</f>
        <v>0</v>
      </c>
      <c r="AX366" s="13">
        <f>IF($C365&gt;$Z$5,"",IF(MAX($C365:$AG365)&lt;$Z$5,"",$Z$5))</f>
        <v>0</v>
      </c>
      <c r="AY366" s="13">
        <f>IF($C365&gt;$AC$5,"",IF(MAX($C365:$AG365)&lt;$AC$5,"",$AC$5))</f>
        <v>0</v>
      </c>
      <c r="AZ366" s="13">
        <f>IF($C365&gt;$AF$5,"",IF(MAX($C365:$AG365)&lt;$AF$5,"",$AF$5))</f>
        <v>0</v>
      </c>
      <c r="BA366" s="13">
        <f>IF($C365&gt;$E$6,"",IF(MAX($C365:$AG365)&lt;$E$6,"",$E$6))</f>
        <v>0</v>
      </c>
      <c r="BB366" s="13">
        <f>IF($C365&gt;$H$6,"",IF(MAX($C365:$AG365)&lt;$H$6,"",$H$6))</f>
        <v>0</v>
      </c>
      <c r="BC366" s="13">
        <f>IF($C365&gt;$K$6,"",IF(MAX($C365:$AG365)&lt;$K$6,"",$K$6))</f>
        <v>0</v>
      </c>
      <c r="BD366" s="13">
        <f>IF($C365&gt;$N$6,"",IF(MAX($C365:$AG365)&lt;$N$6,"",$N$6))</f>
        <v>0</v>
      </c>
      <c r="BE366" s="13">
        <f>IF($C365&gt;$Q$6,"",IF(MAX($C365:$AG365)&lt;$Q$6,"",$Q$6))</f>
        <v>0</v>
      </c>
      <c r="BF366" s="13">
        <f>IF($C365&gt;$T$6,"",IF(MAX($C365:$AG365)&lt;$T$6,"",$T$6))</f>
        <v>0</v>
      </c>
      <c r="BG366" s="13">
        <f>IF($C365&gt;$W$6,"",IF(MAX($C365:$AG365)&lt;$W$6,"",$W$6))</f>
        <v>0</v>
      </c>
      <c r="BH366" s="13">
        <f>IF($C365&gt;$Z$6,"",IF(MAX($C365:$AG365)&lt;$Z$6,"",$Z$6))</f>
        <v>0</v>
      </c>
      <c r="BI366" s="13">
        <f>IF($C365&gt;$AC$6,"",IF(MAX($C365:$AG365)&lt;$AC$6,"",$AC$6))</f>
        <v>0</v>
      </c>
      <c r="BJ366" s="13">
        <f>IF($C365&gt;$AF$6,"",IF(MAX($C365:$AG365)&lt;$AF$6,"",$AF$6))</f>
        <v>0</v>
      </c>
      <c r="BK366" s="13">
        <f>IF($C365&gt;$E$7,"",IF(MAX($C365:$AG365)&lt;$E$7,"",$E$7))</f>
        <v>0</v>
      </c>
      <c r="BL366" s="13">
        <f>IF($C365&gt;$H$7,"",IF(MAX($C365:$AG365)&lt;$H$7,"",$H$7))</f>
        <v>0</v>
      </c>
      <c r="BM366" s="13">
        <f>IF($C365&gt;$K$7,"",IF(MAX($C365:$AG365)&lt;$K$7,"",$K$7))</f>
        <v>0</v>
      </c>
      <c r="BN366" s="13">
        <f>IF($C365&gt;$N$7,"",IF(MAX($C365:$AG365)&lt;$N$7,"",$N$7))</f>
        <v>0</v>
      </c>
      <c r="BO366" s="13">
        <f>IF($C365&gt;$Q$7,"",IF(MAX($C365:$AG365)&lt;$Q$7,"",$Q$7))</f>
        <v>0</v>
      </c>
      <c r="BP366" s="13">
        <f>IF($C365&gt;$T$7,"",IF(MAX($C365:$AG365)&lt;$T$7,"",$T$7))</f>
        <v>0</v>
      </c>
      <c r="BQ366" s="13">
        <f>IF($C365&gt;$W$7,"",IF(MAX($C365:$AG365)&lt;$W$7,"",$W$7))</f>
        <v>0</v>
      </c>
      <c r="BR366" s="13">
        <f>IF($C365&gt;$Z$7,"",IF(MAX($C365:$AG365)&lt;$Z$7,"",$Z$7))</f>
        <v>0</v>
      </c>
      <c r="BS366" s="13">
        <f>IF($C365&gt;$AC$7,"",IF(MAX($C365:$AG365)&lt;$AC$7,"",$AC$7))</f>
        <v>0</v>
      </c>
      <c r="BT366" s="13">
        <f>IF($C365&gt;$AF$7,"",IF(MAX($C365:$AG365)&lt;$AF$7,"",$AF$7))</f>
        <v>0</v>
      </c>
      <c r="BU366" s="13">
        <f>IF($C365&gt;$E$8,"",IF(MAX($C365:$AG365)&lt;$E$8,"",$E$8))</f>
        <v>0</v>
      </c>
      <c r="BV366" s="13">
        <f>IF($C365&gt;$H$8,"",IF(MAX($C365:$AG365)&lt;$H$8,"",$H$8))</f>
        <v>0</v>
      </c>
      <c r="BW366" s="13">
        <f>IF($C365&gt;$K$8,"",IF(MAX($C365:$AG365)&lt;$K$8,"",$K$8))</f>
        <v>0</v>
      </c>
      <c r="BX366" s="13">
        <f>IF($C365&gt;$N$8,"",IF(MAX($C365:$AG365)&lt;$N$8,"",$N$8))</f>
        <v>0</v>
      </c>
      <c r="BY366" s="13">
        <f>IF($C365&gt;$Q$8,"",IF(MAX($C365:$AG365)&lt;$Q$8,"",$Q$8))</f>
        <v>0</v>
      </c>
      <c r="BZ366" s="13">
        <f>IF($C365&gt;$T$8,"",IF(MAX($C365:$AG365)&lt;$T$8,"",$T$8))</f>
        <v>0</v>
      </c>
      <c r="CA366" s="13">
        <f>IF($C365&gt;$W$8,"",IF(MAX($C365:$AG365)&lt;$W$8,"",$W$8))</f>
        <v>0</v>
      </c>
      <c r="CB366" s="13">
        <f>IF($C365&gt;$Z$8,"",IF(MAX($C365:$AG365)&lt;$Z$8,"",$Z$8))</f>
        <v>0</v>
      </c>
      <c r="CC366" s="13">
        <f>IF($C365&gt;$AC$8,"",IF(MAX($C365:$AG365)&lt;$AC$8,"",$AC$8))</f>
        <v>0</v>
      </c>
      <c r="CD366" s="13">
        <f>IF($C365&gt;$AF$8,"",IF(MAX($C365:$AG365)&lt;$AF$8,"",$AF$8))</f>
        <v>0</v>
      </c>
      <c r="CE366" s="13">
        <f>IF($C365&gt;$E$9,"",IF(MAX($C365:$AG365)&lt;$E$9,"",$E$9))</f>
        <v>0</v>
      </c>
      <c r="CF366" s="13">
        <f>IF($C365&gt;$H$9,"",IF(MAX($C365:$AG365)&lt;$H$9,"",$H$9))</f>
        <v>0</v>
      </c>
      <c r="CG366" s="13">
        <f>IF($C365&gt;$K$9,"",IF(MAX($C365:$AG365)&lt;$K$9,"",$K$9))</f>
        <v>0</v>
      </c>
      <c r="CH366" s="13">
        <f>IF($C365&gt;$N$9,"",IF(MAX($C365:$AG365)&lt;$N$9,"",$N$9))</f>
        <v>0</v>
      </c>
      <c r="CI366" s="13">
        <f>IF($C365&gt;$Q$9,"",IF(MAX($C365:$AG365)&lt;$Q$9,"",$Q$9))</f>
        <v>0</v>
      </c>
      <c r="CJ366" s="13">
        <f>IF($C365&gt;$T$9,"",IF(MAX($C365:$AG365)&lt;$T$9,"",$T$9))</f>
        <v>0</v>
      </c>
      <c r="CK366" s="13">
        <f>IF($C365&gt;$W$9,"",IF(MAX($C365:$AG365)&lt;$W$9,"",$W$9))</f>
        <v>0</v>
      </c>
      <c r="CL366" s="13">
        <f>IF($C365&gt;$Z$9,"",IF(MAX($C365:$AG365)&lt;$Z$9,"",$Z$9))</f>
        <v>0</v>
      </c>
      <c r="CM366" s="13">
        <f>IF($C365&gt;$AC$9,"",IF(MAX($C365:$AG365)&lt;$AC$9,"",$AC$9))</f>
        <v>0</v>
      </c>
      <c r="CN366" s="14">
        <f>IF($C365&gt;$AF$9,"",IF(MAX($C365:$AG365)&lt;$AF$9,"",$AF$9))</f>
        <v>0</v>
      </c>
    </row>
    <row r="367" spans="1:92" ht="19.5" customHeight="1">
      <c r="A367" s="119" t="s">
        <v>7</v>
      </c>
      <c r="B367" s="120"/>
      <c r="C367" s="15" t="str">
        <f t="shared" ref="C367:AD367" si="261">IF(C365="","",IF($D$4&lt;=C365,IF($L$4&gt;=C365,IF(COUNT(MATCH(C365,$AQ366:$BT366,0))&gt;0,"","○"),""),""))</f>
        <v/>
      </c>
      <c r="D367" s="15" t="str">
        <f t="shared" si="261"/>
        <v/>
      </c>
      <c r="E367" s="15" t="str">
        <f t="shared" si="261"/>
        <v/>
      </c>
      <c r="F367" s="15" t="str">
        <f t="shared" si="261"/>
        <v/>
      </c>
      <c r="G367" s="15" t="str">
        <f t="shared" si="261"/>
        <v/>
      </c>
      <c r="H367" s="15" t="str">
        <f t="shared" si="261"/>
        <v/>
      </c>
      <c r="I367" s="15" t="str">
        <f t="shared" si="261"/>
        <v/>
      </c>
      <c r="J367" s="15" t="str">
        <f t="shared" si="261"/>
        <v/>
      </c>
      <c r="K367" s="15" t="str">
        <f t="shared" si="261"/>
        <v/>
      </c>
      <c r="L367" s="15" t="str">
        <f t="shared" si="261"/>
        <v/>
      </c>
      <c r="M367" s="15" t="str">
        <f t="shared" si="261"/>
        <v/>
      </c>
      <c r="N367" s="15" t="str">
        <f t="shared" si="261"/>
        <v/>
      </c>
      <c r="O367" s="15" t="str">
        <f t="shared" si="261"/>
        <v/>
      </c>
      <c r="P367" s="15" t="str">
        <f t="shared" si="261"/>
        <v/>
      </c>
      <c r="Q367" s="15" t="str">
        <f t="shared" si="261"/>
        <v/>
      </c>
      <c r="R367" s="15" t="str">
        <f t="shared" si="261"/>
        <v/>
      </c>
      <c r="S367" s="15" t="str">
        <f t="shared" si="261"/>
        <v/>
      </c>
      <c r="T367" s="15" t="str">
        <f t="shared" si="261"/>
        <v/>
      </c>
      <c r="U367" s="15" t="str">
        <f t="shared" si="261"/>
        <v/>
      </c>
      <c r="V367" s="15" t="str">
        <f t="shared" si="261"/>
        <v/>
      </c>
      <c r="W367" s="15" t="str">
        <f t="shared" si="261"/>
        <v/>
      </c>
      <c r="X367" s="15" t="str">
        <f t="shared" si="261"/>
        <v/>
      </c>
      <c r="Y367" s="15" t="str">
        <f t="shared" si="261"/>
        <v/>
      </c>
      <c r="Z367" s="15" t="str">
        <f t="shared" si="261"/>
        <v/>
      </c>
      <c r="AA367" s="15" t="str">
        <f t="shared" si="261"/>
        <v/>
      </c>
      <c r="AB367" s="15" t="str">
        <f t="shared" si="261"/>
        <v/>
      </c>
      <c r="AC367" s="15" t="str">
        <f t="shared" si="261"/>
        <v/>
      </c>
      <c r="AD367" s="15" t="str">
        <f t="shared" si="261"/>
        <v/>
      </c>
      <c r="AE367" s="15"/>
      <c r="AF367" s="15"/>
      <c r="AG367" s="15"/>
      <c r="AH367" s="16">
        <f>COUNTIF(C367:AG367,"○")</f>
        <v>0</v>
      </c>
      <c r="AI367" s="11"/>
      <c r="AJ367" s="2">
        <f>$AH367</f>
        <v>0</v>
      </c>
      <c r="AK367" s="17"/>
    </row>
    <row r="368" spans="1:92" ht="19.5" customHeight="1">
      <c r="A368" s="49" t="s">
        <v>24</v>
      </c>
      <c r="B368" s="16" t="s">
        <v>8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6"/>
      <c r="AF368" s="16"/>
      <c r="AG368" s="16"/>
      <c r="AH368" s="16">
        <f t="shared" ref="AH368" si="262">COUNTIF(C368:AG368,"○")</f>
        <v>0</v>
      </c>
      <c r="AI368" s="11"/>
      <c r="AK368" s="2">
        <f>$AH368</f>
        <v>0</v>
      </c>
      <c r="AQ368" s="21"/>
      <c r="AR368" s="21"/>
      <c r="AS368" s="21"/>
      <c r="AT368" s="21"/>
      <c r="AU368" s="21"/>
      <c r="AV368" s="21"/>
      <c r="AW368" s="21"/>
      <c r="AX368" s="21"/>
    </row>
    <row r="369" spans="1:92" ht="19.5" customHeight="1">
      <c r="A369" s="50"/>
      <c r="B369" s="16" t="s">
        <v>9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6"/>
      <c r="AF369" s="16"/>
      <c r="AG369" s="16"/>
      <c r="AH369" s="16" t="s">
        <v>25</v>
      </c>
      <c r="AI369" s="11"/>
      <c r="AL369" s="2" t="str">
        <f>$AH369</f>
        <v>-</v>
      </c>
      <c r="AN369" s="2">
        <f>COUNTIF(C369:AG369,"○")</f>
        <v>0</v>
      </c>
      <c r="AO369" s="2">
        <f>COUNTIF(C369:AG369,"✕")</f>
        <v>0</v>
      </c>
    </row>
    <row r="370" spans="1:92" ht="19.5" customHeight="1">
      <c r="A370" s="136"/>
      <c r="B370" s="16" t="s">
        <v>21</v>
      </c>
      <c r="C370" s="16" t="str">
        <f>IF(C368="○",IF(C369="","○",""),IF(C369="○","○",""))</f>
        <v/>
      </c>
      <c r="D370" s="16" t="str">
        <f t="shared" ref="D370:AD370" si="263">IF(D368="○",IF(D369="","○",""),IF(D369="○","○",""))</f>
        <v/>
      </c>
      <c r="E370" s="16" t="str">
        <f t="shared" si="263"/>
        <v/>
      </c>
      <c r="F370" s="16" t="str">
        <f t="shared" si="263"/>
        <v/>
      </c>
      <c r="G370" s="16" t="str">
        <f t="shared" si="263"/>
        <v/>
      </c>
      <c r="H370" s="16" t="str">
        <f t="shared" si="263"/>
        <v/>
      </c>
      <c r="I370" s="16" t="str">
        <f t="shared" si="263"/>
        <v/>
      </c>
      <c r="J370" s="16" t="str">
        <f t="shared" si="263"/>
        <v/>
      </c>
      <c r="K370" s="16" t="str">
        <f t="shared" si="263"/>
        <v/>
      </c>
      <c r="L370" s="16" t="str">
        <f t="shared" si="263"/>
        <v/>
      </c>
      <c r="M370" s="16" t="str">
        <f t="shared" si="263"/>
        <v/>
      </c>
      <c r="N370" s="16" t="str">
        <f t="shared" si="263"/>
        <v/>
      </c>
      <c r="O370" s="16" t="str">
        <f t="shared" si="263"/>
        <v/>
      </c>
      <c r="P370" s="16" t="str">
        <f t="shared" si="263"/>
        <v/>
      </c>
      <c r="Q370" s="16" t="str">
        <f t="shared" si="263"/>
        <v/>
      </c>
      <c r="R370" s="16" t="str">
        <f t="shared" si="263"/>
        <v/>
      </c>
      <c r="S370" s="16" t="str">
        <f t="shared" si="263"/>
        <v/>
      </c>
      <c r="T370" s="16" t="str">
        <f t="shared" si="263"/>
        <v/>
      </c>
      <c r="U370" s="16" t="str">
        <f t="shared" si="263"/>
        <v/>
      </c>
      <c r="V370" s="16" t="str">
        <f t="shared" si="263"/>
        <v/>
      </c>
      <c r="W370" s="16" t="str">
        <f t="shared" si="263"/>
        <v/>
      </c>
      <c r="X370" s="16" t="str">
        <f t="shared" si="263"/>
        <v/>
      </c>
      <c r="Y370" s="16" t="str">
        <f t="shared" si="263"/>
        <v/>
      </c>
      <c r="Z370" s="16" t="str">
        <f t="shared" si="263"/>
        <v/>
      </c>
      <c r="AA370" s="16" t="str">
        <f t="shared" si="263"/>
        <v/>
      </c>
      <c r="AB370" s="16" t="str">
        <f t="shared" si="263"/>
        <v/>
      </c>
      <c r="AC370" s="16" t="str">
        <f t="shared" si="263"/>
        <v/>
      </c>
      <c r="AD370" s="16" t="str">
        <f t="shared" si="263"/>
        <v/>
      </c>
      <c r="AE370" s="16"/>
      <c r="AF370" s="16"/>
      <c r="AG370" s="16"/>
      <c r="AH370" s="16">
        <f t="shared" ref="AH370" si="264">COUNTIF(C370:AG370,"○")</f>
        <v>0</v>
      </c>
      <c r="AM370" s="2">
        <f>$AH370</f>
        <v>0</v>
      </c>
    </row>
    <row r="372" spans="1:92" ht="19.5" customHeight="1">
      <c r="A372" s="112" t="str">
        <f>IF(MAX(C365:AG365)=$AE$3,"",IF(MAX(C365:AG365)=0,"",MAX(C365:AG365)+1))</f>
        <v/>
      </c>
      <c r="B372" s="112"/>
      <c r="C372" s="2" t="str">
        <f>IF(COUNT(C373:AD373)=0,"",IF(MONTH(MAX(C373:AD373))=MONTH(A372),"","～"))</f>
        <v/>
      </c>
      <c r="D372" s="112" t="str">
        <f>IF(C372="","",IF(MONTH(MAX(C373:AD373))=MONTH(A372),"",MAX(C373:AD373)+1))</f>
        <v/>
      </c>
      <c r="E372" s="112"/>
      <c r="F372" s="112"/>
    </row>
    <row r="373" spans="1:92" ht="19.5" customHeight="1">
      <c r="A373" s="113" t="s">
        <v>16</v>
      </c>
      <c r="B373" s="114"/>
      <c r="C373" s="9" t="str">
        <f>IF($AE$3&lt;A372,"",A372)</f>
        <v/>
      </c>
      <c r="D373" s="9" t="str">
        <f t="shared" ref="D373:AD373" si="265">IF($AE$3&lt;=C373,"",IF(MONTH(C373)=MONTH(C373),(C373+1),""))</f>
        <v/>
      </c>
      <c r="E373" s="9" t="str">
        <f t="shared" si="265"/>
        <v/>
      </c>
      <c r="F373" s="9" t="str">
        <f t="shared" si="265"/>
        <v/>
      </c>
      <c r="G373" s="9" t="str">
        <f t="shared" si="265"/>
        <v/>
      </c>
      <c r="H373" s="9" t="str">
        <f t="shared" si="265"/>
        <v/>
      </c>
      <c r="I373" s="9" t="str">
        <f t="shared" si="265"/>
        <v/>
      </c>
      <c r="J373" s="9" t="str">
        <f t="shared" si="265"/>
        <v/>
      </c>
      <c r="K373" s="9" t="str">
        <f t="shared" si="265"/>
        <v/>
      </c>
      <c r="L373" s="9" t="str">
        <f t="shared" si="265"/>
        <v/>
      </c>
      <c r="M373" s="9" t="str">
        <f t="shared" si="265"/>
        <v/>
      </c>
      <c r="N373" s="9" t="str">
        <f t="shared" si="265"/>
        <v/>
      </c>
      <c r="O373" s="9" t="str">
        <f t="shared" si="265"/>
        <v/>
      </c>
      <c r="P373" s="9" t="str">
        <f t="shared" si="265"/>
        <v/>
      </c>
      <c r="Q373" s="9" t="str">
        <f t="shared" si="265"/>
        <v/>
      </c>
      <c r="R373" s="9" t="str">
        <f t="shared" si="265"/>
        <v/>
      </c>
      <c r="S373" s="9" t="str">
        <f t="shared" si="265"/>
        <v/>
      </c>
      <c r="T373" s="9" t="str">
        <f t="shared" si="265"/>
        <v/>
      </c>
      <c r="U373" s="9" t="str">
        <f t="shared" si="265"/>
        <v/>
      </c>
      <c r="V373" s="9" t="str">
        <f t="shared" si="265"/>
        <v/>
      </c>
      <c r="W373" s="9" t="str">
        <f t="shared" si="265"/>
        <v/>
      </c>
      <c r="X373" s="9" t="str">
        <f t="shared" si="265"/>
        <v/>
      </c>
      <c r="Y373" s="9" t="str">
        <f t="shared" si="265"/>
        <v/>
      </c>
      <c r="Z373" s="9" t="str">
        <f t="shared" si="265"/>
        <v/>
      </c>
      <c r="AA373" s="9" t="str">
        <f t="shared" si="265"/>
        <v/>
      </c>
      <c r="AB373" s="9" t="str">
        <f t="shared" si="265"/>
        <v/>
      </c>
      <c r="AC373" s="9" t="str">
        <f t="shared" si="265"/>
        <v/>
      </c>
      <c r="AD373" s="9" t="str">
        <f t="shared" si="265"/>
        <v/>
      </c>
      <c r="AE373" s="127" t="s">
        <v>26</v>
      </c>
      <c r="AF373" s="128"/>
      <c r="AG373" s="129"/>
      <c r="AH373" s="115" t="s">
        <v>22</v>
      </c>
      <c r="AQ373" s="34">
        <v>1</v>
      </c>
      <c r="AR373" s="34">
        <v>2</v>
      </c>
      <c r="AS373" s="34">
        <v>3</v>
      </c>
      <c r="AT373" s="34">
        <v>4</v>
      </c>
      <c r="AU373" s="34">
        <v>5</v>
      </c>
      <c r="AV373" s="34">
        <v>6</v>
      </c>
      <c r="AW373" s="34">
        <v>7</v>
      </c>
      <c r="AX373" s="34">
        <v>8</v>
      </c>
      <c r="AY373" s="34">
        <v>9</v>
      </c>
      <c r="AZ373" s="34">
        <v>10</v>
      </c>
      <c r="BA373" s="34">
        <v>11</v>
      </c>
      <c r="BB373" s="34">
        <v>12</v>
      </c>
      <c r="BC373" s="34">
        <v>13</v>
      </c>
      <c r="BD373" s="34">
        <v>14</v>
      </c>
      <c r="BE373" s="34">
        <v>15</v>
      </c>
      <c r="BF373" s="34">
        <v>16</v>
      </c>
      <c r="BG373" s="34">
        <v>17</v>
      </c>
      <c r="BH373" s="34">
        <v>18</v>
      </c>
      <c r="BI373" s="34">
        <v>19</v>
      </c>
      <c r="BJ373" s="34">
        <v>20</v>
      </c>
      <c r="BK373" s="34">
        <v>21</v>
      </c>
      <c r="BL373" s="34">
        <v>22</v>
      </c>
      <c r="BM373" s="34">
        <v>23</v>
      </c>
      <c r="BN373" s="34">
        <v>24</v>
      </c>
      <c r="BO373" s="34">
        <v>25</v>
      </c>
      <c r="BP373" s="34">
        <v>26</v>
      </c>
      <c r="BQ373" s="34">
        <v>27</v>
      </c>
      <c r="BR373" s="34">
        <v>28</v>
      </c>
      <c r="BS373" s="34">
        <v>29</v>
      </c>
      <c r="BT373" s="34">
        <v>30</v>
      </c>
      <c r="BU373" s="34">
        <v>31</v>
      </c>
      <c r="BV373" s="34">
        <v>32</v>
      </c>
      <c r="BW373" s="34">
        <v>33</v>
      </c>
      <c r="BX373" s="34">
        <v>34</v>
      </c>
      <c r="BY373" s="34">
        <v>35</v>
      </c>
      <c r="BZ373" s="34">
        <v>36</v>
      </c>
      <c r="CA373" s="34">
        <v>37</v>
      </c>
      <c r="CB373" s="34">
        <v>38</v>
      </c>
      <c r="CC373" s="34">
        <v>39</v>
      </c>
      <c r="CD373" s="34">
        <v>40</v>
      </c>
      <c r="CE373" s="34">
        <v>41</v>
      </c>
      <c r="CF373" s="34">
        <v>42</v>
      </c>
      <c r="CG373" s="34">
        <v>43</v>
      </c>
      <c r="CH373" s="34">
        <v>44</v>
      </c>
      <c r="CI373" s="34">
        <v>45</v>
      </c>
      <c r="CJ373" s="34">
        <v>46</v>
      </c>
      <c r="CK373" s="34">
        <v>47</v>
      </c>
      <c r="CL373" s="34">
        <v>48</v>
      </c>
      <c r="CM373" s="34">
        <v>49</v>
      </c>
      <c r="CN373" s="34">
        <v>50</v>
      </c>
    </row>
    <row r="374" spans="1:92" ht="19.5" customHeight="1">
      <c r="A374" s="113" t="s">
        <v>23</v>
      </c>
      <c r="B374" s="114"/>
      <c r="C374" s="9" t="str">
        <f>IF(C373="","",TEXT(C373,"AAA"))</f>
        <v/>
      </c>
      <c r="D374" s="9" t="str">
        <f t="shared" ref="D374:AD374" si="266">IF(D373="","",TEXT(D373,"AAA"))</f>
        <v/>
      </c>
      <c r="E374" s="9" t="str">
        <f t="shared" si="266"/>
        <v/>
      </c>
      <c r="F374" s="9" t="str">
        <f t="shared" si="266"/>
        <v/>
      </c>
      <c r="G374" s="9" t="str">
        <f t="shared" si="266"/>
        <v/>
      </c>
      <c r="H374" s="9" t="str">
        <f t="shared" si="266"/>
        <v/>
      </c>
      <c r="I374" s="9" t="str">
        <f t="shared" si="266"/>
        <v/>
      </c>
      <c r="J374" s="9" t="str">
        <f t="shared" si="266"/>
        <v/>
      </c>
      <c r="K374" s="9" t="str">
        <f t="shared" si="266"/>
        <v/>
      </c>
      <c r="L374" s="9" t="str">
        <f t="shared" si="266"/>
        <v/>
      </c>
      <c r="M374" s="9" t="str">
        <f t="shared" si="266"/>
        <v/>
      </c>
      <c r="N374" s="9" t="str">
        <f t="shared" si="266"/>
        <v/>
      </c>
      <c r="O374" s="9" t="str">
        <f t="shared" si="266"/>
        <v/>
      </c>
      <c r="P374" s="9" t="str">
        <f t="shared" si="266"/>
        <v/>
      </c>
      <c r="Q374" s="9" t="str">
        <f t="shared" si="266"/>
        <v/>
      </c>
      <c r="R374" s="9" t="str">
        <f t="shared" si="266"/>
        <v/>
      </c>
      <c r="S374" s="9" t="str">
        <f t="shared" si="266"/>
        <v/>
      </c>
      <c r="T374" s="9" t="str">
        <f t="shared" si="266"/>
        <v/>
      </c>
      <c r="U374" s="9" t="str">
        <f t="shared" si="266"/>
        <v/>
      </c>
      <c r="V374" s="9" t="str">
        <f t="shared" si="266"/>
        <v/>
      </c>
      <c r="W374" s="9" t="str">
        <f t="shared" si="266"/>
        <v/>
      </c>
      <c r="X374" s="9" t="str">
        <f t="shared" si="266"/>
        <v/>
      </c>
      <c r="Y374" s="9" t="str">
        <f t="shared" si="266"/>
        <v/>
      </c>
      <c r="Z374" s="9" t="str">
        <f t="shared" si="266"/>
        <v/>
      </c>
      <c r="AA374" s="9" t="str">
        <f t="shared" si="266"/>
        <v/>
      </c>
      <c r="AB374" s="9" t="str">
        <f t="shared" si="266"/>
        <v/>
      </c>
      <c r="AC374" s="9" t="str">
        <f t="shared" si="266"/>
        <v/>
      </c>
      <c r="AD374" s="9" t="str">
        <f t="shared" si="266"/>
        <v/>
      </c>
      <c r="AE374" s="130">
        <f>IF(AH375=0,0,ROUNDDOWN(AH377/AH375,4))</f>
        <v>0</v>
      </c>
      <c r="AF374" s="131"/>
      <c r="AG374" s="132"/>
      <c r="AH374" s="116"/>
      <c r="AI374" s="11"/>
      <c r="AQ374" s="12" t="str">
        <f>IF($C373&gt;$E$5,"",IF(MAX($C373:$AG373)&lt;$E$5,"",$E$5))</f>
        <v/>
      </c>
      <c r="AR374" s="13" t="str">
        <f>IF($C373&gt;$H$5,"",IF(MAX($C373:$AG373)&lt;$H$5,"",$H$5))</f>
        <v/>
      </c>
      <c r="AS374" s="13" t="str">
        <f>IF($C373&gt;$K$5,"",IF(MAX($C373:$AG373)&lt;$K$5,"",$K$5))</f>
        <v/>
      </c>
      <c r="AT374" s="13" t="str">
        <f>IF($C373&gt;$N$5,"",IF(MAX($C373:$AG373)&lt;$N$5,"",$N$5))</f>
        <v/>
      </c>
      <c r="AU374" s="13" t="str">
        <f>IF($C373&gt;$Q$5,"",IF(MAX($C373:$AG373)&lt;$Q$5,"",$Q$5))</f>
        <v/>
      </c>
      <c r="AV374" s="13" t="str">
        <f>IF($C373&gt;$T$5,"",IF(MAX($C373:$AG373)&lt;$T$5,"",$T$5))</f>
        <v/>
      </c>
      <c r="AW374" s="13">
        <f>IF($C373&gt;$W$5,"",IF(MAX($C373:$AG373)&lt;$W$5,"",$W$5))</f>
        <v>0</v>
      </c>
      <c r="AX374" s="13">
        <f>IF($C373&gt;$Z$5,"",IF(MAX($C373:$AG373)&lt;$Z$5,"",$Z$5))</f>
        <v>0</v>
      </c>
      <c r="AY374" s="13">
        <f>IF($C373&gt;$AC$5,"",IF(MAX($C373:$AG373)&lt;$AC$5,"",$AC$5))</f>
        <v>0</v>
      </c>
      <c r="AZ374" s="13">
        <f>IF($C373&gt;$AF$5,"",IF(MAX($C373:$AG373)&lt;$AF$5,"",$AF$5))</f>
        <v>0</v>
      </c>
      <c r="BA374" s="13">
        <f>IF($C373&gt;$E$6,"",IF(MAX($C373:$AG373)&lt;$E$6,"",$E$6))</f>
        <v>0</v>
      </c>
      <c r="BB374" s="13">
        <f>IF($C373&gt;$H$6,"",IF(MAX($C373:$AG373)&lt;$H$6,"",$H$6))</f>
        <v>0</v>
      </c>
      <c r="BC374" s="13">
        <f>IF($C373&gt;$K$6,"",IF(MAX($C373:$AG373)&lt;$K$6,"",$K$6))</f>
        <v>0</v>
      </c>
      <c r="BD374" s="13">
        <f>IF($C373&gt;$N$6,"",IF(MAX($C373:$AG373)&lt;$N$6,"",$N$6))</f>
        <v>0</v>
      </c>
      <c r="BE374" s="13">
        <f>IF($C373&gt;$Q$6,"",IF(MAX($C373:$AG373)&lt;$Q$6,"",$Q$6))</f>
        <v>0</v>
      </c>
      <c r="BF374" s="13">
        <f>IF($C373&gt;$T$6,"",IF(MAX($C373:$AG373)&lt;$T$6,"",$T$6))</f>
        <v>0</v>
      </c>
      <c r="BG374" s="13">
        <f>IF($C373&gt;$W$6,"",IF(MAX($C373:$AG373)&lt;$W$6,"",$W$6))</f>
        <v>0</v>
      </c>
      <c r="BH374" s="13">
        <f>IF($C373&gt;$Z$6,"",IF(MAX($C373:$AG373)&lt;$Z$6,"",$Z$6))</f>
        <v>0</v>
      </c>
      <c r="BI374" s="13">
        <f>IF($C373&gt;$AC$6,"",IF(MAX($C373:$AG373)&lt;$AC$6,"",$AC$6))</f>
        <v>0</v>
      </c>
      <c r="BJ374" s="13">
        <f>IF($C373&gt;$AF$6,"",IF(MAX($C373:$AG373)&lt;$AF$6,"",$AF$6))</f>
        <v>0</v>
      </c>
      <c r="BK374" s="13">
        <f>IF($C373&gt;$E$7,"",IF(MAX($C373:$AG373)&lt;$E$7,"",$E$7))</f>
        <v>0</v>
      </c>
      <c r="BL374" s="13">
        <f>IF($C373&gt;$H$7,"",IF(MAX($C373:$AG373)&lt;$H$7,"",$H$7))</f>
        <v>0</v>
      </c>
      <c r="BM374" s="13">
        <f>IF($C373&gt;$K$7,"",IF(MAX($C373:$AG373)&lt;$K$7,"",$K$7))</f>
        <v>0</v>
      </c>
      <c r="BN374" s="13">
        <f>IF($C373&gt;$N$7,"",IF(MAX($C373:$AG373)&lt;$N$7,"",$N$7))</f>
        <v>0</v>
      </c>
      <c r="BO374" s="13">
        <f>IF($C373&gt;$Q$7,"",IF(MAX($C373:$AG373)&lt;$Q$7,"",$Q$7))</f>
        <v>0</v>
      </c>
      <c r="BP374" s="13">
        <f>IF($C373&gt;$T$7,"",IF(MAX($C373:$AG373)&lt;$T$7,"",$T$7))</f>
        <v>0</v>
      </c>
      <c r="BQ374" s="13">
        <f>IF($C373&gt;$W$7,"",IF(MAX($C373:$AG373)&lt;$W$7,"",$W$7))</f>
        <v>0</v>
      </c>
      <c r="BR374" s="13">
        <f>IF($C373&gt;$Z$7,"",IF(MAX($C373:$AG373)&lt;$Z$7,"",$Z$7))</f>
        <v>0</v>
      </c>
      <c r="BS374" s="13">
        <f>IF($C373&gt;$AC$7,"",IF(MAX($C373:$AG373)&lt;$AC$7,"",$AC$7))</f>
        <v>0</v>
      </c>
      <c r="BT374" s="13">
        <f>IF($C373&gt;$AF$7,"",IF(MAX($C373:$AG373)&lt;$AF$7,"",$AF$7))</f>
        <v>0</v>
      </c>
      <c r="BU374" s="13">
        <f>IF($C373&gt;$E$8,"",IF(MAX($C373:$AG373)&lt;$E$8,"",$E$8))</f>
        <v>0</v>
      </c>
      <c r="BV374" s="13">
        <f>IF($C373&gt;$H$8,"",IF(MAX($C373:$AG373)&lt;$H$8,"",$H$8))</f>
        <v>0</v>
      </c>
      <c r="BW374" s="13">
        <f>IF($C373&gt;$K$8,"",IF(MAX($C373:$AG373)&lt;$K$8,"",$K$8))</f>
        <v>0</v>
      </c>
      <c r="BX374" s="13">
        <f>IF($C373&gt;$N$8,"",IF(MAX($C373:$AG373)&lt;$N$8,"",$N$8))</f>
        <v>0</v>
      </c>
      <c r="BY374" s="13">
        <f>IF($C373&gt;$Q$8,"",IF(MAX($C373:$AG373)&lt;$Q$8,"",$Q$8))</f>
        <v>0</v>
      </c>
      <c r="BZ374" s="13">
        <f>IF($C373&gt;$T$8,"",IF(MAX($C373:$AG373)&lt;$T$8,"",$T$8))</f>
        <v>0</v>
      </c>
      <c r="CA374" s="13">
        <f>IF($C373&gt;$W$8,"",IF(MAX($C373:$AG373)&lt;$W$8,"",$W$8))</f>
        <v>0</v>
      </c>
      <c r="CB374" s="13">
        <f>IF($C373&gt;$Z$8,"",IF(MAX($C373:$AG373)&lt;$Z$8,"",$Z$8))</f>
        <v>0</v>
      </c>
      <c r="CC374" s="13">
        <f>IF($C373&gt;$AC$8,"",IF(MAX($C373:$AG373)&lt;$AC$8,"",$AC$8))</f>
        <v>0</v>
      </c>
      <c r="CD374" s="13">
        <f>IF($C373&gt;$AF$8,"",IF(MAX($C373:$AG373)&lt;$AF$8,"",$AF$8))</f>
        <v>0</v>
      </c>
      <c r="CE374" s="13">
        <f>IF($C373&gt;$E$9,"",IF(MAX($C373:$AG373)&lt;$E$9,"",$E$9))</f>
        <v>0</v>
      </c>
      <c r="CF374" s="13">
        <f>IF($C373&gt;$H$9,"",IF(MAX($C373:$AG373)&lt;$H$9,"",$H$9))</f>
        <v>0</v>
      </c>
      <c r="CG374" s="13">
        <f>IF($C373&gt;$K$9,"",IF(MAX($C373:$AG373)&lt;$K$9,"",$K$9))</f>
        <v>0</v>
      </c>
      <c r="CH374" s="13">
        <f>IF($C373&gt;$N$9,"",IF(MAX($C373:$AG373)&lt;$N$9,"",$N$9))</f>
        <v>0</v>
      </c>
      <c r="CI374" s="13">
        <f>IF($C373&gt;$Q$9,"",IF(MAX($C373:$AG373)&lt;$Q$9,"",$Q$9))</f>
        <v>0</v>
      </c>
      <c r="CJ374" s="13">
        <f>IF($C373&gt;$T$9,"",IF(MAX($C373:$AG373)&lt;$T$9,"",$T$9))</f>
        <v>0</v>
      </c>
      <c r="CK374" s="13">
        <f>IF($C373&gt;$W$9,"",IF(MAX($C373:$AG373)&lt;$W$9,"",$W$9))</f>
        <v>0</v>
      </c>
      <c r="CL374" s="13">
        <f>IF($C373&gt;$Z$9,"",IF(MAX($C373:$AG373)&lt;$Z$9,"",$Z$9))</f>
        <v>0</v>
      </c>
      <c r="CM374" s="13">
        <f>IF($C373&gt;$AC$9,"",IF(MAX($C373:$AG373)&lt;$AC$9,"",$AC$9))</f>
        <v>0</v>
      </c>
      <c r="CN374" s="14">
        <f>IF($C373&gt;$AF$9,"",IF(MAX($C373:$AG373)&lt;$AF$9,"",$AF$9))</f>
        <v>0</v>
      </c>
    </row>
    <row r="375" spans="1:92" ht="19.5" customHeight="1">
      <c r="A375" s="119" t="s">
        <v>7</v>
      </c>
      <c r="B375" s="120"/>
      <c r="C375" s="15" t="str">
        <f t="shared" ref="C375:AD375" si="267">IF(C373="","",IF($D$4&lt;=C373,IF($L$4&gt;=C373,IF(COUNT(MATCH(C373,$AQ374:$BT374,0))&gt;0,"","○"),""),""))</f>
        <v/>
      </c>
      <c r="D375" s="15" t="str">
        <f t="shared" si="267"/>
        <v/>
      </c>
      <c r="E375" s="15" t="str">
        <f t="shared" si="267"/>
        <v/>
      </c>
      <c r="F375" s="15" t="str">
        <f t="shared" si="267"/>
        <v/>
      </c>
      <c r="G375" s="15" t="str">
        <f t="shared" si="267"/>
        <v/>
      </c>
      <c r="H375" s="15" t="str">
        <f t="shared" si="267"/>
        <v/>
      </c>
      <c r="I375" s="15" t="str">
        <f t="shared" si="267"/>
        <v/>
      </c>
      <c r="J375" s="15" t="str">
        <f t="shared" si="267"/>
        <v/>
      </c>
      <c r="K375" s="15" t="str">
        <f t="shared" si="267"/>
        <v/>
      </c>
      <c r="L375" s="15" t="str">
        <f t="shared" si="267"/>
        <v/>
      </c>
      <c r="M375" s="15" t="str">
        <f t="shared" si="267"/>
        <v/>
      </c>
      <c r="N375" s="15" t="str">
        <f t="shared" si="267"/>
        <v/>
      </c>
      <c r="O375" s="15" t="str">
        <f t="shared" si="267"/>
        <v/>
      </c>
      <c r="P375" s="15" t="str">
        <f t="shared" si="267"/>
        <v/>
      </c>
      <c r="Q375" s="15" t="str">
        <f t="shared" si="267"/>
        <v/>
      </c>
      <c r="R375" s="15" t="str">
        <f t="shared" si="267"/>
        <v/>
      </c>
      <c r="S375" s="15" t="str">
        <f t="shared" si="267"/>
        <v/>
      </c>
      <c r="T375" s="15" t="str">
        <f t="shared" si="267"/>
        <v/>
      </c>
      <c r="U375" s="15" t="str">
        <f t="shared" si="267"/>
        <v/>
      </c>
      <c r="V375" s="15" t="str">
        <f t="shared" si="267"/>
        <v/>
      </c>
      <c r="W375" s="15" t="str">
        <f t="shared" si="267"/>
        <v/>
      </c>
      <c r="X375" s="15" t="str">
        <f t="shared" si="267"/>
        <v/>
      </c>
      <c r="Y375" s="15" t="str">
        <f t="shared" si="267"/>
        <v/>
      </c>
      <c r="Z375" s="15" t="str">
        <f t="shared" si="267"/>
        <v/>
      </c>
      <c r="AA375" s="15" t="str">
        <f t="shared" si="267"/>
        <v/>
      </c>
      <c r="AB375" s="15" t="str">
        <f t="shared" si="267"/>
        <v/>
      </c>
      <c r="AC375" s="15" t="str">
        <f t="shared" si="267"/>
        <v/>
      </c>
      <c r="AD375" s="15" t="str">
        <f t="shared" si="267"/>
        <v/>
      </c>
      <c r="AE375" s="15"/>
      <c r="AF375" s="15"/>
      <c r="AG375" s="15"/>
      <c r="AH375" s="16">
        <f>COUNTIF(C375:AG375,"○")</f>
        <v>0</v>
      </c>
      <c r="AI375" s="11"/>
      <c r="AJ375" s="2">
        <f>$AH375</f>
        <v>0</v>
      </c>
      <c r="AK375" s="17"/>
    </row>
    <row r="376" spans="1:92" ht="19.5" customHeight="1">
      <c r="A376" s="49" t="s">
        <v>24</v>
      </c>
      <c r="B376" s="16" t="s">
        <v>8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6"/>
      <c r="AF376" s="16"/>
      <c r="AG376" s="16"/>
      <c r="AH376" s="16">
        <f t="shared" ref="AH376" si="268">COUNTIF(C376:AG376,"○")</f>
        <v>0</v>
      </c>
      <c r="AI376" s="11"/>
      <c r="AK376" s="2">
        <f>$AH376</f>
        <v>0</v>
      </c>
    </row>
    <row r="377" spans="1:92" ht="19.5" customHeight="1">
      <c r="A377" s="50"/>
      <c r="B377" s="16" t="s">
        <v>9</v>
      </c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6"/>
      <c r="AF377" s="16"/>
      <c r="AG377" s="16"/>
      <c r="AH377" s="16" t="s">
        <v>25</v>
      </c>
      <c r="AI377" s="11"/>
      <c r="AL377" s="2" t="str">
        <f>$AH377</f>
        <v>-</v>
      </c>
      <c r="AN377" s="2">
        <f>COUNTIF(C377:AG377,"○")</f>
        <v>0</v>
      </c>
      <c r="AO377" s="2">
        <f>COUNTIF(C377:AG377,"✕")</f>
        <v>0</v>
      </c>
    </row>
    <row r="378" spans="1:92" ht="19.5" customHeight="1">
      <c r="A378" s="136"/>
      <c r="B378" s="16" t="s">
        <v>21</v>
      </c>
      <c r="C378" s="16" t="str">
        <f>IF(C376="○",IF(C377="","○",""),IF(C377="○","○",""))</f>
        <v/>
      </c>
      <c r="D378" s="16" t="str">
        <f t="shared" ref="D378:AD378" si="269">IF(D376="○",IF(D377="","○",""),IF(D377="○","○",""))</f>
        <v/>
      </c>
      <c r="E378" s="16" t="str">
        <f t="shared" si="269"/>
        <v/>
      </c>
      <c r="F378" s="16" t="str">
        <f t="shared" si="269"/>
        <v/>
      </c>
      <c r="G378" s="16" t="str">
        <f t="shared" si="269"/>
        <v/>
      </c>
      <c r="H378" s="16" t="str">
        <f t="shared" si="269"/>
        <v/>
      </c>
      <c r="I378" s="16" t="str">
        <f t="shared" si="269"/>
        <v/>
      </c>
      <c r="J378" s="16" t="str">
        <f t="shared" si="269"/>
        <v/>
      </c>
      <c r="K378" s="16" t="str">
        <f t="shared" si="269"/>
        <v/>
      </c>
      <c r="L378" s="16" t="str">
        <f t="shared" si="269"/>
        <v/>
      </c>
      <c r="M378" s="16" t="str">
        <f t="shared" si="269"/>
        <v/>
      </c>
      <c r="N378" s="16" t="str">
        <f t="shared" si="269"/>
        <v/>
      </c>
      <c r="O378" s="16" t="str">
        <f t="shared" si="269"/>
        <v/>
      </c>
      <c r="P378" s="16" t="str">
        <f t="shared" si="269"/>
        <v/>
      </c>
      <c r="Q378" s="16" t="str">
        <f t="shared" si="269"/>
        <v/>
      </c>
      <c r="R378" s="16" t="str">
        <f t="shared" si="269"/>
        <v/>
      </c>
      <c r="S378" s="16" t="str">
        <f t="shared" si="269"/>
        <v/>
      </c>
      <c r="T378" s="16" t="str">
        <f t="shared" si="269"/>
        <v/>
      </c>
      <c r="U378" s="16" t="str">
        <f t="shared" si="269"/>
        <v/>
      </c>
      <c r="V378" s="16" t="str">
        <f t="shared" si="269"/>
        <v/>
      </c>
      <c r="W378" s="16" t="str">
        <f t="shared" si="269"/>
        <v/>
      </c>
      <c r="X378" s="16" t="str">
        <f t="shared" si="269"/>
        <v/>
      </c>
      <c r="Y378" s="16" t="str">
        <f t="shared" si="269"/>
        <v/>
      </c>
      <c r="Z378" s="16" t="str">
        <f t="shared" si="269"/>
        <v/>
      </c>
      <c r="AA378" s="16" t="str">
        <f t="shared" si="269"/>
        <v/>
      </c>
      <c r="AB378" s="16" t="str">
        <f t="shared" si="269"/>
        <v/>
      </c>
      <c r="AC378" s="16" t="str">
        <f t="shared" si="269"/>
        <v/>
      </c>
      <c r="AD378" s="16" t="str">
        <f t="shared" si="269"/>
        <v/>
      </c>
      <c r="AE378" s="16"/>
      <c r="AF378" s="16"/>
      <c r="AG378" s="16"/>
      <c r="AH378" s="16">
        <f t="shared" ref="AH378" si="270">COUNTIF(C378:AG378,"○")</f>
        <v>0</v>
      </c>
      <c r="AM378" s="2">
        <f>$AH378</f>
        <v>0</v>
      </c>
    </row>
    <row r="380" spans="1:92" ht="19.5" customHeight="1">
      <c r="A380" s="112" t="str">
        <f>IF(MAX(C373:AG373)=$AE$3,"",IF(MAX(C373:AG373)=0,"",MAX(C373:AG373)+1))</f>
        <v/>
      </c>
      <c r="B380" s="112"/>
      <c r="C380" s="2" t="str">
        <f>IF(COUNT(C381:AD381)=0,"",IF(MONTH(MAX(C381:AD381))=MONTH(A380),"","～"))</f>
        <v/>
      </c>
      <c r="D380" s="112" t="str">
        <f>IF(C380="","",IF(MONTH(MAX(C381:AD381))=MONTH(A380),"",MAX(C381:AD381)+1))</f>
        <v/>
      </c>
      <c r="E380" s="112"/>
      <c r="F380" s="112"/>
    </row>
    <row r="381" spans="1:92" ht="19.5" customHeight="1">
      <c r="A381" s="113" t="s">
        <v>16</v>
      </c>
      <c r="B381" s="114"/>
      <c r="C381" s="9" t="str">
        <f>IF($AE$3&lt;A380,"",A380)</f>
        <v/>
      </c>
      <c r="D381" s="9" t="str">
        <f t="shared" ref="D381:AD381" si="271">IF($AE$3&lt;=C381,"",IF(MONTH(C381)=MONTH(C381),(C381+1),""))</f>
        <v/>
      </c>
      <c r="E381" s="9" t="str">
        <f t="shared" si="271"/>
        <v/>
      </c>
      <c r="F381" s="9" t="str">
        <f t="shared" si="271"/>
        <v/>
      </c>
      <c r="G381" s="9" t="str">
        <f t="shared" si="271"/>
        <v/>
      </c>
      <c r="H381" s="9" t="str">
        <f t="shared" si="271"/>
        <v/>
      </c>
      <c r="I381" s="9" t="str">
        <f t="shared" si="271"/>
        <v/>
      </c>
      <c r="J381" s="9" t="str">
        <f t="shared" si="271"/>
        <v/>
      </c>
      <c r="K381" s="9" t="str">
        <f t="shared" si="271"/>
        <v/>
      </c>
      <c r="L381" s="9" t="str">
        <f t="shared" si="271"/>
        <v/>
      </c>
      <c r="M381" s="9" t="str">
        <f t="shared" si="271"/>
        <v/>
      </c>
      <c r="N381" s="9" t="str">
        <f t="shared" si="271"/>
        <v/>
      </c>
      <c r="O381" s="9" t="str">
        <f t="shared" si="271"/>
        <v/>
      </c>
      <c r="P381" s="9" t="str">
        <f t="shared" si="271"/>
        <v/>
      </c>
      <c r="Q381" s="9" t="str">
        <f t="shared" si="271"/>
        <v/>
      </c>
      <c r="R381" s="9" t="str">
        <f t="shared" si="271"/>
        <v/>
      </c>
      <c r="S381" s="9" t="str">
        <f t="shared" si="271"/>
        <v/>
      </c>
      <c r="T381" s="9" t="str">
        <f t="shared" si="271"/>
        <v/>
      </c>
      <c r="U381" s="9" t="str">
        <f t="shared" si="271"/>
        <v/>
      </c>
      <c r="V381" s="9" t="str">
        <f t="shared" si="271"/>
        <v/>
      </c>
      <c r="W381" s="9" t="str">
        <f t="shared" si="271"/>
        <v/>
      </c>
      <c r="X381" s="9" t="str">
        <f t="shared" si="271"/>
        <v/>
      </c>
      <c r="Y381" s="9" t="str">
        <f t="shared" si="271"/>
        <v/>
      </c>
      <c r="Z381" s="9" t="str">
        <f t="shared" si="271"/>
        <v/>
      </c>
      <c r="AA381" s="9" t="str">
        <f t="shared" si="271"/>
        <v/>
      </c>
      <c r="AB381" s="9" t="str">
        <f t="shared" si="271"/>
        <v/>
      </c>
      <c r="AC381" s="9" t="str">
        <f t="shared" si="271"/>
        <v/>
      </c>
      <c r="AD381" s="9" t="str">
        <f t="shared" si="271"/>
        <v/>
      </c>
      <c r="AE381" s="127" t="s">
        <v>26</v>
      </c>
      <c r="AF381" s="128"/>
      <c r="AG381" s="129"/>
      <c r="AH381" s="115" t="s">
        <v>22</v>
      </c>
      <c r="AQ381" s="34">
        <v>1</v>
      </c>
      <c r="AR381" s="34">
        <v>2</v>
      </c>
      <c r="AS381" s="34">
        <v>3</v>
      </c>
      <c r="AT381" s="34">
        <v>4</v>
      </c>
      <c r="AU381" s="34">
        <v>5</v>
      </c>
      <c r="AV381" s="34">
        <v>6</v>
      </c>
      <c r="AW381" s="34">
        <v>7</v>
      </c>
      <c r="AX381" s="34">
        <v>8</v>
      </c>
      <c r="AY381" s="34">
        <v>9</v>
      </c>
      <c r="AZ381" s="34">
        <v>10</v>
      </c>
      <c r="BA381" s="34">
        <v>11</v>
      </c>
      <c r="BB381" s="34">
        <v>12</v>
      </c>
      <c r="BC381" s="34">
        <v>13</v>
      </c>
      <c r="BD381" s="34">
        <v>14</v>
      </c>
      <c r="BE381" s="34">
        <v>15</v>
      </c>
      <c r="BF381" s="34">
        <v>16</v>
      </c>
      <c r="BG381" s="34">
        <v>17</v>
      </c>
      <c r="BH381" s="34">
        <v>18</v>
      </c>
      <c r="BI381" s="34">
        <v>19</v>
      </c>
      <c r="BJ381" s="34">
        <v>20</v>
      </c>
      <c r="BK381" s="34">
        <v>21</v>
      </c>
      <c r="BL381" s="34">
        <v>22</v>
      </c>
      <c r="BM381" s="34">
        <v>23</v>
      </c>
      <c r="BN381" s="34">
        <v>24</v>
      </c>
      <c r="BO381" s="34">
        <v>25</v>
      </c>
      <c r="BP381" s="34">
        <v>26</v>
      </c>
      <c r="BQ381" s="34">
        <v>27</v>
      </c>
      <c r="BR381" s="34">
        <v>28</v>
      </c>
      <c r="BS381" s="34">
        <v>29</v>
      </c>
      <c r="BT381" s="34">
        <v>30</v>
      </c>
      <c r="BU381" s="34">
        <v>31</v>
      </c>
      <c r="BV381" s="34">
        <v>32</v>
      </c>
      <c r="BW381" s="34">
        <v>33</v>
      </c>
      <c r="BX381" s="34">
        <v>34</v>
      </c>
      <c r="BY381" s="34">
        <v>35</v>
      </c>
      <c r="BZ381" s="34">
        <v>36</v>
      </c>
      <c r="CA381" s="34">
        <v>37</v>
      </c>
      <c r="CB381" s="34">
        <v>38</v>
      </c>
      <c r="CC381" s="34">
        <v>39</v>
      </c>
      <c r="CD381" s="34">
        <v>40</v>
      </c>
      <c r="CE381" s="34">
        <v>41</v>
      </c>
      <c r="CF381" s="34">
        <v>42</v>
      </c>
      <c r="CG381" s="34">
        <v>43</v>
      </c>
      <c r="CH381" s="34">
        <v>44</v>
      </c>
      <c r="CI381" s="34">
        <v>45</v>
      </c>
      <c r="CJ381" s="34">
        <v>46</v>
      </c>
      <c r="CK381" s="34">
        <v>47</v>
      </c>
      <c r="CL381" s="34">
        <v>48</v>
      </c>
      <c r="CM381" s="34">
        <v>49</v>
      </c>
      <c r="CN381" s="34">
        <v>50</v>
      </c>
    </row>
    <row r="382" spans="1:92" ht="19.5" customHeight="1">
      <c r="A382" s="113" t="s">
        <v>23</v>
      </c>
      <c r="B382" s="114"/>
      <c r="C382" s="9" t="str">
        <f>IF(C381="","",TEXT(C381,"AAA"))</f>
        <v/>
      </c>
      <c r="D382" s="9" t="str">
        <f t="shared" ref="D382:AD382" si="272">IF(D381="","",TEXT(D381,"AAA"))</f>
        <v/>
      </c>
      <c r="E382" s="9" t="str">
        <f t="shared" si="272"/>
        <v/>
      </c>
      <c r="F382" s="9" t="str">
        <f t="shared" si="272"/>
        <v/>
      </c>
      <c r="G382" s="9" t="str">
        <f t="shared" si="272"/>
        <v/>
      </c>
      <c r="H382" s="9" t="str">
        <f t="shared" si="272"/>
        <v/>
      </c>
      <c r="I382" s="9" t="str">
        <f t="shared" si="272"/>
        <v/>
      </c>
      <c r="J382" s="9" t="str">
        <f t="shared" si="272"/>
        <v/>
      </c>
      <c r="K382" s="9" t="str">
        <f t="shared" si="272"/>
        <v/>
      </c>
      <c r="L382" s="9" t="str">
        <f t="shared" si="272"/>
        <v/>
      </c>
      <c r="M382" s="9" t="str">
        <f t="shared" si="272"/>
        <v/>
      </c>
      <c r="N382" s="9" t="str">
        <f t="shared" si="272"/>
        <v/>
      </c>
      <c r="O382" s="9" t="str">
        <f t="shared" si="272"/>
        <v/>
      </c>
      <c r="P382" s="9" t="str">
        <f t="shared" si="272"/>
        <v/>
      </c>
      <c r="Q382" s="9" t="str">
        <f t="shared" si="272"/>
        <v/>
      </c>
      <c r="R382" s="9" t="str">
        <f t="shared" si="272"/>
        <v/>
      </c>
      <c r="S382" s="9" t="str">
        <f t="shared" si="272"/>
        <v/>
      </c>
      <c r="T382" s="9" t="str">
        <f t="shared" si="272"/>
        <v/>
      </c>
      <c r="U382" s="9" t="str">
        <f t="shared" si="272"/>
        <v/>
      </c>
      <c r="V382" s="9" t="str">
        <f t="shared" si="272"/>
        <v/>
      </c>
      <c r="W382" s="9" t="str">
        <f t="shared" si="272"/>
        <v/>
      </c>
      <c r="X382" s="9" t="str">
        <f t="shared" si="272"/>
        <v/>
      </c>
      <c r="Y382" s="9" t="str">
        <f t="shared" si="272"/>
        <v/>
      </c>
      <c r="Z382" s="9" t="str">
        <f t="shared" si="272"/>
        <v/>
      </c>
      <c r="AA382" s="9" t="str">
        <f t="shared" si="272"/>
        <v/>
      </c>
      <c r="AB382" s="9" t="str">
        <f t="shared" si="272"/>
        <v/>
      </c>
      <c r="AC382" s="9" t="str">
        <f t="shared" si="272"/>
        <v/>
      </c>
      <c r="AD382" s="9" t="str">
        <f t="shared" si="272"/>
        <v/>
      </c>
      <c r="AE382" s="130">
        <f>IF(AH383=0,0,ROUNDDOWN(AH385/AH383,4))</f>
        <v>0</v>
      </c>
      <c r="AF382" s="131"/>
      <c r="AG382" s="132"/>
      <c r="AH382" s="116"/>
      <c r="AI382" s="11"/>
      <c r="AQ382" s="12" t="str">
        <f>IF($C381&gt;$E$5,"",IF(MAX($C381:$AG381)&lt;$E$5,"",$E$5))</f>
        <v/>
      </c>
      <c r="AR382" s="13" t="str">
        <f>IF($C381&gt;$H$5,"",IF(MAX($C381:$AG381)&lt;$H$5,"",$H$5))</f>
        <v/>
      </c>
      <c r="AS382" s="13" t="str">
        <f>IF($C381&gt;$K$5,"",IF(MAX($C381:$AG381)&lt;$K$5,"",$K$5))</f>
        <v/>
      </c>
      <c r="AT382" s="13" t="str">
        <f>IF($C381&gt;$N$5,"",IF(MAX($C381:$AG381)&lt;$N$5,"",$N$5))</f>
        <v/>
      </c>
      <c r="AU382" s="13" t="str">
        <f>IF($C381&gt;$Q$5,"",IF(MAX($C381:$AG381)&lt;$Q$5,"",$Q$5))</f>
        <v/>
      </c>
      <c r="AV382" s="13" t="str">
        <f>IF($C381&gt;$T$5,"",IF(MAX($C381:$AG381)&lt;$T$5,"",$T$5))</f>
        <v/>
      </c>
      <c r="AW382" s="13">
        <f>IF($C381&gt;$W$5,"",IF(MAX($C381:$AG381)&lt;$W$5,"",$W$5))</f>
        <v>0</v>
      </c>
      <c r="AX382" s="13">
        <f>IF($C381&gt;$Z$5,"",IF(MAX($C381:$AG381)&lt;$Z$5,"",$Z$5))</f>
        <v>0</v>
      </c>
      <c r="AY382" s="13">
        <f>IF($C381&gt;$AC$5,"",IF(MAX($C381:$AG381)&lt;$AC$5,"",$AC$5))</f>
        <v>0</v>
      </c>
      <c r="AZ382" s="13">
        <f>IF($C381&gt;$AF$5,"",IF(MAX($C381:$AG381)&lt;$AF$5,"",$AF$5))</f>
        <v>0</v>
      </c>
      <c r="BA382" s="13">
        <f>IF($C381&gt;$E$6,"",IF(MAX($C381:$AG381)&lt;$E$6,"",$E$6))</f>
        <v>0</v>
      </c>
      <c r="BB382" s="13">
        <f>IF($C381&gt;$H$6,"",IF(MAX($C381:$AG381)&lt;$H$6,"",$H$6))</f>
        <v>0</v>
      </c>
      <c r="BC382" s="13">
        <f>IF($C381&gt;$K$6,"",IF(MAX($C381:$AG381)&lt;$K$6,"",$K$6))</f>
        <v>0</v>
      </c>
      <c r="BD382" s="13">
        <f>IF($C381&gt;$N$6,"",IF(MAX($C381:$AG381)&lt;$N$6,"",$N$6))</f>
        <v>0</v>
      </c>
      <c r="BE382" s="13">
        <f>IF($C381&gt;$Q$6,"",IF(MAX($C381:$AG381)&lt;$Q$6,"",$Q$6))</f>
        <v>0</v>
      </c>
      <c r="BF382" s="13">
        <f>IF($C381&gt;$T$6,"",IF(MAX($C381:$AG381)&lt;$T$6,"",$T$6))</f>
        <v>0</v>
      </c>
      <c r="BG382" s="13">
        <f>IF($C381&gt;$W$6,"",IF(MAX($C381:$AG381)&lt;$W$6,"",$W$6))</f>
        <v>0</v>
      </c>
      <c r="BH382" s="13">
        <f>IF($C381&gt;$Z$6,"",IF(MAX($C381:$AG381)&lt;$Z$6,"",$Z$6))</f>
        <v>0</v>
      </c>
      <c r="BI382" s="13">
        <f>IF($C381&gt;$AC$6,"",IF(MAX($C381:$AG381)&lt;$AC$6,"",$AC$6))</f>
        <v>0</v>
      </c>
      <c r="BJ382" s="13">
        <f>IF($C381&gt;$AF$6,"",IF(MAX($C381:$AG381)&lt;$AF$6,"",$AF$6))</f>
        <v>0</v>
      </c>
      <c r="BK382" s="13">
        <f>IF($C381&gt;$E$7,"",IF(MAX($C381:$AG381)&lt;$E$7,"",$E$7))</f>
        <v>0</v>
      </c>
      <c r="BL382" s="13">
        <f>IF($C381&gt;$H$7,"",IF(MAX($C381:$AG381)&lt;$H$7,"",$H$7))</f>
        <v>0</v>
      </c>
      <c r="BM382" s="13">
        <f>IF($C381&gt;$K$7,"",IF(MAX($C381:$AG381)&lt;$K$7,"",$K$7))</f>
        <v>0</v>
      </c>
      <c r="BN382" s="13">
        <f>IF($C381&gt;$N$7,"",IF(MAX($C381:$AG381)&lt;$N$7,"",$N$7))</f>
        <v>0</v>
      </c>
      <c r="BO382" s="13">
        <f>IF($C381&gt;$Q$7,"",IF(MAX($C381:$AG381)&lt;$Q$7,"",$Q$7))</f>
        <v>0</v>
      </c>
      <c r="BP382" s="13">
        <f>IF($C381&gt;$T$7,"",IF(MAX($C381:$AG381)&lt;$T$7,"",$T$7))</f>
        <v>0</v>
      </c>
      <c r="BQ382" s="13">
        <f>IF($C381&gt;$W$7,"",IF(MAX($C381:$AG381)&lt;$W$7,"",$W$7))</f>
        <v>0</v>
      </c>
      <c r="BR382" s="13">
        <f>IF($C381&gt;$Z$7,"",IF(MAX($C381:$AG381)&lt;$Z$7,"",$Z$7))</f>
        <v>0</v>
      </c>
      <c r="BS382" s="13">
        <f>IF($C381&gt;$AC$7,"",IF(MAX($C381:$AG381)&lt;$AC$7,"",$AC$7))</f>
        <v>0</v>
      </c>
      <c r="BT382" s="13">
        <f>IF($C381&gt;$AF$7,"",IF(MAX($C381:$AG381)&lt;$AF$7,"",$AF$7))</f>
        <v>0</v>
      </c>
      <c r="BU382" s="13">
        <f>IF($C381&gt;$E$8,"",IF(MAX($C381:$AG381)&lt;$E$8,"",$E$8))</f>
        <v>0</v>
      </c>
      <c r="BV382" s="13">
        <f>IF($C381&gt;$H$8,"",IF(MAX($C381:$AG381)&lt;$H$8,"",$H$8))</f>
        <v>0</v>
      </c>
      <c r="BW382" s="13">
        <f>IF($C381&gt;$K$8,"",IF(MAX($C381:$AG381)&lt;$K$8,"",$K$8))</f>
        <v>0</v>
      </c>
      <c r="BX382" s="13">
        <f>IF($C381&gt;$N$8,"",IF(MAX($C381:$AG381)&lt;$N$8,"",$N$8))</f>
        <v>0</v>
      </c>
      <c r="BY382" s="13">
        <f>IF($C381&gt;$Q$8,"",IF(MAX($C381:$AG381)&lt;$Q$8,"",$Q$8))</f>
        <v>0</v>
      </c>
      <c r="BZ382" s="13">
        <f>IF($C381&gt;$T$8,"",IF(MAX($C381:$AG381)&lt;$T$8,"",$T$8))</f>
        <v>0</v>
      </c>
      <c r="CA382" s="13">
        <f>IF($C381&gt;$W$8,"",IF(MAX($C381:$AG381)&lt;$W$8,"",$W$8))</f>
        <v>0</v>
      </c>
      <c r="CB382" s="13">
        <f>IF($C381&gt;$Z$8,"",IF(MAX($C381:$AG381)&lt;$Z$8,"",$Z$8))</f>
        <v>0</v>
      </c>
      <c r="CC382" s="13">
        <f>IF($C381&gt;$AC$8,"",IF(MAX($C381:$AG381)&lt;$AC$8,"",$AC$8))</f>
        <v>0</v>
      </c>
      <c r="CD382" s="13">
        <f>IF($C381&gt;$AF$8,"",IF(MAX($C381:$AG381)&lt;$AF$8,"",$AF$8))</f>
        <v>0</v>
      </c>
      <c r="CE382" s="13">
        <f>IF($C381&gt;$E$9,"",IF(MAX($C381:$AG381)&lt;$E$9,"",$E$9))</f>
        <v>0</v>
      </c>
      <c r="CF382" s="13">
        <f>IF($C381&gt;$H$9,"",IF(MAX($C381:$AG381)&lt;$H$9,"",$H$9))</f>
        <v>0</v>
      </c>
      <c r="CG382" s="13">
        <f>IF($C381&gt;$K$9,"",IF(MAX($C381:$AG381)&lt;$K$9,"",$K$9))</f>
        <v>0</v>
      </c>
      <c r="CH382" s="13">
        <f>IF($C381&gt;$N$9,"",IF(MAX($C381:$AG381)&lt;$N$9,"",$N$9))</f>
        <v>0</v>
      </c>
      <c r="CI382" s="13">
        <f>IF($C381&gt;$Q$9,"",IF(MAX($C381:$AG381)&lt;$Q$9,"",$Q$9))</f>
        <v>0</v>
      </c>
      <c r="CJ382" s="13">
        <f>IF($C381&gt;$T$9,"",IF(MAX($C381:$AG381)&lt;$T$9,"",$T$9))</f>
        <v>0</v>
      </c>
      <c r="CK382" s="13">
        <f>IF($C381&gt;$W$9,"",IF(MAX($C381:$AG381)&lt;$W$9,"",$W$9))</f>
        <v>0</v>
      </c>
      <c r="CL382" s="13">
        <f>IF($C381&gt;$Z$9,"",IF(MAX($C381:$AG381)&lt;$Z$9,"",$Z$9))</f>
        <v>0</v>
      </c>
      <c r="CM382" s="13">
        <f>IF($C381&gt;$AC$9,"",IF(MAX($C381:$AG381)&lt;$AC$9,"",$AC$9))</f>
        <v>0</v>
      </c>
      <c r="CN382" s="14">
        <f>IF($C381&gt;$AF$9,"",IF(MAX($C381:$AG381)&lt;$AF$9,"",$AF$9))</f>
        <v>0</v>
      </c>
    </row>
    <row r="383" spans="1:92" ht="19.5" customHeight="1">
      <c r="A383" s="119" t="s">
        <v>7</v>
      </c>
      <c r="B383" s="120"/>
      <c r="C383" s="15" t="str">
        <f t="shared" ref="C383:AD383" si="273">IF(C381="","",IF($D$4&lt;=C381,IF($L$4&gt;=C381,IF(COUNT(MATCH(C381,$AQ382:$BT382,0))&gt;0,"","○"),""),""))</f>
        <v/>
      </c>
      <c r="D383" s="15" t="str">
        <f t="shared" si="273"/>
        <v/>
      </c>
      <c r="E383" s="15" t="str">
        <f t="shared" si="273"/>
        <v/>
      </c>
      <c r="F383" s="15" t="str">
        <f t="shared" si="273"/>
        <v/>
      </c>
      <c r="G383" s="15" t="str">
        <f t="shared" si="273"/>
        <v/>
      </c>
      <c r="H383" s="15" t="str">
        <f t="shared" si="273"/>
        <v/>
      </c>
      <c r="I383" s="15" t="str">
        <f t="shared" si="273"/>
        <v/>
      </c>
      <c r="J383" s="15" t="str">
        <f t="shared" si="273"/>
        <v/>
      </c>
      <c r="K383" s="15" t="str">
        <f t="shared" si="273"/>
        <v/>
      </c>
      <c r="L383" s="15" t="str">
        <f t="shared" si="273"/>
        <v/>
      </c>
      <c r="M383" s="15" t="str">
        <f t="shared" si="273"/>
        <v/>
      </c>
      <c r="N383" s="15" t="str">
        <f t="shared" si="273"/>
        <v/>
      </c>
      <c r="O383" s="15" t="str">
        <f t="shared" si="273"/>
        <v/>
      </c>
      <c r="P383" s="15" t="str">
        <f t="shared" si="273"/>
        <v/>
      </c>
      <c r="Q383" s="15" t="str">
        <f t="shared" si="273"/>
        <v/>
      </c>
      <c r="R383" s="15" t="str">
        <f t="shared" si="273"/>
        <v/>
      </c>
      <c r="S383" s="15" t="str">
        <f t="shared" si="273"/>
        <v/>
      </c>
      <c r="T383" s="15" t="str">
        <f t="shared" si="273"/>
        <v/>
      </c>
      <c r="U383" s="15" t="str">
        <f t="shared" si="273"/>
        <v/>
      </c>
      <c r="V383" s="15" t="str">
        <f t="shared" si="273"/>
        <v/>
      </c>
      <c r="W383" s="15" t="str">
        <f t="shared" si="273"/>
        <v/>
      </c>
      <c r="X383" s="15" t="str">
        <f t="shared" si="273"/>
        <v/>
      </c>
      <c r="Y383" s="15" t="str">
        <f t="shared" si="273"/>
        <v/>
      </c>
      <c r="Z383" s="15" t="str">
        <f t="shared" si="273"/>
        <v/>
      </c>
      <c r="AA383" s="15" t="str">
        <f t="shared" si="273"/>
        <v/>
      </c>
      <c r="AB383" s="15" t="str">
        <f t="shared" si="273"/>
        <v/>
      </c>
      <c r="AC383" s="15" t="str">
        <f t="shared" si="273"/>
        <v/>
      </c>
      <c r="AD383" s="15" t="str">
        <f t="shared" si="273"/>
        <v/>
      </c>
      <c r="AE383" s="15"/>
      <c r="AF383" s="15"/>
      <c r="AG383" s="15"/>
      <c r="AH383" s="16">
        <f>COUNTIF(C383:AG383,"○")</f>
        <v>0</v>
      </c>
      <c r="AI383" s="11"/>
      <c r="AJ383" s="2">
        <f>$AH383</f>
        <v>0</v>
      </c>
      <c r="AK383" s="17"/>
    </row>
    <row r="384" spans="1:92" ht="19.5" customHeight="1">
      <c r="A384" s="49" t="s">
        <v>24</v>
      </c>
      <c r="B384" s="16" t="s">
        <v>8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6"/>
      <c r="AF384" s="16"/>
      <c r="AG384" s="16"/>
      <c r="AH384" s="16">
        <f t="shared" ref="AH384" si="274">COUNTIF(C384:AG384,"○")</f>
        <v>0</v>
      </c>
      <c r="AI384" s="11"/>
      <c r="AK384" s="2">
        <f>$AH384</f>
        <v>0</v>
      </c>
      <c r="AQ384" s="21"/>
      <c r="AR384" s="21"/>
      <c r="AS384" s="21"/>
      <c r="AT384" s="21"/>
      <c r="AU384" s="21"/>
      <c r="AV384" s="21"/>
      <c r="AW384" s="21"/>
      <c r="AX384" s="21"/>
    </row>
    <row r="385" spans="1:92" ht="19.5" customHeight="1">
      <c r="A385" s="50"/>
      <c r="B385" s="16" t="s">
        <v>9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6"/>
      <c r="AF385" s="16"/>
      <c r="AG385" s="16"/>
      <c r="AH385" s="16">
        <f>AH384+COUNTIF(C385:AG385,"○")-COUNTIF(C385:AG385,"✕")</f>
        <v>0</v>
      </c>
      <c r="AI385" s="11"/>
      <c r="AL385" s="2">
        <f>$AH385</f>
        <v>0</v>
      </c>
      <c r="AN385" s="2">
        <f>COUNTIF(C385:AG385,"○")</f>
        <v>0</v>
      </c>
      <c r="AO385" s="2">
        <f>COUNTIF(C385:AG385,"✕")</f>
        <v>0</v>
      </c>
    </row>
    <row r="386" spans="1:92" ht="19.5" customHeight="1">
      <c r="A386" s="136"/>
      <c r="B386" s="16" t="s">
        <v>21</v>
      </c>
      <c r="C386" s="16" t="str">
        <f t="shared" ref="C386:AD386" si="275">IF($AF$2="○",IF(C384="○",IF(C385="","○",""),IF(C385="○","○","")),"")</f>
        <v/>
      </c>
      <c r="D386" s="16" t="str">
        <f t="shared" si="275"/>
        <v/>
      </c>
      <c r="E386" s="16" t="str">
        <f t="shared" si="275"/>
        <v/>
      </c>
      <c r="F386" s="16" t="str">
        <f t="shared" si="275"/>
        <v/>
      </c>
      <c r="G386" s="16" t="str">
        <f t="shared" si="275"/>
        <v/>
      </c>
      <c r="H386" s="16" t="str">
        <f t="shared" si="275"/>
        <v/>
      </c>
      <c r="I386" s="16" t="str">
        <f t="shared" si="275"/>
        <v/>
      </c>
      <c r="J386" s="16" t="str">
        <f t="shared" si="275"/>
        <v/>
      </c>
      <c r="K386" s="16" t="str">
        <f t="shared" si="275"/>
        <v/>
      </c>
      <c r="L386" s="16" t="str">
        <f t="shared" si="275"/>
        <v/>
      </c>
      <c r="M386" s="16" t="str">
        <f t="shared" si="275"/>
        <v/>
      </c>
      <c r="N386" s="16" t="str">
        <f t="shared" si="275"/>
        <v/>
      </c>
      <c r="O386" s="16" t="str">
        <f t="shared" si="275"/>
        <v/>
      </c>
      <c r="P386" s="16" t="str">
        <f t="shared" si="275"/>
        <v/>
      </c>
      <c r="Q386" s="16" t="str">
        <f t="shared" si="275"/>
        <v/>
      </c>
      <c r="R386" s="16" t="str">
        <f t="shared" si="275"/>
        <v/>
      </c>
      <c r="S386" s="16" t="str">
        <f t="shared" si="275"/>
        <v/>
      </c>
      <c r="T386" s="16" t="str">
        <f t="shared" si="275"/>
        <v/>
      </c>
      <c r="U386" s="16" t="str">
        <f t="shared" si="275"/>
        <v/>
      </c>
      <c r="V386" s="16" t="str">
        <f t="shared" si="275"/>
        <v/>
      </c>
      <c r="W386" s="16" t="str">
        <f t="shared" si="275"/>
        <v/>
      </c>
      <c r="X386" s="16" t="str">
        <f t="shared" si="275"/>
        <v/>
      </c>
      <c r="Y386" s="16" t="str">
        <f t="shared" si="275"/>
        <v/>
      </c>
      <c r="Z386" s="16" t="str">
        <f t="shared" si="275"/>
        <v/>
      </c>
      <c r="AA386" s="16" t="str">
        <f t="shared" si="275"/>
        <v/>
      </c>
      <c r="AB386" s="16" t="str">
        <f t="shared" si="275"/>
        <v/>
      </c>
      <c r="AC386" s="16" t="str">
        <f t="shared" si="275"/>
        <v/>
      </c>
      <c r="AD386" s="16" t="str">
        <f t="shared" si="275"/>
        <v/>
      </c>
      <c r="AE386" s="16"/>
      <c r="AF386" s="16"/>
      <c r="AG386" s="16"/>
      <c r="AH386" s="16">
        <f t="shared" ref="AH386" si="276">COUNTIF(C386:AG386,"○")</f>
        <v>0</v>
      </c>
      <c r="AM386" s="2">
        <f>$AH386</f>
        <v>0</v>
      </c>
    </row>
    <row r="388" spans="1:92" ht="19.5" customHeight="1">
      <c r="A388" s="112" t="str">
        <f>IF(MAX(C381:AG381)=$AE$3,"",IF(MAX(C381:AG381)=0,"",MAX(C381:AG381)+1))</f>
        <v/>
      </c>
      <c r="B388" s="112"/>
      <c r="C388" s="2" t="str">
        <f>IF(COUNT(C389:AD389)=0,"",IF(MONTH(MAX(C389:AD389))=MONTH(A388),"","～"))</f>
        <v/>
      </c>
      <c r="D388" s="112" t="str">
        <f>IF(C388="","",IF(MONTH(MAX(C389:AD389))=MONTH(A388),"",MAX(C389:AD389)+1))</f>
        <v/>
      </c>
      <c r="E388" s="112"/>
      <c r="F388" s="112"/>
    </row>
    <row r="389" spans="1:92" ht="19.5" customHeight="1">
      <c r="A389" s="113" t="s">
        <v>16</v>
      </c>
      <c r="B389" s="114"/>
      <c r="C389" s="9" t="str">
        <f>IF($AE$3&lt;A388,"",A388)</f>
        <v/>
      </c>
      <c r="D389" s="9" t="str">
        <f t="shared" ref="D389:AD389" si="277">IF($AE$3&lt;=C389,"",IF(MONTH(C389)=MONTH(C389),(C389+1),""))</f>
        <v/>
      </c>
      <c r="E389" s="9" t="str">
        <f t="shared" si="277"/>
        <v/>
      </c>
      <c r="F389" s="9" t="str">
        <f t="shared" si="277"/>
        <v/>
      </c>
      <c r="G389" s="9" t="str">
        <f t="shared" si="277"/>
        <v/>
      </c>
      <c r="H389" s="9" t="str">
        <f t="shared" si="277"/>
        <v/>
      </c>
      <c r="I389" s="9" t="str">
        <f t="shared" si="277"/>
        <v/>
      </c>
      <c r="J389" s="9" t="str">
        <f t="shared" si="277"/>
        <v/>
      </c>
      <c r="K389" s="9" t="str">
        <f t="shared" si="277"/>
        <v/>
      </c>
      <c r="L389" s="9" t="str">
        <f t="shared" si="277"/>
        <v/>
      </c>
      <c r="M389" s="9" t="str">
        <f t="shared" si="277"/>
        <v/>
      </c>
      <c r="N389" s="9" t="str">
        <f t="shared" si="277"/>
        <v/>
      </c>
      <c r="O389" s="9" t="str">
        <f t="shared" si="277"/>
        <v/>
      </c>
      <c r="P389" s="9" t="str">
        <f t="shared" si="277"/>
        <v/>
      </c>
      <c r="Q389" s="9" t="str">
        <f t="shared" si="277"/>
        <v/>
      </c>
      <c r="R389" s="9" t="str">
        <f t="shared" si="277"/>
        <v/>
      </c>
      <c r="S389" s="9" t="str">
        <f t="shared" si="277"/>
        <v/>
      </c>
      <c r="T389" s="9" t="str">
        <f t="shared" si="277"/>
        <v/>
      </c>
      <c r="U389" s="9" t="str">
        <f t="shared" si="277"/>
        <v/>
      </c>
      <c r="V389" s="9" t="str">
        <f t="shared" si="277"/>
        <v/>
      </c>
      <c r="W389" s="9" t="str">
        <f t="shared" si="277"/>
        <v/>
      </c>
      <c r="X389" s="9" t="str">
        <f t="shared" si="277"/>
        <v/>
      </c>
      <c r="Y389" s="9" t="str">
        <f t="shared" si="277"/>
        <v/>
      </c>
      <c r="Z389" s="9" t="str">
        <f t="shared" si="277"/>
        <v/>
      </c>
      <c r="AA389" s="9" t="str">
        <f t="shared" si="277"/>
        <v/>
      </c>
      <c r="AB389" s="9" t="str">
        <f t="shared" si="277"/>
        <v/>
      </c>
      <c r="AC389" s="9" t="str">
        <f t="shared" si="277"/>
        <v/>
      </c>
      <c r="AD389" s="9" t="str">
        <f t="shared" si="277"/>
        <v/>
      </c>
      <c r="AE389" s="127" t="s">
        <v>26</v>
      </c>
      <c r="AF389" s="128"/>
      <c r="AG389" s="129"/>
      <c r="AH389" s="115" t="s">
        <v>22</v>
      </c>
      <c r="AQ389" s="34">
        <v>1</v>
      </c>
      <c r="AR389" s="34">
        <v>2</v>
      </c>
      <c r="AS389" s="34">
        <v>3</v>
      </c>
      <c r="AT389" s="34">
        <v>4</v>
      </c>
      <c r="AU389" s="34">
        <v>5</v>
      </c>
      <c r="AV389" s="34">
        <v>6</v>
      </c>
      <c r="AW389" s="34">
        <v>7</v>
      </c>
      <c r="AX389" s="34">
        <v>8</v>
      </c>
      <c r="AY389" s="34">
        <v>9</v>
      </c>
      <c r="AZ389" s="34">
        <v>10</v>
      </c>
      <c r="BA389" s="34">
        <v>11</v>
      </c>
      <c r="BB389" s="34">
        <v>12</v>
      </c>
      <c r="BC389" s="34">
        <v>13</v>
      </c>
      <c r="BD389" s="34">
        <v>14</v>
      </c>
      <c r="BE389" s="34">
        <v>15</v>
      </c>
      <c r="BF389" s="34">
        <v>16</v>
      </c>
      <c r="BG389" s="34">
        <v>17</v>
      </c>
      <c r="BH389" s="34">
        <v>18</v>
      </c>
      <c r="BI389" s="34">
        <v>19</v>
      </c>
      <c r="BJ389" s="34">
        <v>20</v>
      </c>
      <c r="BK389" s="34">
        <v>21</v>
      </c>
      <c r="BL389" s="34">
        <v>22</v>
      </c>
      <c r="BM389" s="34">
        <v>23</v>
      </c>
      <c r="BN389" s="34">
        <v>24</v>
      </c>
      <c r="BO389" s="34">
        <v>25</v>
      </c>
      <c r="BP389" s="34">
        <v>26</v>
      </c>
      <c r="BQ389" s="34">
        <v>27</v>
      </c>
      <c r="BR389" s="34">
        <v>28</v>
      </c>
      <c r="BS389" s="34">
        <v>29</v>
      </c>
      <c r="BT389" s="34">
        <v>30</v>
      </c>
      <c r="BU389" s="34">
        <v>31</v>
      </c>
      <c r="BV389" s="34">
        <v>32</v>
      </c>
      <c r="BW389" s="34">
        <v>33</v>
      </c>
      <c r="BX389" s="34">
        <v>34</v>
      </c>
      <c r="BY389" s="34">
        <v>35</v>
      </c>
      <c r="BZ389" s="34">
        <v>36</v>
      </c>
      <c r="CA389" s="34">
        <v>37</v>
      </c>
      <c r="CB389" s="34">
        <v>38</v>
      </c>
      <c r="CC389" s="34">
        <v>39</v>
      </c>
      <c r="CD389" s="34">
        <v>40</v>
      </c>
      <c r="CE389" s="34">
        <v>41</v>
      </c>
      <c r="CF389" s="34">
        <v>42</v>
      </c>
      <c r="CG389" s="34">
        <v>43</v>
      </c>
      <c r="CH389" s="34">
        <v>44</v>
      </c>
      <c r="CI389" s="34">
        <v>45</v>
      </c>
      <c r="CJ389" s="34">
        <v>46</v>
      </c>
      <c r="CK389" s="34">
        <v>47</v>
      </c>
      <c r="CL389" s="34">
        <v>48</v>
      </c>
      <c r="CM389" s="34">
        <v>49</v>
      </c>
      <c r="CN389" s="34">
        <v>50</v>
      </c>
    </row>
    <row r="390" spans="1:92" ht="19.5" customHeight="1">
      <c r="A390" s="113" t="s">
        <v>23</v>
      </c>
      <c r="B390" s="114"/>
      <c r="C390" s="9" t="str">
        <f>IF(C389="","",TEXT(C389,"AAA"))</f>
        <v/>
      </c>
      <c r="D390" s="9" t="str">
        <f t="shared" ref="D390:AD390" si="278">IF(D389="","",TEXT(D389,"AAA"))</f>
        <v/>
      </c>
      <c r="E390" s="9" t="str">
        <f t="shared" si="278"/>
        <v/>
      </c>
      <c r="F390" s="9" t="str">
        <f t="shared" si="278"/>
        <v/>
      </c>
      <c r="G390" s="9" t="str">
        <f t="shared" si="278"/>
        <v/>
      </c>
      <c r="H390" s="9" t="str">
        <f t="shared" si="278"/>
        <v/>
      </c>
      <c r="I390" s="9" t="str">
        <f t="shared" si="278"/>
        <v/>
      </c>
      <c r="J390" s="9" t="str">
        <f t="shared" si="278"/>
        <v/>
      </c>
      <c r="K390" s="9" t="str">
        <f t="shared" si="278"/>
        <v/>
      </c>
      <c r="L390" s="9" t="str">
        <f t="shared" si="278"/>
        <v/>
      </c>
      <c r="M390" s="9" t="str">
        <f t="shared" si="278"/>
        <v/>
      </c>
      <c r="N390" s="9" t="str">
        <f t="shared" si="278"/>
        <v/>
      </c>
      <c r="O390" s="9" t="str">
        <f t="shared" si="278"/>
        <v/>
      </c>
      <c r="P390" s="9" t="str">
        <f t="shared" si="278"/>
        <v/>
      </c>
      <c r="Q390" s="9" t="str">
        <f t="shared" si="278"/>
        <v/>
      </c>
      <c r="R390" s="9" t="str">
        <f t="shared" si="278"/>
        <v/>
      </c>
      <c r="S390" s="9" t="str">
        <f t="shared" si="278"/>
        <v/>
      </c>
      <c r="T390" s="9" t="str">
        <f t="shared" si="278"/>
        <v/>
      </c>
      <c r="U390" s="9" t="str">
        <f t="shared" si="278"/>
        <v/>
      </c>
      <c r="V390" s="9" t="str">
        <f t="shared" si="278"/>
        <v/>
      </c>
      <c r="W390" s="9" t="str">
        <f t="shared" si="278"/>
        <v/>
      </c>
      <c r="X390" s="9" t="str">
        <f t="shared" si="278"/>
        <v/>
      </c>
      <c r="Y390" s="9" t="str">
        <f t="shared" si="278"/>
        <v/>
      </c>
      <c r="Z390" s="9" t="str">
        <f t="shared" si="278"/>
        <v/>
      </c>
      <c r="AA390" s="9" t="str">
        <f t="shared" si="278"/>
        <v/>
      </c>
      <c r="AB390" s="9" t="str">
        <f t="shared" si="278"/>
        <v/>
      </c>
      <c r="AC390" s="9" t="str">
        <f t="shared" si="278"/>
        <v/>
      </c>
      <c r="AD390" s="9" t="str">
        <f t="shared" si="278"/>
        <v/>
      </c>
      <c r="AE390" s="130">
        <f>IF(AH391=0,0,ROUNDDOWN(AH393/AH391,4))</f>
        <v>0</v>
      </c>
      <c r="AF390" s="131"/>
      <c r="AG390" s="132"/>
      <c r="AH390" s="116"/>
      <c r="AI390" s="11"/>
      <c r="AQ390" s="12" t="str">
        <f>IF($C389&gt;$E$5,"",IF(MAX($C389:$AG389)&lt;$E$5,"",$E$5))</f>
        <v/>
      </c>
      <c r="AR390" s="13" t="str">
        <f>IF($C389&gt;$H$5,"",IF(MAX($C389:$AG389)&lt;$H$5,"",$H$5))</f>
        <v/>
      </c>
      <c r="AS390" s="13" t="str">
        <f>IF($C389&gt;$K$5,"",IF(MAX($C389:$AG389)&lt;$K$5,"",$K$5))</f>
        <v/>
      </c>
      <c r="AT390" s="13" t="str">
        <f>IF($C389&gt;$N$5,"",IF(MAX($C389:$AG389)&lt;$N$5,"",$N$5))</f>
        <v/>
      </c>
      <c r="AU390" s="13" t="str">
        <f>IF($C389&gt;$Q$5,"",IF(MAX($C389:$AG389)&lt;$Q$5,"",$Q$5))</f>
        <v/>
      </c>
      <c r="AV390" s="13" t="str">
        <f>IF($C389&gt;$T$5,"",IF(MAX($C389:$AG389)&lt;$T$5,"",$T$5))</f>
        <v/>
      </c>
      <c r="AW390" s="13">
        <f>IF($C389&gt;$W$5,"",IF(MAX($C389:$AG389)&lt;$W$5,"",$W$5))</f>
        <v>0</v>
      </c>
      <c r="AX390" s="13">
        <f>IF($C389&gt;$Z$5,"",IF(MAX($C389:$AG389)&lt;$Z$5,"",$Z$5))</f>
        <v>0</v>
      </c>
      <c r="AY390" s="13">
        <f>IF($C389&gt;$AC$5,"",IF(MAX($C389:$AG389)&lt;$AC$5,"",$AC$5))</f>
        <v>0</v>
      </c>
      <c r="AZ390" s="13">
        <f>IF($C389&gt;$AF$5,"",IF(MAX($C389:$AG389)&lt;$AF$5,"",$AF$5))</f>
        <v>0</v>
      </c>
      <c r="BA390" s="13">
        <f>IF($C389&gt;$E$6,"",IF(MAX($C389:$AG389)&lt;$E$6,"",$E$6))</f>
        <v>0</v>
      </c>
      <c r="BB390" s="13">
        <f>IF($C389&gt;$H$6,"",IF(MAX($C389:$AG389)&lt;$H$6,"",$H$6))</f>
        <v>0</v>
      </c>
      <c r="BC390" s="13">
        <f>IF($C389&gt;$K$6,"",IF(MAX($C389:$AG389)&lt;$K$6,"",$K$6))</f>
        <v>0</v>
      </c>
      <c r="BD390" s="13">
        <f>IF($C389&gt;$N$6,"",IF(MAX($C389:$AG389)&lt;$N$6,"",$N$6))</f>
        <v>0</v>
      </c>
      <c r="BE390" s="13">
        <f>IF($C389&gt;$Q$6,"",IF(MAX($C389:$AG389)&lt;$Q$6,"",$Q$6))</f>
        <v>0</v>
      </c>
      <c r="BF390" s="13">
        <f>IF($C389&gt;$T$6,"",IF(MAX($C389:$AG389)&lt;$T$6,"",$T$6))</f>
        <v>0</v>
      </c>
      <c r="BG390" s="13">
        <f>IF($C389&gt;$W$6,"",IF(MAX($C389:$AG389)&lt;$W$6,"",$W$6))</f>
        <v>0</v>
      </c>
      <c r="BH390" s="13">
        <f>IF($C389&gt;$Z$6,"",IF(MAX($C389:$AG389)&lt;$Z$6,"",$Z$6))</f>
        <v>0</v>
      </c>
      <c r="BI390" s="13">
        <f>IF($C389&gt;$AC$6,"",IF(MAX($C389:$AG389)&lt;$AC$6,"",$AC$6))</f>
        <v>0</v>
      </c>
      <c r="BJ390" s="13">
        <f>IF($C389&gt;$AF$6,"",IF(MAX($C389:$AG389)&lt;$AF$6,"",$AF$6))</f>
        <v>0</v>
      </c>
      <c r="BK390" s="13">
        <f>IF($C389&gt;$E$7,"",IF(MAX($C389:$AG389)&lt;$E$7,"",$E$7))</f>
        <v>0</v>
      </c>
      <c r="BL390" s="13">
        <f>IF($C389&gt;$H$7,"",IF(MAX($C389:$AG389)&lt;$H$7,"",$H$7))</f>
        <v>0</v>
      </c>
      <c r="BM390" s="13">
        <f>IF($C389&gt;$K$7,"",IF(MAX($C389:$AG389)&lt;$K$7,"",$K$7))</f>
        <v>0</v>
      </c>
      <c r="BN390" s="13">
        <f>IF($C389&gt;$N$7,"",IF(MAX($C389:$AG389)&lt;$N$7,"",$N$7))</f>
        <v>0</v>
      </c>
      <c r="BO390" s="13">
        <f>IF($C389&gt;$Q$7,"",IF(MAX($C389:$AG389)&lt;$Q$7,"",$Q$7))</f>
        <v>0</v>
      </c>
      <c r="BP390" s="13">
        <f>IF($C389&gt;$T$7,"",IF(MAX($C389:$AG389)&lt;$T$7,"",$T$7))</f>
        <v>0</v>
      </c>
      <c r="BQ390" s="13">
        <f>IF($C389&gt;$W$7,"",IF(MAX($C389:$AG389)&lt;$W$7,"",$W$7))</f>
        <v>0</v>
      </c>
      <c r="BR390" s="13">
        <f>IF($C389&gt;$Z$7,"",IF(MAX($C389:$AG389)&lt;$Z$7,"",$Z$7))</f>
        <v>0</v>
      </c>
      <c r="BS390" s="13">
        <f>IF($C389&gt;$AC$7,"",IF(MAX($C389:$AG389)&lt;$AC$7,"",$AC$7))</f>
        <v>0</v>
      </c>
      <c r="BT390" s="13">
        <f>IF($C389&gt;$AF$7,"",IF(MAX($C389:$AG389)&lt;$AF$7,"",$AF$7))</f>
        <v>0</v>
      </c>
      <c r="BU390" s="13">
        <f>IF($C389&gt;$E$8,"",IF(MAX($C389:$AG389)&lt;$E$8,"",$E$8))</f>
        <v>0</v>
      </c>
      <c r="BV390" s="13">
        <f>IF($C389&gt;$H$8,"",IF(MAX($C389:$AG389)&lt;$H$8,"",$H$8))</f>
        <v>0</v>
      </c>
      <c r="BW390" s="13">
        <f>IF($C389&gt;$K$8,"",IF(MAX($C389:$AG389)&lt;$K$8,"",$K$8))</f>
        <v>0</v>
      </c>
      <c r="BX390" s="13">
        <f>IF($C389&gt;$N$8,"",IF(MAX($C389:$AG389)&lt;$N$8,"",$N$8))</f>
        <v>0</v>
      </c>
      <c r="BY390" s="13">
        <f>IF($C389&gt;$Q$8,"",IF(MAX($C389:$AG389)&lt;$Q$8,"",$Q$8))</f>
        <v>0</v>
      </c>
      <c r="BZ390" s="13">
        <f>IF($C389&gt;$T$8,"",IF(MAX($C389:$AG389)&lt;$T$8,"",$T$8))</f>
        <v>0</v>
      </c>
      <c r="CA390" s="13">
        <f>IF($C389&gt;$W$8,"",IF(MAX($C389:$AG389)&lt;$W$8,"",$W$8))</f>
        <v>0</v>
      </c>
      <c r="CB390" s="13">
        <f>IF($C389&gt;$Z$8,"",IF(MAX($C389:$AG389)&lt;$Z$8,"",$Z$8))</f>
        <v>0</v>
      </c>
      <c r="CC390" s="13">
        <f>IF($C389&gt;$AC$8,"",IF(MAX($C389:$AG389)&lt;$AC$8,"",$AC$8))</f>
        <v>0</v>
      </c>
      <c r="CD390" s="13">
        <f>IF($C389&gt;$AF$8,"",IF(MAX($C389:$AG389)&lt;$AF$8,"",$AF$8))</f>
        <v>0</v>
      </c>
      <c r="CE390" s="13">
        <f>IF($C389&gt;$E$9,"",IF(MAX($C389:$AG389)&lt;$E$9,"",$E$9))</f>
        <v>0</v>
      </c>
      <c r="CF390" s="13">
        <f>IF($C389&gt;$H$9,"",IF(MAX($C389:$AG389)&lt;$H$9,"",$H$9))</f>
        <v>0</v>
      </c>
      <c r="CG390" s="13">
        <f>IF($C389&gt;$K$9,"",IF(MAX($C389:$AG389)&lt;$K$9,"",$K$9))</f>
        <v>0</v>
      </c>
      <c r="CH390" s="13">
        <f>IF($C389&gt;$N$9,"",IF(MAX($C389:$AG389)&lt;$N$9,"",$N$9))</f>
        <v>0</v>
      </c>
      <c r="CI390" s="13">
        <f>IF($C389&gt;$Q$9,"",IF(MAX($C389:$AG389)&lt;$Q$9,"",$Q$9))</f>
        <v>0</v>
      </c>
      <c r="CJ390" s="13">
        <f>IF($C389&gt;$T$9,"",IF(MAX($C389:$AG389)&lt;$T$9,"",$T$9))</f>
        <v>0</v>
      </c>
      <c r="CK390" s="13">
        <f>IF($C389&gt;$W$9,"",IF(MAX($C389:$AG389)&lt;$W$9,"",$W$9))</f>
        <v>0</v>
      </c>
      <c r="CL390" s="13">
        <f>IF($C389&gt;$Z$9,"",IF(MAX($C389:$AG389)&lt;$Z$9,"",$Z$9))</f>
        <v>0</v>
      </c>
      <c r="CM390" s="13">
        <f>IF($C389&gt;$AC$9,"",IF(MAX($C389:$AG389)&lt;$AC$9,"",$AC$9))</f>
        <v>0</v>
      </c>
      <c r="CN390" s="14">
        <f>IF($C389&gt;$AF$9,"",IF(MAX($C389:$AG389)&lt;$AF$9,"",$AF$9))</f>
        <v>0</v>
      </c>
    </row>
    <row r="391" spans="1:92" ht="19.5" customHeight="1">
      <c r="A391" s="119" t="s">
        <v>7</v>
      </c>
      <c r="B391" s="120"/>
      <c r="C391" s="15" t="str">
        <f t="shared" ref="C391:AD391" si="279">IF(C389="","",IF($D$4&lt;=C389,IF($L$4&gt;=C389,IF(COUNT(MATCH(C389,$AQ390:$BT390,0))&gt;0,"","○"),""),""))</f>
        <v/>
      </c>
      <c r="D391" s="15" t="str">
        <f t="shared" si="279"/>
        <v/>
      </c>
      <c r="E391" s="15" t="str">
        <f t="shared" si="279"/>
        <v/>
      </c>
      <c r="F391" s="15" t="str">
        <f t="shared" si="279"/>
        <v/>
      </c>
      <c r="G391" s="15" t="str">
        <f t="shared" si="279"/>
        <v/>
      </c>
      <c r="H391" s="15" t="str">
        <f t="shared" si="279"/>
        <v/>
      </c>
      <c r="I391" s="15" t="str">
        <f t="shared" si="279"/>
        <v/>
      </c>
      <c r="J391" s="15" t="str">
        <f t="shared" si="279"/>
        <v/>
      </c>
      <c r="K391" s="15" t="str">
        <f t="shared" si="279"/>
        <v/>
      </c>
      <c r="L391" s="15" t="str">
        <f t="shared" si="279"/>
        <v/>
      </c>
      <c r="M391" s="15" t="str">
        <f t="shared" si="279"/>
        <v/>
      </c>
      <c r="N391" s="15" t="str">
        <f t="shared" si="279"/>
        <v/>
      </c>
      <c r="O391" s="15" t="str">
        <f t="shared" si="279"/>
        <v/>
      </c>
      <c r="P391" s="15" t="str">
        <f t="shared" si="279"/>
        <v/>
      </c>
      <c r="Q391" s="15" t="str">
        <f t="shared" si="279"/>
        <v/>
      </c>
      <c r="R391" s="15" t="str">
        <f t="shared" si="279"/>
        <v/>
      </c>
      <c r="S391" s="15" t="str">
        <f t="shared" si="279"/>
        <v/>
      </c>
      <c r="T391" s="15" t="str">
        <f t="shared" si="279"/>
        <v/>
      </c>
      <c r="U391" s="15" t="str">
        <f t="shared" si="279"/>
        <v/>
      </c>
      <c r="V391" s="15" t="str">
        <f t="shared" si="279"/>
        <v/>
      </c>
      <c r="W391" s="15" t="str">
        <f t="shared" si="279"/>
        <v/>
      </c>
      <c r="X391" s="15" t="str">
        <f t="shared" si="279"/>
        <v/>
      </c>
      <c r="Y391" s="15" t="str">
        <f t="shared" si="279"/>
        <v/>
      </c>
      <c r="Z391" s="15" t="str">
        <f t="shared" si="279"/>
        <v/>
      </c>
      <c r="AA391" s="15" t="str">
        <f t="shared" si="279"/>
        <v/>
      </c>
      <c r="AB391" s="15" t="str">
        <f t="shared" si="279"/>
        <v/>
      </c>
      <c r="AC391" s="15" t="str">
        <f t="shared" si="279"/>
        <v/>
      </c>
      <c r="AD391" s="15" t="str">
        <f t="shared" si="279"/>
        <v/>
      </c>
      <c r="AE391" s="15"/>
      <c r="AF391" s="15"/>
      <c r="AG391" s="15"/>
      <c r="AH391" s="16">
        <f>COUNTIF(C391:AG391,"○")</f>
        <v>0</v>
      </c>
      <c r="AI391" s="11"/>
      <c r="AJ391" s="2">
        <f>$AH391</f>
        <v>0</v>
      </c>
      <c r="AK391" s="17"/>
    </row>
    <row r="392" spans="1:92" ht="19.5" customHeight="1">
      <c r="A392" s="49" t="s">
        <v>24</v>
      </c>
      <c r="B392" s="16" t="s">
        <v>8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6"/>
      <c r="AF392" s="16"/>
      <c r="AG392" s="16"/>
      <c r="AH392" s="16">
        <f t="shared" ref="AH392" si="280">COUNTIF(C392:AG392,"○")</f>
        <v>0</v>
      </c>
      <c r="AI392" s="11"/>
      <c r="AK392" s="2">
        <f>$AH392</f>
        <v>0</v>
      </c>
    </row>
    <row r="393" spans="1:92" ht="19.5" customHeight="1">
      <c r="A393" s="50"/>
      <c r="B393" s="16" t="s">
        <v>9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6"/>
      <c r="AF393" s="16"/>
      <c r="AG393" s="16"/>
      <c r="AH393" s="16" t="s">
        <v>25</v>
      </c>
      <c r="AI393" s="11"/>
      <c r="AL393" s="2" t="str">
        <f>$AH393</f>
        <v>-</v>
      </c>
      <c r="AN393" s="2">
        <f>COUNTIF(C393:AG393,"○")</f>
        <v>0</v>
      </c>
      <c r="AO393" s="2">
        <f>COUNTIF(C393:AG393,"✕")</f>
        <v>0</v>
      </c>
    </row>
    <row r="394" spans="1:92" ht="19.5" customHeight="1">
      <c r="A394" s="136"/>
      <c r="B394" s="16" t="s">
        <v>21</v>
      </c>
      <c r="C394" s="16" t="str">
        <f>IF(C392="○",IF(C393="","○",""),IF(C393="○","○",""))</f>
        <v/>
      </c>
      <c r="D394" s="16" t="str">
        <f t="shared" ref="D394:AD394" si="281">IF(D392="○",IF(D393="","○",""),IF(D393="○","○",""))</f>
        <v/>
      </c>
      <c r="E394" s="16" t="str">
        <f t="shared" si="281"/>
        <v/>
      </c>
      <c r="F394" s="16" t="str">
        <f t="shared" si="281"/>
        <v/>
      </c>
      <c r="G394" s="16" t="str">
        <f t="shared" si="281"/>
        <v/>
      </c>
      <c r="H394" s="16" t="str">
        <f t="shared" si="281"/>
        <v/>
      </c>
      <c r="I394" s="16" t="str">
        <f t="shared" si="281"/>
        <v/>
      </c>
      <c r="J394" s="16" t="str">
        <f t="shared" si="281"/>
        <v/>
      </c>
      <c r="K394" s="16" t="str">
        <f t="shared" si="281"/>
        <v/>
      </c>
      <c r="L394" s="16" t="str">
        <f t="shared" si="281"/>
        <v/>
      </c>
      <c r="M394" s="16" t="str">
        <f t="shared" si="281"/>
        <v/>
      </c>
      <c r="N394" s="16" t="str">
        <f t="shared" si="281"/>
        <v/>
      </c>
      <c r="O394" s="16" t="str">
        <f t="shared" si="281"/>
        <v/>
      </c>
      <c r="P394" s="16" t="str">
        <f t="shared" si="281"/>
        <v/>
      </c>
      <c r="Q394" s="16" t="str">
        <f t="shared" si="281"/>
        <v/>
      </c>
      <c r="R394" s="16" t="str">
        <f t="shared" si="281"/>
        <v/>
      </c>
      <c r="S394" s="16" t="str">
        <f t="shared" si="281"/>
        <v/>
      </c>
      <c r="T394" s="16" t="str">
        <f t="shared" si="281"/>
        <v/>
      </c>
      <c r="U394" s="16" t="str">
        <f t="shared" si="281"/>
        <v/>
      </c>
      <c r="V394" s="16" t="str">
        <f t="shared" si="281"/>
        <v/>
      </c>
      <c r="W394" s="16" t="str">
        <f t="shared" si="281"/>
        <v/>
      </c>
      <c r="X394" s="16" t="str">
        <f t="shared" si="281"/>
        <v/>
      </c>
      <c r="Y394" s="16" t="str">
        <f t="shared" si="281"/>
        <v/>
      </c>
      <c r="Z394" s="16" t="str">
        <f t="shared" si="281"/>
        <v/>
      </c>
      <c r="AA394" s="16" t="str">
        <f t="shared" si="281"/>
        <v/>
      </c>
      <c r="AB394" s="16" t="str">
        <f t="shared" si="281"/>
        <v/>
      </c>
      <c r="AC394" s="16" t="str">
        <f t="shared" si="281"/>
        <v/>
      </c>
      <c r="AD394" s="16" t="str">
        <f t="shared" si="281"/>
        <v/>
      </c>
      <c r="AE394" s="16"/>
      <c r="AF394" s="16"/>
      <c r="AG394" s="16"/>
      <c r="AH394" s="16">
        <f t="shared" ref="AH394" si="282">COUNTIF(C394:AG394,"○")</f>
        <v>0</v>
      </c>
      <c r="AM394" s="2">
        <f>$AH394</f>
        <v>0</v>
      </c>
    </row>
  </sheetData>
  <sheetProtection sheet="1" objects="1" scenarios="1"/>
  <mergeCells count="532">
    <mergeCell ref="AN3:AN7"/>
    <mergeCell ref="AO3:AO7"/>
    <mergeCell ref="D388:F388"/>
    <mergeCell ref="AE389:AG389"/>
    <mergeCell ref="AH389:AH390"/>
    <mergeCell ref="A390:B390"/>
    <mergeCell ref="AE390:AG390"/>
    <mergeCell ref="A391:B391"/>
    <mergeCell ref="A392:A394"/>
    <mergeCell ref="AJ3:AJ7"/>
    <mergeCell ref="AK3:AK7"/>
    <mergeCell ref="A375:B375"/>
    <mergeCell ref="A376:A378"/>
    <mergeCell ref="D380:F380"/>
    <mergeCell ref="AE381:AG381"/>
    <mergeCell ref="AH381:AH382"/>
    <mergeCell ref="A382:B382"/>
    <mergeCell ref="AE382:AG382"/>
    <mergeCell ref="A383:B383"/>
    <mergeCell ref="A384:A386"/>
    <mergeCell ref="AH357:AH358"/>
    <mergeCell ref="A358:B358"/>
    <mergeCell ref="AE358:AG358"/>
    <mergeCell ref="A359:B359"/>
    <mergeCell ref="A343:B343"/>
    <mergeCell ref="A344:A346"/>
    <mergeCell ref="D348:F348"/>
    <mergeCell ref="AE349:AG349"/>
    <mergeCell ref="AH349:AH350"/>
    <mergeCell ref="A350:B350"/>
    <mergeCell ref="AE350:AG350"/>
    <mergeCell ref="A351:B351"/>
    <mergeCell ref="A352:A354"/>
    <mergeCell ref="A319:B319"/>
    <mergeCell ref="A320:A322"/>
    <mergeCell ref="D324:F324"/>
    <mergeCell ref="AE325:AG325"/>
    <mergeCell ref="AH325:AH326"/>
    <mergeCell ref="A326:B326"/>
    <mergeCell ref="AE326:AG326"/>
    <mergeCell ref="A327:B327"/>
    <mergeCell ref="A328:A330"/>
    <mergeCell ref="AE278:AG278"/>
    <mergeCell ref="A279:B279"/>
    <mergeCell ref="A280:A282"/>
    <mergeCell ref="A295:B295"/>
    <mergeCell ref="A296:A298"/>
    <mergeCell ref="D300:F300"/>
    <mergeCell ref="AE301:AG301"/>
    <mergeCell ref="AH301:AH302"/>
    <mergeCell ref="A302:B302"/>
    <mergeCell ref="AE302:AG302"/>
    <mergeCell ref="AE230:AG230"/>
    <mergeCell ref="A231:B231"/>
    <mergeCell ref="A232:A234"/>
    <mergeCell ref="A247:B247"/>
    <mergeCell ref="A248:A250"/>
    <mergeCell ref="D252:F252"/>
    <mergeCell ref="AE253:AG253"/>
    <mergeCell ref="AH253:AH254"/>
    <mergeCell ref="A254:B254"/>
    <mergeCell ref="AE254:AG254"/>
    <mergeCell ref="AE182:AG182"/>
    <mergeCell ref="A183:B183"/>
    <mergeCell ref="A184:A186"/>
    <mergeCell ref="A199:B199"/>
    <mergeCell ref="A200:A202"/>
    <mergeCell ref="D204:F204"/>
    <mergeCell ref="AE205:AG205"/>
    <mergeCell ref="AH205:AH206"/>
    <mergeCell ref="A206:B206"/>
    <mergeCell ref="AE206:AG206"/>
    <mergeCell ref="AE134:AG134"/>
    <mergeCell ref="A135:B135"/>
    <mergeCell ref="A136:A138"/>
    <mergeCell ref="A151:B151"/>
    <mergeCell ref="A152:A154"/>
    <mergeCell ref="D156:F156"/>
    <mergeCell ref="AE157:AG157"/>
    <mergeCell ref="AH157:AH158"/>
    <mergeCell ref="A158:B158"/>
    <mergeCell ref="AE158:AG158"/>
    <mergeCell ref="AE86:AG86"/>
    <mergeCell ref="A87:B87"/>
    <mergeCell ref="A88:A90"/>
    <mergeCell ref="A103:B103"/>
    <mergeCell ref="A104:A106"/>
    <mergeCell ref="D108:F108"/>
    <mergeCell ref="AE109:AG109"/>
    <mergeCell ref="AH109:AH110"/>
    <mergeCell ref="A110:B110"/>
    <mergeCell ref="AE110:AG110"/>
    <mergeCell ref="A16:A18"/>
    <mergeCell ref="D20:F20"/>
    <mergeCell ref="AE21:AG21"/>
    <mergeCell ref="AH21:AH22"/>
    <mergeCell ref="A22:B22"/>
    <mergeCell ref="AE22:AG22"/>
    <mergeCell ref="A55:B55"/>
    <mergeCell ref="A56:A58"/>
    <mergeCell ref="D60:F60"/>
    <mergeCell ref="AF10:AH11"/>
    <mergeCell ref="V11:W11"/>
    <mergeCell ref="X11:Y11"/>
    <mergeCell ref="AA11:AB11"/>
    <mergeCell ref="AC11:AD11"/>
    <mergeCell ref="D12:F12"/>
    <mergeCell ref="AJ12:AK12"/>
    <mergeCell ref="AE13:AG13"/>
    <mergeCell ref="AH13:AH14"/>
    <mergeCell ref="S10:T11"/>
    <mergeCell ref="U10:U11"/>
    <mergeCell ref="V10:W10"/>
    <mergeCell ref="X10:Y10"/>
    <mergeCell ref="AA10:AB10"/>
    <mergeCell ref="AC10:AD10"/>
    <mergeCell ref="AE14:AG14"/>
    <mergeCell ref="AJ8:AJ9"/>
    <mergeCell ref="AK8:AK9"/>
    <mergeCell ref="AL8:AL9"/>
    <mergeCell ref="AM8:AM9"/>
    <mergeCell ref="AN8:AN9"/>
    <mergeCell ref="AO8:AO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E8:G8"/>
    <mergeCell ref="H8:J8"/>
    <mergeCell ref="K8:M8"/>
    <mergeCell ref="N8:P8"/>
    <mergeCell ref="Q8:S8"/>
    <mergeCell ref="T8:V8"/>
    <mergeCell ref="W8:Y8"/>
    <mergeCell ref="AC8:AE8"/>
    <mergeCell ref="A388:B388"/>
    <mergeCell ref="A389:B389"/>
    <mergeCell ref="A381:B381"/>
    <mergeCell ref="A380:B380"/>
    <mergeCell ref="A372:B372"/>
    <mergeCell ref="A373:B373"/>
    <mergeCell ref="A364:B364"/>
    <mergeCell ref="A365:B365"/>
    <mergeCell ref="A367:B367"/>
    <mergeCell ref="A368:A370"/>
    <mergeCell ref="D372:F372"/>
    <mergeCell ref="AE373:AG373"/>
    <mergeCell ref="A340:B340"/>
    <mergeCell ref="A341:B341"/>
    <mergeCell ref="A333:B333"/>
    <mergeCell ref="AE333:AG333"/>
    <mergeCell ref="A332:B332"/>
    <mergeCell ref="A324:B324"/>
    <mergeCell ref="A325:B325"/>
    <mergeCell ref="D332:F332"/>
    <mergeCell ref="A316:B316"/>
    <mergeCell ref="A317:B317"/>
    <mergeCell ref="AF8:AH8"/>
    <mergeCell ref="AH373:AH374"/>
    <mergeCell ref="A374:B374"/>
    <mergeCell ref="AE374:AG374"/>
    <mergeCell ref="A357:B357"/>
    <mergeCell ref="D356:F356"/>
    <mergeCell ref="AE357:AG357"/>
    <mergeCell ref="A356:B356"/>
    <mergeCell ref="A348:B348"/>
    <mergeCell ref="A349:B349"/>
    <mergeCell ref="A360:A362"/>
    <mergeCell ref="D364:F364"/>
    <mergeCell ref="AE365:AG365"/>
    <mergeCell ref="AH365:AH366"/>
    <mergeCell ref="A366:B366"/>
    <mergeCell ref="AE366:AG366"/>
    <mergeCell ref="AH333:AH334"/>
    <mergeCell ref="A334:B334"/>
    <mergeCell ref="AE334:AG334"/>
    <mergeCell ref="A335:B335"/>
    <mergeCell ref="A336:A338"/>
    <mergeCell ref="D340:F340"/>
    <mergeCell ref="AE341:AG341"/>
    <mergeCell ref="AH341:AH342"/>
    <mergeCell ref="A342:B342"/>
    <mergeCell ref="AE342:AG342"/>
    <mergeCell ref="A309:B309"/>
    <mergeCell ref="AE309:AG309"/>
    <mergeCell ref="AH309:AH310"/>
    <mergeCell ref="A310:B310"/>
    <mergeCell ref="AE310:AG310"/>
    <mergeCell ref="A311:B311"/>
    <mergeCell ref="A312:A314"/>
    <mergeCell ref="D316:F316"/>
    <mergeCell ref="AE317:AG317"/>
    <mergeCell ref="AH317:AH318"/>
    <mergeCell ref="A318:B318"/>
    <mergeCell ref="AE318:AG318"/>
    <mergeCell ref="A308:B308"/>
    <mergeCell ref="A300:B300"/>
    <mergeCell ref="A301:B301"/>
    <mergeCell ref="D308:F308"/>
    <mergeCell ref="A292:B292"/>
    <mergeCell ref="A293:B293"/>
    <mergeCell ref="A285:B285"/>
    <mergeCell ref="AE285:AG285"/>
    <mergeCell ref="AH285:AH286"/>
    <mergeCell ref="A286:B286"/>
    <mergeCell ref="AE286:AG286"/>
    <mergeCell ref="A287:B287"/>
    <mergeCell ref="A288:A290"/>
    <mergeCell ref="D292:F292"/>
    <mergeCell ref="AE293:AG293"/>
    <mergeCell ref="AH293:AH294"/>
    <mergeCell ref="A294:B294"/>
    <mergeCell ref="AE294:AG294"/>
    <mergeCell ref="A303:B303"/>
    <mergeCell ref="A304:A306"/>
    <mergeCell ref="A284:B284"/>
    <mergeCell ref="A276:B276"/>
    <mergeCell ref="A277:B277"/>
    <mergeCell ref="D284:F284"/>
    <mergeCell ref="A268:B268"/>
    <mergeCell ref="A269:B269"/>
    <mergeCell ref="A261:B261"/>
    <mergeCell ref="AE261:AG261"/>
    <mergeCell ref="AH261:AH262"/>
    <mergeCell ref="A262:B262"/>
    <mergeCell ref="AE262:AG262"/>
    <mergeCell ref="A263:B263"/>
    <mergeCell ref="A264:A266"/>
    <mergeCell ref="D268:F268"/>
    <mergeCell ref="AE269:AG269"/>
    <mergeCell ref="AH269:AH270"/>
    <mergeCell ref="A270:B270"/>
    <mergeCell ref="AE270:AG270"/>
    <mergeCell ref="A271:B271"/>
    <mergeCell ref="A272:A274"/>
    <mergeCell ref="D276:F276"/>
    <mergeCell ref="AE277:AG277"/>
    <mergeCell ref="AH277:AH278"/>
    <mergeCell ref="A278:B278"/>
    <mergeCell ref="A260:B260"/>
    <mergeCell ref="A252:B252"/>
    <mergeCell ref="A253:B253"/>
    <mergeCell ref="D260:F260"/>
    <mergeCell ref="A244:B244"/>
    <mergeCell ref="A245:B245"/>
    <mergeCell ref="A237:B237"/>
    <mergeCell ref="AE237:AG237"/>
    <mergeCell ref="AH237:AH238"/>
    <mergeCell ref="A238:B238"/>
    <mergeCell ref="AE238:AG238"/>
    <mergeCell ref="A239:B239"/>
    <mergeCell ref="A240:A242"/>
    <mergeCell ref="D244:F244"/>
    <mergeCell ref="AE245:AG245"/>
    <mergeCell ref="AH245:AH246"/>
    <mergeCell ref="A246:B246"/>
    <mergeCell ref="AE246:AG246"/>
    <mergeCell ref="A255:B255"/>
    <mergeCell ref="A256:A258"/>
    <mergeCell ref="A236:B236"/>
    <mergeCell ref="A228:B228"/>
    <mergeCell ref="A229:B229"/>
    <mergeCell ref="D236:F236"/>
    <mergeCell ref="A220:B220"/>
    <mergeCell ref="A221:B221"/>
    <mergeCell ref="A213:B213"/>
    <mergeCell ref="AE213:AG213"/>
    <mergeCell ref="AH213:AH214"/>
    <mergeCell ref="A214:B214"/>
    <mergeCell ref="AE214:AG214"/>
    <mergeCell ref="A215:B215"/>
    <mergeCell ref="A216:A218"/>
    <mergeCell ref="D220:F220"/>
    <mergeCell ref="AE221:AG221"/>
    <mergeCell ref="AH221:AH222"/>
    <mergeCell ref="A222:B222"/>
    <mergeCell ref="AE222:AG222"/>
    <mergeCell ref="A223:B223"/>
    <mergeCell ref="A224:A226"/>
    <mergeCell ref="D228:F228"/>
    <mergeCell ref="AE229:AG229"/>
    <mergeCell ref="AH229:AH230"/>
    <mergeCell ref="A230:B230"/>
    <mergeCell ref="A212:B212"/>
    <mergeCell ref="A204:B204"/>
    <mergeCell ref="A205:B205"/>
    <mergeCell ref="D212:F212"/>
    <mergeCell ref="A196:B196"/>
    <mergeCell ref="A197:B197"/>
    <mergeCell ref="A189:B189"/>
    <mergeCell ref="AE189:AG189"/>
    <mergeCell ref="AH189:AH190"/>
    <mergeCell ref="A190:B190"/>
    <mergeCell ref="AE190:AG190"/>
    <mergeCell ref="A191:B191"/>
    <mergeCell ref="A192:A194"/>
    <mergeCell ref="D196:F196"/>
    <mergeCell ref="AE197:AG197"/>
    <mergeCell ref="AH197:AH198"/>
    <mergeCell ref="A198:B198"/>
    <mergeCell ref="AE198:AG198"/>
    <mergeCell ref="A207:B207"/>
    <mergeCell ref="A208:A210"/>
    <mergeCell ref="A188:B188"/>
    <mergeCell ref="A180:B180"/>
    <mergeCell ref="A181:B181"/>
    <mergeCell ref="D188:F188"/>
    <mergeCell ref="A172:B172"/>
    <mergeCell ref="A173:B173"/>
    <mergeCell ref="A165:B165"/>
    <mergeCell ref="AE165:AG165"/>
    <mergeCell ref="AH165:AH166"/>
    <mergeCell ref="A166:B166"/>
    <mergeCell ref="AE166:AG166"/>
    <mergeCell ref="A167:B167"/>
    <mergeCell ref="A168:A170"/>
    <mergeCell ref="D172:F172"/>
    <mergeCell ref="AE173:AG173"/>
    <mergeCell ref="AH173:AH174"/>
    <mergeCell ref="A174:B174"/>
    <mergeCell ref="AE174:AG174"/>
    <mergeCell ref="A175:B175"/>
    <mergeCell ref="A176:A178"/>
    <mergeCell ref="D180:F180"/>
    <mergeCell ref="AE181:AG181"/>
    <mergeCell ref="AH181:AH182"/>
    <mergeCell ref="A182:B182"/>
    <mergeCell ref="A164:B164"/>
    <mergeCell ref="A156:B156"/>
    <mergeCell ref="A157:B157"/>
    <mergeCell ref="D164:F164"/>
    <mergeCell ref="A148:B148"/>
    <mergeCell ref="A149:B149"/>
    <mergeCell ref="A141:B141"/>
    <mergeCell ref="AE141:AG141"/>
    <mergeCell ref="AH141:AH142"/>
    <mergeCell ref="A142:B142"/>
    <mergeCell ref="AE142:AG142"/>
    <mergeCell ref="A143:B143"/>
    <mergeCell ref="A144:A146"/>
    <mergeCell ref="D148:F148"/>
    <mergeCell ref="AE149:AG149"/>
    <mergeCell ref="AH149:AH150"/>
    <mergeCell ref="A150:B150"/>
    <mergeCell ref="AE150:AG150"/>
    <mergeCell ref="A159:B159"/>
    <mergeCell ref="A160:A162"/>
    <mergeCell ref="A140:B140"/>
    <mergeCell ref="A132:B132"/>
    <mergeCell ref="A133:B133"/>
    <mergeCell ref="D140:F140"/>
    <mergeCell ref="A124:B124"/>
    <mergeCell ref="A125:B125"/>
    <mergeCell ref="A117:B117"/>
    <mergeCell ref="AE117:AG117"/>
    <mergeCell ref="AH117:AH118"/>
    <mergeCell ref="A118:B118"/>
    <mergeCell ref="AE118:AG118"/>
    <mergeCell ref="A119:B119"/>
    <mergeCell ref="A120:A122"/>
    <mergeCell ref="D124:F124"/>
    <mergeCell ref="AE125:AG125"/>
    <mergeCell ref="AH125:AH126"/>
    <mergeCell ref="A126:B126"/>
    <mergeCell ref="AE126:AG126"/>
    <mergeCell ref="A127:B127"/>
    <mergeCell ref="A128:A130"/>
    <mergeCell ref="D132:F132"/>
    <mergeCell ref="AE133:AG133"/>
    <mergeCell ref="AH133:AH134"/>
    <mergeCell ref="A134:B134"/>
    <mergeCell ref="A116:B116"/>
    <mergeCell ref="A108:B108"/>
    <mergeCell ref="A109:B109"/>
    <mergeCell ref="D116:F116"/>
    <mergeCell ref="A100:B100"/>
    <mergeCell ref="A101:B101"/>
    <mergeCell ref="A93:B93"/>
    <mergeCell ref="AE93:AG93"/>
    <mergeCell ref="AH93:AH94"/>
    <mergeCell ref="A94:B94"/>
    <mergeCell ref="AE94:AG94"/>
    <mergeCell ref="A95:B95"/>
    <mergeCell ref="A96:A98"/>
    <mergeCell ref="D100:F100"/>
    <mergeCell ref="AE101:AG101"/>
    <mergeCell ref="AH101:AH102"/>
    <mergeCell ref="A102:B102"/>
    <mergeCell ref="AE102:AG102"/>
    <mergeCell ref="A111:B111"/>
    <mergeCell ref="A112:A114"/>
    <mergeCell ref="A92:B92"/>
    <mergeCell ref="A84:B84"/>
    <mergeCell ref="A85:B85"/>
    <mergeCell ref="D92:F92"/>
    <mergeCell ref="A76:B76"/>
    <mergeCell ref="A77:B77"/>
    <mergeCell ref="A69:B69"/>
    <mergeCell ref="AE69:AG69"/>
    <mergeCell ref="AH69:AH70"/>
    <mergeCell ref="A70:B70"/>
    <mergeCell ref="AE70:AG70"/>
    <mergeCell ref="A71:B71"/>
    <mergeCell ref="A72:A74"/>
    <mergeCell ref="D76:F76"/>
    <mergeCell ref="AE77:AG77"/>
    <mergeCell ref="AH77:AH78"/>
    <mergeCell ref="A78:B78"/>
    <mergeCell ref="AE78:AG78"/>
    <mergeCell ref="A79:B79"/>
    <mergeCell ref="A80:A82"/>
    <mergeCell ref="D84:F84"/>
    <mergeCell ref="AE85:AG85"/>
    <mergeCell ref="AH85:AH86"/>
    <mergeCell ref="A86:B86"/>
    <mergeCell ref="A68:B68"/>
    <mergeCell ref="A60:B60"/>
    <mergeCell ref="A61:B61"/>
    <mergeCell ref="D68:F68"/>
    <mergeCell ref="A52:B52"/>
    <mergeCell ref="A53:B53"/>
    <mergeCell ref="A45:B45"/>
    <mergeCell ref="AE45:AG45"/>
    <mergeCell ref="AH45:AH46"/>
    <mergeCell ref="A46:B46"/>
    <mergeCell ref="AE46:AG46"/>
    <mergeCell ref="A47:B47"/>
    <mergeCell ref="A48:A50"/>
    <mergeCell ref="D52:F52"/>
    <mergeCell ref="AE53:AG53"/>
    <mergeCell ref="AH53:AH54"/>
    <mergeCell ref="A54:B54"/>
    <mergeCell ref="AE54:AG54"/>
    <mergeCell ref="AE61:AG61"/>
    <mergeCell ref="AH61:AH62"/>
    <mergeCell ref="A62:B62"/>
    <mergeCell ref="AE62:AG62"/>
    <mergeCell ref="A63:B63"/>
    <mergeCell ref="A64:A66"/>
    <mergeCell ref="AE29:AG29"/>
    <mergeCell ref="AH29:AH30"/>
    <mergeCell ref="A30:B30"/>
    <mergeCell ref="AE30:AG30"/>
    <mergeCell ref="A44:B44"/>
    <mergeCell ref="A36:B36"/>
    <mergeCell ref="A37:B37"/>
    <mergeCell ref="D36:F36"/>
    <mergeCell ref="AE37:AG37"/>
    <mergeCell ref="AH37:AH38"/>
    <mergeCell ref="A38:B38"/>
    <mergeCell ref="AE38:AG38"/>
    <mergeCell ref="A39:B39"/>
    <mergeCell ref="A40:A42"/>
    <mergeCell ref="D44:F44"/>
    <mergeCell ref="Q7:S7"/>
    <mergeCell ref="T7:V7"/>
    <mergeCell ref="W7:Y7"/>
    <mergeCell ref="T6:V6"/>
    <mergeCell ref="W6:Y6"/>
    <mergeCell ref="Z6:AB6"/>
    <mergeCell ref="A31:B31"/>
    <mergeCell ref="A32:A34"/>
    <mergeCell ref="A20:B20"/>
    <mergeCell ref="A12:B12"/>
    <mergeCell ref="A13:B13"/>
    <mergeCell ref="A10:H11"/>
    <mergeCell ref="I10:J11"/>
    <mergeCell ref="K10:K11"/>
    <mergeCell ref="L10:R11"/>
    <mergeCell ref="A28:B28"/>
    <mergeCell ref="A29:B29"/>
    <mergeCell ref="A21:B21"/>
    <mergeCell ref="A23:B23"/>
    <mergeCell ref="A24:A26"/>
    <mergeCell ref="D28:F28"/>
    <mergeCell ref="Z8:AB8"/>
    <mergeCell ref="A14:B14"/>
    <mergeCell ref="A15:B15"/>
    <mergeCell ref="AM3:AM7"/>
    <mergeCell ref="AQ3:AQ4"/>
    <mergeCell ref="AR3:AR4"/>
    <mergeCell ref="AS3:AS4"/>
    <mergeCell ref="A4:C4"/>
    <mergeCell ref="D4:G4"/>
    <mergeCell ref="H4:K4"/>
    <mergeCell ref="L4:O4"/>
    <mergeCell ref="P4:R4"/>
    <mergeCell ref="S4:T4"/>
    <mergeCell ref="AF5:AH5"/>
    <mergeCell ref="V4:X4"/>
    <mergeCell ref="Y4:Z4"/>
    <mergeCell ref="AB4:AE4"/>
    <mergeCell ref="AF4:AG4"/>
    <mergeCell ref="E5:G5"/>
    <mergeCell ref="H5:J5"/>
    <mergeCell ref="K5:M5"/>
    <mergeCell ref="N5:P5"/>
    <mergeCell ref="Q5:S5"/>
    <mergeCell ref="AC5:AE5"/>
    <mergeCell ref="A5:D9"/>
    <mergeCell ref="AC6:AE6"/>
    <mergeCell ref="AF6:AH6"/>
    <mergeCell ref="A1:AH1"/>
    <mergeCell ref="AK1:AL1"/>
    <mergeCell ref="A3:C3"/>
    <mergeCell ref="D3:V3"/>
    <mergeCell ref="W3:Y3"/>
    <mergeCell ref="Z3:AC3"/>
    <mergeCell ref="AE3:AH3"/>
    <mergeCell ref="AD2:AE2"/>
    <mergeCell ref="AL3:AL7"/>
    <mergeCell ref="Z7:AB7"/>
    <mergeCell ref="AC7:AE7"/>
    <mergeCell ref="AF7:AH7"/>
    <mergeCell ref="E6:G6"/>
    <mergeCell ref="H6:J6"/>
    <mergeCell ref="K6:M6"/>
    <mergeCell ref="N6:P6"/>
    <mergeCell ref="Q6:S6"/>
    <mergeCell ref="T5:V5"/>
    <mergeCell ref="W5:Y5"/>
    <mergeCell ref="Z5:AB5"/>
    <mergeCell ref="E7:G7"/>
    <mergeCell ref="H7:J7"/>
    <mergeCell ref="K7:M7"/>
    <mergeCell ref="N7:P7"/>
  </mergeCells>
  <phoneticPr fontId="2"/>
  <conditionalFormatting sqref="AG24">
    <cfRule type="expression" dxfId="790" priority="774">
      <formula>COUNT(AG21)=1</formula>
    </cfRule>
  </conditionalFormatting>
  <conditionalFormatting sqref="AG25">
    <cfRule type="expression" dxfId="789" priority="773">
      <formula>COUNT(AG21)=1</formula>
    </cfRule>
  </conditionalFormatting>
  <conditionalFormatting sqref="AG26">
    <cfRule type="expression" dxfId="788" priority="772">
      <formula>COUNT(AG21)=1</formula>
    </cfRule>
  </conditionalFormatting>
  <conditionalFormatting sqref="AE24:AF24">
    <cfRule type="expression" dxfId="787" priority="771">
      <formula>COUNT(AE21)=1</formula>
    </cfRule>
  </conditionalFormatting>
  <conditionalFormatting sqref="AE25:AF25">
    <cfRule type="expression" dxfId="786" priority="770">
      <formula>COUNT(AE21)=1</formula>
    </cfRule>
  </conditionalFormatting>
  <conditionalFormatting sqref="AE26:AF26">
    <cfRule type="expression" dxfId="785" priority="769">
      <formula>COUNT(AE21)=1</formula>
    </cfRule>
  </conditionalFormatting>
  <conditionalFormatting sqref="AG32">
    <cfRule type="expression" dxfId="784" priority="768">
      <formula>COUNT(AG29)=1</formula>
    </cfRule>
  </conditionalFormatting>
  <conditionalFormatting sqref="AG33">
    <cfRule type="expression" dxfId="783" priority="767">
      <formula>COUNT(AG29)=1</formula>
    </cfRule>
  </conditionalFormatting>
  <conditionalFormatting sqref="AG34">
    <cfRule type="expression" dxfId="782" priority="766">
      <formula>COUNT(AG29)=1</formula>
    </cfRule>
  </conditionalFormatting>
  <conditionalFormatting sqref="AE32:AF32">
    <cfRule type="expression" dxfId="781" priority="765">
      <formula>COUNT(AE29)=1</formula>
    </cfRule>
  </conditionalFormatting>
  <conditionalFormatting sqref="AE33:AF33">
    <cfRule type="expression" dxfId="780" priority="764">
      <formula>COUNT(AE29)=1</formula>
    </cfRule>
  </conditionalFormatting>
  <conditionalFormatting sqref="AE34:AF34">
    <cfRule type="expression" dxfId="779" priority="763">
      <formula>COUNT(AE29)=1</formula>
    </cfRule>
  </conditionalFormatting>
  <conditionalFormatting sqref="AG56">
    <cfRule type="expression" dxfId="778" priority="750">
      <formula>COUNT(AG53)=1</formula>
    </cfRule>
  </conditionalFormatting>
  <conditionalFormatting sqref="AG57">
    <cfRule type="expression" dxfId="777" priority="749">
      <formula>COUNT(AG53)=1</formula>
    </cfRule>
  </conditionalFormatting>
  <conditionalFormatting sqref="AG58">
    <cfRule type="expression" dxfId="776" priority="748">
      <formula>COUNT(AG53)=1</formula>
    </cfRule>
  </conditionalFormatting>
  <conditionalFormatting sqref="AE56:AF56">
    <cfRule type="expression" dxfId="775" priority="747">
      <formula>COUNT(AE53)=1</formula>
    </cfRule>
  </conditionalFormatting>
  <conditionalFormatting sqref="AE57:AF57">
    <cfRule type="expression" dxfId="774" priority="746">
      <formula>COUNT(AE53)=1</formula>
    </cfRule>
  </conditionalFormatting>
  <conditionalFormatting sqref="AE58:AF58">
    <cfRule type="expression" dxfId="773" priority="745">
      <formula>COUNT(AE53)=1</formula>
    </cfRule>
  </conditionalFormatting>
  <conditionalFormatting sqref="AG64">
    <cfRule type="expression" dxfId="772" priority="744">
      <formula>COUNT(AG61)=1</formula>
    </cfRule>
  </conditionalFormatting>
  <conditionalFormatting sqref="AG65">
    <cfRule type="expression" dxfId="771" priority="743">
      <formula>COUNT(AG61)=1</formula>
    </cfRule>
  </conditionalFormatting>
  <conditionalFormatting sqref="AG66">
    <cfRule type="expression" dxfId="770" priority="742">
      <formula>COUNT(AG61)=1</formula>
    </cfRule>
  </conditionalFormatting>
  <conditionalFormatting sqref="AE64:AF64">
    <cfRule type="expression" dxfId="769" priority="741">
      <formula>COUNT(AE61)=1</formula>
    </cfRule>
  </conditionalFormatting>
  <conditionalFormatting sqref="AE65:AF65">
    <cfRule type="expression" dxfId="768" priority="740">
      <formula>COUNT(AE61)=1</formula>
    </cfRule>
  </conditionalFormatting>
  <conditionalFormatting sqref="AE66:AF66">
    <cfRule type="expression" dxfId="767" priority="739">
      <formula>COUNT(AE61)=1</formula>
    </cfRule>
  </conditionalFormatting>
  <conditionalFormatting sqref="C30">
    <cfRule type="expression" dxfId="766" priority="731">
      <formula>C30="土"</formula>
    </cfRule>
    <cfRule type="expression" dxfId="765" priority="732">
      <formula>C30="日"</formula>
    </cfRule>
  </conditionalFormatting>
  <conditionalFormatting sqref="D62:AD62">
    <cfRule type="expression" dxfId="764" priority="713">
      <formula>D62="土"</formula>
    </cfRule>
    <cfRule type="expression" dxfId="763" priority="714">
      <formula>D62="日"</formula>
    </cfRule>
  </conditionalFormatting>
  <conditionalFormatting sqref="C70">
    <cfRule type="expression" dxfId="762" priority="711">
      <formula>C70="土"</formula>
    </cfRule>
    <cfRule type="expression" dxfId="761" priority="712">
      <formula>C70="日"</formula>
    </cfRule>
  </conditionalFormatting>
  <conditionalFormatting sqref="D70:AD70">
    <cfRule type="expression" dxfId="760" priority="709">
      <formula>D70="土"</formula>
    </cfRule>
    <cfRule type="expression" dxfId="759" priority="710">
      <formula>D70="日"</formula>
    </cfRule>
  </conditionalFormatting>
  <conditionalFormatting sqref="X17:AD17">
    <cfRule type="expression" dxfId="758" priority="706">
      <formula>X15="○"</formula>
    </cfRule>
  </conditionalFormatting>
  <conditionalFormatting sqref="Z16:AD16">
    <cfRule type="expression" dxfId="757" priority="705">
      <formula>Z15="○"</formula>
    </cfRule>
  </conditionalFormatting>
  <conditionalFormatting sqref="C25:AD25">
    <cfRule type="expression" dxfId="756" priority="704">
      <formula>C23="○"</formula>
    </cfRule>
  </conditionalFormatting>
  <conditionalFormatting sqref="E24:I24 L24:P24 S24:W24 Z24:AD24">
    <cfRule type="expression" dxfId="755" priority="703">
      <formula>E23="○"</formula>
    </cfRule>
  </conditionalFormatting>
  <conditionalFormatting sqref="AE22">
    <cfRule type="expression" dxfId="754" priority="615">
      <formula>AE22="土"</formula>
    </cfRule>
    <cfRule type="expression" dxfId="753" priority="616">
      <formula>AE22="日"</formula>
    </cfRule>
  </conditionalFormatting>
  <conditionalFormatting sqref="AE30">
    <cfRule type="expression" dxfId="752" priority="611">
      <formula>AE30="土"</formula>
    </cfRule>
    <cfRule type="expression" dxfId="751" priority="612">
      <formula>AE30="日"</formula>
    </cfRule>
  </conditionalFormatting>
  <conditionalFormatting sqref="AE70">
    <cfRule type="expression" dxfId="750" priority="591">
      <formula>AE70="土"</formula>
    </cfRule>
    <cfRule type="expression" dxfId="749" priority="592">
      <formula>AE70="日"</formula>
    </cfRule>
  </conditionalFormatting>
  <conditionalFormatting sqref="AE78">
    <cfRule type="expression" dxfId="748" priority="587">
      <formula>AE78="土"</formula>
    </cfRule>
    <cfRule type="expression" dxfId="747" priority="588">
      <formula>AE78="日"</formula>
    </cfRule>
  </conditionalFormatting>
  <conditionalFormatting sqref="AE118">
    <cfRule type="expression" dxfId="746" priority="567">
      <formula>AE118="土"</formula>
    </cfRule>
    <cfRule type="expression" dxfId="745" priority="568">
      <formula>AE118="日"</formula>
    </cfRule>
  </conditionalFormatting>
  <conditionalFormatting sqref="C14">
    <cfRule type="expression" dxfId="744" priority="784">
      <formula>C14="土"</formula>
    </cfRule>
    <cfRule type="expression" dxfId="743" priority="785">
      <formula>C14="日"</formula>
    </cfRule>
  </conditionalFormatting>
  <conditionalFormatting sqref="D14:AE14">
    <cfRule type="expression" dxfId="742" priority="782">
      <formula>D14="土"</formula>
    </cfRule>
    <cfRule type="expression" dxfId="741" priority="783">
      <formula>D14="日"</formula>
    </cfRule>
  </conditionalFormatting>
  <conditionalFormatting sqref="C22">
    <cfRule type="expression" dxfId="740" priority="780">
      <formula>C22="土"</formula>
    </cfRule>
    <cfRule type="expression" dxfId="739" priority="781">
      <formula>C22="日"</formula>
    </cfRule>
  </conditionalFormatting>
  <conditionalFormatting sqref="D22:AD22">
    <cfRule type="expression" dxfId="738" priority="778">
      <formula>D22="土"</formula>
    </cfRule>
    <cfRule type="expression" dxfId="737" priority="779">
      <formula>D22="日"</formula>
    </cfRule>
  </conditionalFormatting>
  <conditionalFormatting sqref="AF16">
    <cfRule type="expression" dxfId="736" priority="777">
      <formula>COUNT(AF13)=1</formula>
    </cfRule>
  </conditionalFormatting>
  <conditionalFormatting sqref="AF17">
    <cfRule type="expression" dxfId="735" priority="776">
      <formula>COUNT(AF13)=1</formula>
    </cfRule>
  </conditionalFormatting>
  <conditionalFormatting sqref="AF18">
    <cfRule type="expression" dxfId="734" priority="775">
      <formula>COUNT(AF13)=1</formula>
    </cfRule>
  </conditionalFormatting>
  <conditionalFormatting sqref="AG40">
    <cfRule type="expression" dxfId="733" priority="762">
      <formula>COUNT(AG37)=1</formula>
    </cfRule>
  </conditionalFormatting>
  <conditionalFormatting sqref="AG41">
    <cfRule type="expression" dxfId="732" priority="761">
      <formula>COUNT(AG37)=1</formula>
    </cfRule>
  </conditionalFormatting>
  <conditionalFormatting sqref="AG42">
    <cfRule type="expression" dxfId="731" priority="760">
      <formula>COUNT(AG37)=1</formula>
    </cfRule>
  </conditionalFormatting>
  <conditionalFormatting sqref="AE40:AF40">
    <cfRule type="expression" dxfId="730" priority="759">
      <formula>COUNT(AE37)=1</formula>
    </cfRule>
  </conditionalFormatting>
  <conditionalFormatting sqref="AE41:AF41">
    <cfRule type="expression" dxfId="729" priority="758">
      <formula>COUNT(AE37)=1</formula>
    </cfRule>
  </conditionalFormatting>
  <conditionalFormatting sqref="AE42:AF42">
    <cfRule type="expression" dxfId="728" priority="757">
      <formula>COUNT(AE37)=1</formula>
    </cfRule>
  </conditionalFormatting>
  <conditionalFormatting sqref="AG48">
    <cfRule type="expression" dxfId="727" priority="756">
      <formula>COUNT(AG45)=1</formula>
    </cfRule>
  </conditionalFormatting>
  <conditionalFormatting sqref="AG49">
    <cfRule type="expression" dxfId="726" priority="755">
      <formula>COUNT(AG45)=1</formula>
    </cfRule>
  </conditionalFormatting>
  <conditionalFormatting sqref="AG50">
    <cfRule type="expression" dxfId="725" priority="754">
      <formula>COUNT(AG45)=1</formula>
    </cfRule>
  </conditionalFormatting>
  <conditionalFormatting sqref="AE48:AF48">
    <cfRule type="expression" dxfId="724" priority="753">
      <formula>COUNT(AE45)=1</formula>
    </cfRule>
  </conditionalFormatting>
  <conditionalFormatting sqref="AE49:AF49">
    <cfRule type="expression" dxfId="723" priority="752">
      <formula>COUNT(AE45)=1</formula>
    </cfRule>
  </conditionalFormatting>
  <conditionalFormatting sqref="AE50:AF50">
    <cfRule type="expression" dxfId="722" priority="751">
      <formula>COUNT(AE45)=1</formula>
    </cfRule>
  </conditionalFormatting>
  <conditionalFormatting sqref="AG72">
    <cfRule type="expression" dxfId="721" priority="738">
      <formula>COUNT(AG69)=1</formula>
    </cfRule>
  </conditionalFormatting>
  <conditionalFormatting sqref="AG73">
    <cfRule type="expression" dxfId="720" priority="737">
      <formula>COUNT(AG69)=1</formula>
    </cfRule>
  </conditionalFormatting>
  <conditionalFormatting sqref="AG74">
    <cfRule type="expression" dxfId="719" priority="736">
      <formula>COUNT(AG69)=1</formula>
    </cfRule>
  </conditionalFormatting>
  <conditionalFormatting sqref="AE72:AF72">
    <cfRule type="expression" dxfId="718" priority="735">
      <formula>COUNT(AE69)=1</formula>
    </cfRule>
  </conditionalFormatting>
  <conditionalFormatting sqref="AE73:AF73">
    <cfRule type="expression" dxfId="717" priority="734">
      <formula>COUNT(AE69)=1</formula>
    </cfRule>
  </conditionalFormatting>
  <conditionalFormatting sqref="AE74:AF74">
    <cfRule type="expression" dxfId="716" priority="733">
      <formula>COUNT(AE69)=1</formula>
    </cfRule>
  </conditionalFormatting>
  <conditionalFormatting sqref="D30:AD30">
    <cfRule type="expression" dxfId="715" priority="729">
      <formula>D30="土"</formula>
    </cfRule>
    <cfRule type="expression" dxfId="714" priority="730">
      <formula>D30="日"</formula>
    </cfRule>
  </conditionalFormatting>
  <conditionalFormatting sqref="C38">
    <cfRule type="expression" dxfId="713" priority="727">
      <formula>C38="土"</formula>
    </cfRule>
    <cfRule type="expression" dxfId="712" priority="728">
      <formula>C38="日"</formula>
    </cfRule>
  </conditionalFormatting>
  <conditionalFormatting sqref="D38:AD38">
    <cfRule type="expression" dxfId="711" priority="725">
      <formula>D38="土"</formula>
    </cfRule>
    <cfRule type="expression" dxfId="710" priority="726">
      <formula>D38="日"</formula>
    </cfRule>
  </conditionalFormatting>
  <conditionalFormatting sqref="C46">
    <cfRule type="expression" dxfId="709" priority="723">
      <formula>C46="土"</formula>
    </cfRule>
    <cfRule type="expression" dxfId="708" priority="724">
      <formula>C46="日"</formula>
    </cfRule>
  </conditionalFormatting>
  <conditionalFormatting sqref="D46:AD46">
    <cfRule type="expression" dxfId="707" priority="721">
      <formula>D46="土"</formula>
    </cfRule>
    <cfRule type="expression" dxfId="706" priority="722">
      <formula>D46="日"</formula>
    </cfRule>
  </conditionalFormatting>
  <conditionalFormatting sqref="C54">
    <cfRule type="expression" dxfId="705" priority="719">
      <formula>C54="土"</formula>
    </cfRule>
    <cfRule type="expression" dxfId="704" priority="720">
      <formula>C54="日"</formula>
    </cfRule>
  </conditionalFormatting>
  <conditionalFormatting sqref="D54:AD54">
    <cfRule type="expression" dxfId="703" priority="717">
      <formula>D54="土"</formula>
    </cfRule>
    <cfRule type="expression" dxfId="702" priority="718">
      <formula>D54="日"</formula>
    </cfRule>
  </conditionalFormatting>
  <conditionalFormatting sqref="C62">
    <cfRule type="expression" dxfId="701" priority="715">
      <formula>C62="土"</formula>
    </cfRule>
    <cfRule type="expression" dxfId="700" priority="716">
      <formula>C62="日"</formula>
    </cfRule>
  </conditionalFormatting>
  <conditionalFormatting sqref="AG16">
    <cfRule type="expression" dxfId="699" priority="786">
      <formula>COUNT(AE13)=1</formula>
    </cfRule>
  </conditionalFormatting>
  <conditionalFormatting sqref="AG17">
    <cfRule type="expression" dxfId="698" priority="787">
      <formula>COUNT(AE13)=1</formula>
    </cfRule>
  </conditionalFormatting>
  <conditionalFormatting sqref="AG18">
    <cfRule type="expression" dxfId="697" priority="788">
      <formula>COUNT(AE13)=1</formula>
    </cfRule>
  </conditionalFormatting>
  <conditionalFormatting sqref="AE16">
    <cfRule type="expression" dxfId="696" priority="789">
      <formula>COUNT(#REF!)=1</formula>
    </cfRule>
  </conditionalFormatting>
  <conditionalFormatting sqref="AE17">
    <cfRule type="expression" dxfId="695" priority="790">
      <formula>COUNT(#REF!)=1</formula>
    </cfRule>
  </conditionalFormatting>
  <conditionalFormatting sqref="AE18">
    <cfRule type="expression" dxfId="694" priority="791">
      <formula>COUNT(#REF!)=1</formula>
    </cfRule>
  </conditionalFormatting>
  <conditionalFormatting sqref="AE14:AG14">
    <cfRule type="expression" dxfId="693" priority="707">
      <formula>AH15=0</formula>
    </cfRule>
    <cfRule type="expression" dxfId="692" priority="708">
      <formula>AE14&lt;0.285</formula>
    </cfRule>
  </conditionalFormatting>
  <conditionalFormatting sqref="C78">
    <cfRule type="expression" dxfId="691" priority="677">
      <formula>C78="土"</formula>
    </cfRule>
    <cfRule type="expression" dxfId="690" priority="678">
      <formula>C78="日"</formula>
    </cfRule>
  </conditionalFormatting>
  <conditionalFormatting sqref="C33:AD33">
    <cfRule type="expression" dxfId="689" priority="702">
      <formula>C31="○"</formula>
    </cfRule>
  </conditionalFormatting>
  <conditionalFormatting sqref="C32:AD32">
    <cfRule type="expression" dxfId="688" priority="701">
      <formula>C31="○"</formula>
    </cfRule>
  </conditionalFormatting>
  <conditionalFormatting sqref="C41:AD41">
    <cfRule type="expression" dxfId="687" priority="700">
      <formula>C39="○"</formula>
    </cfRule>
  </conditionalFormatting>
  <conditionalFormatting sqref="E40:I40 L40:P40 S40:W40 Z40:AD40">
    <cfRule type="expression" dxfId="686" priority="699">
      <formula>E39="○"</formula>
    </cfRule>
  </conditionalFormatting>
  <conditionalFormatting sqref="C49:AD49">
    <cfRule type="expression" dxfId="685" priority="698">
      <formula>C47="○"</formula>
    </cfRule>
  </conditionalFormatting>
  <conditionalFormatting sqref="C48:AD48">
    <cfRule type="expression" dxfId="684" priority="697">
      <formula>C47="○"</formula>
    </cfRule>
  </conditionalFormatting>
  <conditionalFormatting sqref="C57:AD57">
    <cfRule type="expression" dxfId="683" priority="696">
      <formula>C55="○"</formula>
    </cfRule>
  </conditionalFormatting>
  <conditionalFormatting sqref="C56:AD56">
    <cfRule type="expression" dxfId="682" priority="695">
      <formula>C55="○"</formula>
    </cfRule>
  </conditionalFormatting>
  <conditionalFormatting sqref="C65:AD65">
    <cfRule type="expression" dxfId="681" priority="694">
      <formula>C63="○"</formula>
    </cfRule>
  </conditionalFormatting>
  <conditionalFormatting sqref="C64:AD64">
    <cfRule type="expression" dxfId="680" priority="693">
      <formula>C63="○"</formula>
    </cfRule>
  </conditionalFormatting>
  <conditionalFormatting sqref="C73:AD73">
    <cfRule type="expression" dxfId="679" priority="692">
      <formula>C71="○"</formula>
    </cfRule>
  </conditionalFormatting>
  <conditionalFormatting sqref="C72:AD72">
    <cfRule type="expression" dxfId="678" priority="691">
      <formula>C71="○"</formula>
    </cfRule>
  </conditionalFormatting>
  <conditionalFormatting sqref="C113:AD113">
    <cfRule type="expression" dxfId="677" priority="622">
      <formula>C111="○"</formula>
    </cfRule>
  </conditionalFormatting>
  <conditionalFormatting sqref="C112:AD112">
    <cfRule type="expression" dxfId="676" priority="621">
      <formula>C111="○"</formula>
    </cfRule>
  </conditionalFormatting>
  <conditionalFormatting sqref="C121:AD121">
    <cfRule type="expression" dxfId="675" priority="620">
      <formula>C119="○"</formula>
    </cfRule>
  </conditionalFormatting>
  <conditionalFormatting sqref="C120:AD120">
    <cfRule type="expression" dxfId="674" priority="619">
      <formula>C119="○"</formula>
    </cfRule>
  </conditionalFormatting>
  <conditionalFormatting sqref="AG80">
    <cfRule type="expression" dxfId="673" priority="690">
      <formula>COUNT(AG77)=1</formula>
    </cfRule>
  </conditionalFormatting>
  <conditionalFormatting sqref="AG81">
    <cfRule type="expression" dxfId="672" priority="689">
      <formula>COUNT(AG77)=1</formula>
    </cfRule>
  </conditionalFormatting>
  <conditionalFormatting sqref="AG82">
    <cfRule type="expression" dxfId="671" priority="688">
      <formula>COUNT(AG77)=1</formula>
    </cfRule>
  </conditionalFormatting>
  <conditionalFormatting sqref="AE80:AF80">
    <cfRule type="expression" dxfId="670" priority="687">
      <formula>COUNT(AE77)=1</formula>
    </cfRule>
  </conditionalFormatting>
  <conditionalFormatting sqref="AE81:AF81">
    <cfRule type="expression" dxfId="669" priority="686">
      <formula>COUNT(AE77)=1</formula>
    </cfRule>
  </conditionalFormatting>
  <conditionalFormatting sqref="AE82:AF82">
    <cfRule type="expression" dxfId="668" priority="685">
      <formula>COUNT(AE77)=1</formula>
    </cfRule>
  </conditionalFormatting>
  <conditionalFormatting sqref="AG88">
    <cfRule type="expression" dxfId="667" priority="684">
      <formula>COUNT(AG85)=1</formula>
    </cfRule>
  </conditionalFormatting>
  <conditionalFormatting sqref="AG89">
    <cfRule type="expression" dxfId="666" priority="683">
      <formula>COUNT(AG85)=1</formula>
    </cfRule>
  </conditionalFormatting>
  <conditionalFormatting sqref="AG90">
    <cfRule type="expression" dxfId="665" priority="682">
      <formula>COUNT(AG85)=1</formula>
    </cfRule>
  </conditionalFormatting>
  <conditionalFormatting sqref="AE88:AF88">
    <cfRule type="expression" dxfId="664" priority="681">
      <formula>COUNT(AE85)=1</formula>
    </cfRule>
  </conditionalFormatting>
  <conditionalFormatting sqref="AE89:AF89">
    <cfRule type="expression" dxfId="663" priority="680">
      <formula>COUNT(AE85)=1</formula>
    </cfRule>
  </conditionalFormatting>
  <conditionalFormatting sqref="AE90:AF90">
    <cfRule type="expression" dxfId="662" priority="679">
      <formula>COUNT(AE85)=1</formula>
    </cfRule>
  </conditionalFormatting>
  <conditionalFormatting sqref="D78:AD78">
    <cfRule type="expression" dxfId="661" priority="675">
      <formula>D78="土"</formula>
    </cfRule>
    <cfRule type="expression" dxfId="660" priority="676">
      <formula>D78="日"</formula>
    </cfRule>
  </conditionalFormatting>
  <conditionalFormatting sqref="C86">
    <cfRule type="expression" dxfId="659" priority="673">
      <formula>C86="土"</formula>
    </cfRule>
    <cfRule type="expression" dxfId="658" priority="674">
      <formula>C86="日"</formula>
    </cfRule>
  </conditionalFormatting>
  <conditionalFormatting sqref="D86:AD86">
    <cfRule type="expression" dxfId="657" priority="671">
      <formula>D86="土"</formula>
    </cfRule>
    <cfRule type="expression" dxfId="656" priority="672">
      <formula>D86="日"</formula>
    </cfRule>
  </conditionalFormatting>
  <conditionalFormatting sqref="C81:AD81">
    <cfRule type="expression" dxfId="655" priority="670">
      <formula>C79="○"</formula>
    </cfRule>
  </conditionalFormatting>
  <conditionalFormatting sqref="C80:AD80">
    <cfRule type="expression" dxfId="654" priority="669">
      <formula>C79="○"</formula>
    </cfRule>
  </conditionalFormatting>
  <conditionalFormatting sqref="C89:AD89">
    <cfRule type="expression" dxfId="653" priority="668">
      <formula>C87="○"</formula>
    </cfRule>
  </conditionalFormatting>
  <conditionalFormatting sqref="C88:AD88">
    <cfRule type="expression" dxfId="652" priority="667">
      <formula>C87="○"</formula>
    </cfRule>
  </conditionalFormatting>
  <conditionalFormatting sqref="AG96">
    <cfRule type="expression" dxfId="651" priority="666">
      <formula>COUNT(AG93)=1</formula>
    </cfRule>
  </conditionalFormatting>
  <conditionalFormatting sqref="AG97">
    <cfRule type="expression" dxfId="650" priority="665">
      <formula>COUNT(AG93)=1</formula>
    </cfRule>
  </conditionalFormatting>
  <conditionalFormatting sqref="AG98">
    <cfRule type="expression" dxfId="649" priority="664">
      <formula>COUNT(AG93)=1</formula>
    </cfRule>
  </conditionalFormatting>
  <conditionalFormatting sqref="AE96:AF96">
    <cfRule type="expression" dxfId="648" priority="663">
      <formula>COUNT(AE93)=1</formula>
    </cfRule>
  </conditionalFormatting>
  <conditionalFormatting sqref="AE97:AF97">
    <cfRule type="expression" dxfId="647" priority="662">
      <formula>COUNT(AE93)=1</formula>
    </cfRule>
  </conditionalFormatting>
  <conditionalFormatting sqref="AE98:AF98">
    <cfRule type="expression" dxfId="646" priority="661">
      <formula>COUNT(AE93)=1</formula>
    </cfRule>
  </conditionalFormatting>
  <conditionalFormatting sqref="AG104">
    <cfRule type="expression" dxfId="645" priority="660">
      <formula>COUNT(AG101)=1</formula>
    </cfRule>
  </conditionalFormatting>
  <conditionalFormatting sqref="AG105">
    <cfRule type="expression" dxfId="644" priority="659">
      <formula>COUNT(AG101)=1</formula>
    </cfRule>
  </conditionalFormatting>
  <conditionalFormatting sqref="AG106">
    <cfRule type="expression" dxfId="643" priority="658">
      <formula>COUNT(AG101)=1</formula>
    </cfRule>
  </conditionalFormatting>
  <conditionalFormatting sqref="AE104:AF104">
    <cfRule type="expression" dxfId="642" priority="657">
      <formula>COUNT(AE101)=1</formula>
    </cfRule>
  </conditionalFormatting>
  <conditionalFormatting sqref="AE105:AF105">
    <cfRule type="expression" dxfId="641" priority="656">
      <formula>COUNT(AE101)=1</formula>
    </cfRule>
  </conditionalFormatting>
  <conditionalFormatting sqref="AE106:AF106">
    <cfRule type="expression" dxfId="640" priority="655">
      <formula>COUNT(AE101)=1</formula>
    </cfRule>
  </conditionalFormatting>
  <conditionalFormatting sqref="C94">
    <cfRule type="expression" dxfId="639" priority="653">
      <formula>C94="土"</formula>
    </cfRule>
    <cfRule type="expression" dxfId="638" priority="654">
      <formula>C94="日"</formula>
    </cfRule>
  </conditionalFormatting>
  <conditionalFormatting sqref="D94:AD94">
    <cfRule type="expression" dxfId="637" priority="651">
      <formula>D94="土"</formula>
    </cfRule>
    <cfRule type="expression" dxfId="636" priority="652">
      <formula>D94="日"</formula>
    </cfRule>
  </conditionalFormatting>
  <conditionalFormatting sqref="C102">
    <cfRule type="expression" dxfId="635" priority="649">
      <formula>C102="土"</formula>
    </cfRule>
    <cfRule type="expression" dxfId="634" priority="650">
      <formula>C102="日"</formula>
    </cfRule>
  </conditionalFormatting>
  <conditionalFormatting sqref="D102:AD102">
    <cfRule type="expression" dxfId="633" priority="647">
      <formula>D102="土"</formula>
    </cfRule>
    <cfRule type="expression" dxfId="632" priority="648">
      <formula>D102="日"</formula>
    </cfRule>
  </conditionalFormatting>
  <conditionalFormatting sqref="C97:AD97">
    <cfRule type="expression" dxfId="631" priority="646">
      <formula>C95="○"</formula>
    </cfRule>
  </conditionalFormatting>
  <conditionalFormatting sqref="C96:AD96">
    <cfRule type="expression" dxfId="630" priority="645">
      <formula>C95="○"</formula>
    </cfRule>
  </conditionalFormatting>
  <conditionalFormatting sqref="C105:AD105">
    <cfRule type="expression" dxfId="629" priority="644">
      <formula>C103="○"</formula>
    </cfRule>
  </conditionalFormatting>
  <conditionalFormatting sqref="C104:AD104">
    <cfRule type="expression" dxfId="628" priority="643">
      <formula>C103="○"</formula>
    </cfRule>
  </conditionalFormatting>
  <conditionalFormatting sqref="AG112">
    <cfRule type="expression" dxfId="627" priority="642">
      <formula>COUNT(AG109)=1</formula>
    </cfRule>
  </conditionalFormatting>
  <conditionalFormatting sqref="AG113">
    <cfRule type="expression" dxfId="626" priority="641">
      <formula>COUNT(AG109)=1</formula>
    </cfRule>
  </conditionalFormatting>
  <conditionalFormatting sqref="AG114">
    <cfRule type="expression" dxfId="625" priority="640">
      <formula>COUNT(AG109)=1</formula>
    </cfRule>
  </conditionalFormatting>
  <conditionalFormatting sqref="AE112:AF112">
    <cfRule type="expression" dxfId="624" priority="639">
      <formula>COUNT(AE109)=1</formula>
    </cfRule>
  </conditionalFormatting>
  <conditionalFormatting sqref="AE113:AF113">
    <cfRule type="expression" dxfId="623" priority="638">
      <formula>COUNT(AE109)=1</formula>
    </cfRule>
  </conditionalFormatting>
  <conditionalFormatting sqref="AE114:AF114">
    <cfRule type="expression" dxfId="622" priority="637">
      <formula>COUNT(AE109)=1</formula>
    </cfRule>
  </conditionalFormatting>
  <conditionalFormatting sqref="AG120">
    <cfRule type="expression" dxfId="621" priority="636">
      <formula>COUNT(AG117)=1</formula>
    </cfRule>
  </conditionalFormatting>
  <conditionalFormatting sqref="AG121">
    <cfRule type="expression" dxfId="620" priority="635">
      <formula>COUNT(AG117)=1</formula>
    </cfRule>
  </conditionalFormatting>
  <conditionalFormatting sqref="AG122">
    <cfRule type="expression" dxfId="619" priority="634">
      <formula>COUNT(AG117)=1</formula>
    </cfRule>
  </conditionalFormatting>
  <conditionalFormatting sqref="AE120:AF120">
    <cfRule type="expression" dxfId="618" priority="633">
      <formula>COUNT(AE117)=1</formula>
    </cfRule>
  </conditionalFormatting>
  <conditionalFormatting sqref="AE121:AF121">
    <cfRule type="expression" dxfId="617" priority="632">
      <formula>COUNT(AE117)=1</formula>
    </cfRule>
  </conditionalFormatting>
  <conditionalFormatting sqref="AE122:AF122">
    <cfRule type="expression" dxfId="616" priority="631">
      <formula>COUNT(AE117)=1</formula>
    </cfRule>
  </conditionalFormatting>
  <conditionalFormatting sqref="C110">
    <cfRule type="expression" dxfId="615" priority="629">
      <formula>C110="土"</formula>
    </cfRule>
    <cfRule type="expression" dxfId="614" priority="630">
      <formula>C110="日"</formula>
    </cfRule>
  </conditionalFormatting>
  <conditionalFormatting sqref="D110:AD110">
    <cfRule type="expression" dxfId="613" priority="627">
      <formula>D110="土"</formula>
    </cfRule>
    <cfRule type="expression" dxfId="612" priority="628">
      <formula>D110="日"</formula>
    </cfRule>
  </conditionalFormatting>
  <conditionalFormatting sqref="C118">
    <cfRule type="expression" dxfId="611" priority="625">
      <formula>C118="土"</formula>
    </cfRule>
    <cfRule type="expression" dxfId="610" priority="626">
      <formula>C118="日"</formula>
    </cfRule>
  </conditionalFormatting>
  <conditionalFormatting sqref="D118:AD118">
    <cfRule type="expression" dxfId="609" priority="623">
      <formula>D118="土"</formula>
    </cfRule>
    <cfRule type="expression" dxfId="608" priority="624">
      <formula>D118="日"</formula>
    </cfRule>
  </conditionalFormatting>
  <conditionalFormatting sqref="AG128">
    <cfRule type="expression" dxfId="607" priority="553">
      <formula>COUNT(AG125)=1</formula>
    </cfRule>
  </conditionalFormatting>
  <conditionalFormatting sqref="AG129">
    <cfRule type="expression" dxfId="606" priority="552">
      <formula>COUNT(AG125)=1</formula>
    </cfRule>
  </conditionalFormatting>
  <conditionalFormatting sqref="AG130">
    <cfRule type="expression" dxfId="605" priority="551">
      <formula>COUNT(AG125)=1</formula>
    </cfRule>
  </conditionalFormatting>
  <conditionalFormatting sqref="AG144">
    <cfRule type="expression" dxfId="604" priority="529">
      <formula>COUNT(AG141)=1</formula>
    </cfRule>
  </conditionalFormatting>
  <conditionalFormatting sqref="AG145">
    <cfRule type="expression" dxfId="603" priority="528">
      <formula>COUNT(AG141)=1</formula>
    </cfRule>
  </conditionalFormatting>
  <conditionalFormatting sqref="AG146">
    <cfRule type="expression" dxfId="602" priority="527">
      <formula>COUNT(AG141)=1</formula>
    </cfRule>
  </conditionalFormatting>
  <conditionalFormatting sqref="AG160">
    <cfRule type="expression" dxfId="601" priority="505">
      <formula>COUNT(AG157)=1</formula>
    </cfRule>
  </conditionalFormatting>
  <conditionalFormatting sqref="AG161">
    <cfRule type="expression" dxfId="600" priority="504">
      <formula>COUNT(AG157)=1</formula>
    </cfRule>
  </conditionalFormatting>
  <conditionalFormatting sqref="AG162">
    <cfRule type="expression" dxfId="599" priority="503">
      <formula>COUNT(AG157)=1</formula>
    </cfRule>
  </conditionalFormatting>
  <conditionalFormatting sqref="C16:W16">
    <cfRule type="expression" dxfId="598" priority="618">
      <formula>C15="○"</formula>
    </cfRule>
  </conditionalFormatting>
  <conditionalFormatting sqref="C17:W17">
    <cfRule type="expression" dxfId="597" priority="617">
      <formula>C15="○"</formula>
    </cfRule>
  </conditionalFormatting>
  <conditionalFormatting sqref="AE22:AG22">
    <cfRule type="expression" dxfId="596" priority="613">
      <formula>AH23=0</formula>
    </cfRule>
    <cfRule type="expression" dxfId="595" priority="614">
      <formula>AE22&lt;0.285</formula>
    </cfRule>
  </conditionalFormatting>
  <conditionalFormatting sqref="AE30:AG30">
    <cfRule type="expression" dxfId="594" priority="609">
      <formula>AH31=0</formula>
    </cfRule>
    <cfRule type="expression" dxfId="593" priority="610">
      <formula>AE30&lt;0.285</formula>
    </cfRule>
  </conditionalFormatting>
  <conditionalFormatting sqref="AE38">
    <cfRule type="expression" dxfId="592" priority="607">
      <formula>AE38="土"</formula>
    </cfRule>
    <cfRule type="expression" dxfId="591" priority="608">
      <formula>AE38="日"</formula>
    </cfRule>
  </conditionalFormatting>
  <conditionalFormatting sqref="AE38:AG38">
    <cfRule type="expression" dxfId="590" priority="605">
      <formula>AH39=0</formula>
    </cfRule>
    <cfRule type="expression" dxfId="589" priority="606">
      <formula>AE38&lt;0.285</formula>
    </cfRule>
  </conditionalFormatting>
  <conditionalFormatting sqref="AE46">
    <cfRule type="expression" dxfId="588" priority="603">
      <formula>AE46="土"</formula>
    </cfRule>
    <cfRule type="expression" dxfId="587" priority="604">
      <formula>AE46="日"</formula>
    </cfRule>
  </conditionalFormatting>
  <conditionalFormatting sqref="AE46:AG46">
    <cfRule type="expression" dxfId="586" priority="601">
      <formula>AH47=0</formula>
    </cfRule>
    <cfRule type="expression" dxfId="585" priority="602">
      <formula>AE46&lt;0.285</formula>
    </cfRule>
  </conditionalFormatting>
  <conditionalFormatting sqref="AE54">
    <cfRule type="expression" dxfId="584" priority="599">
      <formula>AE54="土"</formula>
    </cfRule>
    <cfRule type="expression" dxfId="583" priority="600">
      <formula>AE54="日"</formula>
    </cfRule>
  </conditionalFormatting>
  <conditionalFormatting sqref="AE54:AG54">
    <cfRule type="expression" dxfId="582" priority="597">
      <formula>AH55=0</formula>
    </cfRule>
    <cfRule type="expression" dxfId="581" priority="598">
      <formula>AE54&lt;0.285</formula>
    </cfRule>
  </conditionalFormatting>
  <conditionalFormatting sqref="AE62">
    <cfRule type="expression" dxfId="580" priority="595">
      <formula>AE62="土"</formula>
    </cfRule>
    <cfRule type="expression" dxfId="579" priority="596">
      <formula>AE62="日"</formula>
    </cfRule>
  </conditionalFormatting>
  <conditionalFormatting sqref="AE62:AG62">
    <cfRule type="expression" dxfId="578" priority="593">
      <formula>AH63=0</formula>
    </cfRule>
    <cfRule type="expression" dxfId="577" priority="594">
      <formula>AE62&lt;0.285</formula>
    </cfRule>
  </conditionalFormatting>
  <conditionalFormatting sqref="AE70:AG70">
    <cfRule type="expression" dxfId="576" priority="589">
      <formula>AH71=0</formula>
    </cfRule>
    <cfRule type="expression" dxfId="575" priority="590">
      <formula>AE70&lt;0.285</formula>
    </cfRule>
  </conditionalFormatting>
  <conditionalFormatting sqref="AE78:AG78">
    <cfRule type="expression" dxfId="574" priority="585">
      <formula>AH79=0</formula>
    </cfRule>
    <cfRule type="expression" dxfId="573" priority="586">
      <formula>AE78&lt;0.285</formula>
    </cfRule>
  </conditionalFormatting>
  <conditionalFormatting sqref="AE86">
    <cfRule type="expression" dxfId="572" priority="583">
      <formula>AE86="土"</formula>
    </cfRule>
    <cfRule type="expression" dxfId="571" priority="584">
      <formula>AE86="日"</formula>
    </cfRule>
  </conditionalFormatting>
  <conditionalFormatting sqref="AE86:AG86">
    <cfRule type="expression" dxfId="570" priority="581">
      <formula>AH87=0</formula>
    </cfRule>
    <cfRule type="expression" dxfId="569" priority="582">
      <formula>AE86&lt;0.285</formula>
    </cfRule>
  </conditionalFormatting>
  <conditionalFormatting sqref="AE94">
    <cfRule type="expression" dxfId="568" priority="579">
      <formula>AE94="土"</formula>
    </cfRule>
    <cfRule type="expression" dxfId="567" priority="580">
      <formula>AE94="日"</formula>
    </cfRule>
  </conditionalFormatting>
  <conditionalFormatting sqref="AE94:AG94">
    <cfRule type="expression" dxfId="566" priority="577">
      <formula>AH95=0</formula>
    </cfRule>
    <cfRule type="expression" dxfId="565" priority="578">
      <formula>AE94&lt;0.285</formula>
    </cfRule>
  </conditionalFormatting>
  <conditionalFormatting sqref="AE102">
    <cfRule type="expression" dxfId="564" priority="575">
      <formula>AE102="土"</formula>
    </cfRule>
    <cfRule type="expression" dxfId="563" priority="576">
      <formula>AE102="日"</formula>
    </cfRule>
  </conditionalFormatting>
  <conditionalFormatting sqref="AE102:AG102">
    <cfRule type="expression" dxfId="562" priority="573">
      <formula>AH103=0</formula>
    </cfRule>
    <cfRule type="expression" dxfId="561" priority="574">
      <formula>AE102&lt;0.285</formula>
    </cfRule>
  </conditionalFormatting>
  <conditionalFormatting sqref="AE110">
    <cfRule type="expression" dxfId="560" priority="571">
      <formula>AE110="土"</formula>
    </cfRule>
    <cfRule type="expression" dxfId="559" priority="572">
      <formula>AE110="日"</formula>
    </cfRule>
  </conditionalFormatting>
  <conditionalFormatting sqref="AE110:AG110">
    <cfRule type="expression" dxfId="558" priority="569">
      <formula>AH111=0</formula>
    </cfRule>
    <cfRule type="expression" dxfId="557" priority="570">
      <formula>AE110&lt;0.285</formula>
    </cfRule>
  </conditionalFormatting>
  <conditionalFormatting sqref="AE118:AG118">
    <cfRule type="expression" dxfId="556" priority="565">
      <formula>AH119=0</formula>
    </cfRule>
    <cfRule type="expression" dxfId="555" priority="566">
      <formula>AE118&lt;0.285</formula>
    </cfRule>
  </conditionalFormatting>
  <conditionalFormatting sqref="X11:Y11">
    <cfRule type="expression" dxfId="554" priority="561">
      <formula>COUNT($X$11)=1</formula>
    </cfRule>
  </conditionalFormatting>
  <conditionalFormatting sqref="AC11:AD11">
    <cfRule type="expression" dxfId="553" priority="560">
      <formula>COUNT($AC$11)=1</formula>
    </cfRule>
  </conditionalFormatting>
  <conditionalFormatting sqref="AF10">
    <cfRule type="expression" dxfId="552" priority="562">
      <formula>ROUNDDOWN(AM8/AJ8,4)&lt;0.285</formula>
    </cfRule>
  </conditionalFormatting>
  <conditionalFormatting sqref="X10:Y10">
    <cfRule type="expression" dxfId="551" priority="559">
      <formula>COUNT($X$10)=1</formula>
    </cfRule>
  </conditionalFormatting>
  <conditionalFormatting sqref="I10">
    <cfRule type="expression" dxfId="550" priority="563">
      <formula>$I$10="入力確認"</formula>
    </cfRule>
  </conditionalFormatting>
  <conditionalFormatting sqref="S10">
    <cfRule type="expression" dxfId="549" priority="564">
      <formula>$S$10="入力確認"</formula>
    </cfRule>
  </conditionalFormatting>
  <conditionalFormatting sqref="AC10:AD10">
    <cfRule type="expression" dxfId="548" priority="558">
      <formula>COUNT($AC$10)=1</formula>
    </cfRule>
  </conditionalFormatting>
  <conditionalFormatting sqref="Z11">
    <cfRule type="expression" dxfId="547" priority="557">
      <formula>COUNT($X$11)=1</formula>
    </cfRule>
  </conditionalFormatting>
  <conditionalFormatting sqref="AE11">
    <cfRule type="expression" dxfId="546" priority="556">
      <formula>COUNT($AC$11)=1</formula>
    </cfRule>
  </conditionalFormatting>
  <conditionalFormatting sqref="AE10">
    <cfRule type="expression" dxfId="545" priority="555">
      <formula>COUNT($AC$10)=1</formula>
    </cfRule>
  </conditionalFormatting>
  <conditionalFormatting sqref="Z10">
    <cfRule type="expression" dxfId="544" priority="554">
      <formula>COUNT($X$10)=1</formula>
    </cfRule>
  </conditionalFormatting>
  <conditionalFormatting sqref="AE128:AF128">
    <cfRule type="expression" dxfId="543" priority="550">
      <formula>COUNT(AE125)=1</formula>
    </cfRule>
  </conditionalFormatting>
  <conditionalFormatting sqref="AE129:AF129">
    <cfRule type="expression" dxfId="542" priority="549">
      <formula>COUNT(AE125)=1</formula>
    </cfRule>
  </conditionalFormatting>
  <conditionalFormatting sqref="AE130:AF130">
    <cfRule type="expression" dxfId="541" priority="548">
      <formula>COUNT(AE125)=1</formula>
    </cfRule>
  </conditionalFormatting>
  <conditionalFormatting sqref="AG136">
    <cfRule type="expression" dxfId="540" priority="547">
      <formula>COUNT(AG133)=1</formula>
    </cfRule>
  </conditionalFormatting>
  <conditionalFormatting sqref="AG137">
    <cfRule type="expression" dxfId="539" priority="546">
      <formula>COUNT(AG133)=1</formula>
    </cfRule>
  </conditionalFormatting>
  <conditionalFormatting sqref="AG138">
    <cfRule type="expression" dxfId="538" priority="545">
      <formula>COUNT(AG133)=1</formula>
    </cfRule>
  </conditionalFormatting>
  <conditionalFormatting sqref="AE136:AF136">
    <cfRule type="expression" dxfId="537" priority="544">
      <formula>COUNT(AE133)=1</formula>
    </cfRule>
  </conditionalFormatting>
  <conditionalFormatting sqref="AE137:AF137">
    <cfRule type="expression" dxfId="536" priority="543">
      <formula>COUNT(AE133)=1</formula>
    </cfRule>
  </conditionalFormatting>
  <conditionalFormatting sqref="AE138:AF138">
    <cfRule type="expression" dxfId="535" priority="542">
      <formula>COUNT(AE133)=1</formula>
    </cfRule>
  </conditionalFormatting>
  <conditionalFormatting sqref="C126">
    <cfRule type="expression" dxfId="534" priority="540">
      <formula>C126="土"</formula>
    </cfRule>
    <cfRule type="expression" dxfId="533" priority="541">
      <formula>C126="日"</formula>
    </cfRule>
  </conditionalFormatting>
  <conditionalFormatting sqref="D126:AD126">
    <cfRule type="expression" dxfId="532" priority="538">
      <formula>D126="土"</formula>
    </cfRule>
    <cfRule type="expression" dxfId="531" priority="539">
      <formula>D126="日"</formula>
    </cfRule>
  </conditionalFormatting>
  <conditionalFormatting sqref="C134">
    <cfRule type="expression" dxfId="530" priority="536">
      <formula>C134="土"</formula>
    </cfRule>
    <cfRule type="expression" dxfId="529" priority="537">
      <formula>C134="日"</formula>
    </cfRule>
  </conditionalFormatting>
  <conditionalFormatting sqref="D134:AD134">
    <cfRule type="expression" dxfId="528" priority="534">
      <formula>D134="土"</formula>
    </cfRule>
    <cfRule type="expression" dxfId="527" priority="535">
      <formula>D134="日"</formula>
    </cfRule>
  </conditionalFormatting>
  <conditionalFormatting sqref="C142">
    <cfRule type="expression" dxfId="526" priority="516">
      <formula>C142="土"</formula>
    </cfRule>
    <cfRule type="expression" dxfId="525" priority="517">
      <formula>C142="日"</formula>
    </cfRule>
  </conditionalFormatting>
  <conditionalFormatting sqref="C129:AD129">
    <cfRule type="expression" dxfId="524" priority="533">
      <formula>C127="○"</formula>
    </cfRule>
  </conditionalFormatting>
  <conditionalFormatting sqref="C128:AD128">
    <cfRule type="expression" dxfId="523" priority="532">
      <formula>C127="○"</formula>
    </cfRule>
  </conditionalFormatting>
  <conditionalFormatting sqref="C137:AD137">
    <cfRule type="expression" dxfId="522" priority="531">
      <formula>C135="○"</formula>
    </cfRule>
  </conditionalFormatting>
  <conditionalFormatting sqref="C136:AD136">
    <cfRule type="expression" dxfId="521" priority="530">
      <formula>C135="○"</formula>
    </cfRule>
  </conditionalFormatting>
  <conditionalFormatting sqref="C177:AD177">
    <cfRule type="expression" dxfId="520" priority="461">
      <formula>C175="○"</formula>
    </cfRule>
  </conditionalFormatting>
  <conditionalFormatting sqref="C176:AD176">
    <cfRule type="expression" dxfId="519" priority="460">
      <formula>C175="○"</formula>
    </cfRule>
  </conditionalFormatting>
  <conditionalFormatting sqref="C185:AD185">
    <cfRule type="expression" dxfId="518" priority="459">
      <formula>C183="○"</formula>
    </cfRule>
  </conditionalFormatting>
  <conditionalFormatting sqref="C184:AD184">
    <cfRule type="expression" dxfId="517" priority="458">
      <formula>C183="○"</formula>
    </cfRule>
  </conditionalFormatting>
  <conditionalFormatting sqref="AE144:AF144">
    <cfRule type="expression" dxfId="516" priority="526">
      <formula>COUNT(AE141)=1</formula>
    </cfRule>
  </conditionalFormatting>
  <conditionalFormatting sqref="AE145:AF145">
    <cfRule type="expression" dxfId="515" priority="525">
      <formula>COUNT(AE141)=1</formula>
    </cfRule>
  </conditionalFormatting>
  <conditionalFormatting sqref="AE146:AF146">
    <cfRule type="expression" dxfId="514" priority="524">
      <formula>COUNT(AE141)=1</formula>
    </cfRule>
  </conditionalFormatting>
  <conditionalFormatting sqref="AG152">
    <cfRule type="expression" dxfId="513" priority="523">
      <formula>COUNT(AG149)=1</formula>
    </cfRule>
  </conditionalFormatting>
  <conditionalFormatting sqref="AG153">
    <cfRule type="expression" dxfId="512" priority="522">
      <formula>COUNT(AG149)=1</formula>
    </cfRule>
  </conditionalFormatting>
  <conditionalFormatting sqref="AG154">
    <cfRule type="expression" dxfId="511" priority="521">
      <formula>COUNT(AG149)=1</formula>
    </cfRule>
  </conditionalFormatting>
  <conditionalFormatting sqref="AE152:AF152">
    <cfRule type="expression" dxfId="510" priority="520">
      <formula>COUNT(AE149)=1</formula>
    </cfRule>
  </conditionalFormatting>
  <conditionalFormatting sqref="AE153:AF153">
    <cfRule type="expression" dxfId="509" priority="519">
      <formula>COUNT(AE149)=1</formula>
    </cfRule>
  </conditionalFormatting>
  <conditionalFormatting sqref="AE154:AF154">
    <cfRule type="expression" dxfId="508" priority="518">
      <formula>COUNT(AE149)=1</formula>
    </cfRule>
  </conditionalFormatting>
  <conditionalFormatting sqref="D142:AD142">
    <cfRule type="expression" dxfId="507" priority="514">
      <formula>D142="土"</formula>
    </cfRule>
    <cfRule type="expression" dxfId="506" priority="515">
      <formula>D142="日"</formula>
    </cfRule>
  </conditionalFormatting>
  <conditionalFormatting sqref="C150">
    <cfRule type="expression" dxfId="505" priority="512">
      <formula>C150="土"</formula>
    </cfRule>
    <cfRule type="expression" dxfId="504" priority="513">
      <formula>C150="日"</formula>
    </cfRule>
  </conditionalFormatting>
  <conditionalFormatting sqref="D150:AD150">
    <cfRule type="expression" dxfId="503" priority="510">
      <formula>D150="土"</formula>
    </cfRule>
    <cfRule type="expression" dxfId="502" priority="511">
      <formula>D150="日"</formula>
    </cfRule>
  </conditionalFormatting>
  <conditionalFormatting sqref="C145:AD145">
    <cfRule type="expression" dxfId="501" priority="509">
      <formula>C143="○"</formula>
    </cfRule>
  </conditionalFormatting>
  <conditionalFormatting sqref="C144:AD144">
    <cfRule type="expression" dxfId="500" priority="508">
      <formula>C143="○"</formula>
    </cfRule>
  </conditionalFormatting>
  <conditionalFormatting sqref="C153:AD153">
    <cfRule type="expression" dxfId="499" priority="507">
      <formula>C151="○"</formula>
    </cfRule>
  </conditionalFormatting>
  <conditionalFormatting sqref="C152:AD152">
    <cfRule type="expression" dxfId="498" priority="506">
      <formula>C151="○"</formula>
    </cfRule>
  </conditionalFormatting>
  <conditionalFormatting sqref="AE160:AF160">
    <cfRule type="expression" dxfId="497" priority="502">
      <formula>COUNT(AE157)=1</formula>
    </cfRule>
  </conditionalFormatting>
  <conditionalFormatting sqref="AE161:AF161">
    <cfRule type="expression" dxfId="496" priority="501">
      <formula>COUNT(AE157)=1</formula>
    </cfRule>
  </conditionalFormatting>
  <conditionalFormatting sqref="AE162:AF162">
    <cfRule type="expression" dxfId="495" priority="500">
      <formula>COUNT(AE157)=1</formula>
    </cfRule>
  </conditionalFormatting>
  <conditionalFormatting sqref="AG168">
    <cfRule type="expression" dxfId="494" priority="499">
      <formula>COUNT(AG165)=1</formula>
    </cfRule>
  </conditionalFormatting>
  <conditionalFormatting sqref="AG169">
    <cfRule type="expression" dxfId="493" priority="498">
      <formula>COUNT(AG165)=1</formula>
    </cfRule>
  </conditionalFormatting>
  <conditionalFormatting sqref="AG170">
    <cfRule type="expression" dxfId="492" priority="497">
      <formula>COUNT(AG165)=1</formula>
    </cfRule>
  </conditionalFormatting>
  <conditionalFormatting sqref="AE168:AF168">
    <cfRule type="expression" dxfId="491" priority="496">
      <formula>COUNT(AE165)=1</formula>
    </cfRule>
  </conditionalFormatting>
  <conditionalFormatting sqref="AE169:AF169">
    <cfRule type="expression" dxfId="490" priority="495">
      <formula>COUNT(AE165)=1</formula>
    </cfRule>
  </conditionalFormatting>
  <conditionalFormatting sqref="AE170:AF170">
    <cfRule type="expression" dxfId="489" priority="494">
      <formula>COUNT(AE165)=1</formula>
    </cfRule>
  </conditionalFormatting>
  <conditionalFormatting sqref="C158">
    <cfRule type="expression" dxfId="488" priority="492">
      <formula>C158="土"</formula>
    </cfRule>
    <cfRule type="expression" dxfId="487" priority="493">
      <formula>C158="日"</formula>
    </cfRule>
  </conditionalFormatting>
  <conditionalFormatting sqref="D158:AD158">
    <cfRule type="expression" dxfId="486" priority="490">
      <formula>D158="土"</formula>
    </cfRule>
    <cfRule type="expression" dxfId="485" priority="491">
      <formula>D158="日"</formula>
    </cfRule>
  </conditionalFormatting>
  <conditionalFormatting sqref="C166">
    <cfRule type="expression" dxfId="484" priority="488">
      <formula>C166="土"</formula>
    </cfRule>
    <cfRule type="expression" dxfId="483" priority="489">
      <formula>C166="日"</formula>
    </cfRule>
  </conditionalFormatting>
  <conditionalFormatting sqref="D166:AD166">
    <cfRule type="expression" dxfId="482" priority="486">
      <formula>D166="土"</formula>
    </cfRule>
    <cfRule type="expression" dxfId="481" priority="487">
      <formula>D166="日"</formula>
    </cfRule>
  </conditionalFormatting>
  <conditionalFormatting sqref="C161:AD161">
    <cfRule type="expression" dxfId="480" priority="485">
      <formula>C159="○"</formula>
    </cfRule>
  </conditionalFormatting>
  <conditionalFormatting sqref="C160:AD160">
    <cfRule type="expression" dxfId="479" priority="484">
      <formula>C159="○"</formula>
    </cfRule>
  </conditionalFormatting>
  <conditionalFormatting sqref="C169:AD169">
    <cfRule type="expression" dxfId="478" priority="483">
      <formula>C167="○"</formula>
    </cfRule>
  </conditionalFormatting>
  <conditionalFormatting sqref="C168:AD168">
    <cfRule type="expression" dxfId="477" priority="482">
      <formula>C167="○"</formula>
    </cfRule>
  </conditionalFormatting>
  <conditionalFormatting sqref="AG176">
    <cfRule type="expression" dxfId="476" priority="481">
      <formula>COUNT(AG173)=1</formula>
    </cfRule>
  </conditionalFormatting>
  <conditionalFormatting sqref="AG177">
    <cfRule type="expression" dxfId="475" priority="480">
      <formula>COUNT(AG173)=1</formula>
    </cfRule>
  </conditionalFormatting>
  <conditionalFormatting sqref="AG178">
    <cfRule type="expression" dxfId="474" priority="479">
      <formula>COUNT(AG173)=1</formula>
    </cfRule>
  </conditionalFormatting>
  <conditionalFormatting sqref="AE176:AF176">
    <cfRule type="expression" dxfId="473" priority="478">
      <formula>COUNT(AE173)=1</formula>
    </cfRule>
  </conditionalFormatting>
  <conditionalFormatting sqref="AE177:AF177">
    <cfRule type="expression" dxfId="472" priority="477">
      <formula>COUNT(AE173)=1</formula>
    </cfRule>
  </conditionalFormatting>
  <conditionalFormatting sqref="AE178:AF178">
    <cfRule type="expression" dxfId="471" priority="476">
      <formula>COUNT(AE173)=1</formula>
    </cfRule>
  </conditionalFormatting>
  <conditionalFormatting sqref="AG184">
    <cfRule type="expression" dxfId="470" priority="475">
      <formula>COUNT(AG181)=1</formula>
    </cfRule>
  </conditionalFormatting>
  <conditionalFormatting sqref="AG185">
    <cfRule type="expression" dxfId="469" priority="474">
      <formula>COUNT(AG181)=1</formula>
    </cfRule>
  </conditionalFormatting>
  <conditionalFormatting sqref="AG186">
    <cfRule type="expression" dxfId="468" priority="473">
      <formula>COUNT(AG181)=1</formula>
    </cfRule>
  </conditionalFormatting>
  <conditionalFormatting sqref="AE184:AF184">
    <cfRule type="expression" dxfId="467" priority="472">
      <formula>COUNT(AE181)=1</formula>
    </cfRule>
  </conditionalFormatting>
  <conditionalFormatting sqref="AE185:AF185">
    <cfRule type="expression" dxfId="466" priority="471">
      <formula>COUNT(AE181)=1</formula>
    </cfRule>
  </conditionalFormatting>
  <conditionalFormatting sqref="AE186:AF186">
    <cfRule type="expression" dxfId="465" priority="470">
      <formula>COUNT(AE181)=1</formula>
    </cfRule>
  </conditionalFormatting>
  <conditionalFormatting sqref="C174">
    <cfRule type="expression" dxfId="464" priority="468">
      <formula>C174="土"</formula>
    </cfRule>
    <cfRule type="expression" dxfId="463" priority="469">
      <formula>C174="日"</formula>
    </cfRule>
  </conditionalFormatting>
  <conditionalFormatting sqref="D174:AD174">
    <cfRule type="expression" dxfId="462" priority="466">
      <formula>D174="土"</formula>
    </cfRule>
    <cfRule type="expression" dxfId="461" priority="467">
      <formula>D174="日"</formula>
    </cfRule>
  </conditionalFormatting>
  <conditionalFormatting sqref="C182">
    <cfRule type="expression" dxfId="460" priority="464">
      <formula>C182="土"</formula>
    </cfRule>
    <cfRule type="expression" dxfId="459" priority="465">
      <formula>C182="日"</formula>
    </cfRule>
  </conditionalFormatting>
  <conditionalFormatting sqref="D182:AD182">
    <cfRule type="expression" dxfId="458" priority="462">
      <formula>D182="土"</formula>
    </cfRule>
    <cfRule type="expression" dxfId="457" priority="463">
      <formula>D182="日"</formula>
    </cfRule>
  </conditionalFormatting>
  <conditionalFormatting sqref="AE126">
    <cfRule type="expression" dxfId="456" priority="456">
      <formula>AE126="土"</formula>
    </cfRule>
    <cfRule type="expression" dxfId="455" priority="457">
      <formula>AE126="日"</formula>
    </cfRule>
  </conditionalFormatting>
  <conditionalFormatting sqref="AE126:AG126">
    <cfRule type="expression" dxfId="454" priority="454">
      <formula>AH127=0</formula>
    </cfRule>
    <cfRule type="expression" dxfId="453" priority="455">
      <formula>AE126&lt;0.285</formula>
    </cfRule>
  </conditionalFormatting>
  <conditionalFormatting sqref="AE134">
    <cfRule type="expression" dxfId="452" priority="452">
      <formula>AE134="土"</formula>
    </cfRule>
    <cfRule type="expression" dxfId="451" priority="453">
      <formula>AE134="日"</formula>
    </cfRule>
  </conditionalFormatting>
  <conditionalFormatting sqref="AE134:AG134">
    <cfRule type="expression" dxfId="450" priority="450">
      <formula>AH135=0</formula>
    </cfRule>
    <cfRule type="expression" dxfId="449" priority="451">
      <formula>AE134&lt;0.285</formula>
    </cfRule>
  </conditionalFormatting>
  <conditionalFormatting sqref="AE142">
    <cfRule type="expression" dxfId="448" priority="448">
      <formula>AE142="土"</formula>
    </cfRule>
    <cfRule type="expression" dxfId="447" priority="449">
      <formula>AE142="日"</formula>
    </cfRule>
  </conditionalFormatting>
  <conditionalFormatting sqref="AE142:AG142">
    <cfRule type="expression" dxfId="446" priority="446">
      <formula>AH143=0</formula>
    </cfRule>
    <cfRule type="expression" dxfId="445" priority="447">
      <formula>AE142&lt;0.285</formula>
    </cfRule>
  </conditionalFormatting>
  <conditionalFormatting sqref="AE150">
    <cfRule type="expression" dxfId="444" priority="444">
      <formula>AE150="土"</formula>
    </cfRule>
    <cfRule type="expression" dxfId="443" priority="445">
      <formula>AE150="日"</formula>
    </cfRule>
  </conditionalFormatting>
  <conditionalFormatting sqref="AE150:AG150">
    <cfRule type="expression" dxfId="442" priority="442">
      <formula>AH151=0</formula>
    </cfRule>
    <cfRule type="expression" dxfId="441" priority="443">
      <formula>AE150&lt;0.285</formula>
    </cfRule>
  </conditionalFormatting>
  <conditionalFormatting sqref="AE158">
    <cfRule type="expression" dxfId="440" priority="440">
      <formula>AE158="土"</formula>
    </cfRule>
    <cfRule type="expression" dxfId="439" priority="441">
      <formula>AE158="日"</formula>
    </cfRule>
  </conditionalFormatting>
  <conditionalFormatting sqref="AE158:AG158">
    <cfRule type="expression" dxfId="438" priority="438">
      <formula>AH159=0</formula>
    </cfRule>
    <cfRule type="expression" dxfId="437" priority="439">
      <formula>AE158&lt;0.285</formula>
    </cfRule>
  </conditionalFormatting>
  <conditionalFormatting sqref="AE166">
    <cfRule type="expression" dxfId="436" priority="436">
      <formula>AE166="土"</formula>
    </cfRule>
    <cfRule type="expression" dxfId="435" priority="437">
      <formula>AE166="日"</formula>
    </cfRule>
  </conditionalFormatting>
  <conditionalFormatting sqref="AE166:AG166">
    <cfRule type="expression" dxfId="434" priority="434">
      <formula>AH167=0</formula>
    </cfRule>
    <cfRule type="expression" dxfId="433" priority="435">
      <formula>AE166&lt;0.285</formula>
    </cfRule>
  </conditionalFormatting>
  <conditionalFormatting sqref="AE174">
    <cfRule type="expression" dxfId="432" priority="432">
      <formula>AE174="土"</formula>
    </cfRule>
    <cfRule type="expression" dxfId="431" priority="433">
      <formula>AE174="日"</formula>
    </cfRule>
  </conditionalFormatting>
  <conditionalFormatting sqref="AE174:AG174">
    <cfRule type="expression" dxfId="430" priority="430">
      <formula>AH175=0</formula>
    </cfRule>
    <cfRule type="expression" dxfId="429" priority="431">
      <formula>AE174&lt;0.285</formula>
    </cfRule>
  </conditionalFormatting>
  <conditionalFormatting sqref="AE182">
    <cfRule type="expression" dxfId="428" priority="428">
      <formula>AE182="土"</formula>
    </cfRule>
    <cfRule type="expression" dxfId="427" priority="429">
      <formula>AE182="日"</formula>
    </cfRule>
  </conditionalFormatting>
  <conditionalFormatting sqref="AE182:AG182">
    <cfRule type="expression" dxfId="426" priority="426">
      <formula>AH183=0</formula>
    </cfRule>
    <cfRule type="expression" dxfId="425" priority="427">
      <formula>AE182&lt;0.285</formula>
    </cfRule>
  </conditionalFormatting>
  <conditionalFormatting sqref="AG192">
    <cfRule type="expression" dxfId="424" priority="425">
      <formula>COUNT(AG189)=1</formula>
    </cfRule>
  </conditionalFormatting>
  <conditionalFormatting sqref="AG193">
    <cfRule type="expression" dxfId="423" priority="424">
      <formula>COUNT(AG189)=1</formula>
    </cfRule>
  </conditionalFormatting>
  <conditionalFormatting sqref="AG194">
    <cfRule type="expression" dxfId="422" priority="423">
      <formula>COUNT(AG189)=1</formula>
    </cfRule>
  </conditionalFormatting>
  <conditionalFormatting sqref="AE192:AF192">
    <cfRule type="expression" dxfId="421" priority="422">
      <formula>COUNT(AE189)=1</formula>
    </cfRule>
  </conditionalFormatting>
  <conditionalFormatting sqref="AE193:AF193">
    <cfRule type="expression" dxfId="420" priority="421">
      <formula>COUNT(AE189)=1</formula>
    </cfRule>
  </conditionalFormatting>
  <conditionalFormatting sqref="AE194:AF194">
    <cfRule type="expression" dxfId="419" priority="420">
      <formula>COUNT(AE189)=1</formula>
    </cfRule>
  </conditionalFormatting>
  <conditionalFormatting sqref="AG200">
    <cfRule type="expression" dxfId="418" priority="419">
      <formula>COUNT(AG197)=1</formula>
    </cfRule>
  </conditionalFormatting>
  <conditionalFormatting sqref="AG201">
    <cfRule type="expression" dxfId="417" priority="418">
      <formula>COUNT(AG197)=1</formula>
    </cfRule>
  </conditionalFormatting>
  <conditionalFormatting sqref="AG202">
    <cfRule type="expression" dxfId="416" priority="417">
      <formula>COUNT(AG197)=1</formula>
    </cfRule>
  </conditionalFormatting>
  <conditionalFormatting sqref="AE200:AF200">
    <cfRule type="expression" dxfId="415" priority="416">
      <formula>COUNT(AE197)=1</formula>
    </cfRule>
  </conditionalFormatting>
  <conditionalFormatting sqref="AE201:AF201">
    <cfRule type="expression" dxfId="414" priority="415">
      <formula>COUNT(AE197)=1</formula>
    </cfRule>
  </conditionalFormatting>
  <conditionalFormatting sqref="AE202:AF202">
    <cfRule type="expression" dxfId="413" priority="414">
      <formula>COUNT(AE197)=1</formula>
    </cfRule>
  </conditionalFormatting>
  <conditionalFormatting sqref="C190">
    <cfRule type="expression" dxfId="412" priority="412">
      <formula>C190="土"</formula>
    </cfRule>
    <cfRule type="expression" dxfId="411" priority="413">
      <formula>C190="日"</formula>
    </cfRule>
  </conditionalFormatting>
  <conditionalFormatting sqref="D190:AD190">
    <cfRule type="expression" dxfId="410" priority="410">
      <formula>D190="土"</formula>
    </cfRule>
    <cfRule type="expression" dxfId="409" priority="411">
      <formula>D190="日"</formula>
    </cfRule>
  </conditionalFormatting>
  <conditionalFormatting sqref="C198">
    <cfRule type="expression" dxfId="408" priority="408">
      <formula>C198="土"</formula>
    </cfRule>
    <cfRule type="expression" dxfId="407" priority="409">
      <formula>C198="日"</formula>
    </cfRule>
  </conditionalFormatting>
  <conditionalFormatting sqref="D198:AD198">
    <cfRule type="expression" dxfId="406" priority="406">
      <formula>D198="土"</formula>
    </cfRule>
    <cfRule type="expression" dxfId="405" priority="407">
      <formula>D198="日"</formula>
    </cfRule>
  </conditionalFormatting>
  <conditionalFormatting sqref="C206">
    <cfRule type="expression" dxfId="404" priority="388">
      <formula>C206="土"</formula>
    </cfRule>
    <cfRule type="expression" dxfId="403" priority="389">
      <formula>C206="日"</formula>
    </cfRule>
  </conditionalFormatting>
  <conditionalFormatting sqref="C193:AD193">
    <cfRule type="expression" dxfId="402" priority="405">
      <formula>C191="○"</formula>
    </cfRule>
  </conditionalFormatting>
  <conditionalFormatting sqref="C192:AD192">
    <cfRule type="expression" dxfId="401" priority="404">
      <formula>C191="○"</formula>
    </cfRule>
  </conditionalFormatting>
  <conditionalFormatting sqref="C201:AD201">
    <cfRule type="expression" dxfId="400" priority="403">
      <formula>C199="○"</formula>
    </cfRule>
  </conditionalFormatting>
  <conditionalFormatting sqref="C200:AD200">
    <cfRule type="expression" dxfId="399" priority="402">
      <formula>C199="○"</formula>
    </cfRule>
  </conditionalFormatting>
  <conditionalFormatting sqref="C241:AD241">
    <cfRule type="expression" dxfId="398" priority="333">
      <formula>C239="○"</formula>
    </cfRule>
  </conditionalFormatting>
  <conditionalFormatting sqref="C240:AD240">
    <cfRule type="expression" dxfId="397" priority="332">
      <formula>C239="○"</formula>
    </cfRule>
  </conditionalFormatting>
  <conditionalFormatting sqref="C249:AD249">
    <cfRule type="expression" dxfId="396" priority="331">
      <formula>C247="○"</formula>
    </cfRule>
  </conditionalFormatting>
  <conditionalFormatting sqref="C248:AD248">
    <cfRule type="expression" dxfId="395" priority="330">
      <formula>C247="○"</formula>
    </cfRule>
  </conditionalFormatting>
  <conditionalFormatting sqref="AG208">
    <cfRule type="expression" dxfId="394" priority="401">
      <formula>COUNT(AG205)=1</formula>
    </cfRule>
  </conditionalFormatting>
  <conditionalFormatting sqref="AG209">
    <cfRule type="expression" dxfId="393" priority="400">
      <formula>COUNT(AG205)=1</formula>
    </cfRule>
  </conditionalFormatting>
  <conditionalFormatting sqref="AG210">
    <cfRule type="expression" dxfId="392" priority="399">
      <formula>COUNT(AG205)=1</formula>
    </cfRule>
  </conditionalFormatting>
  <conditionalFormatting sqref="AE208:AF208">
    <cfRule type="expression" dxfId="391" priority="398">
      <formula>COUNT(AE205)=1</formula>
    </cfRule>
  </conditionalFormatting>
  <conditionalFormatting sqref="AE209:AF209">
    <cfRule type="expression" dxfId="390" priority="397">
      <formula>COUNT(AE205)=1</formula>
    </cfRule>
  </conditionalFormatting>
  <conditionalFormatting sqref="AE210:AF210">
    <cfRule type="expression" dxfId="389" priority="396">
      <formula>COUNT(AE205)=1</formula>
    </cfRule>
  </conditionalFormatting>
  <conditionalFormatting sqref="AG216">
    <cfRule type="expression" dxfId="388" priority="395">
      <formula>COUNT(AG213)=1</formula>
    </cfRule>
  </conditionalFormatting>
  <conditionalFormatting sqref="AG217">
    <cfRule type="expression" dxfId="387" priority="394">
      <formula>COUNT(AG213)=1</formula>
    </cfRule>
  </conditionalFormatting>
  <conditionalFormatting sqref="AG218">
    <cfRule type="expression" dxfId="386" priority="393">
      <formula>COUNT(AG213)=1</formula>
    </cfRule>
  </conditionalFormatting>
  <conditionalFormatting sqref="AE216:AF216">
    <cfRule type="expression" dxfId="385" priority="392">
      <formula>COUNT(AE213)=1</formula>
    </cfRule>
  </conditionalFormatting>
  <conditionalFormatting sqref="AE217:AF217">
    <cfRule type="expression" dxfId="384" priority="391">
      <formula>COUNT(AE213)=1</formula>
    </cfRule>
  </conditionalFormatting>
  <conditionalFormatting sqref="AE218:AF218">
    <cfRule type="expression" dxfId="383" priority="390">
      <formula>COUNT(AE213)=1</formula>
    </cfRule>
  </conditionalFormatting>
  <conditionalFormatting sqref="D206:AD206">
    <cfRule type="expression" dxfId="382" priority="386">
      <formula>D206="土"</formula>
    </cfRule>
    <cfRule type="expression" dxfId="381" priority="387">
      <formula>D206="日"</formula>
    </cfRule>
  </conditionalFormatting>
  <conditionalFormatting sqref="C214">
    <cfRule type="expression" dxfId="380" priority="384">
      <formula>C214="土"</formula>
    </cfRule>
    <cfRule type="expression" dxfId="379" priority="385">
      <formula>C214="日"</formula>
    </cfRule>
  </conditionalFormatting>
  <conditionalFormatting sqref="D214:AD214">
    <cfRule type="expression" dxfId="378" priority="382">
      <formula>D214="土"</formula>
    </cfRule>
    <cfRule type="expression" dxfId="377" priority="383">
      <formula>D214="日"</formula>
    </cfRule>
  </conditionalFormatting>
  <conditionalFormatting sqref="C209:AD209">
    <cfRule type="expression" dxfId="376" priority="381">
      <formula>C207="○"</formula>
    </cfRule>
  </conditionalFormatting>
  <conditionalFormatting sqref="C208:AD208">
    <cfRule type="expression" dxfId="375" priority="380">
      <formula>C207="○"</formula>
    </cfRule>
  </conditionalFormatting>
  <conditionalFormatting sqref="C217:AD217">
    <cfRule type="expression" dxfId="374" priority="379">
      <formula>C215="○"</formula>
    </cfRule>
  </conditionalFormatting>
  <conditionalFormatting sqref="C216:AD216">
    <cfRule type="expression" dxfId="373" priority="378">
      <formula>C215="○"</formula>
    </cfRule>
  </conditionalFormatting>
  <conditionalFormatting sqref="AG224">
    <cfRule type="expression" dxfId="372" priority="377">
      <formula>COUNT(AG221)=1</formula>
    </cfRule>
  </conditionalFormatting>
  <conditionalFormatting sqref="AG225">
    <cfRule type="expression" dxfId="371" priority="376">
      <formula>COUNT(AG221)=1</formula>
    </cfRule>
  </conditionalFormatting>
  <conditionalFormatting sqref="AG226">
    <cfRule type="expression" dxfId="370" priority="375">
      <formula>COUNT(AG221)=1</formula>
    </cfRule>
  </conditionalFormatting>
  <conditionalFormatting sqref="AE224:AF224">
    <cfRule type="expression" dxfId="369" priority="374">
      <formula>COUNT(AE221)=1</formula>
    </cfRule>
  </conditionalFormatting>
  <conditionalFormatting sqref="AE225:AF225">
    <cfRule type="expression" dxfId="368" priority="373">
      <formula>COUNT(AE221)=1</formula>
    </cfRule>
  </conditionalFormatting>
  <conditionalFormatting sqref="AE226:AF226">
    <cfRule type="expression" dxfId="367" priority="372">
      <formula>COUNT(AE221)=1</formula>
    </cfRule>
  </conditionalFormatting>
  <conditionalFormatting sqref="AG232">
    <cfRule type="expression" dxfId="366" priority="371">
      <formula>COUNT(AG229)=1</formula>
    </cfRule>
  </conditionalFormatting>
  <conditionalFormatting sqref="AG233">
    <cfRule type="expression" dxfId="365" priority="370">
      <formula>COUNT(AG229)=1</formula>
    </cfRule>
  </conditionalFormatting>
  <conditionalFormatting sqref="AG234">
    <cfRule type="expression" dxfId="364" priority="369">
      <formula>COUNT(AG229)=1</formula>
    </cfRule>
  </conditionalFormatting>
  <conditionalFormatting sqref="AE232:AF232">
    <cfRule type="expression" dxfId="363" priority="368">
      <formula>COUNT(AE229)=1</formula>
    </cfRule>
  </conditionalFormatting>
  <conditionalFormatting sqref="AE233:AF233">
    <cfRule type="expression" dxfId="362" priority="367">
      <formula>COUNT(AE229)=1</formula>
    </cfRule>
  </conditionalFormatting>
  <conditionalFormatting sqref="AE234:AF234">
    <cfRule type="expression" dxfId="361" priority="366">
      <formula>COUNT(AE229)=1</formula>
    </cfRule>
  </conditionalFormatting>
  <conditionalFormatting sqref="C222">
    <cfRule type="expression" dxfId="360" priority="364">
      <formula>C222="土"</formula>
    </cfRule>
    <cfRule type="expression" dxfId="359" priority="365">
      <formula>C222="日"</formula>
    </cfRule>
  </conditionalFormatting>
  <conditionalFormatting sqref="D222:AD222">
    <cfRule type="expression" dxfId="358" priority="362">
      <formula>D222="土"</formula>
    </cfRule>
    <cfRule type="expression" dxfId="357" priority="363">
      <formula>D222="日"</formula>
    </cfRule>
  </conditionalFormatting>
  <conditionalFormatting sqref="C230">
    <cfRule type="expression" dxfId="356" priority="360">
      <formula>C230="土"</formula>
    </cfRule>
    <cfRule type="expression" dxfId="355" priority="361">
      <formula>C230="日"</formula>
    </cfRule>
  </conditionalFormatting>
  <conditionalFormatting sqref="D230:AD230">
    <cfRule type="expression" dxfId="354" priority="358">
      <formula>D230="土"</formula>
    </cfRule>
    <cfRule type="expression" dxfId="353" priority="359">
      <formula>D230="日"</formula>
    </cfRule>
  </conditionalFormatting>
  <conditionalFormatting sqref="C225:AD225">
    <cfRule type="expression" dxfId="352" priority="357">
      <formula>C223="○"</formula>
    </cfRule>
  </conditionalFormatting>
  <conditionalFormatting sqref="C224:AD224">
    <cfRule type="expression" dxfId="351" priority="356">
      <formula>C223="○"</formula>
    </cfRule>
  </conditionalFormatting>
  <conditionalFormatting sqref="C233:AD233">
    <cfRule type="expression" dxfId="350" priority="355">
      <formula>C231="○"</formula>
    </cfRule>
  </conditionalFormatting>
  <conditionalFormatting sqref="C232:AD232">
    <cfRule type="expression" dxfId="349" priority="354">
      <formula>C231="○"</formula>
    </cfRule>
  </conditionalFormatting>
  <conditionalFormatting sqref="AG240">
    <cfRule type="expression" dxfId="348" priority="353">
      <formula>COUNT(AG237)=1</formula>
    </cfRule>
  </conditionalFormatting>
  <conditionalFormatting sqref="AG241">
    <cfRule type="expression" dxfId="347" priority="352">
      <formula>COUNT(AG237)=1</formula>
    </cfRule>
  </conditionalFormatting>
  <conditionalFormatting sqref="AG242">
    <cfRule type="expression" dxfId="346" priority="351">
      <formula>COUNT(AG237)=1</formula>
    </cfRule>
  </conditionalFormatting>
  <conditionalFormatting sqref="AE240:AF240">
    <cfRule type="expression" dxfId="345" priority="350">
      <formula>COUNT(AE237)=1</formula>
    </cfRule>
  </conditionalFormatting>
  <conditionalFormatting sqref="AE241:AF241">
    <cfRule type="expression" dxfId="344" priority="349">
      <formula>COUNT(AE237)=1</formula>
    </cfRule>
  </conditionalFormatting>
  <conditionalFormatting sqref="AE242:AF242">
    <cfRule type="expression" dxfId="343" priority="348">
      <formula>COUNT(AE237)=1</formula>
    </cfRule>
  </conditionalFormatting>
  <conditionalFormatting sqref="AG248">
    <cfRule type="expression" dxfId="342" priority="347">
      <formula>COUNT(AG245)=1</formula>
    </cfRule>
  </conditionalFormatting>
  <conditionalFormatting sqref="AG249">
    <cfRule type="expression" dxfId="341" priority="346">
      <formula>COUNT(AG245)=1</formula>
    </cfRule>
  </conditionalFormatting>
  <conditionalFormatting sqref="AG250">
    <cfRule type="expression" dxfId="340" priority="345">
      <formula>COUNT(AG245)=1</formula>
    </cfRule>
  </conditionalFormatting>
  <conditionalFormatting sqref="AE248:AF248">
    <cfRule type="expression" dxfId="339" priority="344">
      <formula>COUNT(AE245)=1</formula>
    </cfRule>
  </conditionalFormatting>
  <conditionalFormatting sqref="AE249:AF249">
    <cfRule type="expression" dxfId="338" priority="343">
      <formula>COUNT(AE245)=1</formula>
    </cfRule>
  </conditionalFormatting>
  <conditionalFormatting sqref="AE250:AF250">
    <cfRule type="expression" dxfId="337" priority="342">
      <formula>COUNT(AE245)=1</formula>
    </cfRule>
  </conditionalFormatting>
  <conditionalFormatting sqref="C238">
    <cfRule type="expression" dxfId="336" priority="340">
      <formula>C238="土"</formula>
    </cfRule>
    <cfRule type="expression" dxfId="335" priority="341">
      <formula>C238="日"</formula>
    </cfRule>
  </conditionalFormatting>
  <conditionalFormatting sqref="D238:AD238">
    <cfRule type="expression" dxfId="334" priority="338">
      <formula>D238="土"</formula>
    </cfRule>
    <cfRule type="expression" dxfId="333" priority="339">
      <formula>D238="日"</formula>
    </cfRule>
  </conditionalFormatting>
  <conditionalFormatting sqref="C246">
    <cfRule type="expression" dxfId="332" priority="336">
      <formula>C246="土"</formula>
    </cfRule>
    <cfRule type="expression" dxfId="331" priority="337">
      <formula>C246="日"</formula>
    </cfRule>
  </conditionalFormatting>
  <conditionalFormatting sqref="D246:AD246">
    <cfRule type="expression" dxfId="330" priority="334">
      <formula>D246="土"</formula>
    </cfRule>
    <cfRule type="expression" dxfId="329" priority="335">
      <formula>D246="日"</formula>
    </cfRule>
  </conditionalFormatting>
  <conditionalFormatting sqref="AE190">
    <cfRule type="expression" dxfId="328" priority="328">
      <formula>AE190="土"</formula>
    </cfRule>
    <cfRule type="expression" dxfId="327" priority="329">
      <formula>AE190="日"</formula>
    </cfRule>
  </conditionalFormatting>
  <conditionalFormatting sqref="AE190:AG190">
    <cfRule type="expression" dxfId="326" priority="326">
      <formula>AH191=0</formula>
    </cfRule>
    <cfRule type="expression" dxfId="325" priority="327">
      <formula>AE190&lt;0.285</formula>
    </cfRule>
  </conditionalFormatting>
  <conditionalFormatting sqref="AE198">
    <cfRule type="expression" dxfId="324" priority="324">
      <formula>AE198="土"</formula>
    </cfRule>
    <cfRule type="expression" dxfId="323" priority="325">
      <formula>AE198="日"</formula>
    </cfRule>
  </conditionalFormatting>
  <conditionalFormatting sqref="AE198:AG198">
    <cfRule type="expression" dxfId="322" priority="322">
      <formula>AH199=0</formula>
    </cfRule>
    <cfRule type="expression" dxfId="321" priority="323">
      <formula>AE198&lt;0.285</formula>
    </cfRule>
  </conditionalFormatting>
  <conditionalFormatting sqref="AE206">
    <cfRule type="expression" dxfId="320" priority="320">
      <formula>AE206="土"</formula>
    </cfRule>
    <cfRule type="expression" dxfId="319" priority="321">
      <formula>AE206="日"</formula>
    </cfRule>
  </conditionalFormatting>
  <conditionalFormatting sqref="AE206:AG206">
    <cfRule type="expression" dxfId="318" priority="318">
      <formula>AH207=0</formula>
    </cfRule>
    <cfRule type="expression" dxfId="317" priority="319">
      <formula>AE206&lt;0.285</formula>
    </cfRule>
  </conditionalFormatting>
  <conditionalFormatting sqref="AE214">
    <cfRule type="expression" dxfId="316" priority="316">
      <formula>AE214="土"</formula>
    </cfRule>
    <cfRule type="expression" dxfId="315" priority="317">
      <formula>AE214="日"</formula>
    </cfRule>
  </conditionalFormatting>
  <conditionalFormatting sqref="AE214:AG214">
    <cfRule type="expression" dxfId="314" priority="314">
      <formula>AH215=0</formula>
    </cfRule>
    <cfRule type="expression" dxfId="313" priority="315">
      <formula>AE214&lt;0.285</formula>
    </cfRule>
  </conditionalFormatting>
  <conditionalFormatting sqref="AE222">
    <cfRule type="expression" dxfId="312" priority="312">
      <formula>AE222="土"</formula>
    </cfRule>
    <cfRule type="expression" dxfId="311" priority="313">
      <formula>AE222="日"</formula>
    </cfRule>
  </conditionalFormatting>
  <conditionalFormatting sqref="AE222:AG222">
    <cfRule type="expression" dxfId="310" priority="310">
      <formula>AH223=0</formula>
    </cfRule>
    <cfRule type="expression" dxfId="309" priority="311">
      <formula>AE222&lt;0.285</formula>
    </cfRule>
  </conditionalFormatting>
  <conditionalFormatting sqref="AE230">
    <cfRule type="expression" dxfId="308" priority="308">
      <formula>AE230="土"</formula>
    </cfRule>
    <cfRule type="expression" dxfId="307" priority="309">
      <formula>AE230="日"</formula>
    </cfRule>
  </conditionalFormatting>
  <conditionalFormatting sqref="AE230:AG230">
    <cfRule type="expression" dxfId="306" priority="306">
      <formula>AH231=0</formula>
    </cfRule>
    <cfRule type="expression" dxfId="305" priority="307">
      <formula>AE230&lt;0.285</formula>
    </cfRule>
  </conditionalFormatting>
  <conditionalFormatting sqref="AE238">
    <cfRule type="expression" dxfId="304" priority="304">
      <formula>AE238="土"</formula>
    </cfRule>
    <cfRule type="expression" dxfId="303" priority="305">
      <formula>AE238="日"</formula>
    </cfRule>
  </conditionalFormatting>
  <conditionalFormatting sqref="AE238:AG238">
    <cfRule type="expression" dxfId="302" priority="302">
      <formula>AH239=0</formula>
    </cfRule>
    <cfRule type="expression" dxfId="301" priority="303">
      <formula>AE238&lt;0.285</formula>
    </cfRule>
  </conditionalFormatting>
  <conditionalFormatting sqref="AE246">
    <cfRule type="expression" dxfId="300" priority="300">
      <formula>AE246="土"</formula>
    </cfRule>
    <cfRule type="expression" dxfId="299" priority="301">
      <formula>AE246="日"</formula>
    </cfRule>
  </conditionalFormatting>
  <conditionalFormatting sqref="AE246:AG246">
    <cfRule type="expression" dxfId="298" priority="298">
      <formula>AH247=0</formula>
    </cfRule>
    <cfRule type="expression" dxfId="297" priority="299">
      <formula>AE246&lt;0.285</formula>
    </cfRule>
  </conditionalFormatting>
  <conditionalFormatting sqref="AG256">
    <cfRule type="expression" dxfId="296" priority="297">
      <formula>COUNT(AG253)=1</formula>
    </cfRule>
  </conditionalFormatting>
  <conditionalFormatting sqref="AG257">
    <cfRule type="expression" dxfId="295" priority="296">
      <formula>COUNT(AG253)=1</formula>
    </cfRule>
  </conditionalFormatting>
  <conditionalFormatting sqref="AG258">
    <cfRule type="expression" dxfId="294" priority="295">
      <formula>COUNT(AG253)=1</formula>
    </cfRule>
  </conditionalFormatting>
  <conditionalFormatting sqref="AE256:AF256">
    <cfRule type="expression" dxfId="293" priority="294">
      <formula>COUNT(AE253)=1</formula>
    </cfRule>
  </conditionalFormatting>
  <conditionalFormatting sqref="AE257:AF257">
    <cfRule type="expression" dxfId="292" priority="293">
      <formula>COUNT(AE253)=1</formula>
    </cfRule>
  </conditionalFormatting>
  <conditionalFormatting sqref="AE258:AF258">
    <cfRule type="expression" dxfId="291" priority="292">
      <formula>COUNT(AE253)=1</formula>
    </cfRule>
  </conditionalFormatting>
  <conditionalFormatting sqref="AG264">
    <cfRule type="expression" dxfId="290" priority="291">
      <formula>COUNT(AG261)=1</formula>
    </cfRule>
  </conditionalFormatting>
  <conditionalFormatting sqref="AG265">
    <cfRule type="expression" dxfId="289" priority="290">
      <formula>COUNT(AG261)=1</formula>
    </cfRule>
  </conditionalFormatting>
  <conditionalFormatting sqref="AG266">
    <cfRule type="expression" dxfId="288" priority="289">
      <formula>COUNT(AG261)=1</formula>
    </cfRule>
  </conditionalFormatting>
  <conditionalFormatting sqref="AE264:AF264">
    <cfRule type="expression" dxfId="287" priority="288">
      <formula>COUNT(AE261)=1</formula>
    </cfRule>
  </conditionalFormatting>
  <conditionalFormatting sqref="AE265:AF265">
    <cfRule type="expression" dxfId="286" priority="287">
      <formula>COUNT(AE261)=1</formula>
    </cfRule>
  </conditionalFormatting>
  <conditionalFormatting sqref="AE266:AF266">
    <cfRule type="expression" dxfId="285" priority="286">
      <formula>COUNT(AE261)=1</formula>
    </cfRule>
  </conditionalFormatting>
  <conditionalFormatting sqref="C254">
    <cfRule type="expression" dxfId="284" priority="284">
      <formula>C254="土"</formula>
    </cfRule>
    <cfRule type="expression" dxfId="283" priority="285">
      <formula>C254="日"</formula>
    </cfRule>
  </conditionalFormatting>
  <conditionalFormatting sqref="D254:AD254">
    <cfRule type="expression" dxfId="282" priority="282">
      <formula>D254="土"</formula>
    </cfRule>
    <cfRule type="expression" dxfId="281" priority="283">
      <formula>D254="日"</formula>
    </cfRule>
  </conditionalFormatting>
  <conditionalFormatting sqref="C262">
    <cfRule type="expression" dxfId="280" priority="280">
      <formula>C262="土"</formula>
    </cfRule>
    <cfRule type="expression" dxfId="279" priority="281">
      <formula>C262="日"</formula>
    </cfRule>
  </conditionalFormatting>
  <conditionalFormatting sqref="D262:AD262">
    <cfRule type="expression" dxfId="278" priority="278">
      <formula>D262="土"</formula>
    </cfRule>
    <cfRule type="expression" dxfId="277" priority="279">
      <formula>D262="日"</formula>
    </cfRule>
  </conditionalFormatting>
  <conditionalFormatting sqref="C270">
    <cfRule type="expression" dxfId="276" priority="260">
      <formula>C270="土"</formula>
    </cfRule>
    <cfRule type="expression" dxfId="275" priority="261">
      <formula>C270="日"</formula>
    </cfRule>
  </conditionalFormatting>
  <conditionalFormatting sqref="C257:AD257">
    <cfRule type="expression" dxfId="274" priority="277">
      <formula>C255="○"</formula>
    </cfRule>
  </conditionalFormatting>
  <conditionalFormatting sqref="C256:AD256">
    <cfRule type="expression" dxfId="273" priority="276">
      <formula>C255="○"</formula>
    </cfRule>
  </conditionalFormatting>
  <conditionalFormatting sqref="C265:AD265">
    <cfRule type="expression" dxfId="272" priority="275">
      <formula>C263="○"</formula>
    </cfRule>
  </conditionalFormatting>
  <conditionalFormatting sqref="C264:AD264">
    <cfRule type="expression" dxfId="271" priority="274">
      <formula>C263="○"</formula>
    </cfRule>
  </conditionalFormatting>
  <conditionalFormatting sqref="C305:AD305">
    <cfRule type="expression" dxfId="270" priority="205">
      <formula>C303="○"</formula>
    </cfRule>
  </conditionalFormatting>
  <conditionalFormatting sqref="C304:AD304">
    <cfRule type="expression" dxfId="269" priority="204">
      <formula>C303="○"</formula>
    </cfRule>
  </conditionalFormatting>
  <conditionalFormatting sqref="C313:AD313">
    <cfRule type="expression" dxfId="268" priority="203">
      <formula>C311="○"</formula>
    </cfRule>
  </conditionalFormatting>
  <conditionalFormatting sqref="C312:AD312">
    <cfRule type="expression" dxfId="267" priority="202">
      <formula>C311="○"</formula>
    </cfRule>
  </conditionalFormatting>
  <conditionalFormatting sqref="AG272">
    <cfRule type="expression" dxfId="266" priority="273">
      <formula>COUNT(AG269)=1</formula>
    </cfRule>
  </conditionalFormatting>
  <conditionalFormatting sqref="AG273">
    <cfRule type="expression" dxfId="265" priority="272">
      <formula>COUNT(AG269)=1</formula>
    </cfRule>
  </conditionalFormatting>
  <conditionalFormatting sqref="AG274">
    <cfRule type="expression" dxfId="264" priority="271">
      <formula>COUNT(AG269)=1</formula>
    </cfRule>
  </conditionalFormatting>
  <conditionalFormatting sqref="AE272:AF272">
    <cfRule type="expression" dxfId="263" priority="270">
      <formula>COUNT(AE269)=1</formula>
    </cfRule>
  </conditionalFormatting>
  <conditionalFormatting sqref="AE273:AF273">
    <cfRule type="expression" dxfId="262" priority="269">
      <formula>COUNT(AE269)=1</formula>
    </cfRule>
  </conditionalFormatting>
  <conditionalFormatting sqref="AE274:AF274">
    <cfRule type="expression" dxfId="261" priority="268">
      <formula>COUNT(AE269)=1</formula>
    </cfRule>
  </conditionalFormatting>
  <conditionalFormatting sqref="AG280">
    <cfRule type="expression" dxfId="260" priority="267">
      <formula>COUNT(AG277)=1</formula>
    </cfRule>
  </conditionalFormatting>
  <conditionalFormatting sqref="AG281">
    <cfRule type="expression" dxfId="259" priority="266">
      <formula>COUNT(AG277)=1</formula>
    </cfRule>
  </conditionalFormatting>
  <conditionalFormatting sqref="AG282">
    <cfRule type="expression" dxfId="258" priority="265">
      <formula>COUNT(AG277)=1</formula>
    </cfRule>
  </conditionalFormatting>
  <conditionalFormatting sqref="AE280:AF280">
    <cfRule type="expression" dxfId="257" priority="264">
      <formula>COUNT(AE277)=1</formula>
    </cfRule>
  </conditionalFormatting>
  <conditionalFormatting sqref="AE281:AF281">
    <cfRule type="expression" dxfId="256" priority="263">
      <formula>COUNT(AE277)=1</formula>
    </cfRule>
  </conditionalFormatting>
  <conditionalFormatting sqref="AE282:AF282">
    <cfRule type="expression" dxfId="255" priority="262">
      <formula>COUNT(AE277)=1</formula>
    </cfRule>
  </conditionalFormatting>
  <conditionalFormatting sqref="D270:AD270">
    <cfRule type="expression" dxfId="254" priority="258">
      <formula>D270="土"</formula>
    </cfRule>
    <cfRule type="expression" dxfId="253" priority="259">
      <formula>D270="日"</formula>
    </cfRule>
  </conditionalFormatting>
  <conditionalFormatting sqref="C278">
    <cfRule type="expression" dxfId="252" priority="256">
      <formula>C278="土"</formula>
    </cfRule>
    <cfRule type="expression" dxfId="251" priority="257">
      <formula>C278="日"</formula>
    </cfRule>
  </conditionalFormatting>
  <conditionalFormatting sqref="D278:AD278">
    <cfRule type="expression" dxfId="250" priority="254">
      <formula>D278="土"</formula>
    </cfRule>
    <cfRule type="expression" dxfId="249" priority="255">
      <formula>D278="日"</formula>
    </cfRule>
  </conditionalFormatting>
  <conditionalFormatting sqref="C273:AD273">
    <cfRule type="expression" dxfId="248" priority="253">
      <formula>C271="○"</formula>
    </cfRule>
  </conditionalFormatting>
  <conditionalFormatting sqref="C272:AD272">
    <cfRule type="expression" dxfId="247" priority="252">
      <formula>C271="○"</formula>
    </cfRule>
  </conditionalFormatting>
  <conditionalFormatting sqref="C281:AD281">
    <cfRule type="expression" dxfId="246" priority="251">
      <formula>C279="○"</formula>
    </cfRule>
  </conditionalFormatting>
  <conditionalFormatting sqref="C280:AD280">
    <cfRule type="expression" dxfId="245" priority="250">
      <formula>C279="○"</formula>
    </cfRule>
  </conditionalFormatting>
  <conditionalFormatting sqref="AG288">
    <cfRule type="expression" dxfId="244" priority="249">
      <formula>COUNT(AG285)=1</formula>
    </cfRule>
  </conditionalFormatting>
  <conditionalFormatting sqref="AG289">
    <cfRule type="expression" dxfId="243" priority="248">
      <formula>COUNT(AG285)=1</formula>
    </cfRule>
  </conditionalFormatting>
  <conditionalFormatting sqref="AG290">
    <cfRule type="expression" dxfId="242" priority="247">
      <formula>COUNT(AG285)=1</formula>
    </cfRule>
  </conditionalFormatting>
  <conditionalFormatting sqref="AE288:AF288">
    <cfRule type="expression" dxfId="241" priority="246">
      <formula>COUNT(AE285)=1</formula>
    </cfRule>
  </conditionalFormatting>
  <conditionalFormatting sqref="AE289:AF289">
    <cfRule type="expression" dxfId="240" priority="245">
      <formula>COUNT(AE285)=1</formula>
    </cfRule>
  </conditionalFormatting>
  <conditionalFormatting sqref="AE290:AF290">
    <cfRule type="expression" dxfId="239" priority="244">
      <formula>COUNT(AE285)=1</formula>
    </cfRule>
  </conditionalFormatting>
  <conditionalFormatting sqref="AG296">
    <cfRule type="expression" dxfId="238" priority="243">
      <formula>COUNT(AG293)=1</formula>
    </cfRule>
  </conditionalFormatting>
  <conditionalFormatting sqref="AG297">
    <cfRule type="expression" dxfId="237" priority="242">
      <formula>COUNT(AG293)=1</formula>
    </cfRule>
  </conditionalFormatting>
  <conditionalFormatting sqref="AG298">
    <cfRule type="expression" dxfId="236" priority="241">
      <formula>COUNT(AG293)=1</formula>
    </cfRule>
  </conditionalFormatting>
  <conditionalFormatting sqref="AE296:AF296">
    <cfRule type="expression" dxfId="235" priority="240">
      <formula>COUNT(AE293)=1</formula>
    </cfRule>
  </conditionalFormatting>
  <conditionalFormatting sqref="AE297:AF297">
    <cfRule type="expression" dxfId="234" priority="239">
      <formula>COUNT(AE293)=1</formula>
    </cfRule>
  </conditionalFormatting>
  <conditionalFormatting sqref="AE298:AF298">
    <cfRule type="expression" dxfId="233" priority="238">
      <formula>COUNT(AE293)=1</formula>
    </cfRule>
  </conditionalFormatting>
  <conditionalFormatting sqref="C286">
    <cfRule type="expression" dxfId="232" priority="236">
      <formula>C286="土"</formula>
    </cfRule>
    <cfRule type="expression" dxfId="231" priority="237">
      <formula>C286="日"</formula>
    </cfRule>
  </conditionalFormatting>
  <conditionalFormatting sqref="D286:AD286">
    <cfRule type="expression" dxfId="230" priority="234">
      <formula>D286="土"</formula>
    </cfRule>
    <cfRule type="expression" dxfId="229" priority="235">
      <formula>D286="日"</formula>
    </cfRule>
  </conditionalFormatting>
  <conditionalFormatting sqref="C294">
    <cfRule type="expression" dxfId="228" priority="232">
      <formula>C294="土"</formula>
    </cfRule>
    <cfRule type="expression" dxfId="227" priority="233">
      <formula>C294="日"</formula>
    </cfRule>
  </conditionalFormatting>
  <conditionalFormatting sqref="D294:AD294">
    <cfRule type="expression" dxfId="226" priority="230">
      <formula>D294="土"</formula>
    </cfRule>
    <cfRule type="expression" dxfId="225" priority="231">
      <formula>D294="日"</formula>
    </cfRule>
  </conditionalFormatting>
  <conditionalFormatting sqref="C289:AD289">
    <cfRule type="expression" dxfId="224" priority="229">
      <formula>C287="○"</formula>
    </cfRule>
  </conditionalFormatting>
  <conditionalFormatting sqref="C288:AD288">
    <cfRule type="expression" dxfId="223" priority="228">
      <formula>C287="○"</formula>
    </cfRule>
  </conditionalFormatting>
  <conditionalFormatting sqref="C297:AD297">
    <cfRule type="expression" dxfId="222" priority="227">
      <formula>C295="○"</formula>
    </cfRule>
  </conditionalFormatting>
  <conditionalFormatting sqref="C296:AD296">
    <cfRule type="expression" dxfId="221" priority="226">
      <formula>C295="○"</formula>
    </cfRule>
  </conditionalFormatting>
  <conditionalFormatting sqref="AG304">
    <cfRule type="expression" dxfId="220" priority="225">
      <formula>COUNT(AG301)=1</formula>
    </cfRule>
  </conditionalFormatting>
  <conditionalFormatting sqref="AG305">
    <cfRule type="expression" dxfId="219" priority="224">
      <formula>COUNT(AG301)=1</formula>
    </cfRule>
  </conditionalFormatting>
  <conditionalFormatting sqref="AG306">
    <cfRule type="expression" dxfId="218" priority="223">
      <formula>COUNT(AG301)=1</formula>
    </cfRule>
  </conditionalFormatting>
  <conditionalFormatting sqref="AE304:AF304">
    <cfRule type="expression" dxfId="217" priority="222">
      <formula>COUNT(AE301)=1</formula>
    </cfRule>
  </conditionalFormatting>
  <conditionalFormatting sqref="AE305:AF305">
    <cfRule type="expression" dxfId="216" priority="221">
      <formula>COUNT(AE301)=1</formula>
    </cfRule>
  </conditionalFormatting>
  <conditionalFormatting sqref="AE306:AF306">
    <cfRule type="expression" dxfId="215" priority="220">
      <formula>COUNT(AE301)=1</formula>
    </cfRule>
  </conditionalFormatting>
  <conditionalFormatting sqref="AG312">
    <cfRule type="expression" dxfId="214" priority="219">
      <formula>COUNT(AG309)=1</formula>
    </cfRule>
  </conditionalFormatting>
  <conditionalFormatting sqref="AG313">
    <cfRule type="expression" dxfId="213" priority="218">
      <formula>COUNT(AG309)=1</formula>
    </cfRule>
  </conditionalFormatting>
  <conditionalFormatting sqref="AG314">
    <cfRule type="expression" dxfId="212" priority="217">
      <formula>COUNT(AG309)=1</formula>
    </cfRule>
  </conditionalFormatting>
  <conditionalFormatting sqref="AE312:AF312">
    <cfRule type="expression" dxfId="211" priority="216">
      <formula>COUNT(AE309)=1</formula>
    </cfRule>
  </conditionalFormatting>
  <conditionalFormatting sqref="AE313:AF313">
    <cfRule type="expression" dxfId="210" priority="215">
      <formula>COUNT(AE309)=1</formula>
    </cfRule>
  </conditionalFormatting>
  <conditionalFormatting sqref="AE314:AF314">
    <cfRule type="expression" dxfId="209" priority="214">
      <formula>COUNT(AE309)=1</formula>
    </cfRule>
  </conditionalFormatting>
  <conditionalFormatting sqref="C302">
    <cfRule type="expression" dxfId="208" priority="212">
      <formula>C302="土"</formula>
    </cfRule>
    <cfRule type="expression" dxfId="207" priority="213">
      <formula>C302="日"</formula>
    </cfRule>
  </conditionalFormatting>
  <conditionalFormatting sqref="D302:AD302">
    <cfRule type="expression" dxfId="206" priority="210">
      <formula>D302="土"</formula>
    </cfRule>
    <cfRule type="expression" dxfId="205" priority="211">
      <formula>D302="日"</formula>
    </cfRule>
  </conditionalFormatting>
  <conditionalFormatting sqref="C310">
    <cfRule type="expression" dxfId="204" priority="208">
      <formula>C310="土"</formula>
    </cfRule>
    <cfRule type="expression" dxfId="203" priority="209">
      <formula>C310="日"</formula>
    </cfRule>
  </conditionalFormatting>
  <conditionalFormatting sqref="D310:AD310">
    <cfRule type="expression" dxfId="202" priority="206">
      <formula>D310="土"</formula>
    </cfRule>
    <cfRule type="expression" dxfId="201" priority="207">
      <formula>D310="日"</formula>
    </cfRule>
  </conditionalFormatting>
  <conditionalFormatting sqref="AE254">
    <cfRule type="expression" dxfId="200" priority="200">
      <formula>AE254="土"</formula>
    </cfRule>
    <cfRule type="expression" dxfId="199" priority="201">
      <formula>AE254="日"</formula>
    </cfRule>
  </conditionalFormatting>
  <conditionalFormatting sqref="AE254:AG254">
    <cfRule type="expression" dxfId="198" priority="198">
      <formula>AH255=0</formula>
    </cfRule>
    <cfRule type="expression" dxfId="197" priority="199">
      <formula>AE254&lt;0.285</formula>
    </cfRule>
  </conditionalFormatting>
  <conditionalFormatting sqref="AE262">
    <cfRule type="expression" dxfId="196" priority="196">
      <formula>AE262="土"</formula>
    </cfRule>
    <cfRule type="expression" dxfId="195" priority="197">
      <formula>AE262="日"</formula>
    </cfRule>
  </conditionalFormatting>
  <conditionalFormatting sqref="AE262:AG262">
    <cfRule type="expression" dxfId="194" priority="194">
      <formula>AH263=0</formula>
    </cfRule>
    <cfRule type="expression" dxfId="193" priority="195">
      <formula>AE262&lt;0.285</formula>
    </cfRule>
  </conditionalFormatting>
  <conditionalFormatting sqref="AE270">
    <cfRule type="expression" dxfId="192" priority="192">
      <formula>AE270="土"</formula>
    </cfRule>
    <cfRule type="expression" dxfId="191" priority="193">
      <formula>AE270="日"</formula>
    </cfRule>
  </conditionalFormatting>
  <conditionalFormatting sqref="AE270:AG270">
    <cfRule type="expression" dxfId="190" priority="190">
      <formula>AH271=0</formula>
    </cfRule>
    <cfRule type="expression" dxfId="189" priority="191">
      <formula>AE270&lt;0.285</formula>
    </cfRule>
  </conditionalFormatting>
  <conditionalFormatting sqref="AE278">
    <cfRule type="expression" dxfId="188" priority="188">
      <formula>AE278="土"</formula>
    </cfRule>
    <cfRule type="expression" dxfId="187" priority="189">
      <formula>AE278="日"</formula>
    </cfRule>
  </conditionalFormatting>
  <conditionalFormatting sqref="AE278:AG278">
    <cfRule type="expression" dxfId="186" priority="186">
      <formula>AH279=0</formula>
    </cfRule>
    <cfRule type="expression" dxfId="185" priority="187">
      <formula>AE278&lt;0.285</formula>
    </cfRule>
  </conditionalFormatting>
  <conditionalFormatting sqref="AE286">
    <cfRule type="expression" dxfId="184" priority="184">
      <formula>AE286="土"</formula>
    </cfRule>
    <cfRule type="expression" dxfId="183" priority="185">
      <formula>AE286="日"</formula>
    </cfRule>
  </conditionalFormatting>
  <conditionalFormatting sqref="AE286:AG286">
    <cfRule type="expression" dxfId="182" priority="182">
      <formula>AH287=0</formula>
    </cfRule>
    <cfRule type="expression" dxfId="181" priority="183">
      <formula>AE286&lt;0.285</formula>
    </cfRule>
  </conditionalFormatting>
  <conditionalFormatting sqref="AE294">
    <cfRule type="expression" dxfId="180" priority="180">
      <formula>AE294="土"</formula>
    </cfRule>
    <cfRule type="expression" dxfId="179" priority="181">
      <formula>AE294="日"</formula>
    </cfRule>
  </conditionalFormatting>
  <conditionalFormatting sqref="AE294:AG294">
    <cfRule type="expression" dxfId="178" priority="178">
      <formula>AH295=0</formula>
    </cfRule>
    <cfRule type="expression" dxfId="177" priority="179">
      <formula>AE294&lt;0.285</formula>
    </cfRule>
  </conditionalFormatting>
  <conditionalFormatting sqref="AE302">
    <cfRule type="expression" dxfId="176" priority="176">
      <formula>AE302="土"</formula>
    </cfRule>
    <cfRule type="expression" dxfId="175" priority="177">
      <formula>AE302="日"</formula>
    </cfRule>
  </conditionalFormatting>
  <conditionalFormatting sqref="AE302:AG302">
    <cfRule type="expression" dxfId="174" priority="174">
      <formula>AH303=0</formula>
    </cfRule>
    <cfRule type="expression" dxfId="173" priority="175">
      <formula>AE302&lt;0.285</formula>
    </cfRule>
  </conditionalFormatting>
  <conditionalFormatting sqref="AE310">
    <cfRule type="expression" dxfId="172" priority="172">
      <formula>AE310="土"</formula>
    </cfRule>
    <cfRule type="expression" dxfId="171" priority="173">
      <formula>AE310="日"</formula>
    </cfRule>
  </conditionalFormatting>
  <conditionalFormatting sqref="AE310:AG310">
    <cfRule type="expression" dxfId="170" priority="170">
      <formula>AH311=0</formula>
    </cfRule>
    <cfRule type="expression" dxfId="169" priority="171">
      <formula>AE310&lt;0.285</formula>
    </cfRule>
  </conditionalFormatting>
  <conditionalFormatting sqref="AG320">
    <cfRule type="expression" dxfId="168" priority="169">
      <formula>COUNT(AG317)=1</formula>
    </cfRule>
  </conditionalFormatting>
  <conditionalFormatting sqref="AG321">
    <cfRule type="expression" dxfId="167" priority="168">
      <formula>COUNT(AG317)=1</formula>
    </cfRule>
  </conditionalFormatting>
  <conditionalFormatting sqref="AG322">
    <cfRule type="expression" dxfId="166" priority="167">
      <formula>COUNT(AG317)=1</formula>
    </cfRule>
  </conditionalFormatting>
  <conditionalFormatting sqref="AE320:AF320">
    <cfRule type="expression" dxfId="165" priority="166">
      <formula>COUNT(AE317)=1</formula>
    </cfRule>
  </conditionalFormatting>
  <conditionalFormatting sqref="AE321:AF321">
    <cfRule type="expression" dxfId="164" priority="165">
      <formula>COUNT(AE317)=1</formula>
    </cfRule>
  </conditionalFormatting>
  <conditionalFormatting sqref="AE322:AF322">
    <cfRule type="expression" dxfId="163" priority="164">
      <formula>COUNT(AE317)=1</formula>
    </cfRule>
  </conditionalFormatting>
  <conditionalFormatting sqref="AG328">
    <cfRule type="expression" dxfId="162" priority="163">
      <formula>COUNT(AG325)=1</formula>
    </cfRule>
  </conditionalFormatting>
  <conditionalFormatting sqref="AG329">
    <cfRule type="expression" dxfId="161" priority="162">
      <formula>COUNT(AG325)=1</formula>
    </cfRule>
  </conditionalFormatting>
  <conditionalFormatting sqref="AG330">
    <cfRule type="expression" dxfId="160" priority="161">
      <formula>COUNT(AG325)=1</formula>
    </cfRule>
  </conditionalFormatting>
  <conditionalFormatting sqref="AE328:AF328">
    <cfRule type="expression" dxfId="159" priority="160">
      <formula>COUNT(AE325)=1</formula>
    </cfRule>
  </conditionalFormatting>
  <conditionalFormatting sqref="AE329:AF329">
    <cfRule type="expression" dxfId="158" priority="159">
      <formula>COUNT(AE325)=1</formula>
    </cfRule>
  </conditionalFormatting>
  <conditionalFormatting sqref="AE330:AF330">
    <cfRule type="expression" dxfId="157" priority="158">
      <formula>COUNT(AE325)=1</formula>
    </cfRule>
  </conditionalFormatting>
  <conditionalFormatting sqref="C318">
    <cfRule type="expression" dxfId="156" priority="156">
      <formula>C318="土"</formula>
    </cfRule>
    <cfRule type="expression" dxfId="155" priority="157">
      <formula>C318="日"</formula>
    </cfRule>
  </conditionalFormatting>
  <conditionalFormatting sqref="D318:AD318">
    <cfRule type="expression" dxfId="154" priority="154">
      <formula>D318="土"</formula>
    </cfRule>
    <cfRule type="expression" dxfId="153" priority="155">
      <formula>D318="日"</formula>
    </cfRule>
  </conditionalFormatting>
  <conditionalFormatting sqref="C326">
    <cfRule type="expression" dxfId="152" priority="152">
      <formula>C326="土"</formula>
    </cfRule>
    <cfRule type="expression" dxfId="151" priority="153">
      <formula>C326="日"</formula>
    </cfRule>
  </conditionalFormatting>
  <conditionalFormatting sqref="D326:AD326">
    <cfRule type="expression" dxfId="150" priority="150">
      <formula>D326="土"</formula>
    </cfRule>
    <cfRule type="expression" dxfId="149" priority="151">
      <formula>D326="日"</formula>
    </cfRule>
  </conditionalFormatting>
  <conditionalFormatting sqref="C334">
    <cfRule type="expression" dxfId="148" priority="132">
      <formula>C334="土"</formula>
    </cfRule>
    <cfRule type="expression" dxfId="147" priority="133">
      <formula>C334="日"</formula>
    </cfRule>
  </conditionalFormatting>
  <conditionalFormatting sqref="C321:AD321">
    <cfRule type="expression" dxfId="146" priority="149">
      <formula>C319="○"</formula>
    </cfRule>
  </conditionalFormatting>
  <conditionalFormatting sqref="C320:AD320">
    <cfRule type="expression" dxfId="145" priority="148">
      <formula>C319="○"</formula>
    </cfRule>
  </conditionalFormatting>
  <conditionalFormatting sqref="C329:AD329">
    <cfRule type="expression" dxfId="144" priority="147">
      <formula>C327="○"</formula>
    </cfRule>
  </conditionalFormatting>
  <conditionalFormatting sqref="C328:AD328">
    <cfRule type="expression" dxfId="143" priority="146">
      <formula>C327="○"</formula>
    </cfRule>
  </conditionalFormatting>
  <conditionalFormatting sqref="C369:AD369">
    <cfRule type="expression" dxfId="142" priority="77">
      <formula>C367="○"</formula>
    </cfRule>
  </conditionalFormatting>
  <conditionalFormatting sqref="C368:AD368">
    <cfRule type="expression" dxfId="141" priority="76">
      <formula>C367="○"</formula>
    </cfRule>
  </conditionalFormatting>
  <conditionalFormatting sqref="C377:AD377">
    <cfRule type="expression" dxfId="140" priority="75">
      <formula>C375="○"</formula>
    </cfRule>
  </conditionalFormatting>
  <conditionalFormatting sqref="C376:AD376">
    <cfRule type="expression" dxfId="139" priority="74">
      <formula>C375="○"</formula>
    </cfRule>
  </conditionalFormatting>
  <conditionalFormatting sqref="AG336">
    <cfRule type="expression" dxfId="138" priority="145">
      <formula>COUNT(AG333)=1</formula>
    </cfRule>
  </conditionalFormatting>
  <conditionalFormatting sqref="AG337">
    <cfRule type="expression" dxfId="137" priority="144">
      <formula>COUNT(AG333)=1</formula>
    </cfRule>
  </conditionalFormatting>
  <conditionalFormatting sqref="AG338">
    <cfRule type="expression" dxfId="136" priority="143">
      <formula>COUNT(AG333)=1</formula>
    </cfRule>
  </conditionalFormatting>
  <conditionalFormatting sqref="AE336:AF336">
    <cfRule type="expression" dxfId="135" priority="142">
      <formula>COUNT(AE333)=1</formula>
    </cfRule>
  </conditionalFormatting>
  <conditionalFormatting sqref="AE337:AF337">
    <cfRule type="expression" dxfId="134" priority="141">
      <formula>COUNT(AE333)=1</formula>
    </cfRule>
  </conditionalFormatting>
  <conditionalFormatting sqref="AE338:AF338">
    <cfRule type="expression" dxfId="133" priority="140">
      <formula>COUNT(AE333)=1</formula>
    </cfRule>
  </conditionalFormatting>
  <conditionalFormatting sqref="AG344">
    <cfRule type="expression" dxfId="132" priority="139">
      <formula>COUNT(AG341)=1</formula>
    </cfRule>
  </conditionalFormatting>
  <conditionalFormatting sqref="AG345">
    <cfRule type="expression" dxfId="131" priority="138">
      <formula>COUNT(AG341)=1</formula>
    </cfRule>
  </conditionalFormatting>
  <conditionalFormatting sqref="AG346">
    <cfRule type="expression" dxfId="130" priority="137">
      <formula>COUNT(AG341)=1</formula>
    </cfRule>
  </conditionalFormatting>
  <conditionalFormatting sqref="AE344:AF344">
    <cfRule type="expression" dxfId="129" priority="136">
      <formula>COUNT(AE341)=1</formula>
    </cfRule>
  </conditionalFormatting>
  <conditionalFormatting sqref="AE345:AF345">
    <cfRule type="expression" dxfId="128" priority="135">
      <formula>COUNT(AE341)=1</formula>
    </cfRule>
  </conditionalFormatting>
  <conditionalFormatting sqref="AE346:AF346">
    <cfRule type="expression" dxfId="127" priority="134">
      <formula>COUNT(AE341)=1</formula>
    </cfRule>
  </conditionalFormatting>
  <conditionalFormatting sqref="D334:AD334">
    <cfRule type="expression" dxfId="126" priority="130">
      <formula>D334="土"</formula>
    </cfRule>
    <cfRule type="expression" dxfId="125" priority="131">
      <formula>D334="日"</formula>
    </cfRule>
  </conditionalFormatting>
  <conditionalFormatting sqref="C342">
    <cfRule type="expression" dxfId="124" priority="128">
      <formula>C342="土"</formula>
    </cfRule>
    <cfRule type="expression" dxfId="123" priority="129">
      <formula>C342="日"</formula>
    </cfRule>
  </conditionalFormatting>
  <conditionalFormatting sqref="D342:AD342">
    <cfRule type="expression" dxfId="122" priority="126">
      <formula>D342="土"</formula>
    </cfRule>
    <cfRule type="expression" dxfId="121" priority="127">
      <formula>D342="日"</formula>
    </cfRule>
  </conditionalFormatting>
  <conditionalFormatting sqref="C337:AD337">
    <cfRule type="expression" dxfId="120" priority="125">
      <formula>C335="○"</formula>
    </cfRule>
  </conditionalFormatting>
  <conditionalFormatting sqref="C336:AD336">
    <cfRule type="expression" dxfId="119" priority="124">
      <formula>C335="○"</formula>
    </cfRule>
  </conditionalFormatting>
  <conditionalFormatting sqref="C345:AD345">
    <cfRule type="expression" dxfId="118" priority="123">
      <formula>C343="○"</formula>
    </cfRule>
  </conditionalFormatting>
  <conditionalFormatting sqref="C344:AD344">
    <cfRule type="expression" dxfId="117" priority="122">
      <formula>C343="○"</formula>
    </cfRule>
  </conditionalFormatting>
  <conditionalFormatting sqref="AG352">
    <cfRule type="expression" dxfId="116" priority="121">
      <formula>COUNT(AG349)=1</formula>
    </cfRule>
  </conditionalFormatting>
  <conditionalFormatting sqref="AG353">
    <cfRule type="expression" dxfId="115" priority="120">
      <formula>COUNT(AG349)=1</formula>
    </cfRule>
  </conditionalFormatting>
  <conditionalFormatting sqref="AG354">
    <cfRule type="expression" dxfId="114" priority="119">
      <formula>COUNT(AG349)=1</formula>
    </cfRule>
  </conditionalFormatting>
  <conditionalFormatting sqref="AE352:AF352">
    <cfRule type="expression" dxfId="113" priority="118">
      <formula>COUNT(AE349)=1</formula>
    </cfRule>
  </conditionalFormatting>
  <conditionalFormatting sqref="AE353:AF353">
    <cfRule type="expression" dxfId="112" priority="117">
      <formula>COUNT(AE349)=1</formula>
    </cfRule>
  </conditionalFormatting>
  <conditionalFormatting sqref="AE354:AF354">
    <cfRule type="expression" dxfId="111" priority="116">
      <formula>COUNT(AE349)=1</formula>
    </cfRule>
  </conditionalFormatting>
  <conditionalFormatting sqref="AG360">
    <cfRule type="expression" dxfId="110" priority="115">
      <formula>COUNT(AG357)=1</formula>
    </cfRule>
  </conditionalFormatting>
  <conditionalFormatting sqref="AG361">
    <cfRule type="expression" dxfId="109" priority="114">
      <formula>COUNT(AG357)=1</formula>
    </cfRule>
  </conditionalFormatting>
  <conditionalFormatting sqref="AG362">
    <cfRule type="expression" dxfId="108" priority="113">
      <formula>COUNT(AG357)=1</formula>
    </cfRule>
  </conditionalFormatting>
  <conditionalFormatting sqref="AE360:AF360">
    <cfRule type="expression" dxfId="107" priority="112">
      <formula>COUNT(AE357)=1</formula>
    </cfRule>
  </conditionalFormatting>
  <conditionalFormatting sqref="AE361:AF361">
    <cfRule type="expression" dxfId="106" priority="111">
      <formula>COUNT(AE357)=1</formula>
    </cfRule>
  </conditionalFormatting>
  <conditionalFormatting sqref="AE362:AF362">
    <cfRule type="expression" dxfId="105" priority="110">
      <formula>COUNT(AE357)=1</formula>
    </cfRule>
  </conditionalFormatting>
  <conditionalFormatting sqref="C350">
    <cfRule type="expression" dxfId="104" priority="108">
      <formula>C350="土"</formula>
    </cfRule>
    <cfRule type="expression" dxfId="103" priority="109">
      <formula>C350="日"</formula>
    </cfRule>
  </conditionalFormatting>
  <conditionalFormatting sqref="D350:AD350">
    <cfRule type="expression" dxfId="102" priority="106">
      <formula>D350="土"</formula>
    </cfRule>
    <cfRule type="expression" dxfId="101" priority="107">
      <formula>D350="日"</formula>
    </cfRule>
  </conditionalFormatting>
  <conditionalFormatting sqref="C358">
    <cfRule type="expression" dxfId="100" priority="104">
      <formula>C358="土"</formula>
    </cfRule>
    <cfRule type="expression" dxfId="99" priority="105">
      <formula>C358="日"</formula>
    </cfRule>
  </conditionalFormatting>
  <conditionalFormatting sqref="D358:AD358">
    <cfRule type="expression" dxfId="98" priority="102">
      <formula>D358="土"</formula>
    </cfRule>
    <cfRule type="expression" dxfId="97" priority="103">
      <formula>D358="日"</formula>
    </cfRule>
  </conditionalFormatting>
  <conditionalFormatting sqref="C353:AD353">
    <cfRule type="expression" dxfId="96" priority="101">
      <formula>C351="○"</formula>
    </cfRule>
  </conditionalFormatting>
  <conditionalFormatting sqref="C352:AD352">
    <cfRule type="expression" dxfId="95" priority="100">
      <formula>C351="○"</formula>
    </cfRule>
  </conditionalFormatting>
  <conditionalFormatting sqref="C361:AD361">
    <cfRule type="expression" dxfId="94" priority="99">
      <formula>C359="○"</formula>
    </cfRule>
  </conditionalFormatting>
  <conditionalFormatting sqref="C360:AD360">
    <cfRule type="expression" dxfId="93" priority="98">
      <formula>C359="○"</formula>
    </cfRule>
  </conditionalFormatting>
  <conditionalFormatting sqref="AG368">
    <cfRule type="expression" dxfId="92" priority="97">
      <formula>COUNT(AG365)=1</formula>
    </cfRule>
  </conditionalFormatting>
  <conditionalFormatting sqref="AG369">
    <cfRule type="expression" dxfId="91" priority="96">
      <formula>COUNT(AG365)=1</formula>
    </cfRule>
  </conditionalFormatting>
  <conditionalFormatting sqref="AG370">
    <cfRule type="expression" dxfId="90" priority="95">
      <formula>COUNT(AG365)=1</formula>
    </cfRule>
  </conditionalFormatting>
  <conditionalFormatting sqref="AE368:AF368">
    <cfRule type="expression" dxfId="89" priority="94">
      <formula>COUNT(AE365)=1</formula>
    </cfRule>
  </conditionalFormatting>
  <conditionalFormatting sqref="AE369:AF369">
    <cfRule type="expression" dxfId="88" priority="93">
      <formula>COUNT(AE365)=1</formula>
    </cfRule>
  </conditionalFormatting>
  <conditionalFormatting sqref="AE370:AF370">
    <cfRule type="expression" dxfId="87" priority="92">
      <formula>COUNT(AE365)=1</formula>
    </cfRule>
  </conditionalFormatting>
  <conditionalFormatting sqref="AG376">
    <cfRule type="expression" dxfId="86" priority="91">
      <formula>COUNT(AG373)=1</formula>
    </cfRule>
  </conditionalFormatting>
  <conditionalFormatting sqref="AG377">
    <cfRule type="expression" dxfId="85" priority="90">
      <formula>COUNT(AG373)=1</formula>
    </cfRule>
  </conditionalFormatting>
  <conditionalFormatting sqref="AG378">
    <cfRule type="expression" dxfId="84" priority="89">
      <formula>COUNT(AG373)=1</formula>
    </cfRule>
  </conditionalFormatting>
  <conditionalFormatting sqref="AE376:AF376">
    <cfRule type="expression" dxfId="83" priority="88">
      <formula>COUNT(AE373)=1</formula>
    </cfRule>
  </conditionalFormatting>
  <conditionalFormatting sqref="AE377:AF377">
    <cfRule type="expression" dxfId="82" priority="87">
      <formula>COUNT(AE373)=1</formula>
    </cfRule>
  </conditionalFormatting>
  <conditionalFormatting sqref="AE378:AF378">
    <cfRule type="expression" dxfId="81" priority="86">
      <formula>COUNT(AE373)=1</formula>
    </cfRule>
  </conditionalFormatting>
  <conditionalFormatting sqref="C366">
    <cfRule type="expression" dxfId="80" priority="84">
      <formula>C366="土"</formula>
    </cfRule>
    <cfRule type="expression" dxfId="79" priority="85">
      <formula>C366="日"</formula>
    </cfRule>
  </conditionalFormatting>
  <conditionalFormatting sqref="D366:AD366">
    <cfRule type="expression" dxfId="78" priority="82">
      <formula>D366="土"</formula>
    </cfRule>
    <cfRule type="expression" dxfId="77" priority="83">
      <formula>D366="日"</formula>
    </cfRule>
  </conditionalFormatting>
  <conditionalFormatting sqref="C374">
    <cfRule type="expression" dxfId="76" priority="80">
      <formula>C374="土"</formula>
    </cfRule>
    <cfRule type="expression" dxfId="75" priority="81">
      <formula>C374="日"</formula>
    </cfRule>
  </conditionalFormatting>
  <conditionalFormatting sqref="D374:AD374">
    <cfRule type="expression" dxfId="74" priority="78">
      <formula>D374="土"</formula>
    </cfRule>
    <cfRule type="expression" dxfId="73" priority="79">
      <formula>D374="日"</formula>
    </cfRule>
  </conditionalFormatting>
  <conditionalFormatting sqref="AE318">
    <cfRule type="expression" dxfId="72" priority="72">
      <formula>AE318="土"</formula>
    </cfRule>
    <cfRule type="expression" dxfId="71" priority="73">
      <formula>AE318="日"</formula>
    </cfRule>
  </conditionalFormatting>
  <conditionalFormatting sqref="AE318:AG318">
    <cfRule type="expression" dxfId="70" priority="70">
      <formula>AH319=0</formula>
    </cfRule>
    <cfRule type="expression" dxfId="69" priority="71">
      <formula>AE318&lt;0.285</formula>
    </cfRule>
  </conditionalFormatting>
  <conditionalFormatting sqref="AE326">
    <cfRule type="expression" dxfId="68" priority="68">
      <formula>AE326="土"</formula>
    </cfRule>
    <cfRule type="expression" dxfId="67" priority="69">
      <formula>AE326="日"</formula>
    </cfRule>
  </conditionalFormatting>
  <conditionalFormatting sqref="AE326:AG326">
    <cfRule type="expression" dxfId="66" priority="66">
      <formula>AH327=0</formula>
    </cfRule>
    <cfRule type="expression" dxfId="65" priority="67">
      <formula>AE326&lt;0.285</formula>
    </cfRule>
  </conditionalFormatting>
  <conditionalFormatting sqref="AE334">
    <cfRule type="expression" dxfId="64" priority="64">
      <formula>AE334="土"</formula>
    </cfRule>
    <cfRule type="expression" dxfId="63" priority="65">
      <formula>AE334="日"</formula>
    </cfRule>
  </conditionalFormatting>
  <conditionalFormatting sqref="AE334:AG334">
    <cfRule type="expression" dxfId="62" priority="62">
      <formula>AH335=0</formula>
    </cfRule>
    <cfRule type="expression" dxfId="61" priority="63">
      <formula>AE334&lt;0.285</formula>
    </cfRule>
  </conditionalFormatting>
  <conditionalFormatting sqref="AE342">
    <cfRule type="expression" dxfId="60" priority="60">
      <formula>AE342="土"</formula>
    </cfRule>
    <cfRule type="expression" dxfId="59" priority="61">
      <formula>AE342="日"</formula>
    </cfRule>
  </conditionalFormatting>
  <conditionalFormatting sqref="AE342:AG342">
    <cfRule type="expression" dxfId="58" priority="58">
      <formula>AH343=0</formula>
    </cfRule>
    <cfRule type="expression" dxfId="57" priority="59">
      <formula>AE342&lt;0.285</formula>
    </cfRule>
  </conditionalFormatting>
  <conditionalFormatting sqref="AE350">
    <cfRule type="expression" dxfId="56" priority="56">
      <formula>AE350="土"</formula>
    </cfRule>
    <cfRule type="expression" dxfId="55" priority="57">
      <formula>AE350="日"</formula>
    </cfRule>
  </conditionalFormatting>
  <conditionalFormatting sqref="AE350:AG350">
    <cfRule type="expression" dxfId="54" priority="54">
      <formula>AH351=0</formula>
    </cfRule>
    <cfRule type="expression" dxfId="53" priority="55">
      <formula>AE350&lt;0.285</formula>
    </cfRule>
  </conditionalFormatting>
  <conditionalFormatting sqref="AE358">
    <cfRule type="expression" dxfId="52" priority="52">
      <formula>AE358="土"</formula>
    </cfRule>
    <cfRule type="expression" dxfId="51" priority="53">
      <formula>AE358="日"</formula>
    </cfRule>
  </conditionalFormatting>
  <conditionalFormatting sqref="AE358:AG358">
    <cfRule type="expression" dxfId="50" priority="50">
      <formula>AH359=0</formula>
    </cfRule>
    <cfRule type="expression" dxfId="49" priority="51">
      <formula>AE358&lt;0.285</formula>
    </cfRule>
  </conditionalFormatting>
  <conditionalFormatting sqref="AE366">
    <cfRule type="expression" dxfId="48" priority="48">
      <formula>AE366="土"</formula>
    </cfRule>
    <cfRule type="expression" dxfId="47" priority="49">
      <formula>AE366="日"</formula>
    </cfRule>
  </conditionalFormatting>
  <conditionalFormatting sqref="AE366:AG366">
    <cfRule type="expression" dxfId="46" priority="46">
      <formula>AH367=0</formula>
    </cfRule>
    <cfRule type="expression" dxfId="45" priority="47">
      <formula>AE366&lt;0.285</formula>
    </cfRule>
  </conditionalFormatting>
  <conditionalFormatting sqref="AE374">
    <cfRule type="expression" dxfId="44" priority="44">
      <formula>AE374="土"</formula>
    </cfRule>
    <cfRule type="expression" dxfId="43" priority="45">
      <formula>AE374="日"</formula>
    </cfRule>
  </conditionalFormatting>
  <conditionalFormatting sqref="AE374:AG374">
    <cfRule type="expression" dxfId="42" priority="42">
      <formula>AH375=0</formula>
    </cfRule>
    <cfRule type="expression" dxfId="41" priority="43">
      <formula>AE374&lt;0.285</formula>
    </cfRule>
  </conditionalFormatting>
  <conditionalFormatting sqref="AG384">
    <cfRule type="expression" dxfId="40" priority="41">
      <formula>COUNT(AG381)=1</formula>
    </cfRule>
  </conditionalFormatting>
  <conditionalFormatting sqref="AG385">
    <cfRule type="expression" dxfId="39" priority="40">
      <formula>COUNT(AG381)=1</formula>
    </cfRule>
  </conditionalFormatting>
  <conditionalFormatting sqref="AG386">
    <cfRule type="expression" dxfId="38" priority="39">
      <formula>COUNT(AG381)=1</formula>
    </cfRule>
  </conditionalFormatting>
  <conditionalFormatting sqref="AE384:AF384">
    <cfRule type="expression" dxfId="37" priority="38">
      <formula>COUNT(AE381)=1</formula>
    </cfRule>
  </conditionalFormatting>
  <conditionalFormatting sqref="AE385:AF385">
    <cfRule type="expression" dxfId="36" priority="37">
      <formula>COUNT(AE381)=1</formula>
    </cfRule>
  </conditionalFormatting>
  <conditionalFormatting sqref="AE386:AF386">
    <cfRule type="expression" dxfId="35" priority="36">
      <formula>COUNT(AE381)=1</formula>
    </cfRule>
  </conditionalFormatting>
  <conditionalFormatting sqref="AG392">
    <cfRule type="expression" dxfId="34" priority="35">
      <formula>COUNT(AG389)=1</formula>
    </cfRule>
  </conditionalFormatting>
  <conditionalFormatting sqref="AG393">
    <cfRule type="expression" dxfId="33" priority="34">
      <formula>COUNT(AG389)=1</formula>
    </cfRule>
  </conditionalFormatting>
  <conditionalFormatting sqref="AG394">
    <cfRule type="expression" dxfId="32" priority="33">
      <formula>COUNT(AG389)=1</formula>
    </cfRule>
  </conditionalFormatting>
  <conditionalFormatting sqref="AE392:AF392">
    <cfRule type="expression" dxfId="31" priority="32">
      <formula>COUNT(AE389)=1</formula>
    </cfRule>
  </conditionalFormatting>
  <conditionalFormatting sqref="AE393:AF393">
    <cfRule type="expression" dxfId="30" priority="31">
      <formula>COUNT(AE389)=1</formula>
    </cfRule>
  </conditionalFormatting>
  <conditionalFormatting sqref="AE394:AF394">
    <cfRule type="expression" dxfId="29" priority="30">
      <formula>COUNT(AE389)=1</formula>
    </cfRule>
  </conditionalFormatting>
  <conditionalFormatting sqref="C382">
    <cfRule type="expression" dxfId="28" priority="28">
      <formula>C382="土"</formula>
    </cfRule>
    <cfRule type="expression" dxfId="27" priority="29">
      <formula>C382="日"</formula>
    </cfRule>
  </conditionalFormatting>
  <conditionalFormatting sqref="D382:AD382">
    <cfRule type="expression" dxfId="26" priority="26">
      <formula>D382="土"</formula>
    </cfRule>
    <cfRule type="expression" dxfId="25" priority="27">
      <formula>D382="日"</formula>
    </cfRule>
  </conditionalFormatting>
  <conditionalFormatting sqref="C390">
    <cfRule type="expression" dxfId="24" priority="24">
      <formula>C390="土"</formula>
    </cfRule>
    <cfRule type="expression" dxfId="23" priority="25">
      <formula>C390="日"</formula>
    </cfRule>
  </conditionalFormatting>
  <conditionalFormatting sqref="D390:AD390">
    <cfRule type="expression" dxfId="22" priority="22">
      <formula>D390="土"</formula>
    </cfRule>
    <cfRule type="expression" dxfId="21" priority="23">
      <formula>D390="日"</formula>
    </cfRule>
  </conditionalFormatting>
  <conditionalFormatting sqref="C385:AD385">
    <cfRule type="expression" dxfId="20" priority="21">
      <formula>C383="○"</formula>
    </cfRule>
  </conditionalFormatting>
  <conditionalFormatting sqref="C384:AD384">
    <cfRule type="expression" dxfId="19" priority="20">
      <formula>C383="○"</formula>
    </cfRule>
  </conditionalFormatting>
  <conditionalFormatting sqref="C393:AD393">
    <cfRule type="expression" dxfId="18" priority="19">
      <formula>C391="○"</formula>
    </cfRule>
  </conditionalFormatting>
  <conditionalFormatting sqref="C392:AD392">
    <cfRule type="expression" dxfId="17" priority="18">
      <formula>C391="○"</formula>
    </cfRule>
  </conditionalFormatting>
  <conditionalFormatting sqref="AE382">
    <cfRule type="expression" dxfId="16" priority="16">
      <formula>AE382="土"</formula>
    </cfRule>
    <cfRule type="expression" dxfId="15" priority="17">
      <formula>AE382="日"</formula>
    </cfRule>
  </conditionalFormatting>
  <conditionalFormatting sqref="AE382:AG382">
    <cfRule type="expression" dxfId="14" priority="14">
      <formula>AH383=0</formula>
    </cfRule>
    <cfRule type="expression" dxfId="13" priority="15">
      <formula>AE382&lt;0.285</formula>
    </cfRule>
  </conditionalFormatting>
  <conditionalFormatting sqref="AE390">
    <cfRule type="expression" dxfId="12" priority="12">
      <formula>AE390="土"</formula>
    </cfRule>
    <cfRule type="expression" dxfId="11" priority="13">
      <formula>AE390="日"</formula>
    </cfRule>
  </conditionalFormatting>
  <conditionalFormatting sqref="AE390:AG390">
    <cfRule type="expression" dxfId="10" priority="10">
      <formula>AH391=0</formula>
    </cfRule>
    <cfRule type="expression" dxfId="9" priority="11">
      <formula>AE390&lt;0.285</formula>
    </cfRule>
  </conditionalFormatting>
  <conditionalFormatting sqref="X16:Y16">
    <cfRule type="expression" dxfId="8" priority="9">
      <formula>X15="○"</formula>
    </cfRule>
  </conditionalFormatting>
  <conditionalFormatting sqref="C24:D24">
    <cfRule type="expression" dxfId="7" priority="8">
      <formula>C23="○"</formula>
    </cfRule>
  </conditionalFormatting>
  <conditionalFormatting sqref="J24:K24">
    <cfRule type="expression" dxfId="6" priority="7">
      <formula>J23="○"</formula>
    </cfRule>
  </conditionalFormatting>
  <conditionalFormatting sqref="Q24:R24">
    <cfRule type="expression" dxfId="5" priority="6">
      <formula>Q23="○"</formula>
    </cfRule>
  </conditionalFormatting>
  <conditionalFormatting sqref="X24:Y24">
    <cfRule type="expression" dxfId="4" priority="5">
      <formula>X23="○"</formula>
    </cfRule>
  </conditionalFormatting>
  <conditionalFormatting sqref="C40:D40">
    <cfRule type="expression" dxfId="3" priority="4">
      <formula>C39="○"</formula>
    </cfRule>
  </conditionalFormatting>
  <conditionalFormatting sqref="J40:K40">
    <cfRule type="expression" dxfId="2" priority="3">
      <formula>J39="○"</formula>
    </cfRule>
  </conditionalFormatting>
  <conditionalFormatting sqref="Q40:R40">
    <cfRule type="expression" dxfId="1" priority="2">
      <formula>Q39="○"</formula>
    </cfRule>
  </conditionalFormatting>
  <conditionalFormatting sqref="X40:Y40">
    <cfRule type="expression" dxfId="0" priority="1">
      <formula>X39="○"</formula>
    </cfRule>
  </conditionalFormatting>
  <dataValidations count="4">
    <dataValidation errorStyle="warning" allowBlank="1" showInputMessage="1" showErrorMessage="1" sqref="C15:AG15 C23:AG23 C31:AG31 C39:AG39 C47:AG47 C55:AG55 C63:AG63 C71:AG71 C127:AG127 C135:AG135 C191:AG191 C199:AG199 C79:AG79 C87:AG87 C207:AG207 C215:AG215 C223:AG223 C231:AG231 C239:AG239 C255:AG255 C263:AG263 C271:AG271 C279:AG279 C95:AG95 C103:AG103 C111:AG111 C119:AG119 C143:AG143 C247:AG247 C287:AG287 C295:AG295 C303:AG303 C311:AG311 C367:AG367 C375:AG375 C151:AG151 C159:AG159 C167:AG167 C175:AG175 C183:AG183 C319:AG319 C327:AG327 C335:AG335 C343:AG343 C351:AG351 C359:AG359 C383:AG383 C391:AG391" xr:uid="{790B53FC-D362-448D-B4C6-4E68CFF53F70}"/>
    <dataValidation type="list" allowBlank="1" showInputMessage="1" showErrorMessage="1" sqref="AE26:AF26 C40:AG40 C64:AG64 AE66:AG66 C128:AG128 C72:AG72 AE130:AG130 AG24:AG26 C192:AG192 AE34:AG35 AE194:AG194 AE74:AG74 C200:AG200 AE58:AG58 C48:AG48 C35:AD35 C32:AG32 AE16:AG18 AE42:AG42 AE378:AG378 C80:AG80 AE50:AG50 C56:AG56 C24:AF24 AE82:AG82 AE202:AG202 C256:AG256 C88:AG88 AE258:AG258 AE90:AG90 C264:AG264 AE266:AG266 C272:AG272 AE274:AG274 C280:AG280 C112:AG112 AE114:AG114 AE282:AG282 C96:AG96 C120:AG120 AE122:AG122 C208:AG208 AE98:AG98 C104:AG104 AE210:AG210 C216:AG216 AE218:AG218 C304:AG304 AE106:AG106 AE306:AG306 C288:AG288 C312:AG312 AE314:AG314 AE290:AG290 C296:AG296 AE298:AG298 AE354:AG354 C136:AG136 C240:AG240 C360:AG360 AE362:AG362 C16:AD16 AE138:AG138 C144:AG144 AE146:AG146 C152:AG152 AE154:AG154 C176:AG176 AE178:AG178 C160:AG160 C184:AG184 AE186:AG186 AE162:AG162 C168:AG168 AE242:AG242 AE170:AG170 C224:AG224 C248:AG248 AE250:AG250 AE226:AG226 C232:AG232 AE234:AG234 C320:AG320 AE322:AG322 C328:AG328 AE330:AG330 C336:AG336 AE338:AG338 C344:AG344 AE346:AG346 C368:AG368 AE370:AG370 C352:AG352 C376:AG376 C384:AG384 AE386:AG386 C392:AG392 AE394:AG394" xr:uid="{348C91A7-CCED-47E6-9831-0E6E0A890B44}">
      <formula1>"○"</formula1>
    </dataValidation>
    <dataValidation type="list" allowBlank="1" showInputMessage="1" showErrorMessage="1" sqref="C41:AG41 C49:AG49 C65:AG65 C129:AG129 C73:AG73 C377:AG377 C33:AG33 C137:AG137 C25:AF25 C57:AG57 C193:AG193 C201:AG201 C145:AG145 C209:AG209 C217:AG217 C225:AG225 C241:AG241 C257:AG257 C81:AG81 C89:AG89 C265:AG265 C273:AG273 C281:AG281 C97:AG97 C113:AG113 C121:AG121 C249:AG249 C289:AG289 C305:AG305 C105:AG105 C313:AG313 C297:AG297 C361:AG361 C17:AD17 C153:AG153 C161:AG161 C177:AG177 C185:AG185 C169:AG169 C233:AG233 C321:AG321 C329:AG329 C337:AG337 C345:AG345 C353:AG353 C369:AG369 C385:AG385 C393:AG393" xr:uid="{CF60120F-8109-4F45-9E10-9DF5CE50DC95}">
      <formula1>"○,✕"</formula1>
    </dataValidation>
    <dataValidation type="list" allowBlank="1" showInputMessage="1" showErrorMessage="1" sqref="AF2" xr:uid="{DDFF63AE-99F1-4381-BF74-0CEAC2395652}">
      <formula1>"○,　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headerFooter>
    <oddFooter xml:space="preserve">&amp;C&amp;P / &amp;N </oddFooter>
  </headerFooter>
  <rowBreaks count="6" manualBreakCount="6">
    <brk id="104" max="33" man="1"/>
    <brk id="152" max="33" man="1"/>
    <brk id="200" max="33" man="1"/>
    <brk id="248" max="33" man="1"/>
    <brk id="296" max="33" man="1"/>
    <brk id="344" max="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参考１ (月間)</vt:lpstr>
      <vt:lpstr>参考２（４週）</vt:lpstr>
      <vt:lpstr>参考１（月間 計画例）</vt:lpstr>
      <vt:lpstr>参考１（月間 実施例）</vt:lpstr>
      <vt:lpstr>参考２（４週 計画例）</vt:lpstr>
      <vt:lpstr>参考２（４週 実施例）</vt:lpstr>
      <vt:lpstr>'参考１ (月間)'!Print_Area</vt:lpstr>
      <vt:lpstr>'参考１（月間 計画例）'!Print_Area</vt:lpstr>
      <vt:lpstr>'参考１（月間 実施例）'!Print_Area</vt:lpstr>
      <vt:lpstr>'参考２（４週 計画例）'!Print_Area</vt:lpstr>
      <vt:lpstr>'参考２（４週 実施例）'!Print_Area</vt:lpstr>
      <vt:lpstr>'参考２（４週）'!Print_Area</vt:lpstr>
      <vt:lpstr>'参考１ (月間)'!Print_Titles</vt:lpstr>
      <vt:lpstr>'参考１（月間 計画例）'!Print_Titles</vt:lpstr>
      <vt:lpstr>'参考１（月間 実施例）'!Print_Titles</vt:lpstr>
      <vt:lpstr>'参考２（４週 計画例）'!Print_Titles</vt:lpstr>
      <vt:lpstr>'参考２（４週 実施例）'!Print_Titles</vt:lpstr>
      <vt:lpstr>'参考２（４週）'!Print_Titles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契約検査課</dc:creator>
  <cp:lastModifiedBy>契約検査課</cp:lastModifiedBy>
  <cp:lastPrinted>2023-08-29T01:11:19Z</cp:lastPrinted>
  <dcterms:created xsi:type="dcterms:W3CDTF">2023-08-24T07:55:56Z</dcterms:created>
  <dcterms:modified xsi:type="dcterms:W3CDTF">2023-09-19T09:14:43Z</dcterms:modified>
</cp:coreProperties>
</file>