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M:\統計担当\統計書・上田市の統計\Web掲載用\2020年(R02)\"/>
    </mc:Choice>
  </mc:AlternateContent>
  <xr:revisionPtr revIDLastSave="0" documentId="13_ncr:1_{B7ECB08A-C060-439C-9FEF-A4293D52EB7E}" xr6:coauthVersionLast="36" xr6:coauthVersionMax="36" xr10:uidLastSave="{00000000-0000-0000-0000-000000000000}"/>
  <bookViews>
    <workbookView xWindow="14505" yWindow="-15" windowWidth="14310" windowHeight="12780" xr2:uid="{00000000-000D-0000-FFFF-FFFF00000000}"/>
  </bookViews>
  <sheets>
    <sheet name="47" sheetId="24" r:id="rId1"/>
    <sheet name="48" sheetId="25" r:id="rId2"/>
    <sheet name="49" sheetId="26" r:id="rId3"/>
    <sheet name="50" sheetId="27" r:id="rId4"/>
    <sheet name="51" sheetId="28" r:id="rId5"/>
    <sheet name="52 " sheetId="29" r:id="rId6"/>
    <sheet name="53" sheetId="20" r:id="rId7"/>
    <sheet name="54" sheetId="18" r:id="rId8"/>
    <sheet name="54 (2)" sheetId="21" r:id="rId9"/>
    <sheet name="54 (3)" sheetId="23" r:id="rId10"/>
    <sheet name="55" sheetId="11" r:id="rId11"/>
    <sheet name="56" sheetId="13" r:id="rId12"/>
    <sheet name="57" sheetId="15" r:id="rId13"/>
    <sheet name="58" sheetId="16" r:id="rId14"/>
    <sheet name="59" sheetId="17" r:id="rId15"/>
  </sheets>
  <definedNames>
    <definedName name="_xlnm.Print_Area" localSheetId="0">'47'!$A$1:$K$14</definedName>
    <definedName name="_xlnm.Print_Area" localSheetId="1">'48'!$A$1:$G$23</definedName>
    <definedName name="_xlnm.Print_Area" localSheetId="2">'49'!$A$1:$O$39</definedName>
    <definedName name="_xlnm.Print_Area" localSheetId="3">'50'!$A$1:$K$16</definedName>
    <definedName name="_xlnm.Print_Area" localSheetId="4">'51'!$A$1:$L$26</definedName>
    <definedName name="_xlnm.Print_Area" localSheetId="5">'52 '!$A$1:$O$15</definedName>
    <definedName name="_xlnm.Print_Area" localSheetId="6">'53'!$A$1:$K$16</definedName>
    <definedName name="_xlnm.Print_Area" localSheetId="7">'54'!$A$1:$R$71</definedName>
    <definedName name="_xlnm.Print_Area" localSheetId="8">'54 (2)'!$A$1:$R$71</definedName>
    <definedName name="_xlnm.Print_Area" localSheetId="9">'54 (3)'!$A$1:$R$71</definedName>
    <definedName name="_xlnm.Print_Area" localSheetId="10">'55'!$A$1:$M$58</definedName>
    <definedName name="_xlnm.Print_Area" localSheetId="11">'56'!$A$1:$F$13</definedName>
    <definedName name="_xlnm.Print_Area" localSheetId="12">'57'!$A$1:$G$13</definedName>
    <definedName name="_xlnm.Print_Area" localSheetId="13">'58'!$A$1:$M$10</definedName>
    <definedName name="_xlnm.Print_Area" localSheetId="14">'59'!$A$1:$G$16</definedName>
  </definedNames>
  <calcPr calcId="191029"/>
</workbook>
</file>

<file path=xl/calcChain.xml><?xml version="1.0" encoding="utf-8"?>
<calcChain xmlns="http://schemas.openxmlformats.org/spreadsheetml/2006/main">
  <c r="J10" i="20" l="1"/>
  <c r="J11" i="20"/>
  <c r="K58" i="11" l="1"/>
  <c r="J58" i="11"/>
  <c r="K57" i="11"/>
  <c r="J57" i="11"/>
  <c r="K56" i="11"/>
  <c r="J56" i="11"/>
  <c r="K55" i="11"/>
  <c r="J55" i="11"/>
  <c r="K54" i="11"/>
  <c r="J54" i="11"/>
  <c r="K53" i="11"/>
  <c r="J53" i="11"/>
  <c r="K52" i="11"/>
  <c r="J52" i="11"/>
  <c r="I51" i="11"/>
  <c r="K51" i="11" s="1"/>
  <c r="H51" i="11"/>
  <c r="J51" i="11" s="1"/>
  <c r="K50" i="11"/>
  <c r="J50" i="11"/>
  <c r="K49" i="11"/>
  <c r="J49" i="11"/>
  <c r="K48" i="11"/>
  <c r="J48" i="11"/>
  <c r="K47" i="11"/>
  <c r="J47" i="11"/>
  <c r="K46" i="11"/>
  <c r="J46" i="11"/>
  <c r="K44" i="11"/>
  <c r="J44" i="11"/>
  <c r="K43" i="11"/>
  <c r="J43" i="11"/>
  <c r="K42" i="11"/>
  <c r="J42" i="11"/>
  <c r="K41" i="11"/>
  <c r="J41" i="11"/>
  <c r="K40" i="11"/>
  <c r="J40" i="11"/>
  <c r="K39" i="11"/>
  <c r="J39" i="11"/>
  <c r="K38" i="11"/>
  <c r="J38" i="11"/>
  <c r="K36" i="11"/>
  <c r="J36" i="11"/>
  <c r="I36" i="11"/>
  <c r="H36" i="11"/>
  <c r="I35" i="11"/>
  <c r="K35" i="11" s="1"/>
  <c r="H35" i="11"/>
  <c r="J35" i="11" s="1"/>
</calcChain>
</file>

<file path=xl/sharedStrings.xml><?xml version="1.0" encoding="utf-8"?>
<sst xmlns="http://schemas.openxmlformats.org/spreadsheetml/2006/main" count="1079" uniqueCount="290">
  <si>
    <t>年度</t>
    <rPh sb="0" eb="2">
      <t>ネンド</t>
    </rPh>
    <phoneticPr fontId="1"/>
  </si>
  <si>
    <t>年次</t>
    <rPh sb="0" eb="2">
      <t>ネンジ</t>
    </rPh>
    <phoneticPr fontId="1"/>
  </si>
  <si>
    <t>平成16年</t>
    <rPh sb="0" eb="2">
      <t>ヘイセイ</t>
    </rPh>
    <rPh sb="4" eb="5">
      <t>ネン</t>
    </rPh>
    <phoneticPr fontId="2"/>
  </si>
  <si>
    <t>平成19年</t>
    <rPh sb="0" eb="2">
      <t>ヘイセイ</t>
    </rPh>
    <rPh sb="4" eb="5">
      <t>ネン</t>
    </rPh>
    <phoneticPr fontId="2"/>
  </si>
  <si>
    <t>平成24年</t>
    <rPh sb="0" eb="2">
      <t>ヘイセイ</t>
    </rPh>
    <rPh sb="4" eb="5">
      <t>ネン</t>
    </rPh>
    <phoneticPr fontId="2"/>
  </si>
  <si>
    <t>事業所数</t>
    <rPh sb="0" eb="3">
      <t>ジギョウショ</t>
    </rPh>
    <rPh sb="3" eb="4">
      <t>スウ</t>
    </rPh>
    <phoneticPr fontId="4"/>
  </si>
  <si>
    <t>総数</t>
    <rPh sb="0" eb="2">
      <t>ソウスウ</t>
    </rPh>
    <phoneticPr fontId="4"/>
  </si>
  <si>
    <t>男</t>
    <rPh sb="0" eb="1">
      <t>オトコ</t>
    </rPh>
    <phoneticPr fontId="4"/>
  </si>
  <si>
    <t>従業者数</t>
    <rPh sb="0" eb="3">
      <t>ジュウギョウシャ</t>
    </rPh>
    <rPh sb="3" eb="4">
      <t>スウ</t>
    </rPh>
    <phoneticPr fontId="4"/>
  </si>
  <si>
    <t>女</t>
    <rPh sb="0" eb="1">
      <t>オンナ</t>
    </rPh>
    <phoneticPr fontId="4"/>
  </si>
  <si>
    <t>年間商品
販売額</t>
    <rPh sb="0" eb="2">
      <t>ネンカン</t>
    </rPh>
    <rPh sb="2" eb="4">
      <t>ショウヒン</t>
    </rPh>
    <rPh sb="5" eb="7">
      <t>ハンバイ</t>
    </rPh>
    <rPh sb="7" eb="8">
      <t>ガク</t>
    </rPh>
    <phoneticPr fontId="4"/>
  </si>
  <si>
    <t>対県占有率</t>
    <rPh sb="0" eb="1">
      <t>タイ</t>
    </rPh>
    <rPh sb="1" eb="2">
      <t>ケン</t>
    </rPh>
    <rPh sb="2" eb="4">
      <t>センユウ</t>
    </rPh>
    <rPh sb="4" eb="5">
      <t>リツ</t>
    </rPh>
    <phoneticPr fontId="4"/>
  </si>
  <si>
    <t>売場面積</t>
    <rPh sb="0" eb="2">
      <t>ウリバ</t>
    </rPh>
    <rPh sb="2" eb="4">
      <t>メンセキ</t>
    </rPh>
    <phoneticPr fontId="4"/>
  </si>
  <si>
    <t>商品
手持額</t>
    <rPh sb="0" eb="2">
      <t>ショウヒン</t>
    </rPh>
    <rPh sb="3" eb="5">
      <t>テモチ</t>
    </rPh>
    <rPh sb="5" eb="6">
      <t>ガク</t>
    </rPh>
    <phoneticPr fontId="4"/>
  </si>
  <si>
    <t>事業所</t>
    <rPh sb="0" eb="3">
      <t>ジギョウショ</t>
    </rPh>
    <phoneticPr fontId="4"/>
  </si>
  <si>
    <t>人</t>
    <rPh sb="0" eb="1">
      <t>ニン</t>
    </rPh>
    <phoneticPr fontId="4"/>
  </si>
  <si>
    <t>万円</t>
    <rPh sb="0" eb="2">
      <t>マンエン</t>
    </rPh>
    <phoneticPr fontId="4"/>
  </si>
  <si>
    <t>%</t>
  </si>
  <si>
    <t>%</t>
    <phoneticPr fontId="4"/>
  </si>
  <si>
    <t>㎡</t>
    <phoneticPr fontId="4"/>
  </si>
  <si>
    <t>…</t>
  </si>
  <si>
    <t>資料 ： 商業統計調査、経済センサス-活動調査</t>
    <phoneticPr fontId="4"/>
  </si>
  <si>
    <t>産業</t>
    <rPh sb="0" eb="2">
      <t>サンギョウ</t>
    </rPh>
    <phoneticPr fontId="1"/>
  </si>
  <si>
    <t>年間商品販売額</t>
    <rPh sb="0" eb="2">
      <t>ネンカン</t>
    </rPh>
    <rPh sb="2" eb="4">
      <t>ショウヒン</t>
    </rPh>
    <rPh sb="4" eb="6">
      <t>ハンバイ</t>
    </rPh>
    <rPh sb="6" eb="7">
      <t>ガク</t>
    </rPh>
    <phoneticPr fontId="4"/>
  </si>
  <si>
    <t>（卸売業計）</t>
    <rPh sb="1" eb="4">
      <t>オロシウリギョウ</t>
    </rPh>
    <rPh sb="4" eb="5">
      <t>ケイ</t>
    </rPh>
    <phoneticPr fontId="4"/>
  </si>
  <si>
    <t>各種商品卸売業</t>
  </si>
  <si>
    <t>繊維・衣服等卸売業</t>
  </si>
  <si>
    <t>飲食料品卸売業</t>
  </si>
  <si>
    <t>建築材料，鉱物・金属材料等卸売業</t>
  </si>
  <si>
    <t>機械器具卸売業</t>
  </si>
  <si>
    <t>その他の卸売業</t>
  </si>
  <si>
    <t>（小売業計）</t>
    <rPh sb="1" eb="4">
      <t>コウリギョウ</t>
    </rPh>
    <rPh sb="4" eb="5">
      <t>ケイ</t>
    </rPh>
    <phoneticPr fontId="4"/>
  </si>
  <si>
    <t>各種商品小売業</t>
  </si>
  <si>
    <t>織物・衣服・身の回り品小売業</t>
  </si>
  <si>
    <t>飲食料品小売業</t>
  </si>
  <si>
    <t>機械器具小売業</t>
  </si>
  <si>
    <t>その他の小売業</t>
  </si>
  <si>
    <t>無店舗小売業</t>
  </si>
  <si>
    <t>X</t>
  </si>
  <si>
    <t>中塩田</t>
    <rPh sb="0" eb="1">
      <t>ナカ</t>
    </rPh>
    <rPh sb="1" eb="3">
      <t>シオダ</t>
    </rPh>
    <phoneticPr fontId="4"/>
  </si>
  <si>
    <t>東塩田</t>
    <rPh sb="0" eb="1">
      <t>ヒガシ</t>
    </rPh>
    <rPh sb="1" eb="3">
      <t>シオダ</t>
    </rPh>
    <phoneticPr fontId="4"/>
  </si>
  <si>
    <t>西塩田</t>
    <rPh sb="0" eb="1">
      <t>ニシ</t>
    </rPh>
    <rPh sb="1" eb="3">
      <t>シオダ</t>
    </rPh>
    <phoneticPr fontId="4"/>
  </si>
  <si>
    <t>長</t>
    <rPh sb="0" eb="1">
      <t>オサ</t>
    </rPh>
    <phoneticPr fontId="1"/>
  </si>
  <si>
    <t>東部</t>
    <rPh sb="0" eb="1">
      <t>ヒガシ</t>
    </rPh>
    <rPh sb="1" eb="2">
      <t>ブ</t>
    </rPh>
    <phoneticPr fontId="4"/>
  </si>
  <si>
    <t>南部</t>
    <rPh sb="0" eb="1">
      <t>ミナミ</t>
    </rPh>
    <rPh sb="1" eb="2">
      <t>ブ</t>
    </rPh>
    <phoneticPr fontId="4"/>
  </si>
  <si>
    <t>中央</t>
    <rPh sb="0" eb="1">
      <t>ナカ</t>
    </rPh>
    <rPh sb="1" eb="2">
      <t>ヒサシ</t>
    </rPh>
    <phoneticPr fontId="4"/>
  </si>
  <si>
    <t>北部</t>
    <rPh sb="0" eb="1">
      <t>キタ</t>
    </rPh>
    <rPh sb="1" eb="2">
      <t>ブ</t>
    </rPh>
    <phoneticPr fontId="4"/>
  </si>
  <si>
    <t>西部</t>
    <rPh sb="0" eb="1">
      <t>ニシ</t>
    </rPh>
    <rPh sb="1" eb="2">
      <t>ブ</t>
    </rPh>
    <phoneticPr fontId="4"/>
  </si>
  <si>
    <t>城下</t>
    <rPh sb="0" eb="1">
      <t>シロ</t>
    </rPh>
    <rPh sb="1" eb="2">
      <t>シタ</t>
    </rPh>
    <phoneticPr fontId="4"/>
  </si>
  <si>
    <t>塩尻</t>
    <rPh sb="0" eb="1">
      <t>シオ</t>
    </rPh>
    <rPh sb="1" eb="2">
      <t>シリ</t>
    </rPh>
    <phoneticPr fontId="4"/>
  </si>
  <si>
    <t>川辺</t>
    <rPh sb="0" eb="1">
      <t>カワ</t>
    </rPh>
    <rPh sb="1" eb="2">
      <t>ヘン</t>
    </rPh>
    <phoneticPr fontId="4"/>
  </si>
  <si>
    <t>泉田</t>
    <rPh sb="0" eb="1">
      <t>イズミ</t>
    </rPh>
    <rPh sb="1" eb="2">
      <t>タ</t>
    </rPh>
    <phoneticPr fontId="4"/>
  </si>
  <si>
    <t>神川</t>
    <rPh sb="0" eb="1">
      <t>カミ</t>
    </rPh>
    <rPh sb="1" eb="2">
      <t>カワ</t>
    </rPh>
    <phoneticPr fontId="4"/>
  </si>
  <si>
    <t>神科</t>
    <rPh sb="0" eb="1">
      <t>カミ</t>
    </rPh>
    <rPh sb="1" eb="2">
      <t>カ</t>
    </rPh>
    <phoneticPr fontId="4"/>
  </si>
  <si>
    <t>豊里</t>
    <rPh sb="0" eb="1">
      <t>ユタカ</t>
    </rPh>
    <rPh sb="1" eb="2">
      <t>サト</t>
    </rPh>
    <phoneticPr fontId="4"/>
  </si>
  <si>
    <t>殿城</t>
    <rPh sb="0" eb="1">
      <t>トノ</t>
    </rPh>
    <rPh sb="1" eb="2">
      <t>シロ</t>
    </rPh>
    <phoneticPr fontId="4"/>
  </si>
  <si>
    <t>別所</t>
    <rPh sb="0" eb="1">
      <t>ベツ</t>
    </rPh>
    <rPh sb="1" eb="2">
      <t>トコロ</t>
    </rPh>
    <phoneticPr fontId="4"/>
  </si>
  <si>
    <t>浦里</t>
    <rPh sb="0" eb="1">
      <t>ウラ</t>
    </rPh>
    <rPh sb="1" eb="2">
      <t>サト</t>
    </rPh>
    <phoneticPr fontId="4"/>
  </si>
  <si>
    <t>小泉</t>
    <rPh sb="0" eb="1">
      <t>ショウ</t>
    </rPh>
    <rPh sb="1" eb="2">
      <t>イズミ</t>
    </rPh>
    <phoneticPr fontId="4"/>
  </si>
  <si>
    <t>室賀</t>
    <rPh sb="0" eb="1">
      <t>シツ</t>
    </rPh>
    <rPh sb="1" eb="2">
      <t>ガ</t>
    </rPh>
    <phoneticPr fontId="4"/>
  </si>
  <si>
    <t>西内</t>
    <rPh sb="0" eb="1">
      <t>ニシ</t>
    </rPh>
    <rPh sb="1" eb="2">
      <t>ウチ</t>
    </rPh>
    <phoneticPr fontId="1"/>
  </si>
  <si>
    <t>東内</t>
    <rPh sb="0" eb="1">
      <t>ヒガシ</t>
    </rPh>
    <rPh sb="1" eb="2">
      <t>ウチ</t>
    </rPh>
    <phoneticPr fontId="1"/>
  </si>
  <si>
    <t>丸子</t>
    <rPh sb="0" eb="1">
      <t>マル</t>
    </rPh>
    <rPh sb="1" eb="2">
      <t>コ</t>
    </rPh>
    <phoneticPr fontId="1"/>
  </si>
  <si>
    <t>依田</t>
    <rPh sb="0" eb="1">
      <t>ヤスシ</t>
    </rPh>
    <rPh sb="1" eb="2">
      <t>タ</t>
    </rPh>
    <phoneticPr fontId="1"/>
  </si>
  <si>
    <t>長瀬</t>
    <rPh sb="0" eb="1">
      <t>チョウ</t>
    </rPh>
    <rPh sb="1" eb="2">
      <t>セ</t>
    </rPh>
    <phoneticPr fontId="1"/>
  </si>
  <si>
    <t>塩川</t>
    <rPh sb="0" eb="1">
      <t>シオ</t>
    </rPh>
    <rPh sb="1" eb="2">
      <t>カワ</t>
    </rPh>
    <phoneticPr fontId="1"/>
  </si>
  <si>
    <t>傍陽</t>
    <rPh sb="0" eb="1">
      <t>ソバ</t>
    </rPh>
    <rPh sb="1" eb="2">
      <t>ヨウ</t>
    </rPh>
    <phoneticPr fontId="1"/>
  </si>
  <si>
    <t>本原</t>
    <rPh sb="0" eb="1">
      <t>ホン</t>
    </rPh>
    <rPh sb="1" eb="2">
      <t>ハラ</t>
    </rPh>
    <phoneticPr fontId="1"/>
  </si>
  <si>
    <t>武石</t>
    <rPh sb="0" eb="1">
      <t>タケシ</t>
    </rPh>
    <rPh sb="1" eb="2">
      <t>イシ</t>
    </rPh>
    <phoneticPr fontId="1"/>
  </si>
  <si>
    <t>前回比</t>
    <rPh sb="0" eb="3">
      <t>ゼンカイヒ</t>
    </rPh>
    <phoneticPr fontId="4"/>
  </si>
  <si>
    <t>地区</t>
    <rPh sb="0" eb="2">
      <t>チク</t>
    </rPh>
    <phoneticPr fontId="1"/>
  </si>
  <si>
    <t>-</t>
  </si>
  <si>
    <t>資料 ： 商業統計調査、経済センサス-活動調査</t>
    <rPh sb="5" eb="7">
      <t>ショウギョウ</t>
    </rPh>
    <rPh sb="7" eb="9">
      <t>トウケイ</t>
    </rPh>
    <rPh sb="9" eb="11">
      <t>チョウサ</t>
    </rPh>
    <rPh sb="12" eb="14">
      <t>ケイザイ</t>
    </rPh>
    <rPh sb="19" eb="21">
      <t>カツドウ</t>
    </rPh>
    <rPh sb="21" eb="23">
      <t>チョウサ</t>
    </rPh>
    <phoneticPr fontId="4"/>
  </si>
  <si>
    <t>店舗数</t>
    <rPh sb="0" eb="3">
      <t>テンポスウ</t>
    </rPh>
    <phoneticPr fontId="4"/>
  </si>
  <si>
    <t>小売業に
占める割合</t>
    <rPh sb="0" eb="3">
      <t>コウリギョウ</t>
    </rPh>
    <rPh sb="5" eb="6">
      <t>シ</t>
    </rPh>
    <rPh sb="8" eb="10">
      <t>ワリアイ</t>
    </rPh>
    <phoneticPr fontId="4"/>
  </si>
  <si>
    <t>従業者規模</t>
    <rPh sb="0" eb="3">
      <t>ジュウギョウシャ</t>
    </rPh>
    <rPh sb="3" eb="5">
      <t>キボ</t>
    </rPh>
    <phoneticPr fontId="1"/>
  </si>
  <si>
    <t>（卸売業計）</t>
    <rPh sb="1" eb="3">
      <t>オロシウリ</t>
    </rPh>
    <rPh sb="3" eb="4">
      <t>ギョウ</t>
    </rPh>
    <rPh sb="4" eb="5">
      <t>ケイ</t>
    </rPh>
    <phoneticPr fontId="4"/>
  </si>
  <si>
    <t>2人以下</t>
    <rPh sb="1" eb="2">
      <t>ニン</t>
    </rPh>
    <rPh sb="2" eb="4">
      <t>イカ</t>
    </rPh>
    <phoneticPr fontId="1"/>
  </si>
  <si>
    <t>3～4人</t>
    <rPh sb="3" eb="4">
      <t>ニン</t>
    </rPh>
    <phoneticPr fontId="1"/>
  </si>
  <si>
    <t>5～9人</t>
    <rPh sb="3" eb="4">
      <t>ニン</t>
    </rPh>
    <phoneticPr fontId="1"/>
  </si>
  <si>
    <t>10～19人</t>
    <rPh sb="5" eb="6">
      <t>ニン</t>
    </rPh>
    <phoneticPr fontId="1"/>
  </si>
  <si>
    <t>20～29人</t>
    <rPh sb="5" eb="6">
      <t>ニン</t>
    </rPh>
    <phoneticPr fontId="1"/>
  </si>
  <si>
    <t>30～49人</t>
    <rPh sb="5" eb="6">
      <t>ニン</t>
    </rPh>
    <phoneticPr fontId="1"/>
  </si>
  <si>
    <t>50～99人</t>
    <rPh sb="5" eb="6">
      <t>ニン</t>
    </rPh>
    <phoneticPr fontId="1"/>
  </si>
  <si>
    <t>100人以上</t>
    <rPh sb="3" eb="4">
      <t>ニン</t>
    </rPh>
    <rPh sb="4" eb="6">
      <t>イジョウ</t>
    </rPh>
    <phoneticPr fontId="1"/>
  </si>
  <si>
    <t>（小売業計）</t>
    <rPh sb="1" eb="4">
      <t>コウリギョウ</t>
    </rPh>
    <rPh sb="3" eb="4">
      <t>ギョウ</t>
    </rPh>
    <rPh sb="4" eb="5">
      <t>ケイ</t>
    </rPh>
    <phoneticPr fontId="4"/>
  </si>
  <si>
    <t>1～99㎡</t>
  </si>
  <si>
    <t>100～199㎡</t>
  </si>
  <si>
    <t>200～499㎡</t>
  </si>
  <si>
    <t>500～999㎡</t>
  </si>
  <si>
    <t>1,000～1,499㎡</t>
  </si>
  <si>
    <t>1,500㎡以上</t>
    <rPh sb="6" eb="8">
      <t>イジョウ</t>
    </rPh>
    <phoneticPr fontId="4"/>
  </si>
  <si>
    <t>売場面積
規模</t>
    <rPh sb="0" eb="2">
      <t>ウリバ</t>
    </rPh>
    <rPh sb="2" eb="4">
      <t>メンセキ</t>
    </rPh>
    <rPh sb="5" eb="7">
      <t>キボ</t>
    </rPh>
    <phoneticPr fontId="1"/>
  </si>
  <si>
    <t>法人</t>
    <rPh sb="0" eb="2">
      <t>ホウジン</t>
    </rPh>
    <phoneticPr fontId="4"/>
  </si>
  <si>
    <t>個人</t>
    <rPh sb="0" eb="2">
      <t>コジン</t>
    </rPh>
    <phoneticPr fontId="4"/>
  </si>
  <si>
    <t>現金給与
総額</t>
    <rPh sb="0" eb="2">
      <t>ゲンキン</t>
    </rPh>
    <rPh sb="2" eb="4">
      <t>キュウヨ</t>
    </rPh>
    <rPh sb="5" eb="7">
      <t>ソウガク</t>
    </rPh>
    <phoneticPr fontId="4"/>
  </si>
  <si>
    <t>原材料
使用額等</t>
    <rPh sb="0" eb="3">
      <t>ゲンザイリョウ</t>
    </rPh>
    <rPh sb="4" eb="6">
      <t>シヨウ</t>
    </rPh>
    <rPh sb="6" eb="7">
      <t>ガク</t>
    </rPh>
    <rPh sb="7" eb="8">
      <t>トウ</t>
    </rPh>
    <phoneticPr fontId="4"/>
  </si>
  <si>
    <t>製造品出荷額等</t>
    <rPh sb="0" eb="3">
      <t>セイゾウヒン</t>
    </rPh>
    <rPh sb="3" eb="5">
      <t>シュッカ</t>
    </rPh>
    <rPh sb="5" eb="6">
      <t>ガク</t>
    </rPh>
    <rPh sb="6" eb="7">
      <t>トウ</t>
    </rPh>
    <phoneticPr fontId="4"/>
  </si>
  <si>
    <t>製造品
出荷額</t>
    <rPh sb="0" eb="3">
      <t>セイゾウヒン</t>
    </rPh>
    <rPh sb="4" eb="6">
      <t>シュッカ</t>
    </rPh>
    <rPh sb="6" eb="7">
      <t>ガク</t>
    </rPh>
    <phoneticPr fontId="4"/>
  </si>
  <si>
    <t>加工賃</t>
    <rPh sb="0" eb="3">
      <t>カコウチン</t>
    </rPh>
    <phoneticPr fontId="4"/>
  </si>
  <si>
    <t>その他</t>
    <rPh sb="2" eb="3">
      <t>タ</t>
    </rPh>
    <phoneticPr fontId="4"/>
  </si>
  <si>
    <t>事業
所数</t>
    <rPh sb="0" eb="2">
      <t>ジギョウ</t>
    </rPh>
    <rPh sb="3" eb="4">
      <t>ショ</t>
    </rPh>
    <rPh sb="4" eb="5">
      <t>スウ</t>
    </rPh>
    <phoneticPr fontId="4"/>
  </si>
  <si>
    <t>資料 ： 工業統計調査、経済センサス-活動調査</t>
    <rPh sb="5" eb="7">
      <t>コウギョウ</t>
    </rPh>
    <rPh sb="7" eb="9">
      <t>トウケイ</t>
    </rPh>
    <rPh sb="9" eb="11">
      <t>チョウサ</t>
    </rPh>
    <rPh sb="12" eb="14">
      <t>ケイザイ</t>
    </rPh>
    <rPh sb="19" eb="21">
      <t>カツドウ</t>
    </rPh>
    <rPh sb="21" eb="23">
      <t>チョウサ</t>
    </rPh>
    <phoneticPr fontId="4"/>
  </si>
  <si>
    <t>従業
者数</t>
    <rPh sb="0" eb="2">
      <t>ジュウギョウ</t>
    </rPh>
    <rPh sb="3" eb="4">
      <t>シャ</t>
    </rPh>
    <rPh sb="4" eb="5">
      <t>スウ</t>
    </rPh>
    <phoneticPr fontId="4"/>
  </si>
  <si>
    <t>事業所数</t>
    <rPh sb="0" eb="2">
      <t>ジギョウ</t>
    </rPh>
    <rPh sb="2" eb="3">
      <t>ショ</t>
    </rPh>
    <rPh sb="3" eb="4">
      <t>スウ</t>
    </rPh>
    <phoneticPr fontId="4"/>
  </si>
  <si>
    <t>従業者数</t>
    <rPh sb="0" eb="2">
      <t>ジュウギョウ</t>
    </rPh>
    <rPh sb="2" eb="3">
      <t>シャ</t>
    </rPh>
    <rPh sb="3" eb="4">
      <t>スウ</t>
    </rPh>
    <phoneticPr fontId="4"/>
  </si>
  <si>
    <t>常用
労働者</t>
    <rPh sb="0" eb="2">
      <t>ジョウヨウ</t>
    </rPh>
    <rPh sb="3" eb="4">
      <t>ロウ</t>
    </rPh>
    <rPh sb="4" eb="5">
      <t>ドウ</t>
    </rPh>
    <rPh sb="5" eb="6">
      <t>シャ</t>
    </rPh>
    <phoneticPr fontId="4"/>
  </si>
  <si>
    <t>修理料</t>
    <rPh sb="0" eb="2">
      <t>シュウリ</t>
    </rPh>
    <rPh sb="2" eb="3">
      <t>リョウ</t>
    </rPh>
    <phoneticPr fontId="4"/>
  </si>
  <si>
    <t>紙・パルプ</t>
  </si>
  <si>
    <t>プラスチック</t>
  </si>
  <si>
    <t>はん用機械</t>
    <rPh sb="2" eb="3">
      <t>ヨウ</t>
    </rPh>
    <phoneticPr fontId="2"/>
  </si>
  <si>
    <t>生産用機械</t>
    <rPh sb="0" eb="3">
      <t>セイサンヨウ</t>
    </rPh>
    <rPh sb="3" eb="5">
      <t>キカイ</t>
    </rPh>
    <phoneticPr fontId="2"/>
  </si>
  <si>
    <t>業務用機械</t>
    <rPh sb="0" eb="3">
      <t>ギョウムヨウ</t>
    </rPh>
    <rPh sb="3" eb="5">
      <t>キカイ</t>
    </rPh>
    <phoneticPr fontId="2"/>
  </si>
  <si>
    <t>食料</t>
  </si>
  <si>
    <t>飲料</t>
  </si>
  <si>
    <t>繊維</t>
  </si>
  <si>
    <t>木材</t>
    <rPh sb="0" eb="1">
      <t>キ</t>
    </rPh>
    <rPh sb="1" eb="2">
      <t>ザイ</t>
    </rPh>
    <phoneticPr fontId="2"/>
  </si>
  <si>
    <t>家具</t>
  </si>
  <si>
    <t>印刷</t>
  </si>
  <si>
    <t>化学</t>
  </si>
  <si>
    <t>石油</t>
  </si>
  <si>
    <t>ゴム</t>
  </si>
  <si>
    <t>皮革</t>
    <rPh sb="1" eb="2">
      <t>カワ</t>
    </rPh>
    <phoneticPr fontId="2"/>
  </si>
  <si>
    <t>窯業</t>
    <rPh sb="0" eb="1">
      <t>カマ</t>
    </rPh>
    <rPh sb="1" eb="2">
      <t>ギョウ</t>
    </rPh>
    <phoneticPr fontId="2"/>
  </si>
  <si>
    <t>鉄鋼</t>
  </si>
  <si>
    <t>非鉄</t>
  </si>
  <si>
    <t>金属</t>
  </si>
  <si>
    <t>電子</t>
    <rPh sb="0" eb="1">
      <t>デン</t>
    </rPh>
    <rPh sb="1" eb="2">
      <t>コ</t>
    </rPh>
    <phoneticPr fontId="2"/>
  </si>
  <si>
    <t>電気</t>
    <rPh sb="0" eb="1">
      <t>デン</t>
    </rPh>
    <rPh sb="1" eb="2">
      <t>キ</t>
    </rPh>
    <phoneticPr fontId="2"/>
  </si>
  <si>
    <t>情報</t>
    <rPh sb="0" eb="1">
      <t>ジョウ</t>
    </rPh>
    <rPh sb="1" eb="2">
      <t>ホウ</t>
    </rPh>
    <phoneticPr fontId="2"/>
  </si>
  <si>
    <t>輸送</t>
    <rPh sb="0" eb="1">
      <t>ユ</t>
    </rPh>
    <rPh sb="1" eb="2">
      <t>ソウ</t>
    </rPh>
    <phoneticPr fontId="2"/>
  </si>
  <si>
    <t>その他</t>
    <rPh sb="2" eb="3">
      <t>タ</t>
    </rPh>
    <phoneticPr fontId="2"/>
  </si>
  <si>
    <t>くず
廃物
出荷額</t>
    <rPh sb="3" eb="5">
      <t>ハイブツ</t>
    </rPh>
    <rPh sb="6" eb="8">
      <t>シュッカ</t>
    </rPh>
    <rPh sb="8" eb="9">
      <t>ガク</t>
    </rPh>
    <phoneticPr fontId="4"/>
  </si>
  <si>
    <t>個人業
主及び
家族従
業員</t>
    <rPh sb="0" eb="2">
      <t>コジン</t>
    </rPh>
    <rPh sb="2" eb="3">
      <t>ギョウ</t>
    </rPh>
    <rPh sb="4" eb="5">
      <t>ヌシ</t>
    </rPh>
    <rPh sb="5" eb="6">
      <t>オヨ</t>
    </rPh>
    <rPh sb="8" eb="10">
      <t>カゾク</t>
    </rPh>
    <rPh sb="10" eb="11">
      <t>ジュウ</t>
    </rPh>
    <rPh sb="12" eb="13">
      <t>ギョウ</t>
    </rPh>
    <rPh sb="13" eb="14">
      <t>イン</t>
    </rPh>
    <phoneticPr fontId="4"/>
  </si>
  <si>
    <t>融資区分</t>
    <rPh sb="0" eb="2">
      <t>ユウシ</t>
    </rPh>
    <rPh sb="2" eb="4">
      <t>クブン</t>
    </rPh>
    <phoneticPr fontId="1"/>
  </si>
  <si>
    <t>（市制度融資計）</t>
    <rPh sb="1" eb="2">
      <t>シ</t>
    </rPh>
    <rPh sb="2" eb="4">
      <t>セイド</t>
    </rPh>
    <rPh sb="4" eb="6">
      <t>ユウシ</t>
    </rPh>
    <rPh sb="6" eb="7">
      <t>ケイ</t>
    </rPh>
    <phoneticPr fontId="4"/>
  </si>
  <si>
    <t>中小企業資金・運転資金</t>
    <rPh sb="0" eb="2">
      <t>チュウショウ</t>
    </rPh>
    <rPh sb="2" eb="4">
      <t>キギョウ</t>
    </rPh>
    <rPh sb="4" eb="6">
      <t>シキン</t>
    </rPh>
    <rPh sb="7" eb="9">
      <t>ウンテン</t>
    </rPh>
    <phoneticPr fontId="2"/>
  </si>
  <si>
    <t>中小企業資金・設備資金</t>
    <rPh sb="0" eb="2">
      <t>チュウショウ</t>
    </rPh>
    <rPh sb="2" eb="4">
      <t>キギョウ</t>
    </rPh>
    <rPh sb="4" eb="6">
      <t>シキン</t>
    </rPh>
    <phoneticPr fontId="2"/>
  </si>
  <si>
    <t>小規模企業事業資金</t>
  </si>
  <si>
    <t>新規開業資金</t>
    <rPh sb="0" eb="2">
      <t>シンキ</t>
    </rPh>
    <rPh sb="2" eb="4">
      <t>カイギョウ</t>
    </rPh>
    <phoneticPr fontId="2"/>
  </si>
  <si>
    <t>環境保全対策資金</t>
    <rPh sb="0" eb="2">
      <t>カンキョウ</t>
    </rPh>
    <rPh sb="2" eb="4">
      <t>ホゼン</t>
    </rPh>
    <rPh sb="4" eb="6">
      <t>タイサク</t>
    </rPh>
    <phoneticPr fontId="2"/>
  </si>
  <si>
    <t>経営健全化資金</t>
    <rPh sb="0" eb="2">
      <t>ケイエイ</t>
    </rPh>
    <rPh sb="2" eb="5">
      <t>ケンゼンカ</t>
    </rPh>
    <phoneticPr fontId="2"/>
  </si>
  <si>
    <t>経営支援資金</t>
    <rPh sb="0" eb="2">
      <t>ケイエイ</t>
    </rPh>
    <rPh sb="2" eb="4">
      <t>シエン</t>
    </rPh>
    <rPh sb="4" eb="6">
      <t>シキン</t>
    </rPh>
    <phoneticPr fontId="2"/>
  </si>
  <si>
    <t>為替変動緊急対策資金</t>
  </si>
  <si>
    <t>関連倒産防止資金</t>
    <rPh sb="0" eb="2">
      <t>カンレン</t>
    </rPh>
    <phoneticPr fontId="2"/>
  </si>
  <si>
    <t>公共事業資金</t>
  </si>
  <si>
    <t>まちづくり支援資金</t>
    <rPh sb="5" eb="7">
      <t>シエン</t>
    </rPh>
    <rPh sb="7" eb="9">
      <t>シキン</t>
    </rPh>
    <phoneticPr fontId="2"/>
  </si>
  <si>
    <t>経営革新支援資金</t>
    <rPh sb="0" eb="2">
      <t>ケイエイ</t>
    </rPh>
    <rPh sb="2" eb="4">
      <t>カクシン</t>
    </rPh>
    <rPh sb="4" eb="6">
      <t>シエン</t>
    </rPh>
    <rPh sb="6" eb="8">
      <t>シキン</t>
    </rPh>
    <phoneticPr fontId="2"/>
  </si>
  <si>
    <t>（県制度融資計）</t>
    <rPh sb="1" eb="2">
      <t>ケン</t>
    </rPh>
    <rPh sb="2" eb="4">
      <t>セイド</t>
    </rPh>
    <rPh sb="4" eb="6">
      <t>ユウシ</t>
    </rPh>
    <rPh sb="6" eb="7">
      <t>ケイ</t>
    </rPh>
    <phoneticPr fontId="4"/>
  </si>
  <si>
    <t>経営健全化支援資金</t>
    <rPh sb="0" eb="2">
      <t>ケイエイ</t>
    </rPh>
    <rPh sb="2" eb="5">
      <t>ケンゼンカ</t>
    </rPh>
    <rPh sb="5" eb="7">
      <t>シエン</t>
    </rPh>
    <rPh sb="7" eb="9">
      <t>シキン</t>
    </rPh>
    <phoneticPr fontId="2"/>
  </si>
  <si>
    <t>新事業活性化資金</t>
    <rPh sb="0" eb="1">
      <t>シン</t>
    </rPh>
    <rPh sb="1" eb="3">
      <t>ジギョウ</t>
    </rPh>
    <rPh sb="3" eb="4">
      <t>カツ</t>
    </rPh>
    <rPh sb="4" eb="5">
      <t>セイ</t>
    </rPh>
    <rPh sb="5" eb="6">
      <t>カ</t>
    </rPh>
    <rPh sb="6" eb="8">
      <t>シキン</t>
    </rPh>
    <phoneticPr fontId="2"/>
  </si>
  <si>
    <t>東日本大震災復興支援資金</t>
    <rPh sb="0" eb="1">
      <t>ヒガシ</t>
    </rPh>
    <rPh sb="1" eb="3">
      <t>ニホン</t>
    </rPh>
    <rPh sb="3" eb="6">
      <t>ダイシンサイ</t>
    </rPh>
    <rPh sb="6" eb="8">
      <t>フッコウ</t>
    </rPh>
    <rPh sb="8" eb="10">
      <t>シエン</t>
    </rPh>
    <rPh sb="10" eb="12">
      <t>シキン</t>
    </rPh>
    <phoneticPr fontId="2"/>
  </si>
  <si>
    <t>申込</t>
    <rPh sb="0" eb="2">
      <t>モウシコミ</t>
    </rPh>
    <phoneticPr fontId="4"/>
  </si>
  <si>
    <t>件数</t>
    <rPh sb="0" eb="2">
      <t>ケンスウ</t>
    </rPh>
    <phoneticPr fontId="4"/>
  </si>
  <si>
    <t>金額</t>
    <rPh sb="0" eb="2">
      <t>キンガク</t>
    </rPh>
    <phoneticPr fontId="4"/>
  </si>
  <si>
    <t>融資</t>
    <rPh sb="0" eb="2">
      <t>ユウシ</t>
    </rPh>
    <phoneticPr fontId="4"/>
  </si>
  <si>
    <t>融資率</t>
    <rPh sb="0" eb="2">
      <t>ユウシ</t>
    </rPh>
    <rPh sb="2" eb="3">
      <t>リツ</t>
    </rPh>
    <phoneticPr fontId="4"/>
  </si>
  <si>
    <t>件</t>
    <rPh sb="0" eb="1">
      <t>ケン</t>
    </rPh>
    <phoneticPr fontId="4"/>
  </si>
  <si>
    <t>千円</t>
    <rPh sb="0" eb="2">
      <t>センエン</t>
    </rPh>
    <phoneticPr fontId="4"/>
  </si>
  <si>
    <t>資料 ： 商工課</t>
    <rPh sb="5" eb="8">
      <t>ショウコウカ</t>
    </rPh>
    <phoneticPr fontId="4"/>
  </si>
  <si>
    <t>開館日数</t>
    <rPh sb="0" eb="2">
      <t>カイカン</t>
    </rPh>
    <rPh sb="2" eb="4">
      <t>ニッスウ</t>
    </rPh>
    <phoneticPr fontId="4"/>
  </si>
  <si>
    <t>年間
利用者数</t>
    <rPh sb="0" eb="2">
      <t>ネンカン</t>
    </rPh>
    <rPh sb="3" eb="5">
      <t>リヨウ</t>
    </rPh>
    <rPh sb="5" eb="6">
      <t>シャ</t>
    </rPh>
    <rPh sb="6" eb="7">
      <t>スウ</t>
    </rPh>
    <phoneticPr fontId="4"/>
  </si>
  <si>
    <t>1日平均
利用者数</t>
    <rPh sb="1" eb="2">
      <t>ニチ</t>
    </rPh>
    <rPh sb="2" eb="4">
      <t>ヘイキン</t>
    </rPh>
    <rPh sb="5" eb="7">
      <t>リヨウ</t>
    </rPh>
    <rPh sb="7" eb="8">
      <t>シャ</t>
    </rPh>
    <rPh sb="8" eb="9">
      <t>スウ</t>
    </rPh>
    <phoneticPr fontId="4"/>
  </si>
  <si>
    <t>日</t>
    <rPh sb="0" eb="1">
      <t>ニチ</t>
    </rPh>
    <phoneticPr fontId="4"/>
  </si>
  <si>
    <t>資料 ： 池波正太郎真田太平記館</t>
    <rPh sb="5" eb="7">
      <t>イケナミ</t>
    </rPh>
    <rPh sb="7" eb="10">
      <t>ショウタロウ</t>
    </rPh>
    <rPh sb="10" eb="12">
      <t>サナダ</t>
    </rPh>
    <rPh sb="12" eb="15">
      <t>タイヘイキ</t>
    </rPh>
    <rPh sb="15" eb="16">
      <t>カン</t>
    </rPh>
    <phoneticPr fontId="4"/>
  </si>
  <si>
    <t>年間
利用件数</t>
    <rPh sb="0" eb="2">
      <t>ネンカン</t>
    </rPh>
    <rPh sb="3" eb="5">
      <t>リヨウ</t>
    </rPh>
    <rPh sb="5" eb="6">
      <t>ケン</t>
    </rPh>
    <rPh sb="6" eb="7">
      <t>スウ</t>
    </rPh>
    <phoneticPr fontId="4"/>
  </si>
  <si>
    <t>普通銀行</t>
    <rPh sb="0" eb="2">
      <t>フツウ</t>
    </rPh>
    <rPh sb="2" eb="4">
      <t>ギンコウ</t>
    </rPh>
    <phoneticPr fontId="4"/>
  </si>
  <si>
    <t>公庫
中央銀行</t>
    <rPh sb="0" eb="2">
      <t>コウコ</t>
    </rPh>
    <rPh sb="3" eb="5">
      <t>チュウオウ</t>
    </rPh>
    <rPh sb="5" eb="7">
      <t>ギンコウ</t>
    </rPh>
    <phoneticPr fontId="4"/>
  </si>
  <si>
    <t>農協</t>
    <rPh sb="0" eb="2">
      <t>ノウキョウ</t>
    </rPh>
    <phoneticPr fontId="4"/>
  </si>
  <si>
    <t>普通
銀行</t>
    <rPh sb="0" eb="2">
      <t>フツウ</t>
    </rPh>
    <rPh sb="3" eb="5">
      <t>ギンコウ</t>
    </rPh>
    <phoneticPr fontId="4"/>
  </si>
  <si>
    <t>外国
銀行</t>
    <rPh sb="0" eb="2">
      <t>ガイコク</t>
    </rPh>
    <rPh sb="3" eb="5">
      <t>ギンコウ</t>
    </rPh>
    <phoneticPr fontId="4"/>
  </si>
  <si>
    <t>信託
銀行</t>
    <rPh sb="0" eb="2">
      <t>シンタク</t>
    </rPh>
    <rPh sb="3" eb="5">
      <t>ギンコウ</t>
    </rPh>
    <phoneticPr fontId="4"/>
  </si>
  <si>
    <t>相互
銀行</t>
    <rPh sb="0" eb="2">
      <t>ソウゴ</t>
    </rPh>
    <rPh sb="3" eb="5">
      <t>ギンコウ</t>
    </rPh>
    <phoneticPr fontId="4"/>
  </si>
  <si>
    <t>信用
金庫</t>
    <rPh sb="0" eb="2">
      <t>シンヨウ</t>
    </rPh>
    <rPh sb="3" eb="5">
      <t>キンコ</t>
    </rPh>
    <phoneticPr fontId="4"/>
  </si>
  <si>
    <t>信用
組合</t>
    <rPh sb="0" eb="2">
      <t>シンヨウ</t>
    </rPh>
    <rPh sb="3" eb="5">
      <t>クミアイ</t>
    </rPh>
    <phoneticPr fontId="4"/>
  </si>
  <si>
    <t>中央銀行</t>
    <rPh sb="0" eb="2">
      <t>チュウオウ</t>
    </rPh>
    <rPh sb="2" eb="4">
      <t>ギンコウ</t>
    </rPh>
    <phoneticPr fontId="4"/>
  </si>
  <si>
    <t>労働
金庫</t>
    <rPh sb="0" eb="2">
      <t>ロウドウ</t>
    </rPh>
    <rPh sb="3" eb="5">
      <t>キンコ</t>
    </rPh>
    <phoneticPr fontId="4"/>
  </si>
  <si>
    <t>店舗</t>
    <rPh sb="0" eb="2">
      <t>テンポ</t>
    </rPh>
    <phoneticPr fontId="4"/>
  </si>
  <si>
    <t>資料 ： 各金融機関</t>
    <rPh sb="5" eb="6">
      <t>カク</t>
    </rPh>
    <rPh sb="6" eb="8">
      <t>キンユウ</t>
    </rPh>
    <rPh sb="8" eb="10">
      <t>キカン</t>
    </rPh>
    <phoneticPr fontId="4"/>
  </si>
  <si>
    <t>預金</t>
    <rPh sb="0" eb="2">
      <t>ヨキン</t>
    </rPh>
    <phoneticPr fontId="4"/>
  </si>
  <si>
    <t>貸出金</t>
    <rPh sb="0" eb="2">
      <t>カシダシ</t>
    </rPh>
    <rPh sb="2" eb="3">
      <t>キン</t>
    </rPh>
    <phoneticPr fontId="4"/>
  </si>
  <si>
    <t>現金</t>
    <rPh sb="0" eb="2">
      <t>ゲンキン</t>
    </rPh>
    <phoneticPr fontId="4"/>
  </si>
  <si>
    <t>預け金</t>
    <rPh sb="0" eb="1">
      <t>アズ</t>
    </rPh>
    <rPh sb="2" eb="3">
      <t>キン</t>
    </rPh>
    <phoneticPr fontId="4"/>
  </si>
  <si>
    <t>百万円</t>
    <rPh sb="0" eb="1">
      <t>ヒャク</t>
    </rPh>
    <rPh sb="1" eb="3">
      <t>マンエン</t>
    </rPh>
    <phoneticPr fontId="4"/>
  </si>
  <si>
    <t>普通銀行以外</t>
    <rPh sb="0" eb="2">
      <t>フツウ</t>
    </rPh>
    <rPh sb="2" eb="4">
      <t>ギンコウ</t>
    </rPh>
    <rPh sb="4" eb="6">
      <t>イガイ</t>
    </rPh>
    <phoneticPr fontId="4"/>
  </si>
  <si>
    <t>総額</t>
    <rPh sb="0" eb="2">
      <t>ソウガク</t>
    </rPh>
    <phoneticPr fontId="4"/>
  </si>
  <si>
    <t>各年度末日現在</t>
    <rPh sb="0" eb="1">
      <t>カク</t>
    </rPh>
    <rPh sb="1" eb="3">
      <t>ネンド</t>
    </rPh>
    <rPh sb="3" eb="5">
      <t>マツジツ</t>
    </rPh>
    <rPh sb="5" eb="7">
      <t>ゲンザイ</t>
    </rPh>
    <phoneticPr fontId="4"/>
  </si>
  <si>
    <t>企業立地促進資金</t>
    <rPh sb="0" eb="2">
      <t>キギョウ</t>
    </rPh>
    <rPh sb="2" eb="4">
      <t>リッチ</t>
    </rPh>
    <rPh sb="4" eb="6">
      <t>ソクシン</t>
    </rPh>
    <rPh sb="6" eb="8">
      <t>シキン</t>
    </rPh>
    <phoneticPr fontId="3"/>
  </si>
  <si>
    <t>平成26年</t>
    <rPh sb="0" eb="2">
      <t>ヘイセイ</t>
    </rPh>
    <rPh sb="4" eb="5">
      <t>ネン</t>
    </rPh>
    <phoneticPr fontId="2"/>
  </si>
  <si>
    <t>調査期日　各年6月1日（平成24年は2月1日、平成26年は7月1日）</t>
    <rPh sb="0" eb="2">
      <t>チョウサ</t>
    </rPh>
    <rPh sb="2" eb="4">
      <t>キジツ</t>
    </rPh>
    <rPh sb="5" eb="7">
      <t>カクネン</t>
    </rPh>
    <rPh sb="8" eb="9">
      <t>ガツ</t>
    </rPh>
    <rPh sb="10" eb="11">
      <t>ニチ</t>
    </rPh>
    <rPh sb="12" eb="14">
      <t>ヘイセイ</t>
    </rPh>
    <rPh sb="16" eb="17">
      <t>ネン</t>
    </rPh>
    <rPh sb="19" eb="20">
      <t>ガツ</t>
    </rPh>
    <rPh sb="21" eb="22">
      <t>ニチ</t>
    </rPh>
    <rPh sb="23" eb="25">
      <t>ヘイセイ</t>
    </rPh>
    <rPh sb="27" eb="28">
      <t>ネン</t>
    </rPh>
    <rPh sb="30" eb="31">
      <t>ガツ</t>
    </rPh>
    <rPh sb="32" eb="33">
      <t>ニチ</t>
    </rPh>
    <phoneticPr fontId="4"/>
  </si>
  <si>
    <t>平成26年</t>
    <rPh sb="0" eb="2">
      <t>ヘイセイ</t>
    </rPh>
    <rPh sb="4" eb="5">
      <t>ネン</t>
    </rPh>
    <phoneticPr fontId="4"/>
  </si>
  <si>
    <t>平成26年</t>
    <rPh sb="0" eb="2">
      <t>ヘイセイ</t>
    </rPh>
    <phoneticPr fontId="2"/>
  </si>
  <si>
    <t>調査期日　平成26年12月31日</t>
    <rPh sb="0" eb="2">
      <t>チョウサ</t>
    </rPh>
    <rPh sb="2" eb="4">
      <t>キジツ</t>
    </rPh>
    <rPh sb="5" eb="7">
      <t>ヘイセイ</t>
    </rPh>
    <rPh sb="9" eb="10">
      <t>ネン</t>
    </rPh>
    <rPh sb="12" eb="13">
      <t>ガツ</t>
    </rPh>
    <rPh sb="15" eb="16">
      <t>ニチ</t>
    </rPh>
    <phoneticPr fontId="4"/>
  </si>
  <si>
    <t>資料 ： 平成26年工業統計調査</t>
    <rPh sb="5" eb="7">
      <t>ヘイセイ</t>
    </rPh>
    <rPh sb="9" eb="10">
      <t>ネン</t>
    </rPh>
    <rPh sb="10" eb="12">
      <t>コウギョウ</t>
    </rPh>
    <rPh sb="12" eb="14">
      <t>トウケイ</t>
    </rPh>
    <rPh sb="14" eb="16">
      <t>チョウサ</t>
    </rPh>
    <phoneticPr fontId="4"/>
  </si>
  <si>
    <t>平成28年度</t>
    <rPh sb="0" eb="2">
      <t>ヘイセイ</t>
    </rPh>
    <phoneticPr fontId="4"/>
  </si>
  <si>
    <t>47　商業（卸売業・小売業）の推移</t>
    <rPh sb="8" eb="9">
      <t>ギョウ</t>
    </rPh>
    <phoneticPr fontId="4"/>
  </si>
  <si>
    <t>48　産業分類別商業（卸売業・小売業）の概況</t>
    <rPh sb="13" eb="14">
      <t>ギョウ</t>
    </rPh>
    <phoneticPr fontId="4"/>
  </si>
  <si>
    <t>49　地区別商業（卸売業・小売業）事業所数等</t>
    <rPh sb="3" eb="4">
      <t>チ</t>
    </rPh>
    <rPh sb="4" eb="6">
      <t>クベツ</t>
    </rPh>
    <rPh sb="6" eb="8">
      <t>ショウギョウ</t>
    </rPh>
    <rPh sb="9" eb="11">
      <t>オロシウリ</t>
    </rPh>
    <rPh sb="11" eb="12">
      <t>ギョウ</t>
    </rPh>
    <rPh sb="13" eb="16">
      <t>コウリギョウ</t>
    </rPh>
    <rPh sb="17" eb="20">
      <t>ジギョウショ</t>
    </rPh>
    <rPh sb="20" eb="21">
      <t>スウ</t>
    </rPh>
    <rPh sb="21" eb="22">
      <t>トウ</t>
    </rPh>
    <phoneticPr fontId="4"/>
  </si>
  <si>
    <t>50　売場面積1,000㎡以上の店舗（事業所ごと）</t>
    <rPh sb="19" eb="22">
      <t>ジギョウショ</t>
    </rPh>
    <phoneticPr fontId="2"/>
  </si>
  <si>
    <t>51　従業者規模別商業（卸売業・小売業）事業所数等</t>
    <rPh sb="3" eb="6">
      <t>ジュウギョウシャ</t>
    </rPh>
    <rPh sb="6" eb="8">
      <t>キボ</t>
    </rPh>
    <rPh sb="8" eb="9">
      <t>ベツ</t>
    </rPh>
    <rPh sb="9" eb="11">
      <t>ショウギョウ</t>
    </rPh>
    <rPh sb="12" eb="15">
      <t>オロシウリギョウ</t>
    </rPh>
    <rPh sb="16" eb="19">
      <t>コウリギョウ</t>
    </rPh>
    <rPh sb="20" eb="23">
      <t>ジギョウショ</t>
    </rPh>
    <rPh sb="23" eb="24">
      <t>スウ</t>
    </rPh>
    <rPh sb="24" eb="25">
      <t>トウ</t>
    </rPh>
    <phoneticPr fontId="1"/>
  </si>
  <si>
    <t>52　セルフサービス店の売場面積規模別事業所数等</t>
    <rPh sb="10" eb="11">
      <t>テン</t>
    </rPh>
    <rPh sb="12" eb="14">
      <t>ウリバ</t>
    </rPh>
    <rPh sb="14" eb="16">
      <t>メンセキ</t>
    </rPh>
    <rPh sb="16" eb="18">
      <t>キボ</t>
    </rPh>
    <rPh sb="18" eb="19">
      <t>ベツ</t>
    </rPh>
    <rPh sb="19" eb="22">
      <t>ジギョウショ</t>
    </rPh>
    <rPh sb="22" eb="23">
      <t>スウ</t>
    </rPh>
    <rPh sb="23" eb="24">
      <t>トウ</t>
    </rPh>
    <phoneticPr fontId="1"/>
  </si>
  <si>
    <t>53　工業の推移</t>
    <phoneticPr fontId="4"/>
  </si>
  <si>
    <t>55　中小企業融資あっせんの状況</t>
    <phoneticPr fontId="4"/>
  </si>
  <si>
    <t>平成29年度</t>
    <rPh sb="0" eb="2">
      <t>ヘイセイ</t>
    </rPh>
    <rPh sb="4" eb="5">
      <t>ネン</t>
    </rPh>
    <rPh sb="5" eb="6">
      <t>ド</t>
    </rPh>
    <phoneticPr fontId="4"/>
  </si>
  <si>
    <t>56　池波正太郎真田太平記館の利用状況</t>
    <rPh sb="3" eb="5">
      <t>イケナミ</t>
    </rPh>
    <rPh sb="5" eb="8">
      <t>ショウタロウ</t>
    </rPh>
    <rPh sb="8" eb="10">
      <t>サナダ</t>
    </rPh>
    <rPh sb="10" eb="13">
      <t>タイヘイキ</t>
    </rPh>
    <rPh sb="13" eb="14">
      <t>カン</t>
    </rPh>
    <rPh sb="15" eb="17">
      <t>リヨウ</t>
    </rPh>
    <rPh sb="17" eb="19">
      <t>ジョウキョウ</t>
    </rPh>
    <phoneticPr fontId="2"/>
  </si>
  <si>
    <t>平成29年度</t>
    <rPh sb="0" eb="2">
      <t>ヘイセイ</t>
    </rPh>
    <phoneticPr fontId="4"/>
  </si>
  <si>
    <t>57　技術研修センターの利用状況</t>
    <rPh sb="3" eb="5">
      <t>ギジュツ</t>
    </rPh>
    <rPh sb="5" eb="7">
      <t>ケンシュウ</t>
    </rPh>
    <rPh sb="12" eb="14">
      <t>リヨウ</t>
    </rPh>
    <rPh sb="14" eb="16">
      <t>ジョウキョウ</t>
    </rPh>
    <phoneticPr fontId="2"/>
  </si>
  <si>
    <t>58　金融機関別店舗数</t>
    <rPh sb="3" eb="5">
      <t>キンユウ</t>
    </rPh>
    <rPh sb="5" eb="7">
      <t>キカン</t>
    </rPh>
    <rPh sb="7" eb="8">
      <t>ベツ</t>
    </rPh>
    <rPh sb="8" eb="11">
      <t>テンポスウ</t>
    </rPh>
    <phoneticPr fontId="4"/>
  </si>
  <si>
    <t>59　金融機関の諸勘定の状況</t>
    <rPh sb="3" eb="5">
      <t>キンユウ</t>
    </rPh>
    <rPh sb="5" eb="7">
      <t>キカン</t>
    </rPh>
    <rPh sb="8" eb="9">
      <t>ショ</t>
    </rPh>
    <rPh sb="9" eb="11">
      <t>カンジョウ</t>
    </rPh>
    <rPh sb="12" eb="14">
      <t>ジョウキョウ</t>
    </rPh>
    <phoneticPr fontId="4"/>
  </si>
  <si>
    <t>総数</t>
    <rPh sb="0" eb="2">
      <t>ソウスウ</t>
    </rPh>
    <phoneticPr fontId="7"/>
  </si>
  <si>
    <t>（市制度融資計）</t>
    <rPh sb="1" eb="2">
      <t>シ</t>
    </rPh>
    <rPh sb="2" eb="4">
      <t>セイド</t>
    </rPh>
    <rPh sb="4" eb="6">
      <t>ユウシ</t>
    </rPh>
    <rPh sb="6" eb="7">
      <t>ケイ</t>
    </rPh>
    <phoneticPr fontId="7"/>
  </si>
  <si>
    <t>中小企業資金・運転資金</t>
    <rPh sb="0" eb="2">
      <t>チュウショウ</t>
    </rPh>
    <rPh sb="2" eb="4">
      <t>キギョウ</t>
    </rPh>
    <rPh sb="4" eb="6">
      <t>シキン</t>
    </rPh>
    <rPh sb="7" eb="9">
      <t>ウンテン</t>
    </rPh>
    <phoneticPr fontId="8"/>
  </si>
  <si>
    <t>中小企業資金・設備資金</t>
    <rPh sb="0" eb="2">
      <t>チュウショウ</t>
    </rPh>
    <rPh sb="2" eb="4">
      <t>キギョウ</t>
    </rPh>
    <rPh sb="4" eb="6">
      <t>シキン</t>
    </rPh>
    <phoneticPr fontId="8"/>
  </si>
  <si>
    <t>新規開業資金</t>
    <rPh sb="0" eb="2">
      <t>シンキ</t>
    </rPh>
    <rPh sb="2" eb="4">
      <t>カイギョウ</t>
    </rPh>
    <phoneticPr fontId="8"/>
  </si>
  <si>
    <t>環境保全対策資金</t>
    <rPh sb="0" eb="2">
      <t>カンキョウ</t>
    </rPh>
    <rPh sb="2" eb="4">
      <t>ホゼン</t>
    </rPh>
    <rPh sb="4" eb="6">
      <t>タイサク</t>
    </rPh>
    <phoneticPr fontId="8"/>
  </si>
  <si>
    <t>経営健全化資金</t>
    <rPh sb="0" eb="2">
      <t>ケイエイ</t>
    </rPh>
    <rPh sb="2" eb="5">
      <t>ケンゼンカ</t>
    </rPh>
    <phoneticPr fontId="8"/>
  </si>
  <si>
    <t>経営支援資金</t>
    <rPh sb="0" eb="2">
      <t>ケイエイ</t>
    </rPh>
    <rPh sb="2" eb="4">
      <t>シエン</t>
    </rPh>
    <rPh sb="4" eb="6">
      <t>シキン</t>
    </rPh>
    <phoneticPr fontId="8"/>
  </si>
  <si>
    <t>関連倒産防止資金</t>
    <rPh sb="0" eb="2">
      <t>カンレン</t>
    </rPh>
    <phoneticPr fontId="8"/>
  </si>
  <si>
    <t>まちづくり支援資金</t>
    <rPh sb="5" eb="7">
      <t>シエン</t>
    </rPh>
    <rPh sb="7" eb="9">
      <t>シキン</t>
    </rPh>
    <phoneticPr fontId="8"/>
  </si>
  <si>
    <t>経営革新支援資金</t>
    <rPh sb="0" eb="2">
      <t>ケイエイ</t>
    </rPh>
    <rPh sb="2" eb="4">
      <t>カクシン</t>
    </rPh>
    <rPh sb="4" eb="6">
      <t>シエン</t>
    </rPh>
    <rPh sb="6" eb="8">
      <t>シキン</t>
    </rPh>
    <phoneticPr fontId="8"/>
  </si>
  <si>
    <t>企業立地促進資金</t>
    <rPh sb="0" eb="2">
      <t>キギョウ</t>
    </rPh>
    <rPh sb="2" eb="4">
      <t>リッチ</t>
    </rPh>
    <rPh sb="4" eb="6">
      <t>ソクシン</t>
    </rPh>
    <rPh sb="6" eb="8">
      <t>シキン</t>
    </rPh>
    <phoneticPr fontId="9"/>
  </si>
  <si>
    <t>（県制度融資計）</t>
    <rPh sb="1" eb="2">
      <t>ケン</t>
    </rPh>
    <rPh sb="2" eb="4">
      <t>セイド</t>
    </rPh>
    <rPh sb="4" eb="6">
      <t>ユウシ</t>
    </rPh>
    <rPh sb="6" eb="7">
      <t>ケイ</t>
    </rPh>
    <phoneticPr fontId="7"/>
  </si>
  <si>
    <t>経営健全化支援資金</t>
    <rPh sb="0" eb="2">
      <t>ケイエイ</t>
    </rPh>
    <rPh sb="2" eb="5">
      <t>ケンゼンカ</t>
    </rPh>
    <rPh sb="5" eb="7">
      <t>シエン</t>
    </rPh>
    <rPh sb="7" eb="9">
      <t>シキン</t>
    </rPh>
    <phoneticPr fontId="8"/>
  </si>
  <si>
    <t>新事業活性化資金</t>
    <rPh sb="0" eb="1">
      <t>シン</t>
    </rPh>
    <rPh sb="1" eb="3">
      <t>ジギョウ</t>
    </rPh>
    <rPh sb="3" eb="4">
      <t>カツ</t>
    </rPh>
    <rPh sb="4" eb="5">
      <t>セイ</t>
    </rPh>
    <rPh sb="5" eb="6">
      <t>カ</t>
    </rPh>
    <rPh sb="6" eb="8">
      <t>シキン</t>
    </rPh>
    <phoneticPr fontId="8"/>
  </si>
  <si>
    <t>経営改善サポート対策</t>
    <rPh sb="0" eb="2">
      <t>ケイエイ</t>
    </rPh>
    <rPh sb="2" eb="4">
      <t>カイゼン</t>
    </rPh>
    <rPh sb="8" eb="10">
      <t>タイサク</t>
    </rPh>
    <phoneticPr fontId="7"/>
  </si>
  <si>
    <t>東日本大震災復興支援資金</t>
    <rPh sb="0" eb="1">
      <t>ヒガシ</t>
    </rPh>
    <rPh sb="1" eb="3">
      <t>ニホン</t>
    </rPh>
    <rPh sb="3" eb="6">
      <t>ダイシンサイ</t>
    </rPh>
    <rPh sb="6" eb="8">
      <t>フッコウ</t>
    </rPh>
    <rPh sb="8" eb="10">
      <t>シエン</t>
    </rPh>
    <rPh sb="10" eb="12">
      <t>シキン</t>
    </rPh>
    <phoneticPr fontId="8"/>
  </si>
  <si>
    <t>資料 ： 商工課</t>
    <rPh sb="5" eb="8">
      <t>ショウコウカ</t>
    </rPh>
    <phoneticPr fontId="7"/>
  </si>
  <si>
    <t>54　工業の概況</t>
    <phoneticPr fontId="4"/>
  </si>
  <si>
    <t>54　工業の概況　－続き－</t>
    <phoneticPr fontId="4"/>
  </si>
  <si>
    <t>（注）　年間商品販売額は、数値が得られた事業所について集計。</t>
    <rPh sb="4" eb="6">
      <t>ネンカン</t>
    </rPh>
    <rPh sb="6" eb="8">
      <t>ショウヒン</t>
    </rPh>
    <rPh sb="8" eb="10">
      <t>ハンバイ</t>
    </rPh>
    <rPh sb="10" eb="11">
      <t>ガク</t>
    </rPh>
    <rPh sb="13" eb="15">
      <t>スウチ</t>
    </rPh>
    <rPh sb="16" eb="17">
      <t>エ</t>
    </rPh>
    <rPh sb="20" eb="23">
      <t>ジギョウショ</t>
    </rPh>
    <rPh sb="27" eb="29">
      <t>シュウケイ</t>
    </rPh>
    <phoneticPr fontId="4"/>
  </si>
  <si>
    <t>（注）　出張所を含む。</t>
    <rPh sb="4" eb="6">
      <t>シュッチョウ</t>
    </rPh>
    <rPh sb="6" eb="7">
      <t>ジョ</t>
    </rPh>
    <rPh sb="8" eb="9">
      <t>フク</t>
    </rPh>
    <phoneticPr fontId="4"/>
  </si>
  <si>
    <t>平成30年度</t>
    <rPh sb="0" eb="2">
      <t>ヘイセイ</t>
    </rPh>
    <rPh sb="4" eb="5">
      <t>ネン</t>
    </rPh>
    <rPh sb="5" eb="6">
      <t>ド</t>
    </rPh>
    <phoneticPr fontId="4"/>
  </si>
  <si>
    <t>平成30年度</t>
    <rPh sb="0" eb="2">
      <t>ヘイセイ</t>
    </rPh>
    <phoneticPr fontId="4"/>
  </si>
  <si>
    <t>（注）　1行は非公表のためデータなし。</t>
    <rPh sb="1" eb="2">
      <t>チュウ</t>
    </rPh>
    <rPh sb="5" eb="6">
      <t>ギョウ</t>
    </rPh>
    <rPh sb="7" eb="8">
      <t>ヒ</t>
    </rPh>
    <rPh sb="8" eb="10">
      <t>コウヒョウ</t>
    </rPh>
    <phoneticPr fontId="5"/>
  </si>
  <si>
    <t>（注）　平成16年は簡易調査。平成16年以前は旧4市町村の合計値。</t>
    <rPh sb="4" eb="6">
      <t>ヘイセイ</t>
    </rPh>
    <rPh sb="8" eb="9">
      <t>ネン</t>
    </rPh>
    <rPh sb="10" eb="12">
      <t>カンイ</t>
    </rPh>
    <rPh sb="12" eb="14">
      <t>チョウサ</t>
    </rPh>
    <rPh sb="15" eb="17">
      <t>ヘイセイ</t>
    </rPh>
    <rPh sb="19" eb="20">
      <t>ネン</t>
    </rPh>
    <rPh sb="20" eb="22">
      <t>イゼン</t>
    </rPh>
    <rPh sb="23" eb="24">
      <t>キュウ</t>
    </rPh>
    <rPh sb="25" eb="28">
      <t>シチョウソン</t>
    </rPh>
    <rPh sb="29" eb="31">
      <t>ゴウケイ</t>
    </rPh>
    <rPh sb="31" eb="32">
      <t>チ</t>
    </rPh>
    <phoneticPr fontId="4"/>
  </si>
  <si>
    <t>令和元年度</t>
    <rPh sb="0" eb="3">
      <t>レイワモト</t>
    </rPh>
    <phoneticPr fontId="4"/>
  </si>
  <si>
    <t>令和 2年度</t>
    <rPh sb="0" eb="2">
      <t>レイワ</t>
    </rPh>
    <rPh sb="4" eb="5">
      <t>ネン</t>
    </rPh>
    <phoneticPr fontId="4"/>
  </si>
  <si>
    <t>令和 3年3月31日現在</t>
    <rPh sb="0" eb="2">
      <t>レイワ</t>
    </rPh>
    <rPh sb="4" eb="5">
      <t>ネン</t>
    </rPh>
    <rPh sb="6" eb="7">
      <t>ガツ</t>
    </rPh>
    <rPh sb="9" eb="10">
      <t>ニチ</t>
    </rPh>
    <rPh sb="10" eb="12">
      <t>ゲンザイ</t>
    </rPh>
    <phoneticPr fontId="4"/>
  </si>
  <si>
    <t>（令和 2年度内訳）</t>
    <rPh sb="1" eb="3">
      <t>レイワ</t>
    </rPh>
    <rPh sb="5" eb="6">
      <t>ネン</t>
    </rPh>
    <rPh sb="6" eb="7">
      <t>ド</t>
    </rPh>
    <rPh sb="7" eb="9">
      <t>ウチワケ</t>
    </rPh>
    <phoneticPr fontId="4"/>
  </si>
  <si>
    <t>融資区分</t>
    <rPh sb="0" eb="2">
      <t>ユウシ</t>
    </rPh>
    <rPh sb="2" eb="4">
      <t>クブン</t>
    </rPh>
    <phoneticPr fontId="10"/>
  </si>
  <si>
    <t>令和元年度</t>
    <rPh sb="0" eb="2">
      <t>レイワ</t>
    </rPh>
    <rPh sb="2" eb="3">
      <t>ガン</t>
    </rPh>
    <rPh sb="3" eb="4">
      <t>ネン</t>
    </rPh>
    <rPh sb="4" eb="5">
      <t>ド</t>
    </rPh>
    <phoneticPr fontId="9"/>
  </si>
  <si>
    <t>令和 ２年度</t>
    <rPh sb="0" eb="2">
      <t>レイワ</t>
    </rPh>
    <rPh sb="4" eb="5">
      <t>ネン</t>
    </rPh>
    <rPh sb="5" eb="6">
      <t>ド</t>
    </rPh>
    <phoneticPr fontId="9"/>
  </si>
  <si>
    <t>申込</t>
    <rPh sb="0" eb="2">
      <t>モウシコミ</t>
    </rPh>
    <phoneticPr fontId="7"/>
  </si>
  <si>
    <t>融資</t>
    <rPh sb="0" eb="2">
      <t>ユウシ</t>
    </rPh>
    <phoneticPr fontId="7"/>
  </si>
  <si>
    <t>融資率</t>
    <rPh sb="0" eb="2">
      <t>ユウシ</t>
    </rPh>
    <rPh sb="2" eb="3">
      <t>リツ</t>
    </rPh>
    <phoneticPr fontId="7"/>
  </si>
  <si>
    <t>件数</t>
    <rPh sb="0" eb="2">
      <t>ケンスウ</t>
    </rPh>
    <phoneticPr fontId="7"/>
  </si>
  <si>
    <t>金額</t>
    <rPh sb="0" eb="2">
      <t>キンガク</t>
    </rPh>
    <phoneticPr fontId="7"/>
  </si>
  <si>
    <t>件</t>
    <rPh sb="0" eb="1">
      <t>ケン</t>
    </rPh>
    <phoneticPr fontId="7"/>
  </si>
  <si>
    <t>千円</t>
    <rPh sb="0" eb="2">
      <t>センエン</t>
    </rPh>
    <phoneticPr fontId="7"/>
  </si>
  <si>
    <t>%</t>
    <phoneticPr fontId="7"/>
  </si>
  <si>
    <t>小規模企業小口事業資金</t>
    <rPh sb="0" eb="3">
      <t>ショウキボ</t>
    </rPh>
    <rPh sb="3" eb="5">
      <t>キギョウ</t>
    </rPh>
    <rPh sb="5" eb="7">
      <t>コグチ</t>
    </rPh>
    <rPh sb="7" eb="11">
      <t>ジギョウシキン</t>
    </rPh>
    <phoneticPr fontId="7"/>
  </si>
  <si>
    <t>-</t>
    <phoneticPr fontId="7"/>
  </si>
  <si>
    <t>中小企業振興資金</t>
    <rPh sb="0" eb="2">
      <t>チュウショウ</t>
    </rPh>
    <rPh sb="2" eb="4">
      <t>キギョウ</t>
    </rPh>
    <rPh sb="4" eb="6">
      <t>シンコウ</t>
    </rPh>
    <rPh sb="6" eb="8">
      <t>シキン</t>
    </rPh>
    <phoneticPr fontId="7"/>
  </si>
  <si>
    <t>小規模企業発展資金</t>
    <rPh sb="0" eb="3">
      <t>ショウキボ</t>
    </rPh>
    <rPh sb="3" eb="5">
      <t>キギョウ</t>
    </rPh>
    <rPh sb="5" eb="7">
      <t>ハッテン</t>
    </rPh>
    <rPh sb="7" eb="9">
      <t>シキン</t>
    </rPh>
    <phoneticPr fontId="8"/>
  </si>
  <si>
    <t>信州創生推進資金</t>
    <rPh sb="0" eb="2">
      <t>シンシュウ</t>
    </rPh>
    <rPh sb="2" eb="4">
      <t>ソウセイ</t>
    </rPh>
    <rPh sb="4" eb="6">
      <t>スイシン</t>
    </rPh>
    <rPh sb="6" eb="8">
      <t>シキン</t>
    </rPh>
    <phoneticPr fontId="7"/>
  </si>
  <si>
    <t>（注）　地方創生推進資金は信州創生推進資金へ名称変更した。</t>
    <rPh sb="1" eb="2">
      <t>チュウ</t>
    </rPh>
    <rPh sb="4" eb="6">
      <t>チホウ</t>
    </rPh>
    <rPh sb="6" eb="8">
      <t>ソウセイ</t>
    </rPh>
    <rPh sb="8" eb="10">
      <t>スイシン</t>
    </rPh>
    <rPh sb="10" eb="12">
      <t>シキン</t>
    </rPh>
    <rPh sb="13" eb="15">
      <t>シンシュウ</t>
    </rPh>
    <rPh sb="15" eb="17">
      <t>ソウセイ</t>
    </rPh>
    <rPh sb="17" eb="19">
      <t>スイシン</t>
    </rPh>
    <rPh sb="19" eb="21">
      <t>シキン</t>
    </rPh>
    <rPh sb="22" eb="24">
      <t>メイショウ</t>
    </rPh>
    <rPh sb="24" eb="26">
      <t>ヘンコウ</t>
    </rPh>
    <phoneticPr fontId="7"/>
  </si>
  <si>
    <t xml:space="preserve">      　年度により資金の名称が異なるため、集計上数値が異なる場合がある。</t>
    <rPh sb="7" eb="9">
      <t>ネンド</t>
    </rPh>
    <rPh sb="12" eb="14">
      <t>シキン</t>
    </rPh>
    <rPh sb="15" eb="17">
      <t>メイショウ</t>
    </rPh>
    <rPh sb="18" eb="19">
      <t>コト</t>
    </rPh>
    <rPh sb="24" eb="26">
      <t>シュウケイ</t>
    </rPh>
    <rPh sb="26" eb="27">
      <t>ジョウ</t>
    </rPh>
    <rPh sb="27" eb="29">
      <t>スウチ</t>
    </rPh>
    <rPh sb="30" eb="31">
      <t>コト</t>
    </rPh>
    <rPh sb="33" eb="35">
      <t>バアイ</t>
    </rPh>
    <phoneticPr fontId="7"/>
  </si>
  <si>
    <t>調査期日　平成28年6月1日</t>
  </si>
  <si>
    <t>平成27年</t>
    <phoneticPr fontId="4"/>
  </si>
  <si>
    <t>平成28年</t>
    <phoneticPr fontId="4"/>
  </si>
  <si>
    <t>平成29年</t>
    <phoneticPr fontId="4"/>
  </si>
  <si>
    <t>（注）　平成27年は平成28年経済センサス-活動調査の結果。平成27年以外は工業統計調査の結果。</t>
    <phoneticPr fontId="4"/>
  </si>
  <si>
    <t>資料 ： 平成28年経済センサスー活動調査</t>
    <rPh sb="5" eb="7">
      <t>ヘイセイ</t>
    </rPh>
    <rPh sb="9" eb="10">
      <t>ネン</t>
    </rPh>
    <rPh sb="10" eb="12">
      <t>ケイザイ</t>
    </rPh>
    <rPh sb="17" eb="19">
      <t>カツドウ</t>
    </rPh>
    <rPh sb="19" eb="21">
      <t>チョウサ</t>
    </rPh>
    <phoneticPr fontId="4"/>
  </si>
  <si>
    <t>調査期日　平成29年6月1日</t>
    <rPh sb="0" eb="2">
      <t>チョウサ</t>
    </rPh>
    <rPh sb="2" eb="4">
      <t>キジツ</t>
    </rPh>
    <rPh sb="5" eb="7">
      <t>ヘイセイ</t>
    </rPh>
    <rPh sb="9" eb="10">
      <t>ネン</t>
    </rPh>
    <rPh sb="11" eb="12">
      <t>ガツ</t>
    </rPh>
    <rPh sb="13" eb="14">
      <t>ニチ</t>
    </rPh>
    <phoneticPr fontId="4"/>
  </si>
  <si>
    <t>資料 ： 平成29年工業統計調査</t>
    <rPh sb="5" eb="7">
      <t>ヘイセイ</t>
    </rPh>
    <rPh sb="9" eb="10">
      <t>ネン</t>
    </rPh>
    <rPh sb="10" eb="12">
      <t>コウギョウ</t>
    </rPh>
    <rPh sb="12" eb="14">
      <t>トウケイ</t>
    </rPh>
    <rPh sb="14" eb="16">
      <t>チョウサ</t>
    </rPh>
    <phoneticPr fontId="4"/>
  </si>
  <si>
    <t>調査期日　平成30年6月1日</t>
    <rPh sb="0" eb="2">
      <t>チョウサ</t>
    </rPh>
    <rPh sb="2" eb="4">
      <t>キジツ</t>
    </rPh>
    <rPh sb="5" eb="7">
      <t>ヘイセイ</t>
    </rPh>
    <rPh sb="9" eb="10">
      <t>ネン</t>
    </rPh>
    <rPh sb="11" eb="12">
      <t>ガツ</t>
    </rPh>
    <rPh sb="13" eb="14">
      <t>ニチ</t>
    </rPh>
    <phoneticPr fontId="4"/>
  </si>
  <si>
    <t>資料 ： 平成30年工業統計調査</t>
    <rPh sb="5" eb="7">
      <t>ヘイセイ</t>
    </rPh>
    <rPh sb="9" eb="10">
      <t>ネン</t>
    </rPh>
    <rPh sb="10" eb="12">
      <t>コウギョウ</t>
    </rPh>
    <rPh sb="12" eb="14">
      <t>トウケイ</t>
    </rPh>
    <rPh sb="14" eb="16">
      <t>チョウサ</t>
    </rPh>
    <phoneticPr fontId="4"/>
  </si>
  <si>
    <t>調査期日　令和元年6月1日</t>
    <rPh sb="0" eb="2">
      <t>チョウサ</t>
    </rPh>
    <rPh sb="2" eb="4">
      <t>キジツ</t>
    </rPh>
    <rPh sb="5" eb="7">
      <t>レイワ</t>
    </rPh>
    <rPh sb="7" eb="8">
      <t>ガン</t>
    </rPh>
    <rPh sb="8" eb="9">
      <t>ネン</t>
    </rPh>
    <rPh sb="10" eb="11">
      <t>ガツ</t>
    </rPh>
    <rPh sb="12" eb="13">
      <t>ニチ</t>
    </rPh>
    <phoneticPr fontId="4"/>
  </si>
  <si>
    <t>資料 ： 令和元年工業統計調査</t>
    <rPh sb="5" eb="7">
      <t>レイワ</t>
    </rPh>
    <rPh sb="7" eb="8">
      <t>ガン</t>
    </rPh>
    <rPh sb="8" eb="9">
      <t>ネン</t>
    </rPh>
    <rPh sb="9" eb="11">
      <t>コウギョウ</t>
    </rPh>
    <rPh sb="11" eb="13">
      <t>トウケイ</t>
    </rPh>
    <rPh sb="13" eb="15">
      <t>チョウサ</t>
    </rPh>
    <phoneticPr fontId="4"/>
  </si>
  <si>
    <t>平成30年</t>
    <rPh sb="0" eb="2">
      <t>ヘイセイ</t>
    </rPh>
    <phoneticPr fontId="2"/>
  </si>
  <si>
    <t>調査期日　平成26年は同じ年の12月31日、平成27年以降は次の年の6月1日</t>
    <rPh sb="0" eb="2">
      <t>チョウサ</t>
    </rPh>
    <rPh sb="2" eb="4">
      <t>キジツ</t>
    </rPh>
    <rPh sb="5" eb="7">
      <t>ヘイセイ</t>
    </rPh>
    <rPh sb="9" eb="10">
      <t>ネン</t>
    </rPh>
    <rPh sb="11" eb="12">
      <t>オナ</t>
    </rPh>
    <rPh sb="13" eb="14">
      <t>トシ</t>
    </rPh>
    <rPh sb="17" eb="18">
      <t>ガツ</t>
    </rPh>
    <rPh sb="20" eb="21">
      <t>ニチ</t>
    </rPh>
    <rPh sb="22" eb="24">
      <t>ヘイセイ</t>
    </rPh>
    <rPh sb="26" eb="29">
      <t>ネンイコウ</t>
    </rPh>
    <rPh sb="30" eb="31">
      <t>ジ</t>
    </rPh>
    <rPh sb="32" eb="33">
      <t>ネン</t>
    </rPh>
    <rPh sb="35" eb="36">
      <t>ガツ</t>
    </rPh>
    <rPh sb="37" eb="38">
      <t>ニチ</t>
    </rPh>
    <phoneticPr fontId="4"/>
  </si>
  <si>
    <t>個人業
主及び
家族従
業者</t>
    <rPh sb="0" eb="2">
      <t>コジン</t>
    </rPh>
    <rPh sb="2" eb="3">
      <t>ギョウ</t>
    </rPh>
    <rPh sb="4" eb="5">
      <t>ヌシ</t>
    </rPh>
    <rPh sb="5" eb="6">
      <t>オヨ</t>
    </rPh>
    <rPh sb="8" eb="10">
      <t>カゾク</t>
    </rPh>
    <rPh sb="10" eb="11">
      <t>ジュウ</t>
    </rPh>
    <rPh sb="12" eb="13">
      <t>ギョウ</t>
    </rPh>
    <rPh sb="13" eb="14">
      <t>シャ</t>
    </rPh>
    <phoneticPr fontId="4"/>
  </si>
  <si>
    <t>（注）事業所及び従業者数は調査年の6月1日時点、その他は前年1年間の数値。</t>
    <rPh sb="1" eb="2">
      <t>チュウ</t>
    </rPh>
    <rPh sb="3" eb="6">
      <t>ジギョウショ</t>
    </rPh>
    <rPh sb="6" eb="7">
      <t>オヨ</t>
    </rPh>
    <rPh sb="8" eb="11">
      <t>ジュウギョウシャ</t>
    </rPh>
    <rPh sb="11" eb="12">
      <t>スウ</t>
    </rPh>
    <rPh sb="13" eb="15">
      <t>チョウサ</t>
    </rPh>
    <rPh sb="15" eb="16">
      <t>ネン</t>
    </rPh>
    <rPh sb="18" eb="19">
      <t>ガツ</t>
    </rPh>
    <rPh sb="20" eb="21">
      <t>ニチ</t>
    </rPh>
    <rPh sb="21" eb="23">
      <t>ジテン</t>
    </rPh>
    <rPh sb="26" eb="27">
      <t>ホカ</t>
    </rPh>
    <rPh sb="28" eb="30">
      <t>ゼンネン</t>
    </rPh>
    <rPh sb="31" eb="33">
      <t>ネンカン</t>
    </rPh>
    <rPh sb="34" eb="36">
      <t>スウチ</t>
    </rPh>
    <phoneticPr fontId="4"/>
  </si>
  <si>
    <t>調査期日　令和2年6月1日</t>
    <rPh sb="0" eb="2">
      <t>チョウサ</t>
    </rPh>
    <rPh sb="2" eb="4">
      <t>キジツ</t>
    </rPh>
    <rPh sb="5" eb="7">
      <t>レイワ</t>
    </rPh>
    <rPh sb="8" eb="9">
      <t>ネン</t>
    </rPh>
    <rPh sb="10" eb="11">
      <t>ガツ</t>
    </rPh>
    <rPh sb="12" eb="13">
      <t>ニチ</t>
    </rPh>
    <phoneticPr fontId="4"/>
  </si>
  <si>
    <t>資料 ： 令和2年工業統計調査</t>
    <rPh sb="5" eb="7">
      <t>レイワ</t>
    </rPh>
    <rPh sb="8" eb="9">
      <t>ネン</t>
    </rPh>
    <rPh sb="9" eb="11">
      <t>コウギョウ</t>
    </rPh>
    <rPh sb="11" eb="13">
      <t>トウケイ</t>
    </rPh>
    <rPh sb="13" eb="15">
      <t>チョウサ</t>
    </rPh>
    <phoneticPr fontId="4"/>
  </si>
  <si>
    <t xml:space="preserve">      従業者数の常用労働者、個人業主及び家族従業者には他事業所への出向者を含むため総数とは一致しない。</t>
    <rPh sb="6" eb="7">
      <t>ジュウ</t>
    </rPh>
    <rPh sb="7" eb="10">
      <t>ギョウシャスウ</t>
    </rPh>
    <rPh sb="11" eb="13">
      <t>ジョウヨウ</t>
    </rPh>
    <rPh sb="13" eb="16">
      <t>ロウドウシャ</t>
    </rPh>
    <rPh sb="17" eb="19">
      <t>コジン</t>
    </rPh>
    <rPh sb="19" eb="21">
      <t>ギョウシュ</t>
    </rPh>
    <rPh sb="21" eb="22">
      <t>オヨ</t>
    </rPh>
    <rPh sb="23" eb="25">
      <t>カゾク</t>
    </rPh>
    <rPh sb="25" eb="28">
      <t>ジュウギョウシャ</t>
    </rPh>
    <rPh sb="30" eb="34">
      <t>タジギョウショ</t>
    </rPh>
    <rPh sb="36" eb="39">
      <t>シュッコウシャ</t>
    </rPh>
    <rPh sb="40" eb="41">
      <t>フク</t>
    </rPh>
    <rPh sb="44" eb="46">
      <t>ソウスウ</t>
    </rPh>
    <rPh sb="48" eb="50">
      <t>イッチ</t>
    </rPh>
    <phoneticPr fontId="4"/>
  </si>
  <si>
    <t>令和元年</t>
    <rPh sb="0" eb="2">
      <t>レイワ</t>
    </rPh>
    <rPh sb="2" eb="4">
      <t>ガンネン</t>
    </rPh>
    <phoneticPr fontId="2"/>
  </si>
  <si>
    <t>小規模企業発展資金</t>
    <rPh sb="0" eb="3">
      <t>ショウキボ</t>
    </rPh>
    <rPh sb="3" eb="5">
      <t>キギョウ</t>
    </rPh>
    <rPh sb="5" eb="7">
      <t>ハッテン</t>
    </rPh>
    <rPh sb="7" eb="9">
      <t>シキン</t>
    </rPh>
    <phoneticPr fontId="2"/>
  </si>
  <si>
    <t>調査期日　平成19年以前は6月1日（平成24年は2月1日、平成26年は7月1日）</t>
    <rPh sb="0" eb="2">
      <t>チョウサ</t>
    </rPh>
    <rPh sb="2" eb="4">
      <t>キジツ</t>
    </rPh>
    <rPh sb="5" eb="7">
      <t>ヘイセイ</t>
    </rPh>
    <rPh sb="9" eb="10">
      <t>ネン</t>
    </rPh>
    <rPh sb="10" eb="12">
      <t>イゼン</t>
    </rPh>
    <rPh sb="14" eb="15">
      <t>ガツ</t>
    </rPh>
    <rPh sb="16" eb="17">
      <t>ニチ</t>
    </rPh>
    <rPh sb="18" eb="20">
      <t>ヘイセイ</t>
    </rPh>
    <rPh sb="22" eb="23">
      <t>ネン</t>
    </rPh>
    <rPh sb="25" eb="26">
      <t>ガツ</t>
    </rPh>
    <rPh sb="27" eb="28">
      <t>ニチ</t>
    </rPh>
    <rPh sb="29" eb="31">
      <t>ヘイセイ</t>
    </rPh>
    <rPh sb="33" eb="34">
      <t>ネン</t>
    </rPh>
    <rPh sb="36" eb="37">
      <t>ガツ</t>
    </rPh>
    <rPh sb="38" eb="39">
      <t>ニチ</t>
    </rPh>
    <phoneticPr fontId="4"/>
  </si>
  <si>
    <t>平成14年</t>
    <rPh sb="0" eb="2">
      <t>ヘイセイ</t>
    </rPh>
    <rPh sb="4" eb="5">
      <t>ネン</t>
    </rPh>
    <phoneticPr fontId="2"/>
  </si>
  <si>
    <t>調査期日　平成26年7月1日</t>
    <rPh sb="0" eb="2">
      <t>チョウサ</t>
    </rPh>
    <rPh sb="2" eb="4">
      <t>キジツ</t>
    </rPh>
    <rPh sb="5" eb="7">
      <t>ヘイセイ</t>
    </rPh>
    <rPh sb="9" eb="10">
      <t>ネン</t>
    </rPh>
    <rPh sb="11" eb="12">
      <t>ガツ</t>
    </rPh>
    <rPh sb="13" eb="14">
      <t>ニチ</t>
    </rPh>
    <phoneticPr fontId="4"/>
  </si>
  <si>
    <t>資料 ： 平成26年商業統計調査</t>
    <rPh sb="10" eb="12">
      <t>ショウギョウ</t>
    </rPh>
    <rPh sb="12" eb="14">
      <t>トウケイ</t>
    </rPh>
    <phoneticPr fontId="4"/>
  </si>
  <si>
    <t>調査期日　平成24年2月1日、平成26年7月1日</t>
    <rPh sb="0" eb="2">
      <t>チョウサ</t>
    </rPh>
    <rPh sb="2" eb="4">
      <t>キジツ</t>
    </rPh>
    <rPh sb="5" eb="7">
      <t>ヘイセイ</t>
    </rPh>
    <rPh sb="9" eb="10">
      <t>ネン</t>
    </rPh>
    <rPh sb="11" eb="12">
      <t>ガツ</t>
    </rPh>
    <rPh sb="13" eb="14">
      <t>ニチ</t>
    </rPh>
    <phoneticPr fontId="4"/>
  </si>
  <si>
    <t>平成24年</t>
    <rPh sb="0" eb="2">
      <t>ヘイセイ</t>
    </rPh>
    <rPh sb="4" eb="5">
      <t>ネン</t>
    </rPh>
    <phoneticPr fontId="4"/>
  </si>
  <si>
    <t>皆増</t>
  </si>
  <si>
    <t>資料 ： 経済センサス-活動調査、商業統計調査</t>
    <rPh sb="5" eb="7">
      <t>ケイザイ</t>
    </rPh>
    <rPh sb="12" eb="14">
      <t>カツドウ</t>
    </rPh>
    <rPh sb="14" eb="16">
      <t>チョウサ</t>
    </rPh>
    <phoneticPr fontId="4"/>
  </si>
  <si>
    <t>（注）　平成16年以前は旧上田市の数値　。</t>
    <rPh sb="4" eb="6">
      <t>ヘイセイ</t>
    </rPh>
    <rPh sb="8" eb="9">
      <t>ネン</t>
    </rPh>
    <rPh sb="9" eb="11">
      <t>イゼン</t>
    </rPh>
    <rPh sb="12" eb="13">
      <t>キュウ</t>
    </rPh>
    <rPh sb="13" eb="15">
      <t>ウエダ</t>
    </rPh>
    <rPh sb="15" eb="16">
      <t>シ</t>
    </rPh>
    <rPh sb="17" eb="19">
      <t>スウチ</t>
    </rPh>
    <phoneticPr fontId="4"/>
  </si>
  <si>
    <t>調査期日　平成24年2月1日、平成26年7月1日</t>
    <rPh sb="0" eb="2">
      <t>チョウサ</t>
    </rPh>
    <rPh sb="2" eb="4">
      <t>キジツ</t>
    </rPh>
    <rPh sb="5" eb="7">
      <t>ヘイセイ</t>
    </rPh>
    <rPh sb="9" eb="10">
      <t>ネン</t>
    </rPh>
    <rPh sb="11" eb="12">
      <t>ガツ</t>
    </rPh>
    <rPh sb="13" eb="14">
      <t>ニチ</t>
    </rPh>
    <rPh sb="15" eb="17">
      <t>ヘイセイ</t>
    </rPh>
    <rPh sb="19" eb="20">
      <t>ネン</t>
    </rPh>
    <rPh sb="21" eb="22">
      <t>ガツ</t>
    </rPh>
    <rPh sb="23" eb="24">
      <t>ニチ</t>
    </rPh>
    <phoneticPr fontId="4"/>
  </si>
  <si>
    <t>資料 ： 経済センサス-活動調査、商業統計調査</t>
    <rPh sb="5" eb="7">
      <t>ケイザイ</t>
    </rPh>
    <rPh sb="12" eb="14">
      <t>カツドウ</t>
    </rPh>
    <rPh sb="14" eb="16">
      <t>チョウサ</t>
    </rPh>
    <rPh sb="17" eb="19">
      <t>ショウギョウ</t>
    </rPh>
    <rPh sb="19" eb="21">
      <t>トウケイ</t>
    </rPh>
    <rPh sb="21" eb="23">
      <t>チョウサ</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</si>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</sst>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0.0;\-"/>
    <numFmt numFmtId="178" formatCode="00"/>
    <numFmt numFmtId="179" formatCode="0.0"/>
  </numFmts>
  <fonts count="12" x14ac:knownFonts="1">
    <font>
      <sz val="11"/>
      <color theme="1"/>
      <name val="ＭＳ Ｐゴシック"/>
      <family val="2"/>
      <scheme val="minor"/>
    </font>
    <font>
      <b/>
      <sz val="18"/>
      <color theme="3"/>
      <name val="ＭＳ Ｐゴシック"/>
      <family val="2"/>
      <charset val="128"/>
      <scheme val="major"/>
    </font>
    <font>
      <sz val="11"/>
      <color theme="1"/>
      <name val="ＭＳ Ｐゴシック"/>
      <family val="2"/>
      <scheme val="minor"/>
    </font>
    <font>
      <sz val="11"/>
      <color theme="1"/>
      <name val="ＭＳ Ｐ明朝"/>
      <family val="1"/>
      <charset val="128"/>
    </font>
    <font>
      <sz val="6"/>
      <name val="ＭＳ Ｐゴシック"/>
      <family val="3"/>
      <charset val="128"/>
      <scheme val="minor"/>
    </font>
    <font>
      <sz val="9"/>
      <color theme="1"/>
      <name val="ＭＳ Ｐ明朝"/>
      <family val="1"/>
      <charset val="128"/>
    </font>
    <font>
      <b/>
      <sz val="11"/>
      <color theme="1"/>
      <name val="ＭＳ Ｐゴシック"/>
      <family val="3"/>
      <charset val="128"/>
    </font>
    <font>
      <sz val="6"/>
      <name val="ＭＳ Ｐゴシック"/>
      <family val="3"/>
      <charset val="128"/>
    </font>
    <font>
      <sz val="11"/>
      <color indexed="8"/>
      <name val="ＭＳ Ｐゴシック"/>
      <family val="3"/>
      <charset val="128"/>
    </font>
    <font>
      <sz val="11"/>
      <color indexed="8"/>
      <name val="ＭＳ Ｐ明朝"/>
      <family val="1"/>
      <charset val="128"/>
    </font>
    <font>
      <b/>
      <sz val="18"/>
      <color indexed="56"/>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medium">
        <color auto="1"/>
      </bottom>
      <diagonal/>
    </border>
    <border>
      <left/>
      <right style="thin">
        <color auto="1"/>
      </right>
      <top/>
      <bottom style="medium">
        <color auto="1"/>
      </bottom>
      <diagonal/>
    </border>
    <border>
      <left/>
      <right style="thin">
        <color auto="1"/>
      </right>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medium">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top style="thin">
        <color indexed="64"/>
      </top>
      <bottom style="medium">
        <color auto="1"/>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auto="1"/>
      </left>
      <right style="thin">
        <color auto="1"/>
      </right>
      <top style="medium">
        <color auto="1"/>
      </top>
      <bottom/>
      <diagonal/>
    </border>
    <border>
      <left style="thin">
        <color auto="1"/>
      </left>
      <right style="thin">
        <color indexed="64"/>
      </right>
      <top/>
      <bottom/>
      <diagonal/>
    </border>
    <border>
      <left style="thin">
        <color auto="1"/>
      </left>
      <right/>
      <top/>
      <bottom style="medium">
        <color auto="1"/>
      </bottom>
      <diagonal/>
    </border>
  </borders>
  <cellStyleXfs count="3">
    <xf numFmtId="0" fontId="0" fillId="0" borderId="0"/>
    <xf numFmtId="9" fontId="2" fillId="0" borderId="0" applyFont="0" applyFill="0" applyBorder="0" applyAlignment="0" applyProtection="0">
      <alignment vertical="center"/>
    </xf>
    <xf numFmtId="38" fontId="11" fillId="0" borderId="0" applyFont="0" applyFill="0" applyBorder="0" applyAlignment="0" applyProtection="0"/>
  </cellStyleXfs>
  <cellXfs count="89">
    <xf numFmtId="0" fontId="0" fillId="0" borderId="0" xfId="0"/>
    <xf numFmtId="0" fontId="3" fillId="2" borderId="0" xfId="0" applyFont="1" applyFill="1" applyAlignment="1">
      <alignment vertical="center"/>
    </xf>
    <xf numFmtId="176" fontId="3" fillId="2" borderId="1" xfId="0" applyNumberFormat="1" applyFont="1" applyFill="1" applyBorder="1" applyAlignment="1">
      <alignment horizontal="right" vertical="center"/>
    </xf>
    <xf numFmtId="0" fontId="3" fillId="2" borderId="2" xfId="0" applyFont="1" applyFill="1" applyBorder="1" applyAlignment="1">
      <alignment horizontal="center" vertical="center"/>
    </xf>
    <xf numFmtId="176" fontId="3" fillId="2" borderId="0" xfId="0" applyNumberFormat="1" applyFont="1" applyFill="1" applyBorder="1" applyAlignment="1">
      <alignment horizontal="right" vertical="center"/>
    </xf>
    <xf numFmtId="0" fontId="3" fillId="2" borderId="3" xfId="0" applyFont="1" applyFill="1" applyBorder="1" applyAlignment="1">
      <alignment horizontal="center" vertical="center"/>
    </xf>
    <xf numFmtId="0" fontId="5" fillId="2" borderId="4" xfId="0" applyFont="1" applyFill="1" applyBorder="1" applyAlignment="1">
      <alignment horizontal="right" vertical="top"/>
    </xf>
    <xf numFmtId="0" fontId="3" fillId="2" borderId="5" xfId="0" applyFont="1" applyFill="1" applyBorder="1" applyAlignment="1">
      <alignment vertical="center"/>
    </xf>
    <xf numFmtId="0" fontId="3" fillId="2" borderId="9" xfId="0" applyFont="1" applyFill="1" applyBorder="1" applyAlignment="1">
      <alignment horizontal="center" vertical="center" justifyLastLine="1" shrinkToFit="1"/>
    </xf>
    <xf numFmtId="0" fontId="3" fillId="2" borderId="0" xfId="0" applyFont="1" applyFill="1" applyAlignment="1">
      <alignment horizontal="right" vertical="center"/>
    </xf>
    <xf numFmtId="0" fontId="6" fillId="2" borderId="0" xfId="0" applyFont="1" applyFill="1" applyAlignment="1">
      <alignment vertical="center"/>
    </xf>
    <xf numFmtId="0" fontId="3" fillId="2" borderId="12" xfId="0" applyFont="1" applyFill="1" applyBorder="1" applyAlignment="1">
      <alignment horizontal="center" vertical="center" justifyLastLine="1" shrinkToFit="1"/>
    </xf>
    <xf numFmtId="177" fontId="3" fillId="2" borderId="0" xfId="0" applyNumberFormat="1" applyFont="1" applyFill="1" applyBorder="1" applyAlignment="1">
      <alignment horizontal="right" vertical="center"/>
    </xf>
    <xf numFmtId="177" fontId="3" fillId="2" borderId="1" xfId="0" applyNumberFormat="1" applyFont="1" applyFill="1" applyBorder="1" applyAlignment="1">
      <alignment horizontal="right" vertical="center"/>
    </xf>
    <xf numFmtId="0" fontId="3" fillId="2" borderId="4" xfId="0" applyFont="1" applyFill="1" applyBorder="1" applyAlignment="1">
      <alignment vertical="center"/>
    </xf>
    <xf numFmtId="0" fontId="3" fillId="2" borderId="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3"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horizontal="distributed" vertical="center"/>
    </xf>
    <xf numFmtId="0" fontId="3" fillId="2" borderId="2" xfId="0" applyFont="1" applyFill="1" applyBorder="1" applyAlignment="1">
      <alignment horizontal="distributed" vertical="center"/>
    </xf>
    <xf numFmtId="0" fontId="3" fillId="2" borderId="18" xfId="0" applyFont="1" applyFill="1" applyBorder="1" applyAlignment="1">
      <alignment horizontal="center" vertical="center" justifyLastLine="1" shrinkToFit="1"/>
    </xf>
    <xf numFmtId="0" fontId="3" fillId="2" borderId="5" xfId="0" applyFont="1" applyFill="1" applyBorder="1" applyAlignment="1">
      <alignment horizontal="distributed" vertical="center"/>
    </xf>
    <xf numFmtId="176" fontId="3" fillId="2" borderId="4" xfId="0" applyNumberFormat="1" applyFont="1" applyFill="1" applyBorder="1" applyAlignment="1">
      <alignment horizontal="right" vertical="center"/>
    </xf>
    <xf numFmtId="177" fontId="3" fillId="2" borderId="4" xfId="0" applyNumberFormat="1" applyFont="1" applyFill="1" applyBorder="1" applyAlignment="1">
      <alignment horizontal="right" vertical="center"/>
    </xf>
    <xf numFmtId="0" fontId="3" fillId="2" borderId="13" xfId="0" applyFont="1" applyFill="1" applyBorder="1" applyAlignment="1">
      <alignment horizontal="distributed" vertical="center"/>
    </xf>
    <xf numFmtId="176" fontId="3" fillId="2" borderId="19" xfId="0" applyNumberFormat="1" applyFont="1" applyFill="1" applyBorder="1" applyAlignment="1">
      <alignment horizontal="right" vertical="center"/>
    </xf>
    <xf numFmtId="177" fontId="3" fillId="2" borderId="19" xfId="0" applyNumberFormat="1" applyFont="1" applyFill="1" applyBorder="1" applyAlignment="1">
      <alignment horizontal="right" vertical="center"/>
    </xf>
    <xf numFmtId="0" fontId="3" fillId="2" borderId="22" xfId="0" applyFont="1" applyFill="1" applyBorder="1" applyAlignment="1">
      <alignment horizontal="center" vertical="center" justifyLastLine="1" shrinkToFit="1"/>
    </xf>
    <xf numFmtId="0" fontId="3" fillId="2" borderId="3"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5" fillId="2" borderId="23" xfId="0" applyFont="1" applyFill="1" applyBorder="1" applyAlignment="1">
      <alignment horizontal="right" vertical="top"/>
    </xf>
    <xf numFmtId="0" fontId="5" fillId="2" borderId="5" xfId="0" applyFont="1" applyFill="1" applyBorder="1" applyAlignment="1">
      <alignment horizontal="right" vertical="top"/>
    </xf>
    <xf numFmtId="176" fontId="3" fillId="2" borderId="20" xfId="0" applyNumberFormat="1" applyFont="1" applyFill="1" applyBorder="1" applyAlignment="1">
      <alignment horizontal="right" vertical="center"/>
    </xf>
    <xf numFmtId="177" fontId="3" fillId="2" borderId="3" xfId="0" applyNumberFormat="1" applyFont="1" applyFill="1" applyBorder="1" applyAlignment="1">
      <alignment horizontal="right" vertical="center"/>
    </xf>
    <xf numFmtId="176" fontId="3" fillId="2" borderId="26" xfId="0" applyNumberFormat="1" applyFont="1" applyFill="1" applyBorder="1" applyAlignment="1">
      <alignment horizontal="right" vertical="center"/>
    </xf>
    <xf numFmtId="177" fontId="3" fillId="2" borderId="2" xfId="0" applyNumberFormat="1" applyFont="1" applyFill="1" applyBorder="1" applyAlignment="1">
      <alignment horizontal="right" vertical="center"/>
    </xf>
    <xf numFmtId="0" fontId="3" fillId="2" borderId="3" xfId="0" applyFont="1" applyFill="1" applyBorder="1" applyAlignment="1">
      <alignment vertical="center" shrinkToFit="1"/>
    </xf>
    <xf numFmtId="0" fontId="3" fillId="2" borderId="2" xfId="0" applyFont="1" applyFill="1" applyBorder="1" applyAlignment="1">
      <alignment vertical="center" shrinkToFit="1"/>
    </xf>
    <xf numFmtId="0" fontId="3" fillId="2" borderId="5" xfId="0" applyFont="1" applyFill="1" applyBorder="1" applyAlignment="1">
      <alignment horizontal="distributed" vertical="center" justifyLastLine="1"/>
    </xf>
    <xf numFmtId="178" fontId="3" fillId="2" borderId="0" xfId="0" applyNumberFormat="1" applyFont="1" applyFill="1" applyBorder="1" applyAlignment="1">
      <alignment horizontal="center" vertical="center"/>
    </xf>
    <xf numFmtId="178" fontId="3" fillId="2" borderId="1" xfId="0" applyNumberFormat="1" applyFont="1" applyFill="1" applyBorder="1" applyAlignment="1">
      <alignment horizontal="center" vertical="center"/>
    </xf>
    <xf numFmtId="0" fontId="3" fillId="2" borderId="11" xfId="0" applyFont="1" applyFill="1" applyBorder="1" applyAlignment="1">
      <alignment horizontal="distributed" vertical="center" justifyLastLine="1" shrinkToFit="1"/>
    </xf>
    <xf numFmtId="0" fontId="3" fillId="2" borderId="10" xfId="0" applyFont="1" applyFill="1" applyBorder="1" applyAlignment="1">
      <alignment horizontal="distributed" vertical="center" justifyLastLine="1" shrinkToFit="1"/>
    </xf>
    <xf numFmtId="0" fontId="3" fillId="2" borderId="3" xfId="0" applyFont="1" applyFill="1" applyBorder="1" applyAlignment="1">
      <alignment horizontal="distributed" vertical="center" justifyLastLine="1"/>
    </xf>
    <xf numFmtId="0" fontId="3" fillId="2" borderId="24" xfId="0" applyFont="1" applyFill="1" applyBorder="1" applyAlignment="1">
      <alignment horizontal="distributed" vertical="center" wrapText="1" justifyLastLine="1" shrinkToFit="1"/>
    </xf>
    <xf numFmtId="176" fontId="3" fillId="2" borderId="20" xfId="0" applyNumberFormat="1" applyFont="1" applyFill="1" applyBorder="1" applyAlignment="1">
      <alignment vertical="center"/>
    </xf>
    <xf numFmtId="176" fontId="3" fillId="2" borderId="0" xfId="0" applyNumberFormat="1" applyFont="1" applyFill="1" applyBorder="1" applyAlignment="1">
      <alignment vertical="center"/>
    </xf>
    <xf numFmtId="0" fontId="3" fillId="2" borderId="3" xfId="0" applyFont="1" applyFill="1" applyBorder="1" applyAlignment="1">
      <alignment horizontal="distributed" vertical="center" justifyLastLine="1"/>
    </xf>
    <xf numFmtId="179" fontId="3" fillId="2" borderId="0" xfId="1" applyNumberFormat="1" applyFont="1" applyFill="1" applyBorder="1" applyAlignment="1">
      <alignment horizontal="right" vertical="center"/>
    </xf>
    <xf numFmtId="0" fontId="3" fillId="2" borderId="10" xfId="0" applyFont="1" applyFill="1" applyBorder="1" applyAlignment="1">
      <alignment horizontal="distributed" vertical="center" justifyLastLine="1" shrinkToFit="1"/>
    </xf>
    <xf numFmtId="0" fontId="3" fillId="2" borderId="3" xfId="0" applyFont="1" applyFill="1" applyBorder="1" applyAlignment="1">
      <alignment horizontal="distributed" vertical="center" justifyLastLine="1"/>
    </xf>
    <xf numFmtId="0" fontId="3" fillId="2" borderId="10" xfId="0" applyFont="1" applyFill="1" applyBorder="1" applyAlignment="1">
      <alignment horizontal="distributed" vertical="center" wrapText="1" justifyLastLine="1" shrinkToFit="1"/>
    </xf>
    <xf numFmtId="0" fontId="3" fillId="2" borderId="7" xfId="0" applyFont="1" applyFill="1" applyBorder="1" applyAlignment="1">
      <alignment horizontal="distributed" vertical="center" justifyLastLine="1" shrinkToFit="1"/>
    </xf>
    <xf numFmtId="0" fontId="3" fillId="2" borderId="11" xfId="0" applyFont="1" applyFill="1" applyBorder="1" applyAlignment="1">
      <alignment horizontal="distributed" vertical="center" justifyLastLine="1" shrinkToFit="1"/>
    </xf>
    <xf numFmtId="0" fontId="3" fillId="2" borderId="8" xfId="0" applyFont="1" applyFill="1" applyBorder="1" applyAlignment="1">
      <alignment horizontal="distributed" vertical="center" justifyLastLine="1" shrinkToFit="1"/>
    </xf>
    <xf numFmtId="0" fontId="3" fillId="2" borderId="10" xfId="0" applyFont="1" applyFill="1" applyBorder="1" applyAlignment="1">
      <alignment horizontal="distributed" vertical="center" justifyLastLine="1" shrinkToFit="1"/>
    </xf>
    <xf numFmtId="0" fontId="3" fillId="2" borderId="14" xfId="0" applyFont="1" applyFill="1" applyBorder="1" applyAlignment="1">
      <alignment horizontal="distributed" vertical="center" justifyLastLine="1" shrinkToFit="1"/>
    </xf>
    <xf numFmtId="0" fontId="3" fillId="2" borderId="15" xfId="0" applyFont="1" applyFill="1" applyBorder="1" applyAlignment="1">
      <alignment horizontal="distributed" vertical="center" justifyLastLine="1" shrinkToFit="1"/>
    </xf>
    <xf numFmtId="0" fontId="3" fillId="2" borderId="0" xfId="0" applyFont="1" applyFill="1" applyBorder="1" applyAlignment="1">
      <alignment horizontal="distributed" vertical="center" justifyLastLine="1"/>
    </xf>
    <xf numFmtId="0" fontId="3" fillId="2" borderId="3" xfId="0" applyFont="1" applyFill="1" applyBorder="1" applyAlignment="1">
      <alignment horizontal="distributed" vertical="center" justifyLastLine="1"/>
    </xf>
    <xf numFmtId="0" fontId="3" fillId="2" borderId="17" xfId="0" applyFont="1" applyFill="1" applyBorder="1" applyAlignment="1">
      <alignment horizontal="distributed" vertical="center" justifyLastLine="1" shrinkToFit="1"/>
    </xf>
    <xf numFmtId="0" fontId="3" fillId="2" borderId="16" xfId="0" applyFont="1" applyFill="1" applyBorder="1" applyAlignment="1">
      <alignment horizontal="distributed" vertical="center" justifyLastLine="1" shrinkToFit="1"/>
    </xf>
    <xf numFmtId="0" fontId="5" fillId="2" borderId="23" xfId="0" applyFont="1" applyFill="1" applyBorder="1" applyAlignment="1">
      <alignment horizontal="center" vertical="center" wrapText="1" justifyLastLine="1" shrinkToFit="1"/>
    </xf>
    <xf numFmtId="0" fontId="5" fillId="2" borderId="7" xfId="0" applyFont="1" applyFill="1" applyBorder="1" applyAlignment="1">
      <alignment horizontal="center" vertical="center" justifyLastLine="1" shrinkToFit="1"/>
    </xf>
    <xf numFmtId="0" fontId="3" fillId="2" borderId="3" xfId="0" applyFont="1" applyFill="1" applyBorder="1" applyAlignment="1">
      <alignment horizontal="distributed" vertical="center" justifyLastLine="1" shrinkToFit="1"/>
    </xf>
    <xf numFmtId="0" fontId="3" fillId="2" borderId="20" xfId="0" applyFont="1" applyFill="1" applyBorder="1" applyAlignment="1">
      <alignment horizontal="distributed" vertical="center" justifyLastLine="1" shrinkToFit="1"/>
    </xf>
    <xf numFmtId="0" fontId="5" fillId="2" borderId="21" xfId="0" applyFont="1" applyFill="1" applyBorder="1" applyAlignment="1">
      <alignment horizontal="center" vertical="center" wrapText="1" justifyLastLine="1" shrinkToFit="1"/>
    </xf>
    <xf numFmtId="0" fontId="5" fillId="2" borderId="22" xfId="0" applyFont="1" applyFill="1" applyBorder="1" applyAlignment="1">
      <alignment horizontal="center" vertical="center" justifyLastLine="1" shrinkToFit="1"/>
    </xf>
    <xf numFmtId="0" fontId="3" fillId="2" borderId="11" xfId="0" applyFont="1" applyFill="1" applyBorder="1" applyAlignment="1">
      <alignment horizontal="distributed" vertical="center" wrapText="1" justifyLastLine="1" shrinkToFit="1"/>
    </xf>
    <xf numFmtId="0" fontId="3" fillId="2" borderId="24" xfId="0" applyFont="1" applyFill="1" applyBorder="1" applyAlignment="1">
      <alignment horizontal="distributed" vertical="center" justifyLastLine="1" shrinkToFit="1"/>
    </xf>
    <xf numFmtId="0" fontId="3" fillId="2" borderId="12" xfId="0" applyFont="1" applyFill="1" applyBorder="1" applyAlignment="1">
      <alignment horizontal="distributed" vertical="center" justifyLastLine="1" shrinkToFit="1"/>
    </xf>
    <xf numFmtId="0" fontId="3" fillId="2" borderId="12" xfId="0" applyFont="1" applyFill="1" applyBorder="1" applyAlignment="1">
      <alignment horizontal="distributed" vertical="center" wrapText="1" justifyLastLine="1" shrinkToFit="1"/>
    </xf>
    <xf numFmtId="0" fontId="3" fillId="2" borderId="18" xfId="0" applyFont="1" applyFill="1" applyBorder="1" applyAlignment="1">
      <alignment horizontal="distributed" vertical="center" justifyLastLine="1" shrinkToFit="1"/>
    </xf>
    <xf numFmtId="0" fontId="3" fillId="2" borderId="24" xfId="0" applyFont="1" applyFill="1" applyBorder="1" applyAlignment="1">
      <alignment horizontal="distributed" vertical="center" wrapText="1" justifyLastLine="1" shrinkToFit="1"/>
    </xf>
    <xf numFmtId="0" fontId="3" fillId="2" borderId="25" xfId="0" applyFont="1" applyFill="1" applyBorder="1" applyAlignment="1">
      <alignment horizontal="distributed" vertical="center" justifyLastLine="1" shrinkToFit="1"/>
    </xf>
    <xf numFmtId="0" fontId="3" fillId="2" borderId="22" xfId="0" applyFont="1" applyFill="1" applyBorder="1" applyAlignment="1">
      <alignment horizontal="distributed" vertical="center" justifyLastLine="1" shrinkToFit="1"/>
    </xf>
    <xf numFmtId="0" fontId="3" fillId="2" borderId="9" xfId="0" applyFont="1" applyFill="1" applyBorder="1" applyAlignment="1">
      <alignment horizontal="distributed" vertical="center" justifyLastLine="1" shrinkToFit="1"/>
    </xf>
    <xf numFmtId="0" fontId="3" fillId="2" borderId="0" xfId="0" applyFont="1" applyFill="1" applyBorder="1" applyAlignment="1">
      <alignment horizontal="distributed" vertical="center" justifyLastLine="1" shrinkToFit="1"/>
    </xf>
    <xf numFmtId="0" fontId="3" fillId="2" borderId="6" xfId="0" applyFont="1" applyFill="1" applyBorder="1" applyAlignment="1">
      <alignment horizontal="distributed" vertical="center" justifyLastLine="1" shrinkToFit="1"/>
    </xf>
    <xf numFmtId="0" fontId="3" fillId="2" borderId="16" xfId="0" applyFont="1" applyFill="1" applyBorder="1" applyAlignment="1">
      <alignment horizontal="distributed" vertical="center" wrapText="1" justifyLastLine="1" shrinkToFit="1"/>
    </xf>
    <xf numFmtId="0" fontId="3" fillId="2" borderId="14" xfId="0" applyFont="1" applyFill="1" applyBorder="1" applyAlignment="1">
      <alignment horizontal="distributed" vertical="center" wrapText="1" justifyLastLine="1" shrinkToFit="1"/>
    </xf>
    <xf numFmtId="0" fontId="3" fillId="2" borderId="15" xfId="0" applyFont="1" applyFill="1" applyBorder="1" applyAlignment="1">
      <alignment horizontal="distributed" vertical="center" wrapText="1" justifyLastLine="1" shrinkToFit="1"/>
    </xf>
    <xf numFmtId="0" fontId="3" fillId="2" borderId="21" xfId="0" applyFont="1" applyFill="1" applyBorder="1" applyAlignment="1">
      <alignment horizontal="distributed" vertical="center" justifyLastLine="1" shrinkToFit="1"/>
    </xf>
    <xf numFmtId="0" fontId="3" fillId="2" borderId="21" xfId="0" applyFont="1" applyFill="1" applyBorder="1" applyAlignment="1">
      <alignment horizontal="distributed" vertical="center" wrapText="1" justifyLastLine="1" shrinkToFit="1"/>
    </xf>
    <xf numFmtId="0" fontId="3" fillId="2" borderId="16" xfId="0" applyFont="1" applyFill="1" applyBorder="1" applyAlignment="1">
      <alignment horizontal="center" vertical="center" justifyLastLine="1" shrinkToFit="1"/>
    </xf>
    <xf numFmtId="0" fontId="3" fillId="2" borderId="14" xfId="0" applyFont="1" applyFill="1" applyBorder="1" applyAlignment="1">
      <alignment horizontal="center" vertical="center" justifyLastLine="1" shrinkToFit="1"/>
    </xf>
    <xf numFmtId="0" fontId="3" fillId="2" borderId="23" xfId="0" applyFont="1" applyFill="1" applyBorder="1" applyAlignment="1">
      <alignment horizontal="center" vertical="center" justifyLastLine="1" shrinkToFit="1"/>
    </xf>
    <xf numFmtId="0" fontId="3" fillId="2" borderId="7" xfId="0" applyFont="1" applyFill="1" applyBorder="1" applyAlignment="1">
      <alignment horizontal="center" vertical="center" justifyLastLine="1" shrinkToFit="1"/>
    </xf>
  </cellXfs>
  <cellStyles count="3">
    <cellStyle name="パーセント" xfId="1" builtinId="5"/>
    <cellStyle name="桁区切り 2" xfId="2" xr:uid="{D51C8933-C1FC-4714-A1E1-D83F861F71B6}"/>
    <cellStyle name="標準" xfId="0" builtinId="0"/>
  </cellStyles>
  <dxfs count="0"/>
  <tableStyles count="0" defaultTableStyle="TableStyleMedium2"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3FE61-0703-4ECA-B423-77163FF66659}">
  <sheetPr>
    <pageSetUpPr fitToPage="1"/>
  </sheetPr>
  <dimension ref="B2:J13"/>
  <sheetViews>
    <sheetView tabSelected="1" zoomScaleSheetLayoutView="100" workbookViewId="0">
      <selection activeCell="D55" sqref="D55"/>
    </sheetView>
  </sheetViews>
  <sheetFormatPr defaultColWidth="2.625" defaultRowHeight="13.5" x14ac:dyDescent="0.15"/>
  <cols>
    <col min="1" max="1" width="2.625" style="1"/>
    <col min="2" max="2" width="11.125" style="1" bestFit="1" customWidth="1"/>
    <col min="3" max="4" width="9" style="1" bestFit="1" customWidth="1"/>
    <col min="5" max="6" width="7" style="1" customWidth="1"/>
    <col min="7" max="7" width="10.875" style="1" customWidth="1"/>
    <col min="8" max="8" width="7" style="1" customWidth="1"/>
    <col min="9" max="9" width="9" style="1" bestFit="1" customWidth="1"/>
    <col min="10" max="10" width="9.75" style="1" bestFit="1" customWidth="1"/>
    <col min="11" max="16384" width="2.625" style="1"/>
  </cols>
  <sheetData>
    <row r="2" spans="2:10" x14ac:dyDescent="0.15">
      <c r="B2" s="10" t="s">
        <v>195</v>
      </c>
    </row>
    <row r="3" spans="2:10" ht="14.25" thickBot="1" x14ac:dyDescent="0.2">
      <c r="J3" s="9" t="s">
        <v>278</v>
      </c>
    </row>
    <row r="4" spans="2:10" x14ac:dyDescent="0.15">
      <c r="B4" s="54" t="s">
        <v>1</v>
      </c>
      <c r="C4" s="56" t="s">
        <v>5</v>
      </c>
      <c r="D4" s="56" t="s">
        <v>8</v>
      </c>
      <c r="E4" s="8"/>
      <c r="F4" s="8"/>
      <c r="G4" s="52" t="s">
        <v>10</v>
      </c>
      <c r="H4" s="8"/>
      <c r="I4" s="52" t="s">
        <v>12</v>
      </c>
      <c r="J4" s="52" t="s">
        <v>13</v>
      </c>
    </row>
    <row r="5" spans="2:10" x14ac:dyDescent="0.15">
      <c r="B5" s="55"/>
      <c r="C5" s="53"/>
      <c r="D5" s="53"/>
      <c r="E5" s="11" t="s">
        <v>7</v>
      </c>
      <c r="F5" s="11" t="s">
        <v>9</v>
      </c>
      <c r="G5" s="53"/>
      <c r="H5" s="11" t="s">
        <v>11</v>
      </c>
      <c r="I5" s="53"/>
      <c r="J5" s="53"/>
    </row>
    <row r="6" spans="2:10" x14ac:dyDescent="0.15">
      <c r="B6" s="7"/>
      <c r="C6" s="6" t="s">
        <v>14</v>
      </c>
      <c r="D6" s="6" t="s">
        <v>15</v>
      </c>
      <c r="E6" s="6" t="s">
        <v>15</v>
      </c>
      <c r="F6" s="6" t="s">
        <v>15</v>
      </c>
      <c r="G6" s="6" t="s">
        <v>16</v>
      </c>
      <c r="H6" s="6" t="s">
        <v>18</v>
      </c>
      <c r="I6" s="6" t="s">
        <v>19</v>
      </c>
      <c r="J6" s="6" t="s">
        <v>16</v>
      </c>
    </row>
    <row r="7" spans="2:10" x14ac:dyDescent="0.15">
      <c r="B7" s="5" t="s">
        <v>279</v>
      </c>
      <c r="C7" s="4">
        <v>2207</v>
      </c>
      <c r="D7" s="4">
        <v>15023</v>
      </c>
      <c r="E7" s="4">
        <v>8025</v>
      </c>
      <c r="F7" s="4">
        <v>6998</v>
      </c>
      <c r="G7" s="4">
        <v>45292377</v>
      </c>
      <c r="H7" s="12">
        <v>7</v>
      </c>
      <c r="I7" s="4">
        <v>256684</v>
      </c>
      <c r="J7" s="4">
        <v>3437785</v>
      </c>
    </row>
    <row r="8" spans="2:10" x14ac:dyDescent="0.15">
      <c r="B8" s="5" t="s">
        <v>2</v>
      </c>
      <c r="C8" s="4">
        <v>2129</v>
      </c>
      <c r="D8" s="4">
        <v>14134</v>
      </c>
      <c r="E8" s="4" t="s">
        <v>20</v>
      </c>
      <c r="F8" s="4" t="s">
        <v>20</v>
      </c>
      <c r="G8" s="4">
        <v>42240403</v>
      </c>
      <c r="H8" s="12">
        <v>7</v>
      </c>
      <c r="I8" s="4">
        <v>243036</v>
      </c>
      <c r="J8" s="4" t="s">
        <v>20</v>
      </c>
    </row>
    <row r="9" spans="2:10" x14ac:dyDescent="0.15">
      <c r="B9" s="5" t="s">
        <v>3</v>
      </c>
      <c r="C9" s="4">
        <v>2008</v>
      </c>
      <c r="D9" s="4">
        <v>14690</v>
      </c>
      <c r="E9" s="4">
        <v>7373</v>
      </c>
      <c r="F9" s="4">
        <v>7317</v>
      </c>
      <c r="G9" s="4">
        <v>46312524</v>
      </c>
      <c r="H9" s="12">
        <v>7.9</v>
      </c>
      <c r="I9" s="4">
        <v>277912</v>
      </c>
      <c r="J9" s="4">
        <v>2845585</v>
      </c>
    </row>
    <row r="10" spans="2:10" x14ac:dyDescent="0.15">
      <c r="B10" s="5" t="s">
        <v>4</v>
      </c>
      <c r="C10" s="4">
        <v>1865</v>
      </c>
      <c r="D10" s="4">
        <v>12936</v>
      </c>
      <c r="E10" s="4">
        <v>6721</v>
      </c>
      <c r="F10" s="4">
        <v>6215</v>
      </c>
      <c r="G10" s="4">
        <v>35955931</v>
      </c>
      <c r="H10" s="12">
        <v>7.3</v>
      </c>
      <c r="I10" s="4">
        <v>227507</v>
      </c>
      <c r="J10" s="4">
        <v>2252778</v>
      </c>
    </row>
    <row r="11" spans="2:10" ht="14.25" thickBot="1" x14ac:dyDescent="0.2">
      <c r="B11" s="3" t="s">
        <v>188</v>
      </c>
      <c r="C11" s="2">
        <v>1882</v>
      </c>
      <c r="D11" s="2">
        <v>13589</v>
      </c>
      <c r="E11" s="2">
        <v>7425</v>
      </c>
      <c r="F11" s="2">
        <v>6164</v>
      </c>
      <c r="G11" s="2">
        <v>41394455</v>
      </c>
      <c r="H11" s="13">
        <v>8.3000000000000007</v>
      </c>
      <c r="I11" s="2">
        <v>241639</v>
      </c>
      <c r="J11" s="2" t="s">
        <v>20</v>
      </c>
    </row>
    <row r="12" spans="2:10" x14ac:dyDescent="0.15">
      <c r="B12" s="1" t="s">
        <v>234</v>
      </c>
    </row>
    <row r="13" spans="2:10" x14ac:dyDescent="0.15">
      <c r="B13" s="1" t="s">
        <v>21</v>
      </c>
    </row>
  </sheetData>
  <mergeCells count="6">
    <mergeCell ref="J4:J5"/>
    <mergeCell ref="B4:B5"/>
    <mergeCell ref="C4:C5"/>
    <mergeCell ref="D4:D5"/>
    <mergeCell ref="G4:G5"/>
    <mergeCell ref="I4:I5"/>
  </mergeCells>
  <phoneticPr fontId="4"/>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7002-CB87-4C9A-9057-2D5E501ABA99}">
  <sheetPr>
    <pageSetUpPr fitToPage="1"/>
  </sheetPr>
  <dimension ref="B2:Q72"/>
  <sheetViews>
    <sheetView zoomScaleNormal="100" zoomScaleSheetLayoutView="100" workbookViewId="0">
      <selection activeCell="G119" sqref="G119"/>
    </sheetView>
  </sheetViews>
  <sheetFormatPr defaultColWidth="2.625" defaultRowHeight="13.5" x14ac:dyDescent="0.15"/>
  <cols>
    <col min="1" max="1" width="2.625" style="1"/>
    <col min="2" max="2" width="3.5" style="1" customWidth="1"/>
    <col min="3" max="3" width="6.875" style="1" customWidth="1"/>
    <col min="4" max="4" width="6" style="1" bestFit="1" customWidth="1"/>
    <col min="5" max="6" width="6" style="1" customWidth="1"/>
    <col min="7" max="7" width="7.125" style="1" bestFit="1" customWidth="1"/>
    <col min="8" max="8" width="7.125" style="1" customWidth="1"/>
    <col min="9" max="9" width="7.125" style="1" bestFit="1" customWidth="1"/>
    <col min="10" max="10" width="9.75" style="1" bestFit="1" customWidth="1"/>
    <col min="11" max="13" width="10.875" style="1" customWidth="1"/>
    <col min="14" max="14" width="9.75" style="1" bestFit="1" customWidth="1"/>
    <col min="15" max="15" width="7.125" style="1" bestFit="1" customWidth="1"/>
    <col min="16" max="16" width="8.125" style="1" bestFit="1" customWidth="1"/>
    <col min="17" max="17" width="9.75" style="1" customWidth="1"/>
    <col min="18" max="16384" width="2.625" style="1"/>
  </cols>
  <sheetData>
    <row r="2" spans="2:17" x14ac:dyDescent="0.15">
      <c r="B2" s="10" t="s">
        <v>228</v>
      </c>
      <c r="C2" s="10"/>
    </row>
    <row r="3" spans="2:17" ht="14.25" thickBot="1" x14ac:dyDescent="0.2">
      <c r="Q3" s="9" t="s">
        <v>267</v>
      </c>
    </row>
    <row r="4" spans="2:17" ht="13.5" customHeight="1" x14ac:dyDescent="0.15">
      <c r="B4" s="77" t="s">
        <v>22</v>
      </c>
      <c r="C4" s="54"/>
      <c r="D4" s="80" t="s">
        <v>104</v>
      </c>
      <c r="E4" s="81"/>
      <c r="F4" s="82"/>
      <c r="G4" s="80" t="s">
        <v>105</v>
      </c>
      <c r="H4" s="81"/>
      <c r="I4" s="82"/>
      <c r="J4" s="52" t="s">
        <v>95</v>
      </c>
      <c r="K4" s="52" t="s">
        <v>96</v>
      </c>
      <c r="L4" s="70" t="s">
        <v>97</v>
      </c>
      <c r="M4" s="70"/>
      <c r="N4" s="70"/>
      <c r="O4" s="56"/>
      <c r="P4" s="56"/>
      <c r="Q4" s="56"/>
    </row>
    <row r="5" spans="2:17" ht="13.5" customHeight="1" x14ac:dyDescent="0.15">
      <c r="B5" s="78"/>
      <c r="C5" s="65"/>
      <c r="D5" s="83" t="s">
        <v>6</v>
      </c>
      <c r="E5" s="83" t="s">
        <v>93</v>
      </c>
      <c r="F5" s="83" t="s">
        <v>94</v>
      </c>
      <c r="G5" s="83" t="s">
        <v>6</v>
      </c>
      <c r="H5" s="84" t="s">
        <v>106</v>
      </c>
      <c r="I5" s="84" t="s">
        <v>271</v>
      </c>
      <c r="J5" s="66"/>
      <c r="K5" s="66"/>
      <c r="L5" s="71" t="s">
        <v>185</v>
      </c>
      <c r="M5" s="72" t="s">
        <v>98</v>
      </c>
      <c r="N5" s="71" t="s">
        <v>99</v>
      </c>
      <c r="O5" s="72" t="s">
        <v>132</v>
      </c>
      <c r="P5" s="71" t="s">
        <v>107</v>
      </c>
      <c r="Q5" s="73" t="s">
        <v>100</v>
      </c>
    </row>
    <row r="6" spans="2:17" ht="13.5" customHeight="1" x14ac:dyDescent="0.15">
      <c r="B6" s="78"/>
      <c r="C6" s="65"/>
      <c r="D6" s="75"/>
      <c r="E6" s="75"/>
      <c r="F6" s="75"/>
      <c r="G6" s="75"/>
      <c r="H6" s="75"/>
      <c r="I6" s="75"/>
      <c r="J6" s="66"/>
      <c r="K6" s="66"/>
      <c r="L6" s="71"/>
      <c r="M6" s="72"/>
      <c r="N6" s="71"/>
      <c r="O6" s="71"/>
      <c r="P6" s="71"/>
      <c r="Q6" s="73"/>
    </row>
    <row r="7" spans="2:17" ht="13.5" customHeight="1" x14ac:dyDescent="0.15">
      <c r="B7" s="78"/>
      <c r="C7" s="65"/>
      <c r="D7" s="75"/>
      <c r="E7" s="75"/>
      <c r="F7" s="75"/>
      <c r="G7" s="75"/>
      <c r="H7" s="75"/>
      <c r="I7" s="75"/>
      <c r="J7" s="66"/>
      <c r="K7" s="66"/>
      <c r="L7" s="71"/>
      <c r="M7" s="72"/>
      <c r="N7" s="71"/>
      <c r="O7" s="71"/>
      <c r="P7" s="71"/>
      <c r="Q7" s="73"/>
    </row>
    <row r="8" spans="2:17" x14ac:dyDescent="0.15">
      <c r="B8" s="79"/>
      <c r="C8" s="55"/>
      <c r="D8" s="76"/>
      <c r="E8" s="76"/>
      <c r="F8" s="76"/>
      <c r="G8" s="76"/>
      <c r="H8" s="76"/>
      <c r="I8" s="76"/>
      <c r="J8" s="53"/>
      <c r="K8" s="53"/>
      <c r="L8" s="71"/>
      <c r="M8" s="71"/>
      <c r="N8" s="71"/>
      <c r="O8" s="71"/>
      <c r="P8" s="71"/>
      <c r="Q8" s="73"/>
    </row>
    <row r="9" spans="2:17" x14ac:dyDescent="0.15">
      <c r="B9" s="14"/>
      <c r="C9" s="7"/>
      <c r="D9" s="6" t="s">
        <v>14</v>
      </c>
      <c r="E9" s="6" t="s">
        <v>14</v>
      </c>
      <c r="F9" s="6" t="s">
        <v>14</v>
      </c>
      <c r="G9" s="6" t="s">
        <v>15</v>
      </c>
      <c r="H9" s="6" t="s">
        <v>15</v>
      </c>
      <c r="I9" s="6" t="s">
        <v>15</v>
      </c>
      <c r="J9" s="6" t="s">
        <v>16</v>
      </c>
      <c r="K9" s="6" t="s">
        <v>16</v>
      </c>
      <c r="L9" s="6" t="s">
        <v>16</v>
      </c>
      <c r="M9" s="6" t="s">
        <v>16</v>
      </c>
      <c r="N9" s="6" t="s">
        <v>16</v>
      </c>
      <c r="O9" s="6" t="s">
        <v>16</v>
      </c>
      <c r="P9" s="6" t="s">
        <v>16</v>
      </c>
      <c r="Q9" s="6" t="s">
        <v>16</v>
      </c>
    </row>
    <row r="10" spans="2:17" x14ac:dyDescent="0.15">
      <c r="B10" s="59" t="s">
        <v>6</v>
      </c>
      <c r="C10" s="60"/>
      <c r="D10" s="4">
        <v>395</v>
      </c>
      <c r="E10" s="4">
        <v>367</v>
      </c>
      <c r="F10" s="4">
        <v>28</v>
      </c>
      <c r="G10" s="4">
        <v>19048</v>
      </c>
      <c r="H10" s="4">
        <v>19005</v>
      </c>
      <c r="I10" s="4">
        <v>43</v>
      </c>
      <c r="J10" s="4">
        <v>9624234</v>
      </c>
      <c r="K10" s="4">
        <v>32183997</v>
      </c>
      <c r="L10" s="4">
        <v>55719251</v>
      </c>
      <c r="M10" s="4">
        <v>46243946</v>
      </c>
      <c r="N10" s="4">
        <v>2188109</v>
      </c>
      <c r="O10" s="4">
        <v>806</v>
      </c>
      <c r="P10" s="4">
        <v>139492</v>
      </c>
      <c r="Q10" s="4">
        <v>7147704</v>
      </c>
    </row>
    <row r="11" spans="2:17" x14ac:dyDescent="0.15">
      <c r="B11" s="40">
        <v>9</v>
      </c>
      <c r="C11" s="29" t="s">
        <v>113</v>
      </c>
      <c r="D11" s="4">
        <v>32</v>
      </c>
      <c r="E11" s="4">
        <v>28</v>
      </c>
      <c r="F11" s="4">
        <v>4</v>
      </c>
      <c r="G11" s="4">
        <v>1967</v>
      </c>
      <c r="H11" s="4">
        <v>1961</v>
      </c>
      <c r="I11" s="4">
        <v>6</v>
      </c>
      <c r="J11" s="4">
        <v>775270</v>
      </c>
      <c r="K11" s="4">
        <v>3391758</v>
      </c>
      <c r="L11" s="4">
        <v>7106225</v>
      </c>
      <c r="M11" s="4">
        <v>6960609</v>
      </c>
      <c r="N11" s="4">
        <v>1314</v>
      </c>
      <c r="O11" s="4">
        <v>0</v>
      </c>
      <c r="P11" s="4">
        <v>0</v>
      </c>
      <c r="Q11" s="4">
        <v>144302</v>
      </c>
    </row>
    <row r="12" spans="2:17" x14ac:dyDescent="0.15">
      <c r="B12" s="40">
        <v>10</v>
      </c>
      <c r="C12" s="29" t="s">
        <v>114</v>
      </c>
      <c r="D12" s="4">
        <v>5</v>
      </c>
      <c r="E12" s="4">
        <v>5</v>
      </c>
      <c r="F12" s="4">
        <v>0</v>
      </c>
      <c r="G12" s="4">
        <v>46</v>
      </c>
      <c r="H12" s="4">
        <v>46</v>
      </c>
      <c r="I12" s="4">
        <v>0</v>
      </c>
      <c r="J12" s="4">
        <v>13973</v>
      </c>
      <c r="K12" s="4">
        <v>20596</v>
      </c>
      <c r="L12" s="4">
        <v>65421</v>
      </c>
      <c r="M12" s="4">
        <v>63661</v>
      </c>
      <c r="N12" s="4">
        <v>0</v>
      </c>
      <c r="O12" s="4">
        <v>0</v>
      </c>
      <c r="P12" s="4">
        <v>0</v>
      </c>
      <c r="Q12" s="4">
        <v>1760</v>
      </c>
    </row>
    <row r="13" spans="2:17" x14ac:dyDescent="0.15">
      <c r="B13" s="40">
        <v>11</v>
      </c>
      <c r="C13" s="29" t="s">
        <v>115</v>
      </c>
      <c r="D13" s="4">
        <v>7</v>
      </c>
      <c r="E13" s="4">
        <v>5</v>
      </c>
      <c r="F13" s="4">
        <v>2</v>
      </c>
      <c r="G13" s="4">
        <v>205</v>
      </c>
      <c r="H13" s="4">
        <v>202</v>
      </c>
      <c r="I13" s="4">
        <v>3</v>
      </c>
      <c r="J13" s="4">
        <v>63124</v>
      </c>
      <c r="K13" s="4">
        <v>127716</v>
      </c>
      <c r="L13" s="4">
        <v>180736</v>
      </c>
      <c r="M13" s="4">
        <v>152419</v>
      </c>
      <c r="N13" s="4">
        <v>1068</v>
      </c>
      <c r="O13" s="4">
        <v>2</v>
      </c>
      <c r="P13" s="4">
        <v>0</v>
      </c>
      <c r="Q13" s="4">
        <v>27249</v>
      </c>
    </row>
    <row r="14" spans="2:17" x14ac:dyDescent="0.15">
      <c r="B14" s="40">
        <v>12</v>
      </c>
      <c r="C14" s="29" t="s">
        <v>116</v>
      </c>
      <c r="D14" s="4">
        <v>5</v>
      </c>
      <c r="E14" s="4">
        <v>5</v>
      </c>
      <c r="F14" s="4">
        <v>0</v>
      </c>
      <c r="G14" s="4">
        <v>45</v>
      </c>
      <c r="H14" s="4">
        <v>45</v>
      </c>
      <c r="I14" s="4">
        <v>0</v>
      </c>
      <c r="J14" s="4">
        <v>16073</v>
      </c>
      <c r="K14" s="4">
        <v>31822</v>
      </c>
      <c r="L14" s="4">
        <v>47443</v>
      </c>
      <c r="M14" s="4">
        <v>47443</v>
      </c>
      <c r="N14" s="4">
        <v>0</v>
      </c>
      <c r="O14" s="4">
        <v>0</v>
      </c>
      <c r="P14" s="4">
        <v>0</v>
      </c>
      <c r="Q14" s="4">
        <v>0</v>
      </c>
    </row>
    <row r="15" spans="2:17" x14ac:dyDescent="0.15">
      <c r="B15" s="40">
        <v>13</v>
      </c>
      <c r="C15" s="29" t="s">
        <v>117</v>
      </c>
      <c r="D15" s="4">
        <v>3</v>
      </c>
      <c r="E15" s="4">
        <v>3</v>
      </c>
      <c r="F15" s="4">
        <v>0</v>
      </c>
      <c r="G15" s="4">
        <v>42</v>
      </c>
      <c r="H15" s="4">
        <v>42</v>
      </c>
      <c r="I15" s="4">
        <v>0</v>
      </c>
      <c r="J15" s="4">
        <v>17277</v>
      </c>
      <c r="K15" s="4">
        <v>16900</v>
      </c>
      <c r="L15" s="4">
        <v>43638</v>
      </c>
      <c r="M15" s="4">
        <v>43083</v>
      </c>
      <c r="N15" s="4">
        <v>0</v>
      </c>
      <c r="O15" s="4">
        <v>0</v>
      </c>
      <c r="P15" s="4">
        <v>0</v>
      </c>
      <c r="Q15" s="4">
        <v>555</v>
      </c>
    </row>
    <row r="16" spans="2:17" x14ac:dyDescent="0.15">
      <c r="B16" s="40">
        <v>14</v>
      </c>
      <c r="C16" s="29" t="s">
        <v>108</v>
      </c>
      <c r="D16" s="4">
        <v>6</v>
      </c>
      <c r="E16" s="4">
        <v>6</v>
      </c>
      <c r="F16" s="4">
        <v>0</v>
      </c>
      <c r="G16" s="4">
        <v>76</v>
      </c>
      <c r="H16" s="4">
        <v>76</v>
      </c>
      <c r="I16" s="4">
        <v>0</v>
      </c>
      <c r="J16" s="4">
        <v>30295</v>
      </c>
      <c r="K16" s="4">
        <v>126614</v>
      </c>
      <c r="L16" s="4">
        <v>164571</v>
      </c>
      <c r="M16" s="4">
        <v>160702</v>
      </c>
      <c r="N16" s="4">
        <v>3304</v>
      </c>
      <c r="O16" s="4">
        <v>0</v>
      </c>
      <c r="P16" s="4">
        <v>0</v>
      </c>
      <c r="Q16" s="4">
        <v>565</v>
      </c>
    </row>
    <row r="17" spans="2:17" x14ac:dyDescent="0.15">
      <c r="B17" s="40">
        <v>15</v>
      </c>
      <c r="C17" s="29" t="s">
        <v>118</v>
      </c>
      <c r="D17" s="4">
        <v>17</v>
      </c>
      <c r="E17" s="4">
        <v>14</v>
      </c>
      <c r="F17" s="4">
        <v>3</v>
      </c>
      <c r="G17" s="4">
        <v>224</v>
      </c>
      <c r="H17" s="4">
        <v>216</v>
      </c>
      <c r="I17" s="4">
        <v>8</v>
      </c>
      <c r="J17" s="4">
        <v>66663</v>
      </c>
      <c r="K17" s="4">
        <v>99157</v>
      </c>
      <c r="L17" s="4">
        <v>252749</v>
      </c>
      <c r="M17" s="4">
        <v>211030</v>
      </c>
      <c r="N17" s="4">
        <v>29532</v>
      </c>
      <c r="O17" s="4">
        <v>9</v>
      </c>
      <c r="P17" s="4">
        <v>0</v>
      </c>
      <c r="Q17" s="4">
        <v>12187</v>
      </c>
    </row>
    <row r="18" spans="2:17" x14ac:dyDescent="0.15">
      <c r="B18" s="40">
        <v>16</v>
      </c>
      <c r="C18" s="29" t="s">
        <v>119</v>
      </c>
      <c r="D18" s="4">
        <v>2</v>
      </c>
      <c r="E18" s="4">
        <v>2</v>
      </c>
      <c r="F18" s="4">
        <v>0</v>
      </c>
      <c r="G18" s="4">
        <v>92</v>
      </c>
      <c r="H18" s="4">
        <v>92</v>
      </c>
      <c r="I18" s="4">
        <v>0</v>
      </c>
      <c r="J18" s="4" t="s">
        <v>38</v>
      </c>
      <c r="K18" s="4" t="s">
        <v>38</v>
      </c>
      <c r="L18" s="4" t="s">
        <v>38</v>
      </c>
      <c r="M18" s="4" t="s">
        <v>38</v>
      </c>
      <c r="N18" s="4" t="s">
        <v>38</v>
      </c>
      <c r="O18" s="4" t="s">
        <v>38</v>
      </c>
      <c r="P18" s="4" t="s">
        <v>38</v>
      </c>
      <c r="Q18" s="4" t="s">
        <v>38</v>
      </c>
    </row>
    <row r="19" spans="2:17" x14ac:dyDescent="0.15">
      <c r="B19" s="40">
        <v>17</v>
      </c>
      <c r="C19" s="29" t="s">
        <v>120</v>
      </c>
      <c r="D19" s="4">
        <v>0</v>
      </c>
      <c r="E19" s="4">
        <v>0</v>
      </c>
      <c r="F19" s="4">
        <v>0</v>
      </c>
      <c r="G19" s="4">
        <v>0</v>
      </c>
      <c r="H19" s="4">
        <v>0</v>
      </c>
      <c r="I19" s="4">
        <v>0</v>
      </c>
      <c r="J19" s="4">
        <v>0</v>
      </c>
      <c r="K19" s="4">
        <v>0</v>
      </c>
      <c r="L19" s="4">
        <v>0</v>
      </c>
      <c r="M19" s="4">
        <v>0</v>
      </c>
      <c r="N19" s="4">
        <v>0</v>
      </c>
      <c r="O19" s="4">
        <v>0</v>
      </c>
      <c r="P19" s="4">
        <v>0</v>
      </c>
      <c r="Q19" s="4">
        <v>0</v>
      </c>
    </row>
    <row r="20" spans="2:17" x14ac:dyDescent="0.15">
      <c r="B20" s="40">
        <v>18</v>
      </c>
      <c r="C20" s="29" t="s">
        <v>109</v>
      </c>
      <c r="D20" s="4">
        <v>36</v>
      </c>
      <c r="E20" s="4">
        <v>33</v>
      </c>
      <c r="F20" s="4">
        <v>3</v>
      </c>
      <c r="G20" s="4">
        <v>924</v>
      </c>
      <c r="H20" s="4">
        <v>920</v>
      </c>
      <c r="I20" s="4">
        <v>4</v>
      </c>
      <c r="J20" s="4">
        <v>315344</v>
      </c>
      <c r="K20" s="4">
        <v>792722</v>
      </c>
      <c r="L20" s="4">
        <v>1449475</v>
      </c>
      <c r="M20" s="4">
        <v>1355169</v>
      </c>
      <c r="N20" s="4">
        <v>84432</v>
      </c>
      <c r="O20" s="4">
        <v>7</v>
      </c>
      <c r="P20" s="4">
        <v>0</v>
      </c>
      <c r="Q20" s="4">
        <v>9874</v>
      </c>
    </row>
    <row r="21" spans="2:17" x14ac:dyDescent="0.15">
      <c r="B21" s="40">
        <v>19</v>
      </c>
      <c r="C21" s="29" t="s">
        <v>121</v>
      </c>
      <c r="D21" s="4">
        <v>2</v>
      </c>
      <c r="E21" s="4">
        <v>2</v>
      </c>
      <c r="F21" s="4">
        <v>0</v>
      </c>
      <c r="G21" s="4">
        <v>47</v>
      </c>
      <c r="H21" s="4">
        <v>47</v>
      </c>
      <c r="I21" s="4">
        <v>0</v>
      </c>
      <c r="J21" s="4" t="s">
        <v>38</v>
      </c>
      <c r="K21" s="4" t="s">
        <v>38</v>
      </c>
      <c r="L21" s="4" t="s">
        <v>38</v>
      </c>
      <c r="M21" s="4" t="s">
        <v>38</v>
      </c>
      <c r="N21" s="4" t="s">
        <v>38</v>
      </c>
      <c r="O21" s="4" t="s">
        <v>38</v>
      </c>
      <c r="P21" s="4" t="s">
        <v>38</v>
      </c>
      <c r="Q21" s="4" t="s">
        <v>38</v>
      </c>
    </row>
    <row r="22" spans="2:17" x14ac:dyDescent="0.15">
      <c r="B22" s="40">
        <v>20</v>
      </c>
      <c r="C22" s="29" t="s">
        <v>122</v>
      </c>
      <c r="D22" s="4">
        <v>0</v>
      </c>
      <c r="E22" s="4">
        <v>0</v>
      </c>
      <c r="F22" s="4">
        <v>0</v>
      </c>
      <c r="G22" s="4">
        <v>0</v>
      </c>
      <c r="H22" s="4">
        <v>0</v>
      </c>
      <c r="I22" s="4">
        <v>0</v>
      </c>
      <c r="J22" s="4">
        <v>0</v>
      </c>
      <c r="K22" s="4">
        <v>0</v>
      </c>
      <c r="L22" s="4">
        <v>0</v>
      </c>
      <c r="M22" s="4">
        <v>0</v>
      </c>
      <c r="N22" s="4">
        <v>0</v>
      </c>
      <c r="O22" s="4">
        <v>0</v>
      </c>
      <c r="P22" s="4">
        <v>0</v>
      </c>
      <c r="Q22" s="4">
        <v>0</v>
      </c>
    </row>
    <row r="23" spans="2:17" x14ac:dyDescent="0.15">
      <c r="B23" s="40">
        <v>21</v>
      </c>
      <c r="C23" s="29" t="s">
        <v>123</v>
      </c>
      <c r="D23" s="4">
        <v>9</v>
      </c>
      <c r="E23" s="4">
        <v>9</v>
      </c>
      <c r="F23" s="4">
        <v>0</v>
      </c>
      <c r="G23" s="4">
        <v>126</v>
      </c>
      <c r="H23" s="4">
        <v>126</v>
      </c>
      <c r="I23" s="4">
        <v>0</v>
      </c>
      <c r="J23" s="4">
        <v>45684</v>
      </c>
      <c r="K23" s="4">
        <v>208225</v>
      </c>
      <c r="L23" s="4">
        <v>353116</v>
      </c>
      <c r="M23" s="4">
        <v>243889</v>
      </c>
      <c r="N23" s="4">
        <v>0</v>
      </c>
      <c r="O23" s="4">
        <v>0</v>
      </c>
      <c r="P23" s="4">
        <v>0</v>
      </c>
      <c r="Q23" s="4">
        <v>109227</v>
      </c>
    </row>
    <row r="24" spans="2:17" x14ac:dyDescent="0.15">
      <c r="B24" s="40">
        <v>22</v>
      </c>
      <c r="C24" s="29" t="s">
        <v>124</v>
      </c>
      <c r="D24" s="4">
        <v>2</v>
      </c>
      <c r="E24" s="4">
        <v>2</v>
      </c>
      <c r="F24" s="4">
        <v>0</v>
      </c>
      <c r="G24" s="4">
        <v>122</v>
      </c>
      <c r="H24" s="4">
        <v>122</v>
      </c>
      <c r="I24" s="4">
        <v>0</v>
      </c>
      <c r="J24" s="4" t="s">
        <v>38</v>
      </c>
      <c r="K24" s="4" t="s">
        <v>38</v>
      </c>
      <c r="L24" s="4" t="s">
        <v>38</v>
      </c>
      <c r="M24" s="4" t="s">
        <v>38</v>
      </c>
      <c r="N24" s="4" t="s">
        <v>38</v>
      </c>
      <c r="O24" s="4" t="s">
        <v>38</v>
      </c>
      <c r="P24" s="4" t="s">
        <v>38</v>
      </c>
      <c r="Q24" s="4" t="s">
        <v>38</v>
      </c>
    </row>
    <row r="25" spans="2:17" x14ac:dyDescent="0.15">
      <c r="B25" s="40">
        <v>23</v>
      </c>
      <c r="C25" s="29" t="s">
        <v>125</v>
      </c>
      <c r="D25" s="4">
        <v>12</v>
      </c>
      <c r="E25" s="4">
        <v>11</v>
      </c>
      <c r="F25" s="4">
        <v>1</v>
      </c>
      <c r="G25" s="4">
        <v>667</v>
      </c>
      <c r="H25" s="4">
        <v>666</v>
      </c>
      <c r="I25" s="4">
        <v>1</v>
      </c>
      <c r="J25" s="4">
        <v>311027</v>
      </c>
      <c r="K25" s="4">
        <v>1134879</v>
      </c>
      <c r="L25" s="4">
        <v>1857502</v>
      </c>
      <c r="M25" s="4">
        <v>1766190</v>
      </c>
      <c r="N25" s="4">
        <v>16222</v>
      </c>
      <c r="O25" s="4">
        <v>0</v>
      </c>
      <c r="P25" s="4">
        <v>0</v>
      </c>
      <c r="Q25" s="4">
        <v>75090</v>
      </c>
    </row>
    <row r="26" spans="2:17" x14ac:dyDescent="0.15">
      <c r="B26" s="40">
        <v>24</v>
      </c>
      <c r="C26" s="29" t="s">
        <v>126</v>
      </c>
      <c r="D26" s="4">
        <v>39</v>
      </c>
      <c r="E26" s="4">
        <v>38</v>
      </c>
      <c r="F26" s="4">
        <v>1</v>
      </c>
      <c r="G26" s="4">
        <v>933</v>
      </c>
      <c r="H26" s="4">
        <v>932</v>
      </c>
      <c r="I26" s="4">
        <v>1</v>
      </c>
      <c r="J26" s="4">
        <v>390874</v>
      </c>
      <c r="K26" s="4">
        <v>400019</v>
      </c>
      <c r="L26" s="4">
        <v>1382500</v>
      </c>
      <c r="M26" s="4">
        <v>643051</v>
      </c>
      <c r="N26" s="4">
        <v>724907</v>
      </c>
      <c r="O26" s="4">
        <v>113</v>
      </c>
      <c r="P26" s="4">
        <v>0</v>
      </c>
      <c r="Q26" s="4">
        <v>14542</v>
      </c>
    </row>
    <row r="27" spans="2:17" x14ac:dyDescent="0.15">
      <c r="B27" s="40">
        <v>25</v>
      </c>
      <c r="C27" s="29" t="s">
        <v>110</v>
      </c>
      <c r="D27" s="4">
        <v>14</v>
      </c>
      <c r="E27" s="4">
        <v>13</v>
      </c>
      <c r="F27" s="4">
        <v>1</v>
      </c>
      <c r="G27" s="4">
        <v>622</v>
      </c>
      <c r="H27" s="4">
        <v>619</v>
      </c>
      <c r="I27" s="4">
        <v>3</v>
      </c>
      <c r="J27" s="4">
        <v>241189</v>
      </c>
      <c r="K27" s="4">
        <v>801870</v>
      </c>
      <c r="L27" s="4">
        <v>1260337</v>
      </c>
      <c r="M27" s="4">
        <v>1239822</v>
      </c>
      <c r="N27" s="4">
        <v>20211</v>
      </c>
      <c r="O27" s="4">
        <v>52</v>
      </c>
      <c r="P27" s="4">
        <v>252</v>
      </c>
      <c r="Q27" s="4">
        <v>52</v>
      </c>
    </row>
    <row r="28" spans="2:17" x14ac:dyDescent="0.15">
      <c r="B28" s="40">
        <v>26</v>
      </c>
      <c r="C28" s="29" t="s">
        <v>111</v>
      </c>
      <c r="D28" s="4">
        <v>99</v>
      </c>
      <c r="E28" s="4">
        <v>93</v>
      </c>
      <c r="F28" s="4">
        <v>6</v>
      </c>
      <c r="G28" s="4">
        <v>2713</v>
      </c>
      <c r="H28" s="4">
        <v>2704</v>
      </c>
      <c r="I28" s="4">
        <v>9</v>
      </c>
      <c r="J28" s="4">
        <v>1362836</v>
      </c>
      <c r="K28" s="4">
        <v>4550430</v>
      </c>
      <c r="L28" s="4">
        <v>7566729</v>
      </c>
      <c r="M28" s="4">
        <v>7192957</v>
      </c>
      <c r="N28" s="4">
        <v>311745</v>
      </c>
      <c r="O28" s="4">
        <v>552</v>
      </c>
      <c r="P28" s="4">
        <v>13965</v>
      </c>
      <c r="Q28" s="4">
        <v>48062</v>
      </c>
    </row>
    <row r="29" spans="2:17" x14ac:dyDescent="0.15">
      <c r="B29" s="40">
        <v>27</v>
      </c>
      <c r="C29" s="29" t="s">
        <v>112</v>
      </c>
      <c r="D29" s="4">
        <v>14</v>
      </c>
      <c r="E29" s="4">
        <v>12</v>
      </c>
      <c r="F29" s="4">
        <v>2</v>
      </c>
      <c r="G29" s="4">
        <v>975</v>
      </c>
      <c r="H29" s="4">
        <v>972</v>
      </c>
      <c r="I29" s="4">
        <v>3</v>
      </c>
      <c r="J29" s="4">
        <v>336542</v>
      </c>
      <c r="K29" s="4">
        <v>1498068</v>
      </c>
      <c r="L29" s="4">
        <v>2117696</v>
      </c>
      <c r="M29" s="4">
        <v>1723429</v>
      </c>
      <c r="N29" s="4">
        <v>53647</v>
      </c>
      <c r="O29" s="4">
        <v>52</v>
      </c>
      <c r="P29" s="4">
        <v>92508</v>
      </c>
      <c r="Q29" s="4">
        <v>248112</v>
      </c>
    </row>
    <row r="30" spans="2:17" x14ac:dyDescent="0.15">
      <c r="B30" s="40">
        <v>28</v>
      </c>
      <c r="C30" s="29" t="s">
        <v>127</v>
      </c>
      <c r="D30" s="4">
        <v>15</v>
      </c>
      <c r="E30" s="4">
        <v>13</v>
      </c>
      <c r="F30" s="4">
        <v>2</v>
      </c>
      <c r="G30" s="4">
        <v>657</v>
      </c>
      <c r="H30" s="4">
        <v>654</v>
      </c>
      <c r="I30" s="4">
        <v>3</v>
      </c>
      <c r="J30" s="4">
        <v>239487</v>
      </c>
      <c r="K30" s="4">
        <v>340228</v>
      </c>
      <c r="L30" s="4">
        <v>707491</v>
      </c>
      <c r="M30" s="4">
        <v>548887</v>
      </c>
      <c r="N30" s="4">
        <v>158299</v>
      </c>
      <c r="O30" s="4">
        <v>0</v>
      </c>
      <c r="P30" s="4">
        <v>0</v>
      </c>
      <c r="Q30" s="4">
        <v>305</v>
      </c>
    </row>
    <row r="31" spans="2:17" x14ac:dyDescent="0.15">
      <c r="B31" s="40">
        <v>29</v>
      </c>
      <c r="C31" s="29" t="s">
        <v>128</v>
      </c>
      <c r="D31" s="4">
        <v>37</v>
      </c>
      <c r="E31" s="4">
        <v>35</v>
      </c>
      <c r="F31" s="4">
        <v>2</v>
      </c>
      <c r="G31" s="4">
        <v>4045</v>
      </c>
      <c r="H31" s="4">
        <v>4043</v>
      </c>
      <c r="I31" s="4">
        <v>2</v>
      </c>
      <c r="J31" s="4">
        <v>2980037</v>
      </c>
      <c r="K31" s="4">
        <v>10138936</v>
      </c>
      <c r="L31" s="4">
        <v>16023774</v>
      </c>
      <c r="M31" s="4">
        <v>9172415</v>
      </c>
      <c r="N31" s="4">
        <v>614080</v>
      </c>
      <c r="O31" s="4">
        <v>19</v>
      </c>
      <c r="P31" s="4">
        <v>32767</v>
      </c>
      <c r="Q31" s="4">
        <v>6204512</v>
      </c>
    </row>
    <row r="32" spans="2:17" x14ac:dyDescent="0.15">
      <c r="B32" s="40">
        <v>30</v>
      </c>
      <c r="C32" s="29" t="s">
        <v>129</v>
      </c>
      <c r="D32" s="4">
        <v>7</v>
      </c>
      <c r="E32" s="4">
        <v>7</v>
      </c>
      <c r="F32" s="4">
        <v>0</v>
      </c>
      <c r="G32" s="4">
        <v>890</v>
      </c>
      <c r="H32" s="4">
        <v>890</v>
      </c>
      <c r="I32" s="4">
        <v>0</v>
      </c>
      <c r="J32" s="4">
        <v>377750</v>
      </c>
      <c r="K32" s="4">
        <v>1133006</v>
      </c>
      <c r="L32" s="4">
        <v>1571887</v>
      </c>
      <c r="M32" s="4">
        <v>1514620</v>
      </c>
      <c r="N32" s="4">
        <v>43028</v>
      </c>
      <c r="O32" s="4">
        <v>0</v>
      </c>
      <c r="P32" s="4">
        <v>0</v>
      </c>
      <c r="Q32" s="4">
        <v>14239</v>
      </c>
    </row>
    <row r="33" spans="2:17" x14ac:dyDescent="0.15">
      <c r="B33" s="40">
        <v>31</v>
      </c>
      <c r="C33" s="29" t="s">
        <v>130</v>
      </c>
      <c r="D33" s="4">
        <v>20</v>
      </c>
      <c r="E33" s="4">
        <v>20</v>
      </c>
      <c r="F33" s="4">
        <v>0</v>
      </c>
      <c r="G33" s="4">
        <v>3174</v>
      </c>
      <c r="H33" s="4">
        <v>3174</v>
      </c>
      <c r="I33" s="4">
        <v>0</v>
      </c>
      <c r="J33" s="4">
        <v>1618764</v>
      </c>
      <c r="K33" s="4">
        <v>6058525</v>
      </c>
      <c r="L33" s="4">
        <v>10405121</v>
      </c>
      <c r="M33" s="4">
        <v>10231732</v>
      </c>
      <c r="N33" s="4">
        <v>98507</v>
      </c>
      <c r="O33" s="4">
        <v>0</v>
      </c>
      <c r="P33" s="4">
        <v>0</v>
      </c>
      <c r="Q33" s="4">
        <v>74882</v>
      </c>
    </row>
    <row r="34" spans="2:17" ht="14.25" thickBot="1" x14ac:dyDescent="0.2">
      <c r="B34" s="41">
        <v>32</v>
      </c>
      <c r="C34" s="30" t="s">
        <v>131</v>
      </c>
      <c r="D34" s="2">
        <v>12</v>
      </c>
      <c r="E34" s="2">
        <v>11</v>
      </c>
      <c r="F34" s="2">
        <v>1</v>
      </c>
      <c r="G34" s="2">
        <v>456</v>
      </c>
      <c r="H34" s="2">
        <v>456</v>
      </c>
      <c r="I34" s="2">
        <v>0</v>
      </c>
      <c r="J34" s="2">
        <v>303762</v>
      </c>
      <c r="K34" s="2">
        <v>820819</v>
      </c>
      <c r="L34" s="2">
        <v>2201725</v>
      </c>
      <c r="M34" s="2">
        <v>2090885</v>
      </c>
      <c r="N34" s="2">
        <v>9174</v>
      </c>
      <c r="O34" s="2">
        <v>0</v>
      </c>
      <c r="P34" s="2">
        <v>0</v>
      </c>
      <c r="Q34" s="2">
        <v>101666</v>
      </c>
    </row>
    <row r="35" spans="2:17" x14ac:dyDescent="0.15">
      <c r="B35" s="1" t="s">
        <v>272</v>
      </c>
    </row>
    <row r="36" spans="2:17" x14ac:dyDescent="0.15">
      <c r="B36" s="1" t="s">
        <v>268</v>
      </c>
    </row>
    <row r="38" spans="2:17" x14ac:dyDescent="0.15">
      <c r="B38" s="10" t="s">
        <v>228</v>
      </c>
      <c r="C38" s="10"/>
    </row>
    <row r="39" spans="2:17" ht="14.25" thickBot="1" x14ac:dyDescent="0.2">
      <c r="Q39" s="9" t="s">
        <v>273</v>
      </c>
    </row>
    <row r="40" spans="2:17" ht="13.5" customHeight="1" x14ac:dyDescent="0.15">
      <c r="B40" s="77" t="s">
        <v>22</v>
      </c>
      <c r="C40" s="54"/>
      <c r="D40" s="80" t="s">
        <v>104</v>
      </c>
      <c r="E40" s="81"/>
      <c r="F40" s="82"/>
      <c r="G40" s="80" t="s">
        <v>105</v>
      </c>
      <c r="H40" s="81"/>
      <c r="I40" s="82"/>
      <c r="J40" s="52" t="s">
        <v>95</v>
      </c>
      <c r="K40" s="52" t="s">
        <v>96</v>
      </c>
      <c r="L40" s="70" t="s">
        <v>97</v>
      </c>
      <c r="M40" s="70"/>
      <c r="N40" s="70"/>
      <c r="O40" s="56"/>
      <c r="P40" s="56"/>
      <c r="Q40" s="56"/>
    </row>
    <row r="41" spans="2:17" ht="13.5" customHeight="1" x14ac:dyDescent="0.15">
      <c r="B41" s="78"/>
      <c r="C41" s="65"/>
      <c r="D41" s="83" t="s">
        <v>6</v>
      </c>
      <c r="E41" s="83" t="s">
        <v>93</v>
      </c>
      <c r="F41" s="83" t="s">
        <v>94</v>
      </c>
      <c r="G41" s="83" t="s">
        <v>6</v>
      </c>
      <c r="H41" s="84" t="s">
        <v>106</v>
      </c>
      <c r="I41" s="84" t="s">
        <v>271</v>
      </c>
      <c r="J41" s="66"/>
      <c r="K41" s="66"/>
      <c r="L41" s="71" t="s">
        <v>185</v>
      </c>
      <c r="M41" s="72" t="s">
        <v>98</v>
      </c>
      <c r="N41" s="71" t="s">
        <v>99</v>
      </c>
      <c r="O41" s="72" t="s">
        <v>132</v>
      </c>
      <c r="P41" s="71" t="s">
        <v>107</v>
      </c>
      <c r="Q41" s="73" t="s">
        <v>100</v>
      </c>
    </row>
    <row r="42" spans="2:17" ht="13.5" customHeight="1" x14ac:dyDescent="0.15">
      <c r="B42" s="78"/>
      <c r="C42" s="65"/>
      <c r="D42" s="75"/>
      <c r="E42" s="75"/>
      <c r="F42" s="75"/>
      <c r="G42" s="75"/>
      <c r="H42" s="75"/>
      <c r="I42" s="75"/>
      <c r="J42" s="66"/>
      <c r="K42" s="66"/>
      <c r="L42" s="71"/>
      <c r="M42" s="72"/>
      <c r="N42" s="71"/>
      <c r="O42" s="71"/>
      <c r="P42" s="71"/>
      <c r="Q42" s="73"/>
    </row>
    <row r="43" spans="2:17" ht="13.5" customHeight="1" x14ac:dyDescent="0.15">
      <c r="B43" s="78"/>
      <c r="C43" s="65"/>
      <c r="D43" s="75"/>
      <c r="E43" s="75"/>
      <c r="F43" s="75"/>
      <c r="G43" s="75"/>
      <c r="H43" s="75"/>
      <c r="I43" s="75"/>
      <c r="J43" s="66"/>
      <c r="K43" s="66"/>
      <c r="L43" s="71"/>
      <c r="M43" s="72"/>
      <c r="N43" s="71"/>
      <c r="O43" s="71"/>
      <c r="P43" s="71"/>
      <c r="Q43" s="73"/>
    </row>
    <row r="44" spans="2:17" x14ac:dyDescent="0.15">
      <c r="B44" s="79"/>
      <c r="C44" s="55"/>
      <c r="D44" s="76"/>
      <c r="E44" s="76"/>
      <c r="F44" s="76"/>
      <c r="G44" s="76"/>
      <c r="H44" s="76"/>
      <c r="I44" s="76"/>
      <c r="J44" s="53"/>
      <c r="K44" s="53"/>
      <c r="L44" s="71"/>
      <c r="M44" s="71"/>
      <c r="N44" s="71"/>
      <c r="O44" s="71"/>
      <c r="P44" s="71"/>
      <c r="Q44" s="73"/>
    </row>
    <row r="45" spans="2:17" x14ac:dyDescent="0.15">
      <c r="B45" s="14"/>
      <c r="C45" s="7"/>
      <c r="D45" s="6" t="s">
        <v>14</v>
      </c>
      <c r="E45" s="6" t="s">
        <v>14</v>
      </c>
      <c r="F45" s="6" t="s">
        <v>14</v>
      </c>
      <c r="G45" s="6" t="s">
        <v>15</v>
      </c>
      <c r="H45" s="6" t="s">
        <v>15</v>
      </c>
      <c r="I45" s="6" t="s">
        <v>15</v>
      </c>
      <c r="J45" s="6" t="s">
        <v>16</v>
      </c>
      <c r="K45" s="6" t="s">
        <v>16</v>
      </c>
      <c r="L45" s="6" t="s">
        <v>16</v>
      </c>
      <c r="M45" s="6" t="s">
        <v>16</v>
      </c>
      <c r="N45" s="6" t="s">
        <v>16</v>
      </c>
      <c r="O45" s="6" t="s">
        <v>16</v>
      </c>
      <c r="P45" s="6" t="s">
        <v>16</v>
      </c>
      <c r="Q45" s="6" t="s">
        <v>16</v>
      </c>
    </row>
    <row r="46" spans="2:17" x14ac:dyDescent="0.15">
      <c r="B46" s="59" t="s">
        <v>6</v>
      </c>
      <c r="C46" s="60"/>
      <c r="D46" s="4">
        <v>387</v>
      </c>
      <c r="E46" s="4">
        <v>363</v>
      </c>
      <c r="F46" s="4">
        <v>24</v>
      </c>
      <c r="G46" s="4">
        <v>18604</v>
      </c>
      <c r="H46" s="4">
        <v>18569</v>
      </c>
      <c r="I46" s="4">
        <v>35</v>
      </c>
      <c r="J46" s="4">
        <v>8791507</v>
      </c>
      <c r="K46" s="4">
        <v>30262539</v>
      </c>
      <c r="L46" s="4">
        <v>52549212</v>
      </c>
      <c r="M46" s="4">
        <v>43721095</v>
      </c>
      <c r="N46" s="4">
        <v>2011463</v>
      </c>
      <c r="O46" s="4">
        <v>10412</v>
      </c>
      <c r="P46" s="4">
        <v>142044</v>
      </c>
      <c r="Q46" s="4">
        <v>6674610</v>
      </c>
    </row>
    <row r="47" spans="2:17" x14ac:dyDescent="0.15">
      <c r="B47" s="40">
        <v>9</v>
      </c>
      <c r="C47" s="29" t="s">
        <v>113</v>
      </c>
      <c r="D47" s="4">
        <v>30</v>
      </c>
      <c r="E47" s="4">
        <v>26</v>
      </c>
      <c r="F47" s="4">
        <v>4</v>
      </c>
      <c r="G47" s="4">
        <v>1891</v>
      </c>
      <c r="H47" s="4">
        <v>1887</v>
      </c>
      <c r="I47" s="4">
        <v>4</v>
      </c>
      <c r="J47" s="4">
        <v>727220</v>
      </c>
      <c r="K47" s="4">
        <v>3332552</v>
      </c>
      <c r="L47" s="4">
        <v>7187516</v>
      </c>
      <c r="M47" s="4">
        <v>7046236</v>
      </c>
      <c r="N47" s="4">
        <v>1240</v>
      </c>
      <c r="O47" s="4">
        <v>0</v>
      </c>
      <c r="P47" s="4">
        <v>0</v>
      </c>
      <c r="Q47" s="4">
        <v>140040</v>
      </c>
    </row>
    <row r="48" spans="2:17" x14ac:dyDescent="0.15">
      <c r="B48" s="40">
        <v>10</v>
      </c>
      <c r="C48" s="29" t="s">
        <v>114</v>
      </c>
      <c r="D48" s="4">
        <v>4</v>
      </c>
      <c r="E48" s="4">
        <v>4</v>
      </c>
      <c r="F48" s="4">
        <v>0</v>
      </c>
      <c r="G48" s="4">
        <v>39</v>
      </c>
      <c r="H48" s="4">
        <v>39</v>
      </c>
      <c r="I48" s="4">
        <v>0</v>
      </c>
      <c r="J48" s="4">
        <v>13188</v>
      </c>
      <c r="K48" s="4">
        <v>15961</v>
      </c>
      <c r="L48" s="4">
        <v>56673</v>
      </c>
      <c r="M48" s="4">
        <v>55154</v>
      </c>
      <c r="N48" s="4">
        <v>0</v>
      </c>
      <c r="O48" s="4">
        <v>0</v>
      </c>
      <c r="P48" s="4">
        <v>0</v>
      </c>
      <c r="Q48" s="4">
        <v>1519</v>
      </c>
    </row>
    <row r="49" spans="2:17" x14ac:dyDescent="0.15">
      <c r="B49" s="40">
        <v>11</v>
      </c>
      <c r="C49" s="29" t="s">
        <v>115</v>
      </c>
      <c r="D49" s="4">
        <v>7</v>
      </c>
      <c r="E49" s="4">
        <v>5</v>
      </c>
      <c r="F49" s="4">
        <v>2</v>
      </c>
      <c r="G49" s="4">
        <v>213</v>
      </c>
      <c r="H49" s="4">
        <v>210</v>
      </c>
      <c r="I49" s="4">
        <v>3</v>
      </c>
      <c r="J49" s="4">
        <v>57508</v>
      </c>
      <c r="K49" s="4">
        <v>147201</v>
      </c>
      <c r="L49" s="4">
        <v>215009</v>
      </c>
      <c r="M49" s="4">
        <v>192920</v>
      </c>
      <c r="N49" s="4">
        <v>943</v>
      </c>
      <c r="O49" s="4">
        <v>4</v>
      </c>
      <c r="P49" s="4">
        <v>0</v>
      </c>
      <c r="Q49" s="4">
        <v>21146</v>
      </c>
    </row>
    <row r="50" spans="2:17" x14ac:dyDescent="0.15">
      <c r="B50" s="40">
        <v>12</v>
      </c>
      <c r="C50" s="29" t="s">
        <v>116</v>
      </c>
      <c r="D50" s="4">
        <v>6</v>
      </c>
      <c r="E50" s="4">
        <v>6</v>
      </c>
      <c r="F50" s="4">
        <v>0</v>
      </c>
      <c r="G50" s="4">
        <v>48</v>
      </c>
      <c r="H50" s="4">
        <v>48</v>
      </c>
      <c r="I50" s="4">
        <v>0</v>
      </c>
      <c r="J50" s="4">
        <v>16233</v>
      </c>
      <c r="K50" s="4">
        <v>30550</v>
      </c>
      <c r="L50" s="4">
        <v>52035</v>
      </c>
      <c r="M50" s="4">
        <v>52035</v>
      </c>
      <c r="N50" s="4">
        <v>0</v>
      </c>
      <c r="O50" s="4">
        <v>0</v>
      </c>
      <c r="P50" s="4">
        <v>0</v>
      </c>
      <c r="Q50" s="4">
        <v>0</v>
      </c>
    </row>
    <row r="51" spans="2:17" x14ac:dyDescent="0.15">
      <c r="B51" s="40">
        <v>13</v>
      </c>
      <c r="C51" s="29" t="s">
        <v>117</v>
      </c>
      <c r="D51" s="4">
        <v>3</v>
      </c>
      <c r="E51" s="4">
        <v>3</v>
      </c>
      <c r="F51" s="4">
        <v>0</v>
      </c>
      <c r="G51" s="4">
        <v>42</v>
      </c>
      <c r="H51" s="4">
        <v>42</v>
      </c>
      <c r="I51" s="4">
        <v>0</v>
      </c>
      <c r="J51" s="4">
        <v>15790</v>
      </c>
      <c r="K51" s="4">
        <v>15497</v>
      </c>
      <c r="L51" s="4">
        <v>42992</v>
      </c>
      <c r="M51" s="4">
        <v>42466</v>
      </c>
      <c r="N51" s="4">
        <v>0</v>
      </c>
      <c r="O51" s="4">
        <v>0</v>
      </c>
      <c r="P51" s="4">
        <v>0</v>
      </c>
      <c r="Q51" s="4">
        <v>526</v>
      </c>
    </row>
    <row r="52" spans="2:17" x14ac:dyDescent="0.15">
      <c r="B52" s="40">
        <v>14</v>
      </c>
      <c r="C52" s="29" t="s">
        <v>108</v>
      </c>
      <c r="D52" s="4">
        <v>6</v>
      </c>
      <c r="E52" s="4">
        <v>6</v>
      </c>
      <c r="F52" s="4">
        <v>0</v>
      </c>
      <c r="G52" s="4">
        <v>71</v>
      </c>
      <c r="H52" s="4">
        <v>71</v>
      </c>
      <c r="I52" s="4">
        <v>0</v>
      </c>
      <c r="J52" s="4">
        <v>30360</v>
      </c>
      <c r="K52" s="4">
        <v>125707</v>
      </c>
      <c r="L52" s="4">
        <v>163139</v>
      </c>
      <c r="M52" s="4">
        <v>160056</v>
      </c>
      <c r="N52" s="4">
        <v>2533</v>
      </c>
      <c r="O52" s="4">
        <v>0</v>
      </c>
      <c r="P52" s="4">
        <v>0</v>
      </c>
      <c r="Q52" s="4">
        <v>550</v>
      </c>
    </row>
    <row r="53" spans="2:17" x14ac:dyDescent="0.15">
      <c r="B53" s="40">
        <v>15</v>
      </c>
      <c r="C53" s="29" t="s">
        <v>118</v>
      </c>
      <c r="D53" s="4">
        <v>16</v>
      </c>
      <c r="E53" s="4">
        <v>13</v>
      </c>
      <c r="F53" s="4">
        <v>3</v>
      </c>
      <c r="G53" s="4">
        <v>222</v>
      </c>
      <c r="H53" s="4">
        <v>215</v>
      </c>
      <c r="I53" s="4">
        <v>7</v>
      </c>
      <c r="J53" s="4">
        <v>64090</v>
      </c>
      <c r="K53" s="4">
        <v>109020</v>
      </c>
      <c r="L53" s="4">
        <v>238540</v>
      </c>
      <c r="M53" s="4">
        <v>199702</v>
      </c>
      <c r="N53" s="4">
        <v>27616</v>
      </c>
      <c r="O53" s="4">
        <v>9</v>
      </c>
      <c r="P53" s="4">
        <v>0</v>
      </c>
      <c r="Q53" s="4">
        <v>11222</v>
      </c>
    </row>
    <row r="54" spans="2:17" x14ac:dyDescent="0.15">
      <c r="B54" s="40">
        <v>16</v>
      </c>
      <c r="C54" s="29" t="s">
        <v>119</v>
      </c>
      <c r="D54" s="4">
        <v>2</v>
      </c>
      <c r="E54" s="4">
        <v>2</v>
      </c>
      <c r="F54" s="4">
        <v>0</v>
      </c>
      <c r="G54" s="4">
        <v>89</v>
      </c>
      <c r="H54" s="4">
        <v>89</v>
      </c>
      <c r="I54" s="4">
        <v>0</v>
      </c>
      <c r="J54" s="4" t="s">
        <v>38</v>
      </c>
      <c r="K54" s="4" t="s">
        <v>38</v>
      </c>
      <c r="L54" s="4" t="s">
        <v>38</v>
      </c>
      <c r="M54" s="4" t="s">
        <v>38</v>
      </c>
      <c r="N54" s="4" t="s">
        <v>38</v>
      </c>
      <c r="O54" s="4" t="s">
        <v>38</v>
      </c>
      <c r="P54" s="4" t="s">
        <v>38</v>
      </c>
      <c r="Q54" s="4" t="s">
        <v>38</v>
      </c>
    </row>
    <row r="55" spans="2:17" x14ac:dyDescent="0.15">
      <c r="B55" s="40">
        <v>17</v>
      </c>
      <c r="C55" s="29" t="s">
        <v>120</v>
      </c>
      <c r="D55" s="4">
        <v>0</v>
      </c>
      <c r="E55" s="4">
        <v>0</v>
      </c>
      <c r="F55" s="4">
        <v>0</v>
      </c>
      <c r="G55" s="4">
        <v>0</v>
      </c>
      <c r="H55" s="4">
        <v>0</v>
      </c>
      <c r="I55" s="4">
        <v>0</v>
      </c>
      <c r="J55" s="4">
        <v>0</v>
      </c>
      <c r="K55" s="4">
        <v>0</v>
      </c>
      <c r="L55" s="4">
        <v>0</v>
      </c>
      <c r="M55" s="4">
        <v>0</v>
      </c>
      <c r="N55" s="4">
        <v>0</v>
      </c>
      <c r="O55" s="4">
        <v>0</v>
      </c>
      <c r="P55" s="4">
        <v>0</v>
      </c>
      <c r="Q55" s="4">
        <v>0</v>
      </c>
    </row>
    <row r="56" spans="2:17" x14ac:dyDescent="0.15">
      <c r="B56" s="40">
        <v>18</v>
      </c>
      <c r="C56" s="29" t="s">
        <v>109</v>
      </c>
      <c r="D56" s="4">
        <v>35</v>
      </c>
      <c r="E56" s="4">
        <v>33</v>
      </c>
      <c r="F56" s="4">
        <v>2</v>
      </c>
      <c r="G56" s="4">
        <v>952</v>
      </c>
      <c r="H56" s="4">
        <v>949</v>
      </c>
      <c r="I56" s="4">
        <v>3</v>
      </c>
      <c r="J56" s="4">
        <v>357526</v>
      </c>
      <c r="K56" s="4">
        <v>716754</v>
      </c>
      <c r="L56" s="4">
        <v>1367657</v>
      </c>
      <c r="M56" s="4">
        <v>1257910</v>
      </c>
      <c r="N56" s="4">
        <v>85960</v>
      </c>
      <c r="O56" s="4">
        <v>7</v>
      </c>
      <c r="P56" s="4">
        <v>0</v>
      </c>
      <c r="Q56" s="4">
        <v>23787</v>
      </c>
    </row>
    <row r="57" spans="2:17" x14ac:dyDescent="0.15">
      <c r="B57" s="40">
        <v>19</v>
      </c>
      <c r="C57" s="29" t="s">
        <v>121</v>
      </c>
      <c r="D57" s="4">
        <v>2</v>
      </c>
      <c r="E57" s="4">
        <v>2</v>
      </c>
      <c r="F57" s="4">
        <v>0</v>
      </c>
      <c r="G57" s="4">
        <v>45</v>
      </c>
      <c r="H57" s="4">
        <v>45</v>
      </c>
      <c r="I57" s="4">
        <v>0</v>
      </c>
      <c r="J57" s="4" t="s">
        <v>38</v>
      </c>
      <c r="K57" s="4" t="s">
        <v>38</v>
      </c>
      <c r="L57" s="4" t="s">
        <v>38</v>
      </c>
      <c r="M57" s="4" t="s">
        <v>38</v>
      </c>
      <c r="N57" s="4" t="s">
        <v>38</v>
      </c>
      <c r="O57" s="4" t="s">
        <v>38</v>
      </c>
      <c r="P57" s="4" t="s">
        <v>38</v>
      </c>
      <c r="Q57" s="4" t="s">
        <v>38</v>
      </c>
    </row>
    <row r="58" spans="2:17" x14ac:dyDescent="0.15">
      <c r="B58" s="40">
        <v>20</v>
      </c>
      <c r="C58" s="29" t="s">
        <v>122</v>
      </c>
      <c r="D58" s="4">
        <v>0</v>
      </c>
      <c r="E58" s="4">
        <v>0</v>
      </c>
      <c r="F58" s="4">
        <v>0</v>
      </c>
      <c r="G58" s="4">
        <v>0</v>
      </c>
      <c r="H58" s="4">
        <v>0</v>
      </c>
      <c r="I58" s="4">
        <v>0</v>
      </c>
      <c r="J58" s="4">
        <v>0</v>
      </c>
      <c r="K58" s="4">
        <v>0</v>
      </c>
      <c r="L58" s="4">
        <v>0</v>
      </c>
      <c r="M58" s="4">
        <v>0</v>
      </c>
      <c r="N58" s="4">
        <v>0</v>
      </c>
      <c r="O58" s="4">
        <v>0</v>
      </c>
      <c r="P58" s="4">
        <v>0</v>
      </c>
      <c r="Q58" s="4">
        <v>0</v>
      </c>
    </row>
    <row r="59" spans="2:17" x14ac:dyDescent="0.15">
      <c r="B59" s="40">
        <v>21</v>
      </c>
      <c r="C59" s="29" t="s">
        <v>123</v>
      </c>
      <c r="D59" s="4">
        <v>8</v>
      </c>
      <c r="E59" s="4">
        <v>8</v>
      </c>
      <c r="F59" s="4">
        <v>0</v>
      </c>
      <c r="G59" s="4">
        <v>130</v>
      </c>
      <c r="H59" s="4">
        <v>130</v>
      </c>
      <c r="I59" s="4">
        <v>0</v>
      </c>
      <c r="J59" s="4">
        <v>45802</v>
      </c>
      <c r="K59" s="4">
        <v>202423</v>
      </c>
      <c r="L59" s="4">
        <v>349307</v>
      </c>
      <c r="M59" s="4">
        <v>243670</v>
      </c>
      <c r="N59" s="4">
        <v>0</v>
      </c>
      <c r="O59" s="4">
        <v>0</v>
      </c>
      <c r="P59" s="4">
        <v>0</v>
      </c>
      <c r="Q59" s="4">
        <v>105637</v>
      </c>
    </row>
    <row r="60" spans="2:17" x14ac:dyDescent="0.15">
      <c r="B60" s="40">
        <v>22</v>
      </c>
      <c r="C60" s="29" t="s">
        <v>124</v>
      </c>
      <c r="D60" s="4">
        <v>2</v>
      </c>
      <c r="E60" s="4">
        <v>2</v>
      </c>
      <c r="F60" s="4">
        <v>0</v>
      </c>
      <c r="G60" s="4">
        <v>120</v>
      </c>
      <c r="H60" s="4">
        <v>120</v>
      </c>
      <c r="I60" s="4">
        <v>0</v>
      </c>
      <c r="J60" s="4" t="s">
        <v>38</v>
      </c>
      <c r="K60" s="4" t="s">
        <v>38</v>
      </c>
      <c r="L60" s="4" t="s">
        <v>38</v>
      </c>
      <c r="M60" s="4" t="s">
        <v>38</v>
      </c>
      <c r="N60" s="4" t="s">
        <v>38</v>
      </c>
      <c r="O60" s="4" t="s">
        <v>38</v>
      </c>
      <c r="P60" s="4" t="s">
        <v>38</v>
      </c>
      <c r="Q60" s="4" t="s">
        <v>38</v>
      </c>
    </row>
    <row r="61" spans="2:17" x14ac:dyDescent="0.15">
      <c r="B61" s="40">
        <v>23</v>
      </c>
      <c r="C61" s="29" t="s">
        <v>125</v>
      </c>
      <c r="D61" s="4">
        <v>12</v>
      </c>
      <c r="E61" s="4">
        <v>11</v>
      </c>
      <c r="F61" s="4">
        <v>1</v>
      </c>
      <c r="G61" s="4">
        <v>656</v>
      </c>
      <c r="H61" s="4">
        <v>655</v>
      </c>
      <c r="I61" s="4">
        <v>1</v>
      </c>
      <c r="J61" s="4">
        <v>304274</v>
      </c>
      <c r="K61" s="4">
        <v>961480</v>
      </c>
      <c r="L61" s="4">
        <v>1708534</v>
      </c>
      <c r="M61" s="4">
        <v>1616816</v>
      </c>
      <c r="N61" s="4">
        <v>22276</v>
      </c>
      <c r="O61" s="4">
        <v>0</v>
      </c>
      <c r="P61" s="4">
        <v>0</v>
      </c>
      <c r="Q61" s="4">
        <v>69442</v>
      </c>
    </row>
    <row r="62" spans="2:17" x14ac:dyDescent="0.15">
      <c r="B62" s="40">
        <v>24</v>
      </c>
      <c r="C62" s="29" t="s">
        <v>126</v>
      </c>
      <c r="D62" s="4">
        <v>38</v>
      </c>
      <c r="E62" s="4">
        <v>38</v>
      </c>
      <c r="F62" s="4">
        <v>0</v>
      </c>
      <c r="G62" s="4">
        <v>864</v>
      </c>
      <c r="H62" s="4">
        <v>864</v>
      </c>
      <c r="I62" s="4">
        <v>0</v>
      </c>
      <c r="J62" s="4">
        <v>389632</v>
      </c>
      <c r="K62" s="4">
        <v>350031</v>
      </c>
      <c r="L62" s="4">
        <v>1225414</v>
      </c>
      <c r="M62" s="4">
        <v>529193</v>
      </c>
      <c r="N62" s="4">
        <v>688649</v>
      </c>
      <c r="O62" s="4">
        <v>109</v>
      </c>
      <c r="P62" s="4">
        <v>0</v>
      </c>
      <c r="Q62" s="4">
        <v>7572</v>
      </c>
    </row>
    <row r="63" spans="2:17" x14ac:dyDescent="0.15">
      <c r="B63" s="40">
        <v>25</v>
      </c>
      <c r="C63" s="29" t="s">
        <v>110</v>
      </c>
      <c r="D63" s="4">
        <v>13</v>
      </c>
      <c r="E63" s="4">
        <v>12</v>
      </c>
      <c r="F63" s="4">
        <v>1</v>
      </c>
      <c r="G63" s="4">
        <v>497</v>
      </c>
      <c r="H63" s="4">
        <v>494</v>
      </c>
      <c r="I63" s="4">
        <v>3</v>
      </c>
      <c r="J63" s="4">
        <v>269939</v>
      </c>
      <c r="K63" s="4">
        <v>844165</v>
      </c>
      <c r="L63" s="4">
        <v>1433930</v>
      </c>
      <c r="M63" s="4">
        <v>1407408</v>
      </c>
      <c r="N63" s="4">
        <v>26509</v>
      </c>
      <c r="O63" s="4">
        <v>13</v>
      </c>
      <c r="P63" s="4">
        <v>0</v>
      </c>
      <c r="Q63" s="4">
        <v>13</v>
      </c>
    </row>
    <row r="64" spans="2:17" x14ac:dyDescent="0.15">
      <c r="B64" s="40">
        <v>26</v>
      </c>
      <c r="C64" s="29" t="s">
        <v>111</v>
      </c>
      <c r="D64" s="4">
        <v>101</v>
      </c>
      <c r="E64" s="4">
        <v>95</v>
      </c>
      <c r="F64" s="4">
        <v>6</v>
      </c>
      <c r="G64" s="4">
        <v>2828</v>
      </c>
      <c r="H64" s="4">
        <v>2823</v>
      </c>
      <c r="I64" s="4">
        <v>5</v>
      </c>
      <c r="J64" s="4">
        <v>1330176</v>
      </c>
      <c r="K64" s="4">
        <v>4483194</v>
      </c>
      <c r="L64" s="4">
        <v>7477765</v>
      </c>
      <c r="M64" s="4">
        <v>7026597</v>
      </c>
      <c r="N64" s="4">
        <v>351131</v>
      </c>
      <c r="O64" s="4">
        <v>59</v>
      </c>
      <c r="P64" s="4">
        <v>19920</v>
      </c>
      <c r="Q64" s="4">
        <v>80117</v>
      </c>
    </row>
    <row r="65" spans="2:17" x14ac:dyDescent="0.15">
      <c r="B65" s="40">
        <v>27</v>
      </c>
      <c r="C65" s="29" t="s">
        <v>112</v>
      </c>
      <c r="D65" s="4">
        <v>14</v>
      </c>
      <c r="E65" s="4">
        <v>12</v>
      </c>
      <c r="F65" s="4">
        <v>2</v>
      </c>
      <c r="G65" s="4">
        <v>1036</v>
      </c>
      <c r="H65" s="4">
        <v>1033</v>
      </c>
      <c r="I65" s="4">
        <v>3</v>
      </c>
      <c r="J65" s="4">
        <v>348058</v>
      </c>
      <c r="K65" s="4">
        <v>1725511</v>
      </c>
      <c r="L65" s="4">
        <v>2386280</v>
      </c>
      <c r="M65" s="4">
        <v>2010042</v>
      </c>
      <c r="N65" s="4">
        <v>43238</v>
      </c>
      <c r="O65" s="4">
        <v>40</v>
      </c>
      <c r="P65" s="4">
        <v>91163</v>
      </c>
      <c r="Q65" s="4">
        <v>241837</v>
      </c>
    </row>
    <row r="66" spans="2:17" x14ac:dyDescent="0.15">
      <c r="B66" s="40">
        <v>28</v>
      </c>
      <c r="C66" s="29" t="s">
        <v>127</v>
      </c>
      <c r="D66" s="4">
        <v>12</v>
      </c>
      <c r="E66" s="4">
        <v>12</v>
      </c>
      <c r="F66" s="4">
        <v>0</v>
      </c>
      <c r="G66" s="4">
        <v>487</v>
      </c>
      <c r="H66" s="4">
        <v>487</v>
      </c>
      <c r="I66" s="4">
        <v>0</v>
      </c>
      <c r="J66" s="4">
        <v>172848</v>
      </c>
      <c r="K66" s="4">
        <v>249569</v>
      </c>
      <c r="L66" s="4">
        <v>554589</v>
      </c>
      <c r="M66" s="4">
        <v>391048</v>
      </c>
      <c r="N66" s="4">
        <v>163541</v>
      </c>
      <c r="O66" s="4">
        <v>0</v>
      </c>
      <c r="P66" s="4">
        <v>0</v>
      </c>
      <c r="Q66" s="4">
        <v>0</v>
      </c>
    </row>
    <row r="67" spans="2:17" x14ac:dyDescent="0.15">
      <c r="B67" s="40">
        <v>29</v>
      </c>
      <c r="C67" s="29" t="s">
        <v>128</v>
      </c>
      <c r="D67" s="4">
        <v>36</v>
      </c>
      <c r="E67" s="4">
        <v>35</v>
      </c>
      <c r="F67" s="4">
        <v>1</v>
      </c>
      <c r="G67" s="4">
        <v>4055</v>
      </c>
      <c r="H67" s="4">
        <v>4054</v>
      </c>
      <c r="I67" s="4">
        <v>1</v>
      </c>
      <c r="J67" s="4">
        <v>2255178</v>
      </c>
      <c r="K67" s="4">
        <v>8876266</v>
      </c>
      <c r="L67" s="4">
        <v>13588037</v>
      </c>
      <c r="M67" s="4">
        <v>7390525</v>
      </c>
      <c r="N67" s="4">
        <v>428958</v>
      </c>
      <c r="O67" s="4">
        <v>8</v>
      </c>
      <c r="P67" s="4">
        <v>30961</v>
      </c>
      <c r="Q67" s="4">
        <v>5737593</v>
      </c>
    </row>
    <row r="68" spans="2:17" x14ac:dyDescent="0.15">
      <c r="B68" s="40">
        <v>30</v>
      </c>
      <c r="C68" s="29" t="s">
        <v>129</v>
      </c>
      <c r="D68" s="4">
        <v>8</v>
      </c>
      <c r="E68" s="4">
        <v>7</v>
      </c>
      <c r="F68" s="4">
        <v>1</v>
      </c>
      <c r="G68" s="4">
        <v>739</v>
      </c>
      <c r="H68" s="4">
        <v>735</v>
      </c>
      <c r="I68" s="4">
        <v>4</v>
      </c>
      <c r="J68" s="4">
        <v>377061</v>
      </c>
      <c r="K68" s="4">
        <v>920046</v>
      </c>
      <c r="L68" s="4">
        <v>1515206</v>
      </c>
      <c r="M68" s="4">
        <v>1471697</v>
      </c>
      <c r="N68" s="4">
        <v>35451</v>
      </c>
      <c r="O68" s="4">
        <v>0</v>
      </c>
      <c r="P68" s="4">
        <v>0</v>
      </c>
      <c r="Q68" s="4">
        <v>8058</v>
      </c>
    </row>
    <row r="69" spans="2:17" x14ac:dyDescent="0.15">
      <c r="B69" s="40">
        <v>31</v>
      </c>
      <c r="C69" s="29" t="s">
        <v>130</v>
      </c>
      <c r="D69" s="4">
        <v>19</v>
      </c>
      <c r="E69" s="4">
        <v>19</v>
      </c>
      <c r="F69" s="4">
        <v>0</v>
      </c>
      <c r="G69" s="4">
        <v>3097</v>
      </c>
      <c r="H69" s="4">
        <v>3097</v>
      </c>
      <c r="I69" s="4">
        <v>0</v>
      </c>
      <c r="J69" s="4">
        <v>1618007</v>
      </c>
      <c r="K69" s="4">
        <v>5843824</v>
      </c>
      <c r="L69" s="4">
        <v>10008274</v>
      </c>
      <c r="M69" s="4">
        <v>9820806</v>
      </c>
      <c r="N69" s="4">
        <v>106424</v>
      </c>
      <c r="O69" s="4">
        <v>10148</v>
      </c>
      <c r="P69" s="4">
        <v>0</v>
      </c>
      <c r="Q69" s="4">
        <v>81044</v>
      </c>
    </row>
    <row r="70" spans="2:17" ht="14.25" thickBot="1" x14ac:dyDescent="0.2">
      <c r="B70" s="41">
        <v>32</v>
      </c>
      <c r="C70" s="30" t="s">
        <v>131</v>
      </c>
      <c r="D70" s="2">
        <v>13</v>
      </c>
      <c r="E70" s="2">
        <v>12</v>
      </c>
      <c r="F70" s="2">
        <v>1</v>
      </c>
      <c r="G70" s="2">
        <v>483</v>
      </c>
      <c r="H70" s="2">
        <v>482</v>
      </c>
      <c r="I70" s="2">
        <v>1</v>
      </c>
      <c r="J70" s="2">
        <v>278902</v>
      </c>
      <c r="K70" s="2">
        <v>751906</v>
      </c>
      <c r="L70" s="2">
        <v>1846759</v>
      </c>
      <c r="M70" s="2">
        <v>1763181</v>
      </c>
      <c r="N70" s="2">
        <v>10634</v>
      </c>
      <c r="O70" s="2">
        <v>0</v>
      </c>
      <c r="P70" s="2">
        <v>0</v>
      </c>
      <c r="Q70" s="2">
        <v>72944</v>
      </c>
    </row>
    <row r="71" spans="2:17" x14ac:dyDescent="0.15">
      <c r="B71" s="1" t="s">
        <v>272</v>
      </c>
    </row>
    <row r="72" spans="2:17" x14ac:dyDescent="0.15">
      <c r="B72" s="1" t="s">
        <v>274</v>
      </c>
    </row>
  </sheetData>
  <mergeCells count="38">
    <mergeCell ref="N5:N8"/>
    <mergeCell ref="O5:O8"/>
    <mergeCell ref="B4:C8"/>
    <mergeCell ref="D4:F4"/>
    <mergeCell ref="G4:I4"/>
    <mergeCell ref="J4:J8"/>
    <mergeCell ref="K4:K8"/>
    <mergeCell ref="L4:Q4"/>
    <mergeCell ref="D5:D8"/>
    <mergeCell ref="E5:E8"/>
    <mergeCell ref="F5:F8"/>
    <mergeCell ref="G5:G8"/>
    <mergeCell ref="I41:I44"/>
    <mergeCell ref="L41:L44"/>
    <mergeCell ref="P5:P8"/>
    <mergeCell ref="Q5:Q8"/>
    <mergeCell ref="B10:C10"/>
    <mergeCell ref="B40:C44"/>
    <mergeCell ref="D40:F40"/>
    <mergeCell ref="G40:I40"/>
    <mergeCell ref="J40:J44"/>
    <mergeCell ref="K40:K44"/>
    <mergeCell ref="L40:Q40"/>
    <mergeCell ref="D41:D44"/>
    <mergeCell ref="H5:H8"/>
    <mergeCell ref="I5:I8"/>
    <mergeCell ref="L5:L8"/>
    <mergeCell ref="M5:M8"/>
    <mergeCell ref="B46:C46"/>
    <mergeCell ref="E41:E44"/>
    <mergeCell ref="F41:F44"/>
    <mergeCell ref="G41:G44"/>
    <mergeCell ref="H41:H44"/>
    <mergeCell ref="M41:M44"/>
    <mergeCell ref="N41:N44"/>
    <mergeCell ref="O41:O44"/>
    <mergeCell ref="P41:P44"/>
    <mergeCell ref="Q41:Q44"/>
  </mergeCells>
  <phoneticPr fontId="4"/>
  <pageMargins left="0.7" right="0.7" top="0.75" bottom="0.75" header="0.3" footer="0.3"/>
  <pageSetup paperSize="9"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L61"/>
  <sheetViews>
    <sheetView zoomScaleNormal="100" zoomScaleSheetLayoutView="100" workbookViewId="0">
      <selection activeCell="C75" sqref="C75"/>
    </sheetView>
  </sheetViews>
  <sheetFormatPr defaultColWidth="2.625" defaultRowHeight="13.5" x14ac:dyDescent="0.15"/>
  <cols>
    <col min="1" max="1" width="2.625" style="1"/>
    <col min="2" max="2" width="17.625" style="1" customWidth="1"/>
    <col min="3" max="3" width="4.5" style="1" bestFit="1" customWidth="1"/>
    <col min="4" max="4" width="9.875" style="1" customWidth="1"/>
    <col min="5" max="5" width="4.5" style="1" customWidth="1"/>
    <col min="6" max="6" width="9.875" style="1" customWidth="1"/>
    <col min="7" max="7" width="6.125" style="1" bestFit="1" customWidth="1"/>
    <col min="8" max="8" width="4.5" style="1" customWidth="1"/>
    <col min="9" max="9" width="9.875" style="1" customWidth="1"/>
    <col min="10" max="10" width="4.5" style="1" customWidth="1"/>
    <col min="11" max="11" width="9.875" style="1" customWidth="1"/>
    <col min="12" max="12" width="6.125" style="1" customWidth="1"/>
    <col min="13" max="16384" width="2.625" style="1"/>
  </cols>
  <sheetData>
    <row r="2" spans="2:12" x14ac:dyDescent="0.15">
      <c r="B2" s="10" t="s">
        <v>202</v>
      </c>
    </row>
    <row r="3" spans="2:12" ht="2.1" customHeight="1" thickBot="1" x14ac:dyDescent="0.2">
      <c r="B3" s="10"/>
    </row>
    <row r="4" spans="2:12" x14ac:dyDescent="0.15">
      <c r="B4" s="54" t="s">
        <v>134</v>
      </c>
      <c r="C4" s="85" t="s">
        <v>203</v>
      </c>
      <c r="D4" s="86"/>
      <c r="E4" s="86"/>
      <c r="F4" s="86"/>
      <c r="G4" s="86"/>
      <c r="H4" s="85" t="s">
        <v>231</v>
      </c>
      <c r="I4" s="86"/>
      <c r="J4" s="86"/>
      <c r="K4" s="86"/>
      <c r="L4" s="86"/>
    </row>
    <row r="5" spans="2:12" x14ac:dyDescent="0.15">
      <c r="B5" s="65"/>
      <c r="C5" s="71" t="s">
        <v>152</v>
      </c>
      <c r="D5" s="73"/>
      <c r="E5" s="71" t="s">
        <v>155</v>
      </c>
      <c r="F5" s="73"/>
      <c r="G5" s="87" t="s">
        <v>156</v>
      </c>
      <c r="H5" s="71" t="s">
        <v>152</v>
      </c>
      <c r="I5" s="73"/>
      <c r="J5" s="71" t="s">
        <v>155</v>
      </c>
      <c r="K5" s="73"/>
      <c r="L5" s="87" t="s">
        <v>156</v>
      </c>
    </row>
    <row r="6" spans="2:12" x14ac:dyDescent="0.15">
      <c r="B6" s="55"/>
      <c r="C6" s="11" t="s">
        <v>153</v>
      </c>
      <c r="D6" s="21" t="s">
        <v>154</v>
      </c>
      <c r="E6" s="11" t="s">
        <v>153</v>
      </c>
      <c r="F6" s="21" t="s">
        <v>154</v>
      </c>
      <c r="G6" s="88"/>
      <c r="H6" s="11" t="s">
        <v>153</v>
      </c>
      <c r="I6" s="21" t="s">
        <v>154</v>
      </c>
      <c r="J6" s="11" t="s">
        <v>153</v>
      </c>
      <c r="K6" s="21" t="s">
        <v>154</v>
      </c>
      <c r="L6" s="88"/>
    </row>
    <row r="7" spans="2:12" x14ac:dyDescent="0.15">
      <c r="B7" s="7"/>
      <c r="C7" s="31" t="s">
        <v>157</v>
      </c>
      <c r="D7" s="6" t="s">
        <v>158</v>
      </c>
      <c r="E7" s="6" t="s">
        <v>157</v>
      </c>
      <c r="F7" s="6" t="s">
        <v>158</v>
      </c>
      <c r="G7" s="32" t="s">
        <v>18</v>
      </c>
      <c r="H7" s="6" t="s">
        <v>157</v>
      </c>
      <c r="I7" s="6" t="s">
        <v>158</v>
      </c>
      <c r="J7" s="6" t="s">
        <v>157</v>
      </c>
      <c r="K7" s="6" t="s">
        <v>158</v>
      </c>
      <c r="L7" s="6" t="s">
        <v>17</v>
      </c>
    </row>
    <row r="8" spans="2:12" x14ac:dyDescent="0.15">
      <c r="B8" s="44" t="s">
        <v>6</v>
      </c>
      <c r="C8" s="33">
        <v>305</v>
      </c>
      <c r="D8" s="4">
        <v>2484960</v>
      </c>
      <c r="E8" s="4">
        <v>305</v>
      </c>
      <c r="F8" s="4">
        <v>2484960</v>
      </c>
      <c r="G8" s="34">
        <v>100</v>
      </c>
      <c r="H8" s="4">
        <v>226</v>
      </c>
      <c r="I8" s="4">
        <v>1644120</v>
      </c>
      <c r="J8" s="4">
        <v>226</v>
      </c>
      <c r="K8" s="4">
        <v>1644120</v>
      </c>
      <c r="L8" s="12">
        <v>100</v>
      </c>
    </row>
    <row r="9" spans="2:12" x14ac:dyDescent="0.15">
      <c r="B9" s="44" t="s">
        <v>135</v>
      </c>
      <c r="C9" s="33">
        <v>242</v>
      </c>
      <c r="D9" s="4">
        <v>1840250</v>
      </c>
      <c r="E9" s="4">
        <v>242</v>
      </c>
      <c r="F9" s="4">
        <v>1840250</v>
      </c>
      <c r="G9" s="34">
        <v>100</v>
      </c>
      <c r="H9" s="4">
        <v>159</v>
      </c>
      <c r="I9" s="4">
        <v>1090380</v>
      </c>
      <c r="J9" s="4">
        <v>159</v>
      </c>
      <c r="K9" s="4">
        <v>1090380</v>
      </c>
      <c r="L9" s="12">
        <v>100</v>
      </c>
    </row>
    <row r="10" spans="2:12" x14ac:dyDescent="0.15">
      <c r="B10" s="37" t="s">
        <v>136</v>
      </c>
      <c r="C10" s="33">
        <v>4</v>
      </c>
      <c r="D10" s="4">
        <v>24500</v>
      </c>
      <c r="E10" s="4">
        <v>4</v>
      </c>
      <c r="F10" s="4">
        <v>24500</v>
      </c>
      <c r="G10" s="34">
        <v>100</v>
      </c>
      <c r="H10" s="4">
        <v>3</v>
      </c>
      <c r="I10" s="4">
        <v>21000</v>
      </c>
      <c r="J10" s="4">
        <v>3</v>
      </c>
      <c r="K10" s="4">
        <v>21000</v>
      </c>
      <c r="L10" s="12">
        <v>100</v>
      </c>
    </row>
    <row r="11" spans="2:12" x14ac:dyDescent="0.15">
      <c r="B11" s="37" t="s">
        <v>137</v>
      </c>
      <c r="C11" s="33">
        <v>0</v>
      </c>
      <c r="D11" s="4">
        <v>0</v>
      </c>
      <c r="E11" s="4">
        <v>0</v>
      </c>
      <c r="F11" s="4">
        <v>0</v>
      </c>
      <c r="G11" s="34">
        <v>0</v>
      </c>
      <c r="H11" s="4">
        <v>1</v>
      </c>
      <c r="I11" s="4">
        <v>13300</v>
      </c>
      <c r="J11" s="4">
        <v>1</v>
      </c>
      <c r="K11" s="4">
        <v>13300</v>
      </c>
      <c r="L11" s="12">
        <v>100</v>
      </c>
    </row>
    <row r="12" spans="2:12" x14ac:dyDescent="0.15">
      <c r="B12" s="37" t="s">
        <v>138</v>
      </c>
      <c r="C12" s="33">
        <v>73</v>
      </c>
      <c r="D12" s="4">
        <v>158770</v>
      </c>
      <c r="E12" s="4">
        <v>73</v>
      </c>
      <c r="F12" s="4">
        <v>158770</v>
      </c>
      <c r="G12" s="34">
        <v>100</v>
      </c>
      <c r="H12" s="4">
        <v>43</v>
      </c>
      <c r="I12" s="4">
        <v>102340</v>
      </c>
      <c r="J12" s="4">
        <v>43</v>
      </c>
      <c r="K12" s="4">
        <v>102340</v>
      </c>
      <c r="L12" s="12">
        <v>100</v>
      </c>
    </row>
    <row r="13" spans="2:12" x14ac:dyDescent="0.15">
      <c r="B13" s="37" t="s">
        <v>139</v>
      </c>
      <c r="C13" s="33">
        <v>4</v>
      </c>
      <c r="D13" s="4">
        <v>12600</v>
      </c>
      <c r="E13" s="4">
        <v>4</v>
      </c>
      <c r="F13" s="4">
        <v>12600</v>
      </c>
      <c r="G13" s="34">
        <v>100</v>
      </c>
      <c r="H13" s="4">
        <v>0</v>
      </c>
      <c r="I13" s="4" t="s">
        <v>71</v>
      </c>
      <c r="J13" s="4">
        <v>0</v>
      </c>
      <c r="K13" s="4" t="s">
        <v>71</v>
      </c>
      <c r="L13" s="12" t="s">
        <v>71</v>
      </c>
    </row>
    <row r="14" spans="2:12" x14ac:dyDescent="0.15">
      <c r="B14" s="37" t="s">
        <v>140</v>
      </c>
      <c r="C14" s="33">
        <v>6</v>
      </c>
      <c r="D14" s="4">
        <v>40480</v>
      </c>
      <c r="E14" s="4">
        <v>6</v>
      </c>
      <c r="F14" s="4">
        <v>40480</v>
      </c>
      <c r="G14" s="34">
        <v>100</v>
      </c>
      <c r="H14" s="4">
        <v>12</v>
      </c>
      <c r="I14" s="4">
        <v>71880</v>
      </c>
      <c r="J14" s="4">
        <v>12</v>
      </c>
      <c r="K14" s="4">
        <v>71880</v>
      </c>
      <c r="L14" s="12">
        <v>100</v>
      </c>
    </row>
    <row r="15" spans="2:12" x14ac:dyDescent="0.15">
      <c r="B15" s="37" t="s">
        <v>141</v>
      </c>
      <c r="C15" s="33">
        <v>28</v>
      </c>
      <c r="D15" s="4">
        <v>220820</v>
      </c>
      <c r="E15" s="4">
        <v>28</v>
      </c>
      <c r="F15" s="4">
        <v>220820</v>
      </c>
      <c r="G15" s="34">
        <v>100</v>
      </c>
      <c r="H15" s="4">
        <v>20</v>
      </c>
      <c r="I15" s="4">
        <v>184520</v>
      </c>
      <c r="J15" s="4">
        <v>20</v>
      </c>
      <c r="K15" s="4">
        <v>184520</v>
      </c>
      <c r="L15" s="12">
        <v>100</v>
      </c>
    </row>
    <row r="16" spans="2:12" x14ac:dyDescent="0.15">
      <c r="B16" s="37" t="s">
        <v>142</v>
      </c>
      <c r="C16" s="33">
        <v>115</v>
      </c>
      <c r="D16" s="4">
        <v>1142070</v>
      </c>
      <c r="E16" s="4">
        <v>115</v>
      </c>
      <c r="F16" s="4">
        <v>1142070</v>
      </c>
      <c r="G16" s="34">
        <v>100</v>
      </c>
      <c r="H16" s="4">
        <v>71</v>
      </c>
      <c r="I16" s="4">
        <v>582300</v>
      </c>
      <c r="J16" s="4">
        <v>71</v>
      </c>
      <c r="K16" s="4">
        <v>582300</v>
      </c>
      <c r="L16" s="12">
        <v>100</v>
      </c>
    </row>
    <row r="17" spans="2:12" x14ac:dyDescent="0.15">
      <c r="B17" s="37" t="s">
        <v>143</v>
      </c>
      <c r="C17" s="33">
        <v>0</v>
      </c>
      <c r="D17" s="4">
        <v>0</v>
      </c>
      <c r="E17" s="4">
        <v>0</v>
      </c>
      <c r="F17" s="4">
        <v>0</v>
      </c>
      <c r="G17" s="34">
        <v>0</v>
      </c>
      <c r="H17" s="4" t="s">
        <v>71</v>
      </c>
      <c r="I17" s="4" t="s">
        <v>71</v>
      </c>
      <c r="J17" s="4" t="s">
        <v>71</v>
      </c>
      <c r="K17" s="4" t="s">
        <v>71</v>
      </c>
      <c r="L17" s="12" t="s">
        <v>71</v>
      </c>
    </row>
    <row r="18" spans="2:12" x14ac:dyDescent="0.15">
      <c r="B18" s="37" t="s">
        <v>144</v>
      </c>
      <c r="C18" s="33">
        <v>0</v>
      </c>
      <c r="D18" s="4">
        <v>0</v>
      </c>
      <c r="E18" s="4">
        <v>0</v>
      </c>
      <c r="F18" s="4">
        <v>0</v>
      </c>
      <c r="G18" s="34">
        <v>0</v>
      </c>
      <c r="H18" s="4" t="s">
        <v>71</v>
      </c>
      <c r="I18" s="4" t="s">
        <v>71</v>
      </c>
      <c r="J18" s="4" t="s">
        <v>71</v>
      </c>
      <c r="K18" s="4" t="s">
        <v>71</v>
      </c>
      <c r="L18" s="12" t="s">
        <v>71</v>
      </c>
    </row>
    <row r="19" spans="2:12" x14ac:dyDescent="0.15">
      <c r="B19" s="37" t="s">
        <v>145</v>
      </c>
      <c r="C19" s="33">
        <v>0</v>
      </c>
      <c r="D19" s="4">
        <v>0</v>
      </c>
      <c r="E19" s="4">
        <v>0</v>
      </c>
      <c r="F19" s="4">
        <v>0</v>
      </c>
      <c r="G19" s="34">
        <v>0</v>
      </c>
      <c r="H19" s="4" t="s">
        <v>71</v>
      </c>
      <c r="I19" s="4" t="s">
        <v>71</v>
      </c>
      <c r="J19" s="4" t="s">
        <v>71</v>
      </c>
      <c r="K19" s="4" t="s">
        <v>71</v>
      </c>
      <c r="L19" s="12" t="s">
        <v>71</v>
      </c>
    </row>
    <row r="20" spans="2:12" x14ac:dyDescent="0.15">
      <c r="B20" s="37" t="s">
        <v>146</v>
      </c>
      <c r="C20" s="33">
        <v>0</v>
      </c>
      <c r="D20" s="4">
        <v>0</v>
      </c>
      <c r="E20" s="4">
        <v>0</v>
      </c>
      <c r="F20" s="4">
        <v>0</v>
      </c>
      <c r="G20" s="34">
        <v>0</v>
      </c>
      <c r="H20" s="4" t="s">
        <v>71</v>
      </c>
      <c r="I20" s="4" t="s">
        <v>71</v>
      </c>
      <c r="J20" s="4" t="s">
        <v>71</v>
      </c>
      <c r="K20" s="4" t="s">
        <v>71</v>
      </c>
      <c r="L20" s="12" t="s">
        <v>71</v>
      </c>
    </row>
    <row r="21" spans="2:12" x14ac:dyDescent="0.15">
      <c r="B21" s="37" t="s">
        <v>147</v>
      </c>
      <c r="C21" s="33">
        <v>9</v>
      </c>
      <c r="D21" s="4">
        <v>171010</v>
      </c>
      <c r="E21" s="4">
        <v>9</v>
      </c>
      <c r="F21" s="4">
        <v>171010</v>
      </c>
      <c r="G21" s="34">
        <v>100</v>
      </c>
      <c r="H21" s="4">
        <v>8</v>
      </c>
      <c r="I21" s="4">
        <v>75040</v>
      </c>
      <c r="J21" s="4">
        <v>8</v>
      </c>
      <c r="K21" s="4">
        <v>75040</v>
      </c>
      <c r="L21" s="12">
        <v>100</v>
      </c>
    </row>
    <row r="22" spans="2:12" x14ac:dyDescent="0.15">
      <c r="B22" s="37" t="s">
        <v>187</v>
      </c>
      <c r="C22" s="33">
        <v>3</v>
      </c>
      <c r="D22" s="4">
        <v>70000</v>
      </c>
      <c r="E22" s="4">
        <v>3</v>
      </c>
      <c r="F22" s="4">
        <v>70000</v>
      </c>
      <c r="G22" s="34">
        <v>100</v>
      </c>
      <c r="H22" s="4">
        <v>1</v>
      </c>
      <c r="I22" s="4">
        <v>40000</v>
      </c>
      <c r="J22" s="4">
        <v>1</v>
      </c>
      <c r="K22" s="4">
        <v>40000</v>
      </c>
      <c r="L22" s="12">
        <v>100</v>
      </c>
    </row>
    <row r="23" spans="2:12" x14ac:dyDescent="0.15">
      <c r="B23" s="44" t="s">
        <v>148</v>
      </c>
      <c r="C23" s="33">
        <v>63</v>
      </c>
      <c r="D23" s="4">
        <v>644710</v>
      </c>
      <c r="E23" s="4">
        <v>63</v>
      </c>
      <c r="F23" s="4">
        <v>644710</v>
      </c>
      <c r="G23" s="34">
        <v>100</v>
      </c>
      <c r="H23" s="4">
        <v>67</v>
      </c>
      <c r="I23" s="4">
        <v>553740</v>
      </c>
      <c r="J23" s="4">
        <v>67</v>
      </c>
      <c r="K23" s="4">
        <v>553740</v>
      </c>
      <c r="L23" s="12">
        <v>100</v>
      </c>
    </row>
    <row r="24" spans="2:12" x14ac:dyDescent="0.15">
      <c r="B24" s="37" t="s">
        <v>149</v>
      </c>
      <c r="C24" s="33">
        <v>6</v>
      </c>
      <c r="D24" s="4">
        <v>61600</v>
      </c>
      <c r="E24" s="4">
        <v>6</v>
      </c>
      <c r="F24" s="4">
        <v>61600</v>
      </c>
      <c r="G24" s="34">
        <v>100</v>
      </c>
      <c r="H24" s="4">
        <v>1</v>
      </c>
      <c r="I24" s="4">
        <v>30000</v>
      </c>
      <c r="J24" s="4">
        <v>1</v>
      </c>
      <c r="K24" s="4">
        <v>30000</v>
      </c>
      <c r="L24" s="12">
        <v>100</v>
      </c>
    </row>
    <row r="25" spans="2:12" x14ac:dyDescent="0.15">
      <c r="B25" s="37" t="s">
        <v>277</v>
      </c>
      <c r="C25" s="33">
        <v>0</v>
      </c>
      <c r="D25" s="4">
        <v>0</v>
      </c>
      <c r="E25" s="4">
        <v>0</v>
      </c>
      <c r="F25" s="4">
        <v>0</v>
      </c>
      <c r="G25" s="34">
        <v>0</v>
      </c>
      <c r="H25" s="4" t="s">
        <v>71</v>
      </c>
      <c r="I25" s="4" t="s">
        <v>71</v>
      </c>
      <c r="J25" s="4" t="s">
        <v>71</v>
      </c>
      <c r="K25" s="4" t="s">
        <v>71</v>
      </c>
      <c r="L25" s="12" t="s">
        <v>71</v>
      </c>
    </row>
    <row r="26" spans="2:12" x14ac:dyDescent="0.15">
      <c r="B26" s="37" t="s">
        <v>150</v>
      </c>
      <c r="C26" s="33">
        <v>2</v>
      </c>
      <c r="D26" s="4">
        <v>155000</v>
      </c>
      <c r="E26" s="4">
        <v>2</v>
      </c>
      <c r="F26" s="4">
        <v>155000</v>
      </c>
      <c r="G26" s="34">
        <v>100</v>
      </c>
      <c r="H26" s="4" t="s">
        <v>71</v>
      </c>
      <c r="I26" s="4" t="s">
        <v>71</v>
      </c>
      <c r="J26" s="4" t="s">
        <v>71</v>
      </c>
      <c r="K26" s="4" t="s">
        <v>71</v>
      </c>
      <c r="L26" s="12" t="s">
        <v>71</v>
      </c>
    </row>
    <row r="27" spans="2:12" x14ac:dyDescent="0.15">
      <c r="B27" s="37" t="s">
        <v>254</v>
      </c>
      <c r="C27" s="33">
        <v>53</v>
      </c>
      <c r="D27" s="4">
        <v>298110</v>
      </c>
      <c r="E27" s="4">
        <v>53</v>
      </c>
      <c r="F27" s="4">
        <v>298110</v>
      </c>
      <c r="G27" s="34">
        <v>100</v>
      </c>
      <c r="H27" s="4">
        <v>66</v>
      </c>
      <c r="I27" s="4">
        <v>523740</v>
      </c>
      <c r="J27" s="4">
        <v>66</v>
      </c>
      <c r="K27" s="4">
        <v>523740</v>
      </c>
      <c r="L27" s="12">
        <v>100</v>
      </c>
    </row>
    <row r="28" spans="2:12" x14ac:dyDescent="0.15">
      <c r="B28" s="37" t="s">
        <v>224</v>
      </c>
      <c r="C28" s="33">
        <v>2</v>
      </c>
      <c r="D28" s="4">
        <v>130000</v>
      </c>
      <c r="E28" s="4">
        <v>2</v>
      </c>
      <c r="F28" s="4">
        <v>130000</v>
      </c>
      <c r="G28" s="34">
        <v>100</v>
      </c>
      <c r="H28" s="4" t="s">
        <v>71</v>
      </c>
      <c r="I28" s="4" t="s">
        <v>71</v>
      </c>
      <c r="J28" s="4" t="s">
        <v>71</v>
      </c>
      <c r="K28" s="4" t="s">
        <v>71</v>
      </c>
      <c r="L28" s="12" t="s">
        <v>71</v>
      </c>
    </row>
    <row r="29" spans="2:12" ht="14.25" thickBot="1" x14ac:dyDescent="0.2">
      <c r="B29" s="38" t="s">
        <v>151</v>
      </c>
      <c r="C29" s="35">
        <v>0</v>
      </c>
      <c r="D29" s="2">
        <v>0</v>
      </c>
      <c r="E29" s="2">
        <v>0</v>
      </c>
      <c r="F29" s="2">
        <v>0</v>
      </c>
      <c r="G29" s="36">
        <v>0</v>
      </c>
      <c r="H29" s="2" t="s">
        <v>71</v>
      </c>
      <c r="I29" s="2" t="s">
        <v>71</v>
      </c>
      <c r="J29" s="2" t="s">
        <v>71</v>
      </c>
      <c r="K29" s="2" t="s">
        <v>71</v>
      </c>
      <c r="L29" s="13" t="s">
        <v>71</v>
      </c>
    </row>
    <row r="30" spans="2:12" ht="14.25" thickBot="1" x14ac:dyDescent="0.2"/>
    <row r="31" spans="2:12" x14ac:dyDescent="0.15">
      <c r="B31" s="54" t="s">
        <v>239</v>
      </c>
      <c r="C31" s="85" t="s">
        <v>240</v>
      </c>
      <c r="D31" s="86"/>
      <c r="E31" s="86"/>
      <c r="F31" s="86"/>
      <c r="G31" s="86"/>
      <c r="H31" s="85" t="s">
        <v>241</v>
      </c>
      <c r="I31" s="86"/>
      <c r="J31" s="86"/>
      <c r="K31" s="86"/>
      <c r="L31" s="86"/>
    </row>
    <row r="32" spans="2:12" x14ac:dyDescent="0.15">
      <c r="B32" s="65"/>
      <c r="C32" s="71" t="s">
        <v>242</v>
      </c>
      <c r="D32" s="73"/>
      <c r="E32" s="71" t="s">
        <v>243</v>
      </c>
      <c r="F32" s="73"/>
      <c r="G32" s="87" t="s">
        <v>244</v>
      </c>
      <c r="H32" s="71" t="s">
        <v>242</v>
      </c>
      <c r="I32" s="73"/>
      <c r="J32" s="71" t="s">
        <v>243</v>
      </c>
      <c r="K32" s="73"/>
      <c r="L32" s="87" t="s">
        <v>244</v>
      </c>
    </row>
    <row r="33" spans="2:12" x14ac:dyDescent="0.15">
      <c r="B33" s="55"/>
      <c r="C33" s="11" t="s">
        <v>245</v>
      </c>
      <c r="D33" s="21" t="s">
        <v>246</v>
      </c>
      <c r="E33" s="11" t="s">
        <v>245</v>
      </c>
      <c r="F33" s="21" t="s">
        <v>246</v>
      </c>
      <c r="G33" s="88"/>
      <c r="H33" s="11" t="s">
        <v>245</v>
      </c>
      <c r="I33" s="21" t="s">
        <v>246</v>
      </c>
      <c r="J33" s="11" t="s">
        <v>245</v>
      </c>
      <c r="K33" s="21" t="s">
        <v>246</v>
      </c>
      <c r="L33" s="88"/>
    </row>
    <row r="34" spans="2:12" x14ac:dyDescent="0.15">
      <c r="B34" s="7"/>
      <c r="C34" s="31" t="s">
        <v>247</v>
      </c>
      <c r="D34" s="6" t="s">
        <v>248</v>
      </c>
      <c r="E34" s="6" t="s">
        <v>247</v>
      </c>
      <c r="F34" s="6" t="s">
        <v>248</v>
      </c>
      <c r="G34" s="32" t="s">
        <v>249</v>
      </c>
      <c r="H34" s="6" t="s">
        <v>247</v>
      </c>
      <c r="I34" s="6" t="s">
        <v>248</v>
      </c>
      <c r="J34" s="6" t="s">
        <v>247</v>
      </c>
      <c r="K34" s="6" t="s">
        <v>248</v>
      </c>
      <c r="L34" s="6" t="s">
        <v>17</v>
      </c>
    </row>
    <row r="35" spans="2:12" x14ac:dyDescent="0.15">
      <c r="B35" s="48" t="s">
        <v>209</v>
      </c>
      <c r="C35" s="33">
        <v>333</v>
      </c>
      <c r="D35" s="4">
        <v>2152440</v>
      </c>
      <c r="E35" s="4">
        <v>333</v>
      </c>
      <c r="F35" s="4">
        <v>2152440</v>
      </c>
      <c r="G35" s="34">
        <v>100</v>
      </c>
      <c r="H35" s="4">
        <f>H36+H51</f>
        <v>686</v>
      </c>
      <c r="I35" s="4">
        <f>I36+I51</f>
        <v>13923520</v>
      </c>
      <c r="J35" s="4">
        <f>H35</f>
        <v>686</v>
      </c>
      <c r="K35" s="4">
        <f t="shared" ref="K35:K58" si="0">I35</f>
        <v>13923520</v>
      </c>
      <c r="L35" s="49">
        <v>100</v>
      </c>
    </row>
    <row r="36" spans="2:12" x14ac:dyDescent="0.15">
      <c r="B36" s="48" t="s">
        <v>210</v>
      </c>
      <c r="C36" s="33">
        <v>254</v>
      </c>
      <c r="D36" s="4">
        <v>1543810</v>
      </c>
      <c r="E36" s="4">
        <v>254</v>
      </c>
      <c r="F36" s="4">
        <v>1543810</v>
      </c>
      <c r="G36" s="34">
        <v>100</v>
      </c>
      <c r="H36" s="4">
        <f>SUM(H37:H50)</f>
        <v>576</v>
      </c>
      <c r="I36" s="4">
        <f>SUM(I37:I50)</f>
        <v>11566160</v>
      </c>
      <c r="J36" s="4">
        <f>SUM(J37:J50)</f>
        <v>576</v>
      </c>
      <c r="K36" s="4">
        <f>SUM(K37:K50)</f>
        <v>11566160</v>
      </c>
      <c r="L36" s="49">
        <v>100</v>
      </c>
    </row>
    <row r="37" spans="2:12" x14ac:dyDescent="0.15">
      <c r="B37" s="37" t="s">
        <v>250</v>
      </c>
      <c r="C37" s="33">
        <v>126</v>
      </c>
      <c r="D37" s="4">
        <v>297720</v>
      </c>
      <c r="E37" s="4">
        <v>126</v>
      </c>
      <c r="F37" s="4">
        <v>297720</v>
      </c>
      <c r="G37" s="34">
        <v>100</v>
      </c>
      <c r="H37" s="4">
        <v>39</v>
      </c>
      <c r="I37" s="4">
        <v>73490</v>
      </c>
      <c r="J37" s="4">
        <v>39</v>
      </c>
      <c r="K37" s="4">
        <v>73490</v>
      </c>
      <c r="L37" s="49">
        <v>100</v>
      </c>
    </row>
    <row r="38" spans="2:12" x14ac:dyDescent="0.15">
      <c r="B38" s="37" t="s">
        <v>211</v>
      </c>
      <c r="C38" s="33">
        <v>7</v>
      </c>
      <c r="D38" s="4">
        <v>28980</v>
      </c>
      <c r="E38" s="4">
        <v>7</v>
      </c>
      <c r="F38" s="4">
        <v>28980</v>
      </c>
      <c r="G38" s="34">
        <v>100</v>
      </c>
      <c r="H38" s="4">
        <v>0</v>
      </c>
      <c r="I38" s="4">
        <v>0</v>
      </c>
      <c r="J38" s="4">
        <f t="shared" ref="J38:J58" si="1">H38</f>
        <v>0</v>
      </c>
      <c r="K38" s="4">
        <f t="shared" si="0"/>
        <v>0</v>
      </c>
      <c r="L38" s="12" t="s">
        <v>251</v>
      </c>
    </row>
    <row r="39" spans="2:12" x14ac:dyDescent="0.15">
      <c r="B39" s="37" t="s">
        <v>212</v>
      </c>
      <c r="C39" s="33">
        <v>0</v>
      </c>
      <c r="D39" s="4">
        <v>0</v>
      </c>
      <c r="E39" s="4">
        <v>0</v>
      </c>
      <c r="F39" s="4">
        <v>0</v>
      </c>
      <c r="G39" s="34">
        <v>0</v>
      </c>
      <c r="H39" s="4">
        <v>1</v>
      </c>
      <c r="I39" s="4">
        <v>9000</v>
      </c>
      <c r="J39" s="4">
        <f t="shared" si="1"/>
        <v>1</v>
      </c>
      <c r="K39" s="4">
        <f t="shared" si="0"/>
        <v>9000</v>
      </c>
      <c r="L39" s="49">
        <v>100</v>
      </c>
    </row>
    <row r="40" spans="2:12" x14ac:dyDescent="0.15">
      <c r="B40" s="37" t="s">
        <v>138</v>
      </c>
      <c r="C40" s="33">
        <v>15</v>
      </c>
      <c r="D40" s="4">
        <v>55000</v>
      </c>
      <c r="E40" s="4">
        <v>15</v>
      </c>
      <c r="F40" s="4">
        <v>55000</v>
      </c>
      <c r="G40" s="34">
        <v>100</v>
      </c>
      <c r="H40" s="4">
        <v>4</v>
      </c>
      <c r="I40" s="4">
        <v>23000</v>
      </c>
      <c r="J40" s="4">
        <f t="shared" si="1"/>
        <v>4</v>
      </c>
      <c r="K40" s="4">
        <f t="shared" si="0"/>
        <v>23000</v>
      </c>
      <c r="L40" s="49">
        <v>100</v>
      </c>
    </row>
    <row r="41" spans="2:12" x14ac:dyDescent="0.15">
      <c r="B41" s="37" t="s">
        <v>213</v>
      </c>
      <c r="C41" s="33">
        <v>2</v>
      </c>
      <c r="D41" s="4">
        <v>2600</v>
      </c>
      <c r="E41" s="4">
        <v>2</v>
      </c>
      <c r="F41" s="4">
        <v>2600</v>
      </c>
      <c r="G41" s="34">
        <v>100</v>
      </c>
      <c r="H41" s="4">
        <v>6</v>
      </c>
      <c r="I41" s="4">
        <v>21000</v>
      </c>
      <c r="J41" s="4">
        <f t="shared" si="1"/>
        <v>6</v>
      </c>
      <c r="K41" s="4">
        <f t="shared" si="0"/>
        <v>21000</v>
      </c>
      <c r="L41" s="49">
        <v>100</v>
      </c>
    </row>
    <row r="42" spans="2:12" x14ac:dyDescent="0.15">
      <c r="B42" s="37" t="s">
        <v>214</v>
      </c>
      <c r="C42" s="33">
        <v>4</v>
      </c>
      <c r="D42" s="4">
        <v>13720</v>
      </c>
      <c r="E42" s="4">
        <v>4</v>
      </c>
      <c r="F42" s="4">
        <v>13720</v>
      </c>
      <c r="G42" s="34">
        <v>100</v>
      </c>
      <c r="H42" s="4">
        <v>0</v>
      </c>
      <c r="I42" s="4">
        <v>0</v>
      </c>
      <c r="J42" s="4">
        <f t="shared" si="1"/>
        <v>0</v>
      </c>
      <c r="K42" s="4">
        <f t="shared" si="0"/>
        <v>0</v>
      </c>
      <c r="L42" s="12" t="s">
        <v>251</v>
      </c>
    </row>
    <row r="43" spans="2:12" x14ac:dyDescent="0.15">
      <c r="B43" s="37" t="s">
        <v>215</v>
      </c>
      <c r="C43" s="33">
        <v>14</v>
      </c>
      <c r="D43" s="4">
        <v>136750</v>
      </c>
      <c r="E43" s="4">
        <v>14</v>
      </c>
      <c r="F43" s="4">
        <v>136750</v>
      </c>
      <c r="G43" s="34">
        <v>100</v>
      </c>
      <c r="H43" s="4">
        <v>2</v>
      </c>
      <c r="I43" s="4">
        <v>40000</v>
      </c>
      <c r="J43" s="4">
        <f t="shared" si="1"/>
        <v>2</v>
      </c>
      <c r="K43" s="4">
        <f t="shared" si="0"/>
        <v>40000</v>
      </c>
      <c r="L43" s="49">
        <v>100</v>
      </c>
    </row>
    <row r="44" spans="2:12" x14ac:dyDescent="0.15">
      <c r="B44" s="37" t="s">
        <v>216</v>
      </c>
      <c r="C44" s="33">
        <v>85</v>
      </c>
      <c r="D44" s="4">
        <v>984040</v>
      </c>
      <c r="E44" s="4">
        <v>85</v>
      </c>
      <c r="F44" s="4">
        <v>984040</v>
      </c>
      <c r="G44" s="34">
        <v>100</v>
      </c>
      <c r="H44" s="4">
        <v>523</v>
      </c>
      <c r="I44" s="4">
        <v>11378670</v>
      </c>
      <c r="J44" s="4">
        <f t="shared" si="1"/>
        <v>523</v>
      </c>
      <c r="K44" s="4">
        <f t="shared" si="0"/>
        <v>11378670</v>
      </c>
      <c r="L44" s="49">
        <v>100</v>
      </c>
    </row>
    <row r="45" spans="2:12" x14ac:dyDescent="0.15">
      <c r="B45" s="37" t="s">
        <v>143</v>
      </c>
      <c r="C45" s="33">
        <v>0</v>
      </c>
      <c r="D45" s="4">
        <v>0</v>
      </c>
      <c r="E45" s="4">
        <v>0</v>
      </c>
      <c r="F45" s="4">
        <v>0</v>
      </c>
      <c r="G45" s="34">
        <v>0</v>
      </c>
      <c r="H45" s="4">
        <v>0</v>
      </c>
      <c r="I45" s="4">
        <v>0</v>
      </c>
      <c r="J45" s="4">
        <v>0</v>
      </c>
      <c r="K45" s="4">
        <v>0</v>
      </c>
      <c r="L45" s="49" t="s">
        <v>251</v>
      </c>
    </row>
    <row r="46" spans="2:12" x14ac:dyDescent="0.15">
      <c r="B46" s="37" t="s">
        <v>217</v>
      </c>
      <c r="C46" s="33">
        <v>0</v>
      </c>
      <c r="D46" s="4">
        <v>0</v>
      </c>
      <c r="E46" s="4">
        <v>0</v>
      </c>
      <c r="F46" s="4">
        <v>0</v>
      </c>
      <c r="G46" s="34">
        <v>0</v>
      </c>
      <c r="H46" s="4">
        <v>0</v>
      </c>
      <c r="I46" s="4">
        <v>0</v>
      </c>
      <c r="J46" s="4">
        <f t="shared" si="1"/>
        <v>0</v>
      </c>
      <c r="K46" s="4">
        <f t="shared" si="0"/>
        <v>0</v>
      </c>
      <c r="L46" s="12" t="s">
        <v>251</v>
      </c>
    </row>
    <row r="47" spans="2:12" x14ac:dyDescent="0.15">
      <c r="B47" s="37" t="s">
        <v>145</v>
      </c>
      <c r="C47" s="33">
        <v>0</v>
      </c>
      <c r="D47" s="4">
        <v>0</v>
      </c>
      <c r="E47" s="4">
        <v>0</v>
      </c>
      <c r="F47" s="4">
        <v>0</v>
      </c>
      <c r="G47" s="34">
        <v>0</v>
      </c>
      <c r="H47" s="4">
        <v>0</v>
      </c>
      <c r="I47" s="4">
        <v>0</v>
      </c>
      <c r="J47" s="4">
        <f t="shared" si="1"/>
        <v>0</v>
      </c>
      <c r="K47" s="4">
        <f t="shared" si="0"/>
        <v>0</v>
      </c>
      <c r="L47" s="12" t="s">
        <v>251</v>
      </c>
    </row>
    <row r="48" spans="2:12" x14ac:dyDescent="0.15">
      <c r="B48" s="37" t="s">
        <v>218</v>
      </c>
      <c r="C48" s="33">
        <v>0</v>
      </c>
      <c r="D48" s="4">
        <v>0</v>
      </c>
      <c r="E48" s="4">
        <v>0</v>
      </c>
      <c r="F48" s="4">
        <v>0</v>
      </c>
      <c r="G48" s="34">
        <v>0</v>
      </c>
      <c r="H48" s="4">
        <v>0</v>
      </c>
      <c r="I48" s="4">
        <v>0</v>
      </c>
      <c r="J48" s="4">
        <f t="shared" si="1"/>
        <v>0</v>
      </c>
      <c r="K48" s="4">
        <f t="shared" si="0"/>
        <v>0</v>
      </c>
      <c r="L48" s="12" t="s">
        <v>251</v>
      </c>
    </row>
    <row r="49" spans="2:12" x14ac:dyDescent="0.15">
      <c r="B49" s="37" t="s">
        <v>219</v>
      </c>
      <c r="C49" s="33">
        <v>1</v>
      </c>
      <c r="D49" s="4">
        <v>25000</v>
      </c>
      <c r="E49" s="4">
        <v>1</v>
      </c>
      <c r="F49" s="4">
        <v>25000</v>
      </c>
      <c r="G49" s="34">
        <v>100</v>
      </c>
      <c r="H49" s="4">
        <v>0</v>
      </c>
      <c r="I49" s="4">
        <v>0</v>
      </c>
      <c r="J49" s="4">
        <f t="shared" si="1"/>
        <v>0</v>
      </c>
      <c r="K49" s="4">
        <f t="shared" si="0"/>
        <v>0</v>
      </c>
      <c r="L49" s="12" t="s">
        <v>251</v>
      </c>
    </row>
    <row r="50" spans="2:12" x14ac:dyDescent="0.15">
      <c r="B50" s="37" t="s">
        <v>220</v>
      </c>
      <c r="C50" s="33">
        <v>0</v>
      </c>
      <c r="D50" s="4">
        <v>0</v>
      </c>
      <c r="E50" s="4">
        <v>0</v>
      </c>
      <c r="F50" s="4">
        <v>0</v>
      </c>
      <c r="G50" s="34">
        <v>0</v>
      </c>
      <c r="H50" s="4">
        <v>1</v>
      </c>
      <c r="I50" s="4">
        <v>21000</v>
      </c>
      <c r="J50" s="4">
        <f t="shared" si="1"/>
        <v>1</v>
      </c>
      <c r="K50" s="4">
        <f t="shared" si="0"/>
        <v>21000</v>
      </c>
      <c r="L50" s="49">
        <v>100</v>
      </c>
    </row>
    <row r="51" spans="2:12" x14ac:dyDescent="0.15">
      <c r="B51" s="48" t="s">
        <v>221</v>
      </c>
      <c r="C51" s="33">
        <v>79</v>
      </c>
      <c r="D51" s="4">
        <v>608630</v>
      </c>
      <c r="E51" s="4">
        <v>79</v>
      </c>
      <c r="F51" s="4">
        <v>608630</v>
      </c>
      <c r="G51" s="34">
        <v>100</v>
      </c>
      <c r="H51" s="4">
        <f>SUM(H52:H58)</f>
        <v>110</v>
      </c>
      <c r="I51" s="4">
        <f>SUM(I52:I58)</f>
        <v>2357360</v>
      </c>
      <c r="J51" s="4">
        <f t="shared" si="1"/>
        <v>110</v>
      </c>
      <c r="K51" s="4">
        <f t="shared" si="0"/>
        <v>2357360</v>
      </c>
      <c r="L51" s="49">
        <v>100</v>
      </c>
    </row>
    <row r="52" spans="2:12" x14ac:dyDescent="0.15">
      <c r="B52" s="48" t="s">
        <v>252</v>
      </c>
      <c r="C52" s="33">
        <v>0</v>
      </c>
      <c r="D52" s="4">
        <v>0</v>
      </c>
      <c r="E52" s="4">
        <v>0</v>
      </c>
      <c r="F52" s="4">
        <v>0</v>
      </c>
      <c r="G52" s="34">
        <v>0</v>
      </c>
      <c r="H52" s="4">
        <v>2</v>
      </c>
      <c r="I52" s="4">
        <v>6110</v>
      </c>
      <c r="J52" s="4">
        <f>H52</f>
        <v>2</v>
      </c>
      <c r="K52" s="4">
        <f>I52</f>
        <v>6110</v>
      </c>
      <c r="L52" s="49">
        <v>100</v>
      </c>
    </row>
    <row r="53" spans="2:12" x14ac:dyDescent="0.15">
      <c r="B53" s="37" t="s">
        <v>222</v>
      </c>
      <c r="C53" s="33">
        <v>5</v>
      </c>
      <c r="D53" s="4">
        <v>70230</v>
      </c>
      <c r="E53" s="4">
        <v>5</v>
      </c>
      <c r="F53" s="4">
        <v>70230</v>
      </c>
      <c r="G53" s="34">
        <v>100</v>
      </c>
      <c r="H53" s="4">
        <v>57</v>
      </c>
      <c r="I53" s="4">
        <v>2061270</v>
      </c>
      <c r="J53" s="4">
        <f t="shared" si="1"/>
        <v>57</v>
      </c>
      <c r="K53" s="4">
        <f t="shared" si="0"/>
        <v>2061270</v>
      </c>
      <c r="L53" s="49">
        <v>100</v>
      </c>
    </row>
    <row r="54" spans="2:12" x14ac:dyDescent="0.15">
      <c r="B54" s="37" t="s">
        <v>253</v>
      </c>
      <c r="C54" s="33">
        <v>1</v>
      </c>
      <c r="D54" s="4">
        <v>3000</v>
      </c>
      <c r="E54" s="4">
        <v>1</v>
      </c>
      <c r="F54" s="4">
        <v>3000</v>
      </c>
      <c r="G54" s="34">
        <v>100</v>
      </c>
      <c r="H54" s="46">
        <v>0</v>
      </c>
      <c r="I54" s="47">
        <v>0</v>
      </c>
      <c r="J54" s="47">
        <f t="shared" si="1"/>
        <v>0</v>
      </c>
      <c r="K54" s="47">
        <f t="shared" si="0"/>
        <v>0</v>
      </c>
      <c r="L54" s="49" t="s">
        <v>251</v>
      </c>
    </row>
    <row r="55" spans="2:12" x14ac:dyDescent="0.15">
      <c r="B55" s="37" t="s">
        <v>223</v>
      </c>
      <c r="C55" s="33">
        <v>0</v>
      </c>
      <c r="D55" s="4">
        <v>0</v>
      </c>
      <c r="E55" s="4">
        <v>0</v>
      </c>
      <c r="F55" s="4">
        <v>0</v>
      </c>
      <c r="G55" s="34">
        <v>0</v>
      </c>
      <c r="H55" s="4">
        <v>0</v>
      </c>
      <c r="I55" s="4">
        <v>0</v>
      </c>
      <c r="J55" s="4">
        <f t="shared" si="1"/>
        <v>0</v>
      </c>
      <c r="K55" s="4">
        <f t="shared" si="0"/>
        <v>0</v>
      </c>
      <c r="L55" s="12" t="s">
        <v>251</v>
      </c>
    </row>
    <row r="56" spans="2:12" x14ac:dyDescent="0.15">
      <c r="B56" s="37" t="s">
        <v>254</v>
      </c>
      <c r="C56" s="33">
        <v>61</v>
      </c>
      <c r="D56" s="4">
        <v>339450</v>
      </c>
      <c r="E56" s="4">
        <v>61</v>
      </c>
      <c r="F56" s="4">
        <v>339450</v>
      </c>
      <c r="G56" s="34">
        <v>100</v>
      </c>
      <c r="H56" s="4">
        <v>49</v>
      </c>
      <c r="I56" s="4">
        <v>262980</v>
      </c>
      <c r="J56" s="4">
        <f t="shared" si="1"/>
        <v>49</v>
      </c>
      <c r="K56" s="4">
        <f t="shared" si="0"/>
        <v>262980</v>
      </c>
      <c r="L56" s="49">
        <v>100</v>
      </c>
    </row>
    <row r="57" spans="2:12" x14ac:dyDescent="0.15">
      <c r="B57" s="37" t="s">
        <v>224</v>
      </c>
      <c r="C57" s="33">
        <v>8</v>
      </c>
      <c r="D57" s="4">
        <v>130350</v>
      </c>
      <c r="E57" s="4">
        <v>8</v>
      </c>
      <c r="F57" s="4">
        <v>130350</v>
      </c>
      <c r="G57" s="34">
        <v>100</v>
      </c>
      <c r="H57" s="4">
        <v>2</v>
      </c>
      <c r="I57" s="4">
        <v>27000</v>
      </c>
      <c r="J57" s="4">
        <f t="shared" si="1"/>
        <v>2</v>
      </c>
      <c r="K57" s="4">
        <f t="shared" si="0"/>
        <v>27000</v>
      </c>
      <c r="L57" s="49">
        <v>100</v>
      </c>
    </row>
    <row r="58" spans="2:12" ht="14.25" thickBot="1" x14ac:dyDescent="0.2">
      <c r="B58" s="38" t="s">
        <v>225</v>
      </c>
      <c r="C58" s="35">
        <v>4</v>
      </c>
      <c r="D58" s="2">
        <v>65600</v>
      </c>
      <c r="E58" s="2">
        <v>4</v>
      </c>
      <c r="F58" s="2">
        <v>65600</v>
      </c>
      <c r="G58" s="36">
        <v>100</v>
      </c>
      <c r="H58" s="2">
        <v>0</v>
      </c>
      <c r="I58" s="2">
        <v>0</v>
      </c>
      <c r="J58" s="2">
        <f t="shared" si="1"/>
        <v>0</v>
      </c>
      <c r="K58" s="2">
        <f t="shared" si="0"/>
        <v>0</v>
      </c>
      <c r="L58" s="13" t="s">
        <v>251</v>
      </c>
    </row>
    <row r="59" spans="2:12" x14ac:dyDescent="0.15">
      <c r="B59" s="1" t="s">
        <v>255</v>
      </c>
    </row>
    <row r="60" spans="2:12" x14ac:dyDescent="0.15">
      <c r="B60" s="1" t="s">
        <v>256</v>
      </c>
    </row>
    <row r="61" spans="2:12" x14ac:dyDescent="0.15">
      <c r="B61" s="1" t="s">
        <v>226</v>
      </c>
    </row>
  </sheetData>
  <mergeCells count="18">
    <mergeCell ref="H31:L31"/>
    <mergeCell ref="L32:L33"/>
    <mergeCell ref="H32:I32"/>
    <mergeCell ref="J32:K32"/>
    <mergeCell ref="H4:L4"/>
    <mergeCell ref="H5:I5"/>
    <mergeCell ref="J5:K5"/>
    <mergeCell ref="L5:L6"/>
    <mergeCell ref="B4:B6"/>
    <mergeCell ref="C5:D5"/>
    <mergeCell ref="E5:F5"/>
    <mergeCell ref="B31:B33"/>
    <mergeCell ref="C31:G31"/>
    <mergeCell ref="G5:G6"/>
    <mergeCell ref="C4:G4"/>
    <mergeCell ref="C32:D32"/>
    <mergeCell ref="E32:F32"/>
    <mergeCell ref="G32:G33"/>
  </mergeCells>
  <phoneticPr fontId="4"/>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E12"/>
  <sheetViews>
    <sheetView zoomScaleSheetLayoutView="100" workbookViewId="0">
      <selection activeCell="D61" sqref="D61"/>
    </sheetView>
  </sheetViews>
  <sheetFormatPr defaultColWidth="2.625" defaultRowHeight="13.5" x14ac:dyDescent="0.15"/>
  <cols>
    <col min="1" max="1" width="2.625" style="1"/>
    <col min="2" max="2" width="11.125" style="1" bestFit="1" customWidth="1"/>
    <col min="3" max="5" width="10.875" style="1" customWidth="1"/>
    <col min="6" max="16384" width="2.625" style="1"/>
  </cols>
  <sheetData>
    <row r="2" spans="2:5" x14ac:dyDescent="0.15">
      <c r="B2" s="10" t="s">
        <v>204</v>
      </c>
    </row>
    <row r="3" spans="2:5" ht="2.1" customHeight="1" thickBot="1" x14ac:dyDescent="0.2">
      <c r="B3" s="10"/>
    </row>
    <row r="4" spans="2:5" ht="13.5" customHeight="1" x14ac:dyDescent="0.15">
      <c r="B4" s="54" t="s">
        <v>0</v>
      </c>
      <c r="C4" s="56" t="s">
        <v>160</v>
      </c>
      <c r="D4" s="52" t="s">
        <v>161</v>
      </c>
      <c r="E4" s="52" t="s">
        <v>162</v>
      </c>
    </row>
    <row r="5" spans="2:5" x14ac:dyDescent="0.15">
      <c r="B5" s="55"/>
      <c r="C5" s="53"/>
      <c r="D5" s="53"/>
      <c r="E5" s="53"/>
    </row>
    <row r="6" spans="2:5" x14ac:dyDescent="0.15">
      <c r="B6" s="7"/>
      <c r="C6" s="6" t="s">
        <v>163</v>
      </c>
      <c r="D6" s="6" t="s">
        <v>15</v>
      </c>
      <c r="E6" s="6" t="s">
        <v>15</v>
      </c>
    </row>
    <row r="7" spans="2:5" x14ac:dyDescent="0.15">
      <c r="B7" s="5" t="s">
        <v>194</v>
      </c>
      <c r="C7" s="4">
        <v>344</v>
      </c>
      <c r="D7" s="4">
        <v>54172</v>
      </c>
      <c r="E7" s="12">
        <v>157.47674418604652</v>
      </c>
    </row>
    <row r="8" spans="2:5" x14ac:dyDescent="0.15">
      <c r="B8" s="5" t="s">
        <v>205</v>
      </c>
      <c r="C8" s="4">
        <v>300</v>
      </c>
      <c r="D8" s="4">
        <v>21455</v>
      </c>
      <c r="E8" s="12">
        <v>71.516666666666666</v>
      </c>
    </row>
    <row r="9" spans="2:5" x14ac:dyDescent="0.15">
      <c r="B9" s="5" t="s">
        <v>232</v>
      </c>
      <c r="C9" s="4">
        <v>297</v>
      </c>
      <c r="D9" s="4">
        <v>17481</v>
      </c>
      <c r="E9" s="12">
        <v>58.858585858585862</v>
      </c>
    </row>
    <row r="10" spans="2:5" x14ac:dyDescent="0.15">
      <c r="B10" s="5" t="s">
        <v>235</v>
      </c>
      <c r="C10" s="4">
        <v>299</v>
      </c>
      <c r="D10" s="4">
        <v>17354</v>
      </c>
      <c r="E10" s="12">
        <v>58</v>
      </c>
    </row>
    <row r="11" spans="2:5" ht="14.25" thickBot="1" x14ac:dyDescent="0.2">
      <c r="B11" s="3" t="s">
        <v>236</v>
      </c>
      <c r="C11" s="2">
        <v>256</v>
      </c>
      <c r="D11" s="2">
        <v>8066</v>
      </c>
      <c r="E11" s="13">
        <v>31.5078125</v>
      </c>
    </row>
    <row r="12" spans="2:5" x14ac:dyDescent="0.15">
      <c r="B12" s="1" t="s">
        <v>164</v>
      </c>
    </row>
  </sheetData>
  <mergeCells count="4">
    <mergeCell ref="B4:B5"/>
    <mergeCell ref="C4:C5"/>
    <mergeCell ref="D4:D5"/>
    <mergeCell ref="E4:E5"/>
  </mergeCells>
  <phoneticPr fontId="4"/>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F12"/>
  <sheetViews>
    <sheetView zoomScaleSheetLayoutView="100" workbookViewId="0">
      <selection activeCell="E78" sqref="E78"/>
    </sheetView>
  </sheetViews>
  <sheetFormatPr defaultColWidth="2.625" defaultRowHeight="13.5" x14ac:dyDescent="0.15"/>
  <cols>
    <col min="1" max="1" width="2.625" style="1"/>
    <col min="2" max="2" width="11.125" style="1" bestFit="1" customWidth="1"/>
    <col min="3" max="6" width="10.875" style="1" customWidth="1"/>
    <col min="7" max="16384" width="2.625" style="1"/>
  </cols>
  <sheetData>
    <row r="2" spans="2:6" x14ac:dyDescent="0.15">
      <c r="B2" s="10" t="s">
        <v>206</v>
      </c>
    </row>
    <row r="3" spans="2:6" ht="2.1" customHeight="1" thickBot="1" x14ac:dyDescent="0.2">
      <c r="B3" s="10"/>
    </row>
    <row r="4" spans="2:6" ht="13.5" customHeight="1" x14ac:dyDescent="0.15">
      <c r="B4" s="54" t="s">
        <v>0</v>
      </c>
      <c r="C4" s="56" t="s">
        <v>160</v>
      </c>
      <c r="D4" s="52" t="s">
        <v>165</v>
      </c>
      <c r="E4" s="52" t="s">
        <v>161</v>
      </c>
      <c r="F4" s="52" t="s">
        <v>162</v>
      </c>
    </row>
    <row r="5" spans="2:6" x14ac:dyDescent="0.15">
      <c r="B5" s="55"/>
      <c r="C5" s="53"/>
      <c r="D5" s="53"/>
      <c r="E5" s="53"/>
      <c r="F5" s="53"/>
    </row>
    <row r="6" spans="2:6" x14ac:dyDescent="0.15">
      <c r="B6" s="7"/>
      <c r="C6" s="6" t="s">
        <v>163</v>
      </c>
      <c r="D6" s="6" t="s">
        <v>157</v>
      </c>
      <c r="E6" s="6" t="s">
        <v>15</v>
      </c>
      <c r="F6" s="6" t="s">
        <v>15</v>
      </c>
    </row>
    <row r="7" spans="2:6" x14ac:dyDescent="0.15">
      <c r="B7" s="5" t="s">
        <v>194</v>
      </c>
      <c r="C7" s="4">
        <v>293</v>
      </c>
      <c r="D7" s="4">
        <v>643</v>
      </c>
      <c r="E7" s="4">
        <v>6248</v>
      </c>
      <c r="F7" s="12">
        <v>21.324232081911262</v>
      </c>
    </row>
    <row r="8" spans="2:6" x14ac:dyDescent="0.15">
      <c r="B8" s="5" t="s">
        <v>205</v>
      </c>
      <c r="C8" s="4">
        <v>293</v>
      </c>
      <c r="D8" s="4">
        <v>828</v>
      </c>
      <c r="E8" s="4">
        <v>6272</v>
      </c>
      <c r="F8" s="12">
        <v>21.406143344709896</v>
      </c>
    </row>
    <row r="9" spans="2:6" x14ac:dyDescent="0.15">
      <c r="B9" s="5" t="s">
        <v>232</v>
      </c>
      <c r="C9" s="4">
        <v>292</v>
      </c>
      <c r="D9" s="4">
        <v>1081</v>
      </c>
      <c r="E9" s="4">
        <v>8358</v>
      </c>
      <c r="F9" s="12">
        <v>28.623287671232877</v>
      </c>
    </row>
    <row r="10" spans="2:6" x14ac:dyDescent="0.15">
      <c r="B10" s="5" t="s">
        <v>235</v>
      </c>
      <c r="C10" s="4">
        <v>289</v>
      </c>
      <c r="D10" s="4">
        <v>877</v>
      </c>
      <c r="E10" s="4">
        <v>6813</v>
      </c>
      <c r="F10" s="12">
        <v>23.574394463667819</v>
      </c>
    </row>
    <row r="11" spans="2:6" ht="14.25" thickBot="1" x14ac:dyDescent="0.2">
      <c r="B11" s="3" t="s">
        <v>236</v>
      </c>
      <c r="C11" s="2">
        <v>253</v>
      </c>
      <c r="D11" s="2">
        <v>744</v>
      </c>
      <c r="E11" s="2">
        <v>3991</v>
      </c>
      <c r="F11" s="13">
        <v>15.774703557312254</v>
      </c>
    </row>
    <row r="12" spans="2:6" x14ac:dyDescent="0.15">
      <c r="B12" s="1" t="s">
        <v>159</v>
      </c>
    </row>
  </sheetData>
  <mergeCells count="5">
    <mergeCell ref="B4:B5"/>
    <mergeCell ref="C4:C5"/>
    <mergeCell ref="E4:E5"/>
    <mergeCell ref="F4:F5"/>
    <mergeCell ref="D4:D5"/>
  </mergeCells>
  <phoneticPr fontId="4"/>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2:L9"/>
  <sheetViews>
    <sheetView zoomScaleSheetLayoutView="100" workbookViewId="0">
      <selection activeCell="G73" sqref="G73"/>
    </sheetView>
  </sheetViews>
  <sheetFormatPr defaultColWidth="2.625" defaultRowHeight="13.5" x14ac:dyDescent="0.15"/>
  <cols>
    <col min="1" max="1" width="2.625" style="1"/>
    <col min="2" max="2" width="7.125" style="1" bestFit="1" customWidth="1"/>
    <col min="3" max="12" width="7.125" style="1" customWidth="1"/>
    <col min="13" max="16384" width="2.625" style="1"/>
  </cols>
  <sheetData>
    <row r="2" spans="2:12" x14ac:dyDescent="0.15">
      <c r="B2" s="10" t="s">
        <v>207</v>
      </c>
    </row>
    <row r="3" spans="2:12" ht="14.25" thickBot="1" x14ac:dyDescent="0.2">
      <c r="L3" s="9" t="s">
        <v>237</v>
      </c>
    </row>
    <row r="4" spans="2:12" ht="13.5" customHeight="1" x14ac:dyDescent="0.15">
      <c r="B4" s="54"/>
      <c r="C4" s="56" t="s">
        <v>6</v>
      </c>
      <c r="D4" s="52" t="s">
        <v>169</v>
      </c>
      <c r="E4" s="52" t="s">
        <v>170</v>
      </c>
      <c r="F4" s="52" t="s">
        <v>171</v>
      </c>
      <c r="G4" s="52" t="s">
        <v>172</v>
      </c>
      <c r="H4" s="52" t="s">
        <v>173</v>
      </c>
      <c r="I4" s="52" t="s">
        <v>174</v>
      </c>
      <c r="J4" s="45" t="s">
        <v>167</v>
      </c>
      <c r="K4" s="52" t="s">
        <v>176</v>
      </c>
      <c r="L4" s="56" t="s">
        <v>168</v>
      </c>
    </row>
    <row r="5" spans="2:12" x14ac:dyDescent="0.15">
      <c r="B5" s="55"/>
      <c r="C5" s="53"/>
      <c r="D5" s="53"/>
      <c r="E5" s="53"/>
      <c r="F5" s="53"/>
      <c r="G5" s="53"/>
      <c r="H5" s="53"/>
      <c r="I5" s="53"/>
      <c r="J5" s="28" t="s">
        <v>175</v>
      </c>
      <c r="K5" s="53"/>
      <c r="L5" s="53"/>
    </row>
    <row r="6" spans="2:12" x14ac:dyDescent="0.15">
      <c r="B6" s="7"/>
      <c r="C6" s="6" t="s">
        <v>177</v>
      </c>
      <c r="D6" s="6" t="s">
        <v>177</v>
      </c>
      <c r="E6" s="6" t="s">
        <v>177</v>
      </c>
      <c r="F6" s="6" t="s">
        <v>177</v>
      </c>
      <c r="G6" s="6" t="s">
        <v>177</v>
      </c>
      <c r="H6" s="6" t="s">
        <v>177</v>
      </c>
      <c r="I6" s="6" t="s">
        <v>177</v>
      </c>
      <c r="J6" s="6" t="s">
        <v>177</v>
      </c>
      <c r="K6" s="6" t="s">
        <v>177</v>
      </c>
      <c r="L6" s="6" t="s">
        <v>177</v>
      </c>
    </row>
    <row r="7" spans="2:12" ht="14.25" thickBot="1" x14ac:dyDescent="0.2">
      <c r="B7" s="3" t="s">
        <v>73</v>
      </c>
      <c r="C7" s="2">
        <v>48</v>
      </c>
      <c r="D7" s="2">
        <v>14</v>
      </c>
      <c r="E7" s="2">
        <v>0</v>
      </c>
      <c r="F7" s="2">
        <v>0</v>
      </c>
      <c r="G7" s="2">
        <v>0</v>
      </c>
      <c r="H7" s="2">
        <v>14</v>
      </c>
      <c r="I7" s="2">
        <v>4</v>
      </c>
      <c r="J7" s="2">
        <v>0</v>
      </c>
      <c r="K7" s="2">
        <v>2</v>
      </c>
      <c r="L7" s="2">
        <v>14</v>
      </c>
    </row>
    <row r="8" spans="2:12" x14ac:dyDescent="0.15">
      <c r="B8" s="1" t="s">
        <v>230</v>
      </c>
    </row>
    <row r="9" spans="2:12" x14ac:dyDescent="0.15">
      <c r="B9" s="1" t="s">
        <v>178</v>
      </c>
    </row>
  </sheetData>
  <mergeCells count="10">
    <mergeCell ref="H4:H5"/>
    <mergeCell ref="I4:I5"/>
    <mergeCell ref="K4:K5"/>
    <mergeCell ref="L4:L5"/>
    <mergeCell ref="B4:B5"/>
    <mergeCell ref="C4:C5"/>
    <mergeCell ref="D4:D5"/>
    <mergeCell ref="E4:E5"/>
    <mergeCell ref="F4:F5"/>
    <mergeCell ref="G4:G5"/>
  </mergeCells>
  <phoneticPr fontId="4"/>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2:F15"/>
  <sheetViews>
    <sheetView zoomScaleSheetLayoutView="100" workbookViewId="0">
      <selection activeCell="E79" sqref="E79"/>
    </sheetView>
  </sheetViews>
  <sheetFormatPr defaultColWidth="2.625" defaultRowHeight="13.5" x14ac:dyDescent="0.15"/>
  <cols>
    <col min="1" max="1" width="2.625" style="1"/>
    <col min="2" max="2" width="17.5" style="1" bestFit="1" customWidth="1"/>
    <col min="3" max="6" width="10.875" style="1" customWidth="1"/>
    <col min="7" max="16384" width="2.625" style="1"/>
  </cols>
  <sheetData>
    <row r="2" spans="2:6" x14ac:dyDescent="0.15">
      <c r="B2" s="10" t="s">
        <v>208</v>
      </c>
    </row>
    <row r="3" spans="2:6" ht="14.25" thickBot="1" x14ac:dyDescent="0.2">
      <c r="F3" s="9" t="s">
        <v>186</v>
      </c>
    </row>
    <row r="4" spans="2:6" x14ac:dyDescent="0.15">
      <c r="B4" s="42" t="s">
        <v>0</v>
      </c>
      <c r="C4" s="43" t="s">
        <v>179</v>
      </c>
      <c r="D4" s="43" t="s">
        <v>180</v>
      </c>
      <c r="E4" s="43" t="s">
        <v>181</v>
      </c>
      <c r="F4" s="43" t="s">
        <v>182</v>
      </c>
    </row>
    <row r="5" spans="2:6" x14ac:dyDescent="0.15">
      <c r="B5" s="7"/>
      <c r="C5" s="6" t="s">
        <v>183</v>
      </c>
      <c r="D5" s="6" t="s">
        <v>183</v>
      </c>
      <c r="E5" s="6" t="s">
        <v>183</v>
      </c>
      <c r="F5" s="6" t="s">
        <v>183</v>
      </c>
    </row>
    <row r="6" spans="2:6" x14ac:dyDescent="0.15">
      <c r="B6" s="5" t="s">
        <v>194</v>
      </c>
      <c r="C6" s="4">
        <v>1027391</v>
      </c>
      <c r="D6" s="4">
        <v>422595</v>
      </c>
      <c r="E6" s="4">
        <v>10207</v>
      </c>
      <c r="F6" s="4">
        <v>305795</v>
      </c>
    </row>
    <row r="7" spans="2:6" x14ac:dyDescent="0.15">
      <c r="B7" s="5" t="s">
        <v>205</v>
      </c>
      <c r="C7" s="4">
        <v>1029331</v>
      </c>
      <c r="D7" s="4">
        <v>441062</v>
      </c>
      <c r="E7" s="4">
        <v>11674</v>
      </c>
      <c r="F7" s="4">
        <v>307768</v>
      </c>
    </row>
    <row r="8" spans="2:6" x14ac:dyDescent="0.15">
      <c r="B8" s="5" t="s">
        <v>232</v>
      </c>
      <c r="C8" s="4">
        <v>1076675</v>
      </c>
      <c r="D8" s="4">
        <v>461589</v>
      </c>
      <c r="E8" s="4">
        <v>11312</v>
      </c>
      <c r="F8" s="4">
        <v>313641</v>
      </c>
    </row>
    <row r="9" spans="2:6" x14ac:dyDescent="0.15">
      <c r="B9" s="5" t="s">
        <v>235</v>
      </c>
      <c r="C9" s="4">
        <v>1091652</v>
      </c>
      <c r="D9" s="4">
        <v>473045</v>
      </c>
      <c r="E9" s="4">
        <v>8829</v>
      </c>
      <c r="F9" s="4">
        <v>315492</v>
      </c>
    </row>
    <row r="10" spans="2:6" x14ac:dyDescent="0.15">
      <c r="B10" s="5" t="s">
        <v>236</v>
      </c>
      <c r="C10" s="4">
        <v>1167394</v>
      </c>
      <c r="D10" s="4">
        <v>478654</v>
      </c>
      <c r="E10" s="4">
        <v>8885</v>
      </c>
      <c r="F10" s="4">
        <v>324261</v>
      </c>
    </row>
    <row r="11" spans="2:6" x14ac:dyDescent="0.15">
      <c r="B11" s="5" t="s">
        <v>238</v>
      </c>
      <c r="C11" s="4"/>
      <c r="D11" s="4"/>
      <c r="E11" s="4"/>
      <c r="F11" s="4"/>
    </row>
    <row r="12" spans="2:6" x14ac:dyDescent="0.15">
      <c r="B12" s="19" t="s">
        <v>166</v>
      </c>
      <c r="C12" s="4">
        <v>628578</v>
      </c>
      <c r="D12" s="4">
        <v>304656</v>
      </c>
      <c r="E12" s="4">
        <v>2890</v>
      </c>
      <c r="F12" s="4">
        <v>615</v>
      </c>
    </row>
    <row r="13" spans="2:6" ht="14.25" thickBot="1" x14ac:dyDescent="0.2">
      <c r="B13" s="20" t="s">
        <v>184</v>
      </c>
      <c r="C13" s="2">
        <v>538816</v>
      </c>
      <c r="D13" s="2">
        <v>173998</v>
      </c>
      <c r="E13" s="2">
        <v>5995</v>
      </c>
      <c r="F13" s="2">
        <v>323646</v>
      </c>
    </row>
    <row r="14" spans="2:6" x14ac:dyDescent="0.15">
      <c r="B14" s="1" t="s">
        <v>233</v>
      </c>
    </row>
    <row r="15" spans="2:6" x14ac:dyDescent="0.15">
      <c r="B15" s="1" t="s">
        <v>178</v>
      </c>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19CF3-CFC1-4254-9445-49E5FA0644D7}">
  <sheetPr>
    <pageSetUpPr fitToPage="1"/>
  </sheetPr>
  <dimension ref="B2:F22"/>
  <sheetViews>
    <sheetView zoomScaleSheetLayoutView="100" workbookViewId="0">
      <selection activeCell="C59" sqref="C59"/>
    </sheetView>
  </sheetViews>
  <sheetFormatPr defaultColWidth="2.625" defaultRowHeight="13.5" x14ac:dyDescent="0.15"/>
  <cols>
    <col min="1" max="1" width="2.625" style="1"/>
    <col min="2" max="2" width="3.5" style="1" customWidth="1"/>
    <col min="3" max="3" width="32.125" style="1" bestFit="1" customWidth="1"/>
    <col min="4" max="5" width="10.875" style="1" customWidth="1"/>
    <col min="6" max="6" width="15.125" style="1" bestFit="1" customWidth="1"/>
    <col min="7" max="16384" width="2.625" style="1"/>
  </cols>
  <sheetData>
    <row r="2" spans="2:6" x14ac:dyDescent="0.15">
      <c r="B2" s="10" t="s">
        <v>196</v>
      </c>
      <c r="C2" s="10"/>
    </row>
    <row r="3" spans="2:6" ht="14.25" thickBot="1" x14ac:dyDescent="0.2">
      <c r="F3" s="9" t="s">
        <v>280</v>
      </c>
    </row>
    <row r="4" spans="2:6" x14ac:dyDescent="0.15">
      <c r="B4" s="57" t="s">
        <v>22</v>
      </c>
      <c r="C4" s="58"/>
      <c r="D4" s="50" t="s">
        <v>5</v>
      </c>
      <c r="E4" s="50" t="s">
        <v>8</v>
      </c>
      <c r="F4" s="50" t="s">
        <v>23</v>
      </c>
    </row>
    <row r="5" spans="2:6" x14ac:dyDescent="0.15">
      <c r="B5" s="14"/>
      <c r="C5" s="7"/>
      <c r="D5" s="6" t="s">
        <v>14</v>
      </c>
      <c r="E5" s="6" t="s">
        <v>15</v>
      </c>
      <c r="F5" s="6" t="s">
        <v>16</v>
      </c>
    </row>
    <row r="6" spans="2:6" x14ac:dyDescent="0.15">
      <c r="B6" s="59" t="s">
        <v>6</v>
      </c>
      <c r="C6" s="60"/>
      <c r="D6" s="4">
        <v>1882</v>
      </c>
      <c r="E6" s="4">
        <v>13589</v>
      </c>
      <c r="F6" s="4">
        <v>41394455</v>
      </c>
    </row>
    <row r="7" spans="2:6" x14ac:dyDescent="0.15">
      <c r="B7" s="59" t="s">
        <v>24</v>
      </c>
      <c r="C7" s="60"/>
      <c r="D7" s="4">
        <v>510</v>
      </c>
      <c r="E7" s="4">
        <v>3520</v>
      </c>
      <c r="F7" s="4">
        <v>22528141</v>
      </c>
    </row>
    <row r="8" spans="2:6" x14ac:dyDescent="0.15">
      <c r="B8" s="15">
        <v>50</v>
      </c>
      <c r="C8" s="17" t="s">
        <v>25</v>
      </c>
      <c r="D8" s="4">
        <v>4</v>
      </c>
      <c r="E8" s="4">
        <v>44</v>
      </c>
      <c r="F8" s="4">
        <v>433610</v>
      </c>
    </row>
    <row r="9" spans="2:6" x14ac:dyDescent="0.15">
      <c r="B9" s="15">
        <v>51</v>
      </c>
      <c r="C9" s="17" t="s">
        <v>26</v>
      </c>
      <c r="D9" s="4">
        <v>13</v>
      </c>
      <c r="E9" s="4">
        <v>46</v>
      </c>
      <c r="F9" s="4">
        <v>72094</v>
      </c>
    </row>
    <row r="10" spans="2:6" x14ac:dyDescent="0.15">
      <c r="B10" s="15">
        <v>52</v>
      </c>
      <c r="C10" s="17" t="s">
        <v>27</v>
      </c>
      <c r="D10" s="4">
        <v>83</v>
      </c>
      <c r="E10" s="4">
        <v>640</v>
      </c>
      <c r="F10" s="4">
        <v>5151114</v>
      </c>
    </row>
    <row r="11" spans="2:6" x14ac:dyDescent="0.15">
      <c r="B11" s="15">
        <v>53</v>
      </c>
      <c r="C11" s="17" t="s">
        <v>28</v>
      </c>
      <c r="D11" s="4">
        <v>124</v>
      </c>
      <c r="E11" s="4">
        <v>968</v>
      </c>
      <c r="F11" s="4">
        <v>7362454</v>
      </c>
    </row>
    <row r="12" spans="2:6" x14ac:dyDescent="0.15">
      <c r="B12" s="15">
        <v>54</v>
      </c>
      <c r="C12" s="17" t="s">
        <v>29</v>
      </c>
      <c r="D12" s="4">
        <v>182</v>
      </c>
      <c r="E12" s="4">
        <v>1217</v>
      </c>
      <c r="F12" s="4">
        <v>6349634</v>
      </c>
    </row>
    <row r="13" spans="2:6" x14ac:dyDescent="0.15">
      <c r="B13" s="15">
        <v>55</v>
      </c>
      <c r="C13" s="17" t="s">
        <v>30</v>
      </c>
      <c r="D13" s="4">
        <v>104</v>
      </c>
      <c r="E13" s="4">
        <v>605</v>
      </c>
      <c r="F13" s="4">
        <v>3159235</v>
      </c>
    </row>
    <row r="14" spans="2:6" x14ac:dyDescent="0.15">
      <c r="B14" s="59" t="s">
        <v>31</v>
      </c>
      <c r="C14" s="60"/>
      <c r="D14" s="4">
        <v>1372</v>
      </c>
      <c r="E14" s="4">
        <v>10069</v>
      </c>
      <c r="F14" s="4">
        <v>18866314</v>
      </c>
    </row>
    <row r="15" spans="2:6" x14ac:dyDescent="0.15">
      <c r="B15" s="15">
        <v>56</v>
      </c>
      <c r="C15" s="17" t="s">
        <v>32</v>
      </c>
      <c r="D15" s="4">
        <v>11</v>
      </c>
      <c r="E15" s="4">
        <v>630</v>
      </c>
      <c r="F15" s="4">
        <v>1270054</v>
      </c>
    </row>
    <row r="16" spans="2:6" x14ac:dyDescent="0.15">
      <c r="B16" s="15">
        <v>57</v>
      </c>
      <c r="C16" s="17" t="s">
        <v>33</v>
      </c>
      <c r="D16" s="4">
        <v>164</v>
      </c>
      <c r="E16" s="4">
        <v>701</v>
      </c>
      <c r="F16" s="4">
        <v>1004040</v>
      </c>
    </row>
    <row r="17" spans="2:6" x14ac:dyDescent="0.15">
      <c r="B17" s="15">
        <v>58</v>
      </c>
      <c r="C17" s="17" t="s">
        <v>34</v>
      </c>
      <c r="D17" s="4">
        <v>313</v>
      </c>
      <c r="E17" s="4">
        <v>2982</v>
      </c>
      <c r="F17" s="4">
        <v>4578499</v>
      </c>
    </row>
    <row r="18" spans="2:6" x14ac:dyDescent="0.15">
      <c r="B18" s="15">
        <v>59</v>
      </c>
      <c r="C18" s="17" t="s">
        <v>35</v>
      </c>
      <c r="D18" s="4">
        <v>253</v>
      </c>
      <c r="E18" s="4">
        <v>1475</v>
      </c>
      <c r="F18" s="4">
        <v>3526298</v>
      </c>
    </row>
    <row r="19" spans="2:6" x14ac:dyDescent="0.15">
      <c r="B19" s="15">
        <v>60</v>
      </c>
      <c r="C19" s="17" t="s">
        <v>36</v>
      </c>
      <c r="D19" s="4">
        <v>580</v>
      </c>
      <c r="E19" s="4">
        <v>3924</v>
      </c>
      <c r="F19" s="4">
        <v>7422119</v>
      </c>
    </row>
    <row r="20" spans="2:6" ht="14.25" thickBot="1" x14ac:dyDescent="0.2">
      <c r="B20" s="16">
        <v>61</v>
      </c>
      <c r="C20" s="18" t="s">
        <v>37</v>
      </c>
      <c r="D20" s="2">
        <v>51</v>
      </c>
      <c r="E20" s="2">
        <v>357</v>
      </c>
      <c r="F20" s="2">
        <v>1065304</v>
      </c>
    </row>
    <row r="21" spans="2:6" x14ac:dyDescent="0.15">
      <c r="B21" s="1" t="s">
        <v>229</v>
      </c>
    </row>
    <row r="22" spans="2:6" x14ac:dyDescent="0.15">
      <c r="B22" s="1" t="s">
        <v>281</v>
      </c>
    </row>
  </sheetData>
  <mergeCells count="4">
    <mergeCell ref="B4:C4"/>
    <mergeCell ref="B6:C6"/>
    <mergeCell ref="B7:C7"/>
    <mergeCell ref="B14:C14"/>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2F0D0-4C3A-47D0-B883-FA36B37BD58D}">
  <sheetPr>
    <pageSetUpPr fitToPage="1"/>
  </sheetPr>
  <dimension ref="B2:N38"/>
  <sheetViews>
    <sheetView zoomScaleSheetLayoutView="100" workbookViewId="0">
      <selection activeCell="G58" sqref="G58"/>
    </sheetView>
  </sheetViews>
  <sheetFormatPr defaultColWidth="2.625" defaultRowHeight="13.5" x14ac:dyDescent="0.15"/>
  <cols>
    <col min="1" max="1" width="2.625" style="1"/>
    <col min="2" max="2" width="7.5" style="1" bestFit="1" customWidth="1"/>
    <col min="3" max="5" width="6.125" style="1" bestFit="1" customWidth="1"/>
    <col min="6" max="7" width="7.125" style="1" bestFit="1" customWidth="1"/>
    <col min="8" max="8" width="6.125" style="1" customWidth="1"/>
    <col min="9" max="10" width="10.875" style="1" customWidth="1"/>
    <col min="11" max="11" width="6.125" style="1" customWidth="1"/>
    <col min="12" max="13" width="8.125" style="1" bestFit="1" customWidth="1"/>
    <col min="14" max="14" width="7.75" style="1" customWidth="1"/>
    <col min="15" max="16384" width="2.625" style="1"/>
  </cols>
  <sheetData>
    <row r="2" spans="2:14" x14ac:dyDescent="0.15">
      <c r="B2" s="10" t="s">
        <v>197</v>
      </c>
    </row>
    <row r="3" spans="2:14" ht="14.25" thickBot="1" x14ac:dyDescent="0.2">
      <c r="N3" s="9" t="s">
        <v>282</v>
      </c>
    </row>
    <row r="4" spans="2:14" x14ac:dyDescent="0.15">
      <c r="B4" s="54" t="s">
        <v>70</v>
      </c>
      <c r="C4" s="61" t="s">
        <v>5</v>
      </c>
      <c r="D4" s="61"/>
      <c r="E4" s="62"/>
      <c r="F4" s="61" t="s">
        <v>8</v>
      </c>
      <c r="G4" s="61"/>
      <c r="H4" s="62"/>
      <c r="I4" s="61" t="s">
        <v>23</v>
      </c>
      <c r="J4" s="61"/>
      <c r="K4" s="62"/>
      <c r="L4" s="61" t="s">
        <v>12</v>
      </c>
      <c r="M4" s="61"/>
      <c r="N4" s="62"/>
    </row>
    <row r="5" spans="2:14" x14ac:dyDescent="0.15">
      <c r="B5" s="55"/>
      <c r="C5" s="11" t="s">
        <v>283</v>
      </c>
      <c r="D5" s="11" t="s">
        <v>190</v>
      </c>
      <c r="E5" s="21" t="s">
        <v>69</v>
      </c>
      <c r="F5" s="11" t="s">
        <v>283</v>
      </c>
      <c r="G5" s="11" t="s">
        <v>190</v>
      </c>
      <c r="H5" s="21" t="s">
        <v>69</v>
      </c>
      <c r="I5" s="11" t="s">
        <v>283</v>
      </c>
      <c r="J5" s="11" t="s">
        <v>190</v>
      </c>
      <c r="K5" s="21" t="s">
        <v>69</v>
      </c>
      <c r="L5" s="11" t="s">
        <v>283</v>
      </c>
      <c r="M5" s="11" t="s">
        <v>190</v>
      </c>
      <c r="N5" s="21" t="s">
        <v>69</v>
      </c>
    </row>
    <row r="6" spans="2:14" x14ac:dyDescent="0.15">
      <c r="B6" s="7"/>
      <c r="C6" s="6" t="s">
        <v>14</v>
      </c>
      <c r="D6" s="6" t="s">
        <v>14</v>
      </c>
      <c r="E6" s="6" t="s">
        <v>18</v>
      </c>
      <c r="F6" s="6" t="s">
        <v>15</v>
      </c>
      <c r="G6" s="6" t="s">
        <v>15</v>
      </c>
      <c r="H6" s="6" t="s">
        <v>17</v>
      </c>
      <c r="I6" s="6" t="s">
        <v>16</v>
      </c>
      <c r="J6" s="6" t="s">
        <v>16</v>
      </c>
      <c r="K6" s="6" t="s">
        <v>17</v>
      </c>
      <c r="L6" s="6" t="s">
        <v>19</v>
      </c>
      <c r="M6" s="6" t="s">
        <v>19</v>
      </c>
      <c r="N6" s="6" t="s">
        <v>17</v>
      </c>
    </row>
    <row r="7" spans="2:14" x14ac:dyDescent="0.15">
      <c r="B7" s="51" t="s">
        <v>6</v>
      </c>
      <c r="C7" s="4">
        <v>1865</v>
      </c>
      <c r="D7" s="4">
        <v>1882</v>
      </c>
      <c r="E7" s="12">
        <v>100.91152815013405</v>
      </c>
      <c r="F7" s="4">
        <v>12936</v>
      </c>
      <c r="G7" s="4">
        <v>13589</v>
      </c>
      <c r="H7" s="12">
        <v>105.04792826221399</v>
      </c>
      <c r="I7" s="4">
        <v>35955931</v>
      </c>
      <c r="J7" s="4">
        <v>41394455</v>
      </c>
      <c r="K7" s="12">
        <v>115.12552685675139</v>
      </c>
      <c r="L7" s="4">
        <v>227507</v>
      </c>
      <c r="M7" s="4">
        <v>241639</v>
      </c>
      <c r="N7" s="12">
        <v>106.21167700334495</v>
      </c>
    </row>
    <row r="8" spans="2:14" x14ac:dyDescent="0.15">
      <c r="B8" s="22" t="s">
        <v>43</v>
      </c>
      <c r="C8" s="23">
        <v>192</v>
      </c>
      <c r="D8" s="23">
        <v>202</v>
      </c>
      <c r="E8" s="24">
        <v>105.20833333333333</v>
      </c>
      <c r="F8" s="23">
        <v>2293</v>
      </c>
      <c r="G8" s="23">
        <v>2429</v>
      </c>
      <c r="H8" s="24">
        <v>105.93109463584824</v>
      </c>
      <c r="I8" s="23">
        <v>8134832</v>
      </c>
      <c r="J8" s="23">
        <v>8666062</v>
      </c>
      <c r="K8" s="24">
        <v>106.53031310296267</v>
      </c>
      <c r="L8" s="23">
        <v>30916</v>
      </c>
      <c r="M8" s="23">
        <v>31960</v>
      </c>
      <c r="N8" s="24">
        <v>103.37689222409108</v>
      </c>
    </row>
    <row r="9" spans="2:14" x14ac:dyDescent="0.15">
      <c r="B9" s="19" t="s">
        <v>44</v>
      </c>
      <c r="C9" s="4">
        <v>130</v>
      </c>
      <c r="D9" s="4">
        <v>138</v>
      </c>
      <c r="E9" s="12">
        <v>106.15384615384616</v>
      </c>
      <c r="F9" s="4">
        <v>910</v>
      </c>
      <c r="G9" s="4">
        <v>1063</v>
      </c>
      <c r="H9" s="12">
        <v>116.81318681318682</v>
      </c>
      <c r="I9" s="4">
        <v>1857717</v>
      </c>
      <c r="J9" s="4">
        <v>2134937</v>
      </c>
      <c r="K9" s="12">
        <v>114.92261738467163</v>
      </c>
      <c r="L9" s="4">
        <v>23081</v>
      </c>
      <c r="M9" s="4">
        <v>22846</v>
      </c>
      <c r="N9" s="12">
        <v>98.981846540444522</v>
      </c>
    </row>
    <row r="10" spans="2:14" x14ac:dyDescent="0.15">
      <c r="B10" s="19" t="s">
        <v>45</v>
      </c>
      <c r="C10" s="4">
        <v>179</v>
      </c>
      <c r="D10" s="4">
        <v>174</v>
      </c>
      <c r="E10" s="12">
        <v>97.206703910614522</v>
      </c>
      <c r="F10" s="4">
        <v>613</v>
      </c>
      <c r="G10" s="4">
        <v>616</v>
      </c>
      <c r="H10" s="12">
        <v>100.48939641109298</v>
      </c>
      <c r="I10" s="4">
        <v>1015858</v>
      </c>
      <c r="J10" s="4">
        <v>906964</v>
      </c>
      <c r="K10" s="12">
        <v>89.280588428697712</v>
      </c>
      <c r="L10" s="4">
        <v>10468</v>
      </c>
      <c r="M10" s="4">
        <v>9688</v>
      </c>
      <c r="N10" s="12">
        <v>92.548719908291929</v>
      </c>
    </row>
    <row r="11" spans="2:14" x14ac:dyDescent="0.15">
      <c r="B11" s="19" t="s">
        <v>46</v>
      </c>
      <c r="C11" s="4">
        <v>107</v>
      </c>
      <c r="D11" s="4">
        <v>109</v>
      </c>
      <c r="E11" s="12">
        <v>101.86915887850468</v>
      </c>
      <c r="F11" s="4">
        <v>905</v>
      </c>
      <c r="G11" s="4">
        <v>746</v>
      </c>
      <c r="H11" s="12">
        <v>82.430939226519342</v>
      </c>
      <c r="I11" s="4">
        <v>1637722</v>
      </c>
      <c r="J11" s="4">
        <v>1604448</v>
      </c>
      <c r="K11" s="12">
        <v>97.968275446015866</v>
      </c>
      <c r="L11" s="4">
        <v>18792</v>
      </c>
      <c r="M11" s="4">
        <v>12819</v>
      </c>
      <c r="N11" s="12">
        <v>68.215197956577271</v>
      </c>
    </row>
    <row r="12" spans="2:14" x14ac:dyDescent="0.15">
      <c r="B12" s="19" t="s">
        <v>47</v>
      </c>
      <c r="C12" s="4">
        <v>76</v>
      </c>
      <c r="D12" s="4">
        <v>76</v>
      </c>
      <c r="E12" s="12">
        <v>100</v>
      </c>
      <c r="F12" s="4">
        <v>418</v>
      </c>
      <c r="G12" s="4">
        <v>571</v>
      </c>
      <c r="H12" s="12">
        <v>136.60287081339712</v>
      </c>
      <c r="I12" s="4">
        <v>1238561</v>
      </c>
      <c r="J12" s="4">
        <v>1124295</v>
      </c>
      <c r="K12" s="12">
        <v>90.774293716659898</v>
      </c>
      <c r="L12" s="4">
        <v>5918</v>
      </c>
      <c r="M12" s="4">
        <v>12177</v>
      </c>
      <c r="N12" s="12">
        <v>205.7620817843866</v>
      </c>
    </row>
    <row r="13" spans="2:14" x14ac:dyDescent="0.15">
      <c r="B13" s="19" t="s">
        <v>48</v>
      </c>
      <c r="C13" s="4">
        <v>98</v>
      </c>
      <c r="D13" s="4">
        <v>89</v>
      </c>
      <c r="E13" s="12">
        <v>90.816326530612244</v>
      </c>
      <c r="F13" s="4">
        <v>452</v>
      </c>
      <c r="G13" s="4">
        <v>427</v>
      </c>
      <c r="H13" s="12">
        <v>94.469026548672559</v>
      </c>
      <c r="I13" s="4">
        <v>1097770</v>
      </c>
      <c r="J13" s="4">
        <v>849244</v>
      </c>
      <c r="K13" s="12">
        <v>77.360831503866933</v>
      </c>
      <c r="L13" s="4">
        <v>6508</v>
      </c>
      <c r="M13" s="4">
        <v>5264</v>
      </c>
      <c r="N13" s="12">
        <v>80.885064535955735</v>
      </c>
    </row>
    <row r="14" spans="2:14" x14ac:dyDescent="0.15">
      <c r="B14" s="19" t="s">
        <v>49</v>
      </c>
      <c r="C14" s="4">
        <v>108</v>
      </c>
      <c r="D14" s="4">
        <v>106</v>
      </c>
      <c r="E14" s="12">
        <v>98.148148148148152</v>
      </c>
      <c r="F14" s="4">
        <v>1114</v>
      </c>
      <c r="G14" s="4">
        <v>1191</v>
      </c>
      <c r="H14" s="12">
        <v>106.91202872531417</v>
      </c>
      <c r="I14" s="4">
        <v>6735587</v>
      </c>
      <c r="J14" s="4">
        <v>7284145</v>
      </c>
      <c r="K14" s="12">
        <v>108.14417511049889</v>
      </c>
      <c r="L14" s="4">
        <v>21114</v>
      </c>
      <c r="M14" s="4">
        <v>18329</v>
      </c>
      <c r="N14" s="12">
        <v>86.809699725300746</v>
      </c>
    </row>
    <row r="15" spans="2:14" x14ac:dyDescent="0.15">
      <c r="B15" s="19" t="s">
        <v>50</v>
      </c>
      <c r="C15" s="4">
        <v>150</v>
      </c>
      <c r="D15" s="4">
        <v>145</v>
      </c>
      <c r="E15" s="12">
        <v>96.666666666666671</v>
      </c>
      <c r="F15" s="4">
        <v>1022</v>
      </c>
      <c r="G15" s="4">
        <v>943</v>
      </c>
      <c r="H15" s="12">
        <v>92.270058708414865</v>
      </c>
      <c r="I15" s="4">
        <v>1663046</v>
      </c>
      <c r="J15" s="4">
        <v>2080268</v>
      </c>
      <c r="K15" s="12">
        <v>125.08782078186653</v>
      </c>
      <c r="L15" s="4">
        <v>24610</v>
      </c>
      <c r="M15" s="4">
        <v>28527</v>
      </c>
      <c r="N15" s="12">
        <v>115.91629418935392</v>
      </c>
    </row>
    <row r="16" spans="2:14" x14ac:dyDescent="0.15">
      <c r="B16" s="19" t="s">
        <v>51</v>
      </c>
      <c r="C16" s="4">
        <v>25</v>
      </c>
      <c r="D16" s="4">
        <v>22</v>
      </c>
      <c r="E16" s="12">
        <v>88</v>
      </c>
      <c r="F16" s="4">
        <v>118</v>
      </c>
      <c r="G16" s="4">
        <v>111</v>
      </c>
      <c r="H16" s="12">
        <v>94.067796610169495</v>
      </c>
      <c r="I16" s="4">
        <v>164058</v>
      </c>
      <c r="J16" s="4">
        <v>335283</v>
      </c>
      <c r="K16" s="12">
        <v>204.36857696668253</v>
      </c>
      <c r="L16" s="4">
        <v>495</v>
      </c>
      <c r="M16" s="4">
        <v>876</v>
      </c>
      <c r="N16" s="12">
        <v>176.96969696969697</v>
      </c>
    </row>
    <row r="17" spans="2:14" x14ac:dyDescent="0.15">
      <c r="B17" s="19" t="s">
        <v>52</v>
      </c>
      <c r="C17" s="4">
        <v>92</v>
      </c>
      <c r="D17" s="4">
        <v>107</v>
      </c>
      <c r="E17" s="12">
        <v>116.30434782608697</v>
      </c>
      <c r="F17" s="4">
        <v>578</v>
      </c>
      <c r="G17" s="4">
        <v>867</v>
      </c>
      <c r="H17" s="12">
        <v>150</v>
      </c>
      <c r="I17" s="4">
        <v>1562774</v>
      </c>
      <c r="J17" s="4">
        <v>2491992</v>
      </c>
      <c r="K17" s="12">
        <v>159.45952517766483</v>
      </c>
      <c r="L17" s="4">
        <v>6963</v>
      </c>
      <c r="M17" s="4">
        <v>18811</v>
      </c>
      <c r="N17" s="12">
        <v>270.1565417205228</v>
      </c>
    </row>
    <row r="18" spans="2:14" x14ac:dyDescent="0.15">
      <c r="B18" s="19" t="s">
        <v>53</v>
      </c>
      <c r="C18" s="4">
        <v>188</v>
      </c>
      <c r="D18" s="4">
        <v>196</v>
      </c>
      <c r="E18" s="12">
        <v>104.25531914893618</v>
      </c>
      <c r="F18" s="4">
        <v>1561</v>
      </c>
      <c r="G18" s="4">
        <v>1534</v>
      </c>
      <c r="H18" s="12">
        <v>98.270339525944905</v>
      </c>
      <c r="I18" s="4">
        <v>4829805</v>
      </c>
      <c r="J18" s="4">
        <v>5815539</v>
      </c>
      <c r="K18" s="12">
        <v>120.40939541037372</v>
      </c>
      <c r="L18" s="4">
        <v>22177</v>
      </c>
      <c r="M18" s="4">
        <v>22122</v>
      </c>
      <c r="N18" s="12">
        <v>99.751995310456778</v>
      </c>
    </row>
    <row r="19" spans="2:14" x14ac:dyDescent="0.15">
      <c r="B19" s="19" t="s">
        <v>55</v>
      </c>
      <c r="C19" s="4">
        <v>14</v>
      </c>
      <c r="D19" s="4">
        <v>15</v>
      </c>
      <c r="E19" s="12">
        <v>107.14285714285714</v>
      </c>
      <c r="F19" s="4">
        <v>87</v>
      </c>
      <c r="G19" s="4">
        <v>92</v>
      </c>
      <c r="H19" s="12">
        <v>105.74712643678161</v>
      </c>
      <c r="I19" s="4">
        <v>452969</v>
      </c>
      <c r="J19" s="4">
        <v>927209</v>
      </c>
      <c r="K19" s="12">
        <v>204.69590634237665</v>
      </c>
      <c r="L19" s="4">
        <v>0</v>
      </c>
      <c r="M19" s="4">
        <v>20</v>
      </c>
      <c r="N19" s="12" t="s">
        <v>284</v>
      </c>
    </row>
    <row r="20" spans="2:14" x14ac:dyDescent="0.15">
      <c r="B20" s="19" t="s">
        <v>54</v>
      </c>
      <c r="C20" s="4">
        <v>21</v>
      </c>
      <c r="D20" s="4">
        <v>25</v>
      </c>
      <c r="E20" s="12">
        <v>119.04761904761905</v>
      </c>
      <c r="F20" s="4">
        <v>173</v>
      </c>
      <c r="G20" s="4">
        <v>205</v>
      </c>
      <c r="H20" s="12">
        <v>118.49710982658959</v>
      </c>
      <c r="I20" s="4">
        <v>448640</v>
      </c>
      <c r="J20" s="4">
        <v>415520</v>
      </c>
      <c r="K20" s="12">
        <v>92.617689015691866</v>
      </c>
      <c r="L20" s="4">
        <v>5058</v>
      </c>
      <c r="M20" s="4">
        <v>4987</v>
      </c>
      <c r="N20" s="12">
        <v>98.596283115856068</v>
      </c>
    </row>
    <row r="21" spans="2:14" x14ac:dyDescent="0.15">
      <c r="B21" s="19" t="s">
        <v>40</v>
      </c>
      <c r="C21" s="4">
        <v>37</v>
      </c>
      <c r="D21" s="4">
        <v>33</v>
      </c>
      <c r="E21" s="12">
        <v>89.189189189189193</v>
      </c>
      <c r="F21" s="4">
        <v>191</v>
      </c>
      <c r="G21" s="4">
        <v>232</v>
      </c>
      <c r="H21" s="12">
        <v>121.46596858638743</v>
      </c>
      <c r="I21" s="4">
        <v>849692</v>
      </c>
      <c r="J21" s="4">
        <v>1217335</v>
      </c>
      <c r="K21" s="12">
        <v>143.26779586014698</v>
      </c>
      <c r="L21" s="4">
        <v>1556</v>
      </c>
      <c r="M21" s="4">
        <v>1283</v>
      </c>
      <c r="N21" s="12">
        <v>82.455012853470436</v>
      </c>
    </row>
    <row r="22" spans="2:14" x14ac:dyDescent="0.15">
      <c r="B22" s="19" t="s">
        <v>39</v>
      </c>
      <c r="C22" s="4">
        <v>56</v>
      </c>
      <c r="D22" s="4">
        <v>57</v>
      </c>
      <c r="E22" s="12">
        <v>101.78571428571428</v>
      </c>
      <c r="F22" s="4">
        <v>347</v>
      </c>
      <c r="G22" s="4">
        <v>355</v>
      </c>
      <c r="H22" s="12">
        <v>102.30547550432276</v>
      </c>
      <c r="I22" s="4">
        <v>791440</v>
      </c>
      <c r="J22" s="4">
        <v>1989360</v>
      </c>
      <c r="K22" s="12">
        <v>251.35954715455372</v>
      </c>
      <c r="L22" s="4">
        <v>11806</v>
      </c>
      <c r="M22" s="4">
        <v>12446</v>
      </c>
      <c r="N22" s="12">
        <v>105.4209723869219</v>
      </c>
    </row>
    <row r="23" spans="2:14" x14ac:dyDescent="0.15">
      <c r="B23" s="19" t="s">
        <v>41</v>
      </c>
      <c r="C23" s="4">
        <v>18</v>
      </c>
      <c r="D23" s="4">
        <v>23</v>
      </c>
      <c r="E23" s="12">
        <v>127.77777777777777</v>
      </c>
      <c r="F23" s="4">
        <v>59</v>
      </c>
      <c r="G23" s="4">
        <v>78</v>
      </c>
      <c r="H23" s="12">
        <v>132.20338983050848</v>
      </c>
      <c r="I23" s="4">
        <v>87747</v>
      </c>
      <c r="J23" s="4">
        <v>54589</v>
      </c>
      <c r="K23" s="12">
        <v>62.211813509293769</v>
      </c>
      <c r="L23" s="4">
        <v>562</v>
      </c>
      <c r="M23" s="4">
        <v>718</v>
      </c>
      <c r="N23" s="12">
        <v>127.75800711743773</v>
      </c>
    </row>
    <row r="24" spans="2:14" x14ac:dyDescent="0.15">
      <c r="B24" s="19" t="s">
        <v>56</v>
      </c>
      <c r="C24" s="4">
        <v>28</v>
      </c>
      <c r="D24" s="4">
        <v>27</v>
      </c>
      <c r="E24" s="12">
        <v>96.428571428571431</v>
      </c>
      <c r="F24" s="4">
        <v>71</v>
      </c>
      <c r="G24" s="4">
        <v>84</v>
      </c>
      <c r="H24" s="12">
        <v>118.30985915492957</v>
      </c>
      <c r="I24" s="4">
        <v>32497</v>
      </c>
      <c r="J24" s="4">
        <v>25195</v>
      </c>
      <c r="K24" s="12">
        <v>77.530233560020918</v>
      </c>
      <c r="L24" s="4">
        <v>827</v>
      </c>
      <c r="M24" s="4">
        <v>871</v>
      </c>
      <c r="N24" s="12">
        <v>105.32043530834341</v>
      </c>
    </row>
    <row r="25" spans="2:14" x14ac:dyDescent="0.15">
      <c r="B25" s="19" t="s">
        <v>57</v>
      </c>
      <c r="C25" s="4">
        <v>16</v>
      </c>
      <c r="D25" s="4">
        <v>14</v>
      </c>
      <c r="E25" s="12">
        <v>87.5</v>
      </c>
      <c r="F25" s="4">
        <v>55</v>
      </c>
      <c r="G25" s="4">
        <v>82</v>
      </c>
      <c r="H25" s="12">
        <v>149.09090909090909</v>
      </c>
      <c r="I25" s="4">
        <v>118472</v>
      </c>
      <c r="J25" s="4">
        <v>52100</v>
      </c>
      <c r="K25" s="12">
        <v>43.976635829563108</v>
      </c>
      <c r="L25" s="4">
        <v>612</v>
      </c>
      <c r="M25" s="4">
        <v>481</v>
      </c>
      <c r="N25" s="12">
        <v>78.59477124183006</v>
      </c>
    </row>
    <row r="26" spans="2:14" x14ac:dyDescent="0.15">
      <c r="B26" s="19" t="s">
        <v>59</v>
      </c>
      <c r="C26" s="4">
        <v>6</v>
      </c>
      <c r="D26" s="4">
        <v>7</v>
      </c>
      <c r="E26" s="12">
        <v>116.66666666666667</v>
      </c>
      <c r="F26" s="4">
        <v>14</v>
      </c>
      <c r="G26" s="4">
        <v>18</v>
      </c>
      <c r="H26" s="12">
        <v>128.57142857142858</v>
      </c>
      <c r="I26" s="4">
        <v>3588</v>
      </c>
      <c r="J26" s="4">
        <v>10570</v>
      </c>
      <c r="K26" s="12">
        <v>294.59308807134892</v>
      </c>
      <c r="L26" s="4">
        <v>214</v>
      </c>
      <c r="M26" s="4">
        <v>50</v>
      </c>
      <c r="N26" s="12">
        <v>23.364485981308412</v>
      </c>
    </row>
    <row r="27" spans="2:14" x14ac:dyDescent="0.15">
      <c r="B27" s="19" t="s">
        <v>58</v>
      </c>
      <c r="C27" s="4">
        <v>21</v>
      </c>
      <c r="D27" s="4">
        <v>21</v>
      </c>
      <c r="E27" s="12">
        <v>100</v>
      </c>
      <c r="F27" s="4">
        <v>151</v>
      </c>
      <c r="G27" s="4">
        <v>144</v>
      </c>
      <c r="H27" s="12">
        <v>95.36423841059603</v>
      </c>
      <c r="I27" s="4">
        <v>338772</v>
      </c>
      <c r="J27" s="4">
        <v>319699</v>
      </c>
      <c r="K27" s="12">
        <v>94.369959736932216</v>
      </c>
      <c r="L27" s="4">
        <v>3377</v>
      </c>
      <c r="M27" s="4">
        <v>3261</v>
      </c>
      <c r="N27" s="12">
        <v>96.564998519395914</v>
      </c>
    </row>
    <row r="28" spans="2:14" x14ac:dyDescent="0.15">
      <c r="B28" s="22" t="s">
        <v>60</v>
      </c>
      <c r="C28" s="23">
        <v>17</v>
      </c>
      <c r="D28" s="23">
        <v>19</v>
      </c>
      <c r="E28" s="24">
        <v>111.76470588235294</v>
      </c>
      <c r="F28" s="23">
        <v>59</v>
      </c>
      <c r="G28" s="23">
        <v>62</v>
      </c>
      <c r="H28" s="24">
        <v>105.08474576271188</v>
      </c>
      <c r="I28" s="23">
        <v>25172</v>
      </c>
      <c r="J28" s="23">
        <v>58093</v>
      </c>
      <c r="K28" s="24">
        <v>230.78420467185759</v>
      </c>
      <c r="L28" s="23">
        <v>537</v>
      </c>
      <c r="M28" s="23">
        <v>784</v>
      </c>
      <c r="N28" s="24">
        <v>145.99627560521415</v>
      </c>
    </row>
    <row r="29" spans="2:14" x14ac:dyDescent="0.15">
      <c r="B29" s="19" t="s">
        <v>61</v>
      </c>
      <c r="C29" s="4">
        <v>6</v>
      </c>
      <c r="D29" s="4">
        <v>7</v>
      </c>
      <c r="E29" s="12">
        <v>116.66666666666667</v>
      </c>
      <c r="F29" s="4">
        <v>36</v>
      </c>
      <c r="G29" s="4">
        <v>71</v>
      </c>
      <c r="H29" s="12">
        <v>197.22222222222223</v>
      </c>
      <c r="I29" s="4">
        <v>47859</v>
      </c>
      <c r="J29" s="4">
        <v>44149</v>
      </c>
      <c r="K29" s="12">
        <v>92.248062015503876</v>
      </c>
      <c r="L29" s="4">
        <v>337</v>
      </c>
      <c r="M29" s="4">
        <v>400</v>
      </c>
      <c r="N29" s="12">
        <v>118.69436201780414</v>
      </c>
    </row>
    <row r="30" spans="2:14" x14ac:dyDescent="0.15">
      <c r="B30" s="19" t="s">
        <v>62</v>
      </c>
      <c r="C30" s="4">
        <v>108</v>
      </c>
      <c r="D30" s="4">
        <v>102</v>
      </c>
      <c r="E30" s="12">
        <v>94.444444444444443</v>
      </c>
      <c r="F30" s="4">
        <v>834</v>
      </c>
      <c r="G30" s="4">
        <v>804</v>
      </c>
      <c r="H30" s="12">
        <v>96.402877697841731</v>
      </c>
      <c r="I30" s="4">
        <v>1306998</v>
      </c>
      <c r="J30" s="4">
        <v>1120116</v>
      </c>
      <c r="K30" s="12">
        <v>85.701431830806158</v>
      </c>
      <c r="L30" s="4">
        <v>18406</v>
      </c>
      <c r="M30" s="4">
        <v>18413</v>
      </c>
      <c r="N30" s="12">
        <v>100.03803107682276</v>
      </c>
    </row>
    <row r="31" spans="2:14" x14ac:dyDescent="0.15">
      <c r="B31" s="19" t="s">
        <v>63</v>
      </c>
      <c r="C31" s="4">
        <v>19</v>
      </c>
      <c r="D31" s="4">
        <v>19</v>
      </c>
      <c r="E31" s="12">
        <v>100</v>
      </c>
      <c r="F31" s="4">
        <v>130</v>
      </c>
      <c r="G31" s="4">
        <v>120</v>
      </c>
      <c r="H31" s="12">
        <v>92.307692307692307</v>
      </c>
      <c r="I31" s="4">
        <v>328511</v>
      </c>
      <c r="J31" s="4">
        <v>305840</v>
      </c>
      <c r="K31" s="12">
        <v>93.098861225347093</v>
      </c>
      <c r="L31" s="4">
        <v>605</v>
      </c>
      <c r="M31" s="4">
        <v>1422</v>
      </c>
      <c r="N31" s="12">
        <v>235.04132231404958</v>
      </c>
    </row>
    <row r="32" spans="2:14" x14ac:dyDescent="0.15">
      <c r="B32" s="19" t="s">
        <v>64</v>
      </c>
      <c r="C32" s="4">
        <v>30</v>
      </c>
      <c r="D32" s="4">
        <v>36</v>
      </c>
      <c r="E32" s="12">
        <v>120</v>
      </c>
      <c r="F32" s="4">
        <v>252</v>
      </c>
      <c r="G32" s="4">
        <v>259</v>
      </c>
      <c r="H32" s="12">
        <v>102.77777777777777</v>
      </c>
      <c r="I32" s="4">
        <v>544349</v>
      </c>
      <c r="J32" s="4">
        <v>651499</v>
      </c>
      <c r="K32" s="12">
        <v>119.68406298165331</v>
      </c>
      <c r="L32" s="4">
        <v>1900</v>
      </c>
      <c r="M32" s="4">
        <v>4225</v>
      </c>
      <c r="N32" s="12">
        <v>222.36842105263159</v>
      </c>
    </row>
    <row r="33" spans="2:14" x14ac:dyDescent="0.15">
      <c r="B33" s="19" t="s">
        <v>65</v>
      </c>
      <c r="C33" s="4">
        <v>27</v>
      </c>
      <c r="D33" s="4">
        <v>27</v>
      </c>
      <c r="E33" s="12">
        <v>100</v>
      </c>
      <c r="F33" s="4">
        <v>116</v>
      </c>
      <c r="G33" s="4">
        <v>135</v>
      </c>
      <c r="H33" s="12">
        <v>116.37931034482759</v>
      </c>
      <c r="I33" s="4">
        <v>89664</v>
      </c>
      <c r="J33" s="4">
        <v>116597</v>
      </c>
      <c r="K33" s="12">
        <v>130.03769628836545</v>
      </c>
      <c r="L33" s="4">
        <v>1096</v>
      </c>
      <c r="M33" s="4">
        <v>1014</v>
      </c>
      <c r="N33" s="12">
        <v>92.518248175182478</v>
      </c>
    </row>
    <row r="34" spans="2:14" x14ac:dyDescent="0.15">
      <c r="B34" s="22" t="s">
        <v>42</v>
      </c>
      <c r="C34" s="23">
        <v>30</v>
      </c>
      <c r="D34" s="23">
        <v>29</v>
      </c>
      <c r="E34" s="24">
        <v>96.666666666666671</v>
      </c>
      <c r="F34" s="23">
        <v>115</v>
      </c>
      <c r="G34" s="23">
        <v>104</v>
      </c>
      <c r="H34" s="24">
        <v>90.434782608695656</v>
      </c>
      <c r="I34" s="23">
        <v>147393</v>
      </c>
      <c r="J34" s="23">
        <v>181764</v>
      </c>
      <c r="K34" s="24">
        <v>123.31928924711487</v>
      </c>
      <c r="L34" s="23">
        <v>2626</v>
      </c>
      <c r="M34" s="23">
        <v>2384</v>
      </c>
      <c r="N34" s="24">
        <v>90.784463061690786</v>
      </c>
    </row>
    <row r="35" spans="2:14" x14ac:dyDescent="0.15">
      <c r="B35" s="19" t="s">
        <v>66</v>
      </c>
      <c r="C35" s="4">
        <v>12</v>
      </c>
      <c r="D35" s="4">
        <v>6</v>
      </c>
      <c r="E35" s="12">
        <v>50</v>
      </c>
      <c r="F35" s="4">
        <v>47</v>
      </c>
      <c r="G35" s="4">
        <v>19</v>
      </c>
      <c r="H35" s="12">
        <v>40.425531914893611</v>
      </c>
      <c r="I35" s="4">
        <v>26785</v>
      </c>
      <c r="J35" s="4">
        <v>22884</v>
      </c>
      <c r="K35" s="12">
        <v>85.435878290087743</v>
      </c>
      <c r="L35" s="4">
        <v>8</v>
      </c>
      <c r="M35" s="4">
        <v>200</v>
      </c>
      <c r="N35" s="12">
        <v>2500</v>
      </c>
    </row>
    <row r="36" spans="2:14" x14ac:dyDescent="0.15">
      <c r="B36" s="19" t="s">
        <v>67</v>
      </c>
      <c r="C36" s="4">
        <v>25</v>
      </c>
      <c r="D36" s="4">
        <v>28</v>
      </c>
      <c r="E36" s="12">
        <v>112.00000000000001</v>
      </c>
      <c r="F36" s="4">
        <v>106</v>
      </c>
      <c r="G36" s="4">
        <v>129</v>
      </c>
      <c r="H36" s="12">
        <v>121.69811320754718</v>
      </c>
      <c r="I36" s="4">
        <v>202212</v>
      </c>
      <c r="J36" s="4">
        <v>370490</v>
      </c>
      <c r="K36" s="12">
        <v>183.21860225901528</v>
      </c>
      <c r="L36" s="4">
        <v>2224</v>
      </c>
      <c r="M36" s="4">
        <v>2106</v>
      </c>
      <c r="N36" s="12">
        <v>94.694244604316552</v>
      </c>
    </row>
    <row r="37" spans="2:14" ht="14.25" thickBot="1" x14ac:dyDescent="0.2">
      <c r="B37" s="25" t="s">
        <v>68</v>
      </c>
      <c r="C37" s="26">
        <v>29</v>
      </c>
      <c r="D37" s="26">
        <v>23</v>
      </c>
      <c r="E37" s="27">
        <v>79.310344827586206</v>
      </c>
      <c r="F37" s="26">
        <v>109</v>
      </c>
      <c r="G37" s="26">
        <v>98</v>
      </c>
      <c r="H37" s="27">
        <v>89.908256880733944</v>
      </c>
      <c r="I37" s="26">
        <v>175441</v>
      </c>
      <c r="J37" s="26">
        <v>218269</v>
      </c>
      <c r="K37" s="27">
        <v>124.41162556072982</v>
      </c>
      <c r="L37" s="26">
        <v>4714</v>
      </c>
      <c r="M37" s="26">
        <v>3155</v>
      </c>
      <c r="N37" s="27">
        <v>66.928298684768777</v>
      </c>
    </row>
    <row r="38" spans="2:14" x14ac:dyDescent="0.15">
      <c r="B38" s="1" t="s">
        <v>285</v>
      </c>
    </row>
  </sheetData>
  <mergeCells count="5">
    <mergeCell ref="B4:B5"/>
    <mergeCell ref="C4:E4"/>
    <mergeCell ref="F4:H4"/>
    <mergeCell ref="I4:K4"/>
    <mergeCell ref="L4:N4"/>
  </mergeCells>
  <phoneticPr fontId="4"/>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B8CBD-2504-4D48-908F-A18D98E8C0A0}">
  <sheetPr>
    <pageSetUpPr fitToPage="1"/>
  </sheetPr>
  <dimension ref="B2:J14"/>
  <sheetViews>
    <sheetView zoomScaleSheetLayoutView="100" workbookViewId="0">
      <selection activeCell="E61" sqref="E61"/>
    </sheetView>
  </sheetViews>
  <sheetFormatPr defaultColWidth="2.625" defaultRowHeight="13.5" x14ac:dyDescent="0.15"/>
  <cols>
    <col min="1" max="1" width="2.625" style="1"/>
    <col min="2" max="2" width="11.125" style="1" bestFit="1" customWidth="1"/>
    <col min="3" max="3" width="9" style="1" bestFit="1" customWidth="1"/>
    <col min="4" max="4" width="8.625" style="1" bestFit="1" customWidth="1"/>
    <col min="5" max="5" width="9" style="1" bestFit="1" customWidth="1"/>
    <col min="6" max="6" width="8.625" style="1" bestFit="1" customWidth="1"/>
    <col min="7" max="7" width="9" style="1" bestFit="1" customWidth="1"/>
    <col min="8" max="8" width="8.625" style="1" bestFit="1" customWidth="1"/>
    <col min="9" max="9" width="9.75" style="1" bestFit="1" customWidth="1"/>
    <col min="10" max="10" width="8.625" style="1" customWidth="1"/>
    <col min="11" max="16384" width="2.625" style="1"/>
  </cols>
  <sheetData>
    <row r="2" spans="2:10" x14ac:dyDescent="0.15">
      <c r="B2" s="10" t="s">
        <v>198</v>
      </c>
    </row>
    <row r="3" spans="2:10" ht="14.25" thickBot="1" x14ac:dyDescent="0.2">
      <c r="J3" s="9" t="s">
        <v>189</v>
      </c>
    </row>
    <row r="4" spans="2:10" x14ac:dyDescent="0.15">
      <c r="B4" s="54" t="s">
        <v>1</v>
      </c>
      <c r="C4" s="56" t="s">
        <v>5</v>
      </c>
      <c r="D4" s="8"/>
      <c r="E4" s="56" t="s">
        <v>8</v>
      </c>
      <c r="F4" s="8"/>
      <c r="G4" s="56" t="s">
        <v>12</v>
      </c>
      <c r="H4" s="8"/>
      <c r="I4" s="52" t="s">
        <v>10</v>
      </c>
      <c r="J4" s="8"/>
    </row>
    <row r="5" spans="2:10" x14ac:dyDescent="0.15">
      <c r="B5" s="65"/>
      <c r="C5" s="66"/>
      <c r="D5" s="67" t="s">
        <v>74</v>
      </c>
      <c r="E5" s="66"/>
      <c r="F5" s="67" t="s">
        <v>74</v>
      </c>
      <c r="G5" s="66"/>
      <c r="H5" s="67" t="s">
        <v>74</v>
      </c>
      <c r="I5" s="66"/>
      <c r="J5" s="63" t="s">
        <v>74</v>
      </c>
    </row>
    <row r="6" spans="2:10" x14ac:dyDescent="0.15">
      <c r="B6" s="55"/>
      <c r="C6" s="53"/>
      <c r="D6" s="68"/>
      <c r="E6" s="53"/>
      <c r="F6" s="68"/>
      <c r="G6" s="53"/>
      <c r="H6" s="68"/>
      <c r="I6" s="53"/>
      <c r="J6" s="64"/>
    </row>
    <row r="7" spans="2:10" x14ac:dyDescent="0.15">
      <c r="B7" s="7"/>
      <c r="C7" s="6" t="s">
        <v>14</v>
      </c>
      <c r="D7" s="6" t="s">
        <v>18</v>
      </c>
      <c r="E7" s="6" t="s">
        <v>15</v>
      </c>
      <c r="F7" s="6" t="s">
        <v>18</v>
      </c>
      <c r="G7" s="6" t="s">
        <v>19</v>
      </c>
      <c r="H7" s="6" t="s">
        <v>18</v>
      </c>
      <c r="I7" s="6" t="s">
        <v>16</v>
      </c>
      <c r="J7" s="6" t="s">
        <v>18</v>
      </c>
    </row>
    <row r="8" spans="2:10" x14ac:dyDescent="0.15">
      <c r="B8" s="5" t="s">
        <v>279</v>
      </c>
      <c r="C8" s="4">
        <v>32</v>
      </c>
      <c r="D8" s="12">
        <v>2.2999999999999998</v>
      </c>
      <c r="E8" s="4">
        <v>2269</v>
      </c>
      <c r="F8" s="12">
        <v>25.3</v>
      </c>
      <c r="G8" s="4">
        <v>101305</v>
      </c>
      <c r="H8" s="12">
        <v>47.8</v>
      </c>
      <c r="I8" s="4">
        <v>5168625</v>
      </c>
      <c r="J8" s="12">
        <v>32.4</v>
      </c>
    </row>
    <row r="9" spans="2:10" x14ac:dyDescent="0.15">
      <c r="B9" s="5" t="s">
        <v>2</v>
      </c>
      <c r="C9" s="4">
        <v>29</v>
      </c>
      <c r="D9" s="12">
        <v>2.2000000000000002</v>
      </c>
      <c r="E9" s="4">
        <v>1822</v>
      </c>
      <c r="F9" s="12">
        <v>20.7</v>
      </c>
      <c r="G9" s="4">
        <v>87545</v>
      </c>
      <c r="H9" s="12">
        <v>43</v>
      </c>
      <c r="I9" s="4">
        <v>4084212</v>
      </c>
      <c r="J9" s="12">
        <v>26.4</v>
      </c>
    </row>
    <row r="10" spans="2:10" x14ac:dyDescent="0.15">
      <c r="B10" s="5" t="s">
        <v>3</v>
      </c>
      <c r="C10" s="4">
        <v>57</v>
      </c>
      <c r="D10" s="12">
        <v>3.7</v>
      </c>
      <c r="E10" s="4">
        <v>2933</v>
      </c>
      <c r="F10" s="12">
        <v>26.1</v>
      </c>
      <c r="G10" s="4">
        <v>146324</v>
      </c>
      <c r="H10" s="12">
        <v>52.7</v>
      </c>
      <c r="I10" s="4">
        <v>5587243</v>
      </c>
      <c r="J10" s="12">
        <v>30.4</v>
      </c>
    </row>
    <row r="11" spans="2:10" x14ac:dyDescent="0.15">
      <c r="B11" s="5" t="s">
        <v>4</v>
      </c>
      <c r="C11" s="4">
        <v>48</v>
      </c>
      <c r="D11" s="12">
        <v>3.5</v>
      </c>
      <c r="E11" s="4">
        <v>2572</v>
      </c>
      <c r="F11" s="12">
        <v>26.9</v>
      </c>
      <c r="G11" s="4">
        <v>124366</v>
      </c>
      <c r="H11" s="12">
        <v>54.7</v>
      </c>
      <c r="I11" s="4">
        <v>5333148</v>
      </c>
      <c r="J11" s="12">
        <v>36.799999999999997</v>
      </c>
    </row>
    <row r="12" spans="2:10" ht="14.25" thickBot="1" x14ac:dyDescent="0.2">
      <c r="B12" s="3" t="s">
        <v>188</v>
      </c>
      <c r="C12" s="2">
        <v>48</v>
      </c>
      <c r="D12" s="13">
        <v>3.5</v>
      </c>
      <c r="E12" s="2">
        <v>2454</v>
      </c>
      <c r="F12" s="13">
        <v>24.4</v>
      </c>
      <c r="G12" s="2">
        <v>130605</v>
      </c>
      <c r="H12" s="13">
        <v>54</v>
      </c>
      <c r="I12" s="2">
        <v>6482772</v>
      </c>
      <c r="J12" s="13">
        <v>34.4</v>
      </c>
    </row>
    <row r="13" spans="2:10" x14ac:dyDescent="0.15">
      <c r="B13" s="1" t="s">
        <v>286</v>
      </c>
    </row>
    <row r="14" spans="2:10" x14ac:dyDescent="0.15">
      <c r="B14" s="1" t="s">
        <v>72</v>
      </c>
    </row>
  </sheetData>
  <mergeCells count="9">
    <mergeCell ref="J5:J6"/>
    <mergeCell ref="B4:B6"/>
    <mergeCell ref="C4:C6"/>
    <mergeCell ref="E4:E6"/>
    <mergeCell ref="G4:G6"/>
    <mergeCell ref="I4:I6"/>
    <mergeCell ref="D5:D6"/>
    <mergeCell ref="F5:F6"/>
    <mergeCell ref="H5:H6"/>
  </mergeCells>
  <phoneticPr fontId="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CDDE2-0BF3-4AE0-8D1E-11AE2505CBD3}">
  <sheetPr>
    <pageSetUpPr fitToPage="1"/>
  </sheetPr>
  <dimension ref="B2:K25"/>
  <sheetViews>
    <sheetView zoomScaleSheetLayoutView="100" workbookViewId="0">
      <selection activeCell="F71" sqref="F71"/>
    </sheetView>
  </sheetViews>
  <sheetFormatPr defaultColWidth="2.625" defaultRowHeight="13.5" x14ac:dyDescent="0.15"/>
  <cols>
    <col min="1" max="1" width="2.625" style="1"/>
    <col min="2" max="2" width="11.625" style="1" customWidth="1"/>
    <col min="3" max="4" width="7.625" style="1" customWidth="1"/>
    <col min="5" max="5" width="6.125" style="1" customWidth="1"/>
    <col min="6" max="7" width="7.625" style="1" customWidth="1"/>
    <col min="8" max="8" width="6.125" style="1" bestFit="1" customWidth="1"/>
    <col min="9" max="10" width="10.875" style="1" customWidth="1"/>
    <col min="11" max="11" width="6.125" style="1" customWidth="1"/>
    <col min="12" max="16384" width="2.625" style="1"/>
  </cols>
  <sheetData>
    <row r="2" spans="2:11" x14ac:dyDescent="0.15">
      <c r="B2" s="10" t="s">
        <v>199</v>
      </c>
    </row>
    <row r="3" spans="2:11" ht="14.25" thickBot="1" x14ac:dyDescent="0.2">
      <c r="K3" s="9" t="s">
        <v>287</v>
      </c>
    </row>
    <row r="4" spans="2:11" ht="13.5" customHeight="1" x14ac:dyDescent="0.15">
      <c r="B4" s="54" t="s">
        <v>75</v>
      </c>
      <c r="C4" s="61" t="s">
        <v>5</v>
      </c>
      <c r="D4" s="61"/>
      <c r="E4" s="62"/>
      <c r="F4" s="61" t="s">
        <v>8</v>
      </c>
      <c r="G4" s="61"/>
      <c r="H4" s="62"/>
      <c r="I4" s="61" t="s">
        <v>23</v>
      </c>
      <c r="J4" s="61"/>
      <c r="K4" s="62"/>
    </row>
    <row r="5" spans="2:11" x14ac:dyDescent="0.15">
      <c r="B5" s="55"/>
      <c r="C5" s="11" t="s">
        <v>283</v>
      </c>
      <c r="D5" s="11" t="s">
        <v>190</v>
      </c>
      <c r="E5" s="21" t="s">
        <v>69</v>
      </c>
      <c r="F5" s="11" t="s">
        <v>283</v>
      </c>
      <c r="G5" s="11" t="s">
        <v>190</v>
      </c>
      <c r="H5" s="21" t="s">
        <v>69</v>
      </c>
      <c r="I5" s="11" t="s">
        <v>283</v>
      </c>
      <c r="J5" s="11" t="s">
        <v>190</v>
      </c>
      <c r="K5" s="21" t="s">
        <v>69</v>
      </c>
    </row>
    <row r="6" spans="2:11" x14ac:dyDescent="0.15">
      <c r="B6" s="7"/>
      <c r="C6" s="6" t="s">
        <v>14</v>
      </c>
      <c r="D6" s="6" t="s">
        <v>14</v>
      </c>
      <c r="E6" s="6" t="s">
        <v>18</v>
      </c>
      <c r="F6" s="6" t="s">
        <v>15</v>
      </c>
      <c r="G6" s="6" t="s">
        <v>15</v>
      </c>
      <c r="H6" s="6" t="s">
        <v>17</v>
      </c>
      <c r="I6" s="6" t="s">
        <v>16</v>
      </c>
      <c r="J6" s="6" t="s">
        <v>16</v>
      </c>
      <c r="K6" s="6" t="s">
        <v>17</v>
      </c>
    </row>
    <row r="7" spans="2:11" x14ac:dyDescent="0.15">
      <c r="B7" s="51" t="s">
        <v>76</v>
      </c>
      <c r="C7" s="4">
        <v>487</v>
      </c>
      <c r="D7" s="4">
        <v>510</v>
      </c>
      <c r="E7" s="12">
        <v>104.7</v>
      </c>
      <c r="F7" s="4">
        <v>3359</v>
      </c>
      <c r="G7" s="4">
        <v>3520</v>
      </c>
      <c r="H7" s="12">
        <v>104.8</v>
      </c>
      <c r="I7" s="4">
        <v>21457029</v>
      </c>
      <c r="J7" s="4">
        <v>22528141</v>
      </c>
      <c r="K7" s="12">
        <v>105</v>
      </c>
    </row>
    <row r="8" spans="2:11" x14ac:dyDescent="0.15">
      <c r="B8" s="5" t="s">
        <v>77</v>
      </c>
      <c r="C8" s="4">
        <v>116</v>
      </c>
      <c r="D8" s="4">
        <v>136</v>
      </c>
      <c r="E8" s="12">
        <v>117.2</v>
      </c>
      <c r="F8" s="4">
        <v>184</v>
      </c>
      <c r="G8" s="4">
        <v>195</v>
      </c>
      <c r="H8" s="12">
        <v>106</v>
      </c>
      <c r="I8" s="4" t="s">
        <v>38</v>
      </c>
      <c r="J8" s="4">
        <v>764722</v>
      </c>
      <c r="K8" s="12" t="s">
        <v>38</v>
      </c>
    </row>
    <row r="9" spans="2:11" x14ac:dyDescent="0.15">
      <c r="B9" s="5" t="s">
        <v>78</v>
      </c>
      <c r="C9" s="4">
        <v>145</v>
      </c>
      <c r="D9" s="4">
        <v>139</v>
      </c>
      <c r="E9" s="12">
        <v>95.9</v>
      </c>
      <c r="F9" s="4">
        <v>496</v>
      </c>
      <c r="G9" s="4">
        <v>478</v>
      </c>
      <c r="H9" s="12">
        <v>96.4</v>
      </c>
      <c r="I9" s="4">
        <v>1963497</v>
      </c>
      <c r="J9" s="4">
        <v>1831747</v>
      </c>
      <c r="K9" s="12">
        <v>93.3</v>
      </c>
    </row>
    <row r="10" spans="2:11" x14ac:dyDescent="0.15">
      <c r="B10" s="5" t="s">
        <v>79</v>
      </c>
      <c r="C10" s="4">
        <v>124</v>
      </c>
      <c r="D10" s="4">
        <v>136</v>
      </c>
      <c r="E10" s="12">
        <v>109.7</v>
      </c>
      <c r="F10" s="4">
        <v>801</v>
      </c>
      <c r="G10" s="4">
        <v>898</v>
      </c>
      <c r="H10" s="12">
        <v>112.1</v>
      </c>
      <c r="I10" s="4">
        <v>3941783</v>
      </c>
      <c r="J10" s="4">
        <v>5303854</v>
      </c>
      <c r="K10" s="12">
        <v>134.6</v>
      </c>
    </row>
    <row r="11" spans="2:11" x14ac:dyDescent="0.15">
      <c r="B11" s="5" t="s">
        <v>80</v>
      </c>
      <c r="C11" s="4">
        <v>70</v>
      </c>
      <c r="D11" s="4">
        <v>66</v>
      </c>
      <c r="E11" s="12">
        <v>94.3</v>
      </c>
      <c r="F11" s="4">
        <v>930</v>
      </c>
      <c r="G11" s="4">
        <v>887</v>
      </c>
      <c r="H11" s="12">
        <v>95.4</v>
      </c>
      <c r="I11" s="4">
        <v>5267654</v>
      </c>
      <c r="J11" s="4">
        <v>4653146</v>
      </c>
      <c r="K11" s="12">
        <v>88.3</v>
      </c>
    </row>
    <row r="12" spans="2:11" x14ac:dyDescent="0.15">
      <c r="B12" s="5" t="s">
        <v>81</v>
      </c>
      <c r="C12" s="4">
        <v>21</v>
      </c>
      <c r="D12" s="4">
        <v>19</v>
      </c>
      <c r="E12" s="12">
        <v>90.5</v>
      </c>
      <c r="F12" s="4">
        <v>503</v>
      </c>
      <c r="G12" s="4">
        <v>451</v>
      </c>
      <c r="H12" s="12">
        <v>89.7</v>
      </c>
      <c r="I12" s="4">
        <v>2873375</v>
      </c>
      <c r="J12" s="4">
        <v>5909612</v>
      </c>
      <c r="K12" s="12">
        <v>205.7</v>
      </c>
    </row>
    <row r="13" spans="2:11" x14ac:dyDescent="0.15">
      <c r="B13" s="5" t="s">
        <v>82</v>
      </c>
      <c r="C13" s="4">
        <v>9</v>
      </c>
      <c r="D13" s="4">
        <v>10</v>
      </c>
      <c r="E13" s="12">
        <v>111.1</v>
      </c>
      <c r="F13" s="4">
        <v>313</v>
      </c>
      <c r="G13" s="4">
        <v>343</v>
      </c>
      <c r="H13" s="12">
        <v>109.6</v>
      </c>
      <c r="I13" s="4">
        <v>4714745</v>
      </c>
      <c r="J13" s="4">
        <v>1776492</v>
      </c>
      <c r="K13" s="12">
        <v>37.700000000000003</v>
      </c>
    </row>
    <row r="14" spans="2:11" x14ac:dyDescent="0.15">
      <c r="B14" s="5" t="s">
        <v>83</v>
      </c>
      <c r="C14" s="4">
        <v>2</v>
      </c>
      <c r="D14" s="4">
        <v>4</v>
      </c>
      <c r="E14" s="12">
        <v>200</v>
      </c>
      <c r="F14" s="4">
        <v>132</v>
      </c>
      <c r="G14" s="4">
        <v>268</v>
      </c>
      <c r="H14" s="12">
        <v>203</v>
      </c>
      <c r="I14" s="4" t="s">
        <v>38</v>
      </c>
      <c r="J14" s="4">
        <v>2288568</v>
      </c>
      <c r="K14" s="12" t="s">
        <v>38</v>
      </c>
    </row>
    <row r="15" spans="2:11" x14ac:dyDescent="0.15">
      <c r="B15" s="5" t="s">
        <v>84</v>
      </c>
      <c r="C15" s="4" t="s">
        <v>71</v>
      </c>
      <c r="D15" s="4" t="s">
        <v>71</v>
      </c>
      <c r="E15" s="12" t="s">
        <v>71</v>
      </c>
      <c r="F15" s="4" t="s">
        <v>71</v>
      </c>
      <c r="G15" s="4" t="s">
        <v>71</v>
      </c>
      <c r="H15" s="12" t="s">
        <v>71</v>
      </c>
      <c r="I15" s="4" t="s">
        <v>71</v>
      </c>
      <c r="J15" s="4" t="s">
        <v>71</v>
      </c>
      <c r="K15" s="12" t="s">
        <v>71</v>
      </c>
    </row>
    <row r="16" spans="2:11" x14ac:dyDescent="0.15">
      <c r="B16" s="39" t="s">
        <v>85</v>
      </c>
      <c r="C16" s="23">
        <v>1378</v>
      </c>
      <c r="D16" s="23">
        <v>1372</v>
      </c>
      <c r="E16" s="24">
        <v>99.6</v>
      </c>
      <c r="F16" s="23">
        <v>9577</v>
      </c>
      <c r="G16" s="23">
        <v>10069</v>
      </c>
      <c r="H16" s="24">
        <v>105.1</v>
      </c>
      <c r="I16" s="23">
        <v>14498902</v>
      </c>
      <c r="J16" s="23">
        <v>18866314</v>
      </c>
      <c r="K16" s="24">
        <v>130.1</v>
      </c>
    </row>
    <row r="17" spans="2:11" x14ac:dyDescent="0.15">
      <c r="B17" s="5" t="s">
        <v>77</v>
      </c>
      <c r="C17" s="4">
        <v>603</v>
      </c>
      <c r="D17" s="4">
        <v>558</v>
      </c>
      <c r="E17" s="12">
        <v>92.5</v>
      </c>
      <c r="F17" s="4">
        <v>932</v>
      </c>
      <c r="G17" s="4">
        <v>861</v>
      </c>
      <c r="H17" s="12">
        <v>92.4</v>
      </c>
      <c r="I17" s="4" t="s">
        <v>38</v>
      </c>
      <c r="J17" s="4">
        <v>1241707</v>
      </c>
      <c r="K17" s="12" t="s">
        <v>38</v>
      </c>
    </row>
    <row r="18" spans="2:11" x14ac:dyDescent="0.15">
      <c r="B18" s="5" t="s">
        <v>78</v>
      </c>
      <c r="C18" s="4">
        <v>298</v>
      </c>
      <c r="D18" s="4">
        <v>308</v>
      </c>
      <c r="E18" s="12">
        <v>103.4</v>
      </c>
      <c r="F18" s="4">
        <v>1007</v>
      </c>
      <c r="G18" s="4">
        <v>1057</v>
      </c>
      <c r="H18" s="12">
        <v>105</v>
      </c>
      <c r="I18" s="4">
        <v>1452145</v>
      </c>
      <c r="J18" s="4">
        <v>2232023</v>
      </c>
      <c r="K18" s="12">
        <v>153.69999999999999</v>
      </c>
    </row>
    <row r="19" spans="2:11" x14ac:dyDescent="0.15">
      <c r="B19" s="5" t="s">
        <v>79</v>
      </c>
      <c r="C19" s="4">
        <v>278</v>
      </c>
      <c r="D19" s="4">
        <v>266</v>
      </c>
      <c r="E19" s="12">
        <v>95.7</v>
      </c>
      <c r="F19" s="4">
        <v>1813</v>
      </c>
      <c r="G19" s="4">
        <v>1727</v>
      </c>
      <c r="H19" s="12">
        <v>95.3</v>
      </c>
      <c r="I19" s="4">
        <v>3333868</v>
      </c>
      <c r="J19" s="4">
        <v>4024664</v>
      </c>
      <c r="K19" s="12">
        <v>120.7</v>
      </c>
    </row>
    <row r="20" spans="2:11" x14ac:dyDescent="0.15">
      <c r="B20" s="5" t="s">
        <v>80</v>
      </c>
      <c r="C20" s="4">
        <v>132</v>
      </c>
      <c r="D20" s="4">
        <v>166</v>
      </c>
      <c r="E20" s="12">
        <v>125.8</v>
      </c>
      <c r="F20" s="4">
        <v>1769</v>
      </c>
      <c r="G20" s="4">
        <v>2210</v>
      </c>
      <c r="H20" s="12">
        <v>124.9</v>
      </c>
      <c r="I20" s="4">
        <v>2975076</v>
      </c>
      <c r="J20" s="4">
        <v>4800291</v>
      </c>
      <c r="K20" s="12">
        <v>161.4</v>
      </c>
    </row>
    <row r="21" spans="2:11" x14ac:dyDescent="0.15">
      <c r="B21" s="5" t="s">
        <v>81</v>
      </c>
      <c r="C21" s="4">
        <v>24</v>
      </c>
      <c r="D21" s="4">
        <v>32</v>
      </c>
      <c r="E21" s="12">
        <v>133.30000000000001</v>
      </c>
      <c r="F21" s="4">
        <v>560</v>
      </c>
      <c r="G21" s="4">
        <v>738</v>
      </c>
      <c r="H21" s="12">
        <v>131.80000000000001</v>
      </c>
      <c r="I21" s="4">
        <v>765718</v>
      </c>
      <c r="J21" s="4">
        <v>1440904</v>
      </c>
      <c r="K21" s="12">
        <v>188.2</v>
      </c>
    </row>
    <row r="22" spans="2:11" x14ac:dyDescent="0.15">
      <c r="B22" s="5" t="s">
        <v>82</v>
      </c>
      <c r="C22" s="4">
        <v>22</v>
      </c>
      <c r="D22" s="4">
        <v>19</v>
      </c>
      <c r="E22" s="12">
        <v>86.4</v>
      </c>
      <c r="F22" s="4">
        <v>795</v>
      </c>
      <c r="G22" s="4">
        <v>692</v>
      </c>
      <c r="H22" s="12">
        <v>87</v>
      </c>
      <c r="I22" s="4">
        <v>1224254</v>
      </c>
      <c r="J22" s="4">
        <v>1364122</v>
      </c>
      <c r="K22" s="12">
        <v>111.4</v>
      </c>
    </row>
    <row r="23" spans="2:11" x14ac:dyDescent="0.15">
      <c r="B23" s="5" t="s">
        <v>83</v>
      </c>
      <c r="C23" s="4">
        <v>12</v>
      </c>
      <c r="D23" s="4">
        <v>15</v>
      </c>
      <c r="E23" s="12">
        <v>125</v>
      </c>
      <c r="F23" s="4">
        <v>767</v>
      </c>
      <c r="G23" s="4">
        <v>1029</v>
      </c>
      <c r="H23" s="12">
        <v>134.19999999999999</v>
      </c>
      <c r="I23" s="4" t="s">
        <v>38</v>
      </c>
      <c r="J23" s="4">
        <v>2042639</v>
      </c>
      <c r="K23" s="12" t="s">
        <v>38</v>
      </c>
    </row>
    <row r="24" spans="2:11" ht="14.25" thickBot="1" x14ac:dyDescent="0.2">
      <c r="B24" s="3" t="s">
        <v>84</v>
      </c>
      <c r="C24" s="2">
        <v>9</v>
      </c>
      <c r="D24" s="2">
        <v>8</v>
      </c>
      <c r="E24" s="13">
        <v>88.9</v>
      </c>
      <c r="F24" s="2">
        <v>1934</v>
      </c>
      <c r="G24" s="2">
        <v>1755</v>
      </c>
      <c r="H24" s="13">
        <v>90.7</v>
      </c>
      <c r="I24" s="2">
        <v>2132603</v>
      </c>
      <c r="J24" s="2">
        <v>1719964</v>
      </c>
      <c r="K24" s="13">
        <v>80.7</v>
      </c>
    </row>
    <row r="25" spans="2:11" x14ac:dyDescent="0.15">
      <c r="B25" s="1" t="s">
        <v>72</v>
      </c>
    </row>
  </sheetData>
  <mergeCells count="4">
    <mergeCell ref="B4:B5"/>
    <mergeCell ref="C4:E4"/>
    <mergeCell ref="F4:H4"/>
    <mergeCell ref="I4:K4"/>
  </mergeCells>
  <phoneticPr fontId="4"/>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C17DF-8596-48EC-A266-7BFA1E9252F4}">
  <sheetPr>
    <pageSetUpPr fitToPage="1"/>
  </sheetPr>
  <dimension ref="B2:N14"/>
  <sheetViews>
    <sheetView zoomScaleSheetLayoutView="100" workbookViewId="0">
      <selection activeCell="F72" sqref="F72"/>
    </sheetView>
  </sheetViews>
  <sheetFormatPr defaultColWidth="2.625" defaultRowHeight="13.5" x14ac:dyDescent="0.15"/>
  <cols>
    <col min="1" max="1" width="2.625" style="1"/>
    <col min="2" max="2" width="10.625" style="1" customWidth="1"/>
    <col min="3" max="4" width="6" style="1" bestFit="1" customWidth="1"/>
    <col min="5" max="5" width="6.125" style="1" customWidth="1"/>
    <col min="6" max="7" width="6.125" style="1" bestFit="1" customWidth="1"/>
    <col min="8" max="8" width="6.125" style="1" customWidth="1"/>
    <col min="9" max="10" width="9.75" style="1" bestFit="1" customWidth="1"/>
    <col min="11" max="11" width="6.125" style="1" customWidth="1"/>
    <col min="12" max="13" width="8.125" style="1" bestFit="1" customWidth="1"/>
    <col min="14" max="14" width="6.125" style="1" customWidth="1"/>
    <col min="15" max="16384" width="2.625" style="1"/>
  </cols>
  <sheetData>
    <row r="2" spans="2:14" x14ac:dyDescent="0.15">
      <c r="B2" s="10" t="s">
        <v>200</v>
      </c>
    </row>
    <row r="3" spans="2:14" ht="14.25" thickBot="1" x14ac:dyDescent="0.2">
      <c r="N3" s="9" t="s">
        <v>287</v>
      </c>
    </row>
    <row r="4" spans="2:14" x14ac:dyDescent="0.15">
      <c r="B4" s="69" t="s">
        <v>92</v>
      </c>
      <c r="C4" s="61" t="s">
        <v>5</v>
      </c>
      <c r="D4" s="61"/>
      <c r="E4" s="62"/>
      <c r="F4" s="61" t="s">
        <v>8</v>
      </c>
      <c r="G4" s="61"/>
      <c r="H4" s="62"/>
      <c r="I4" s="61" t="s">
        <v>23</v>
      </c>
      <c r="J4" s="61"/>
      <c r="K4" s="62"/>
      <c r="L4" s="61" t="s">
        <v>12</v>
      </c>
      <c r="M4" s="61"/>
      <c r="N4" s="62"/>
    </row>
    <row r="5" spans="2:14" x14ac:dyDescent="0.15">
      <c r="B5" s="55"/>
      <c r="C5" s="11" t="s">
        <v>283</v>
      </c>
      <c r="D5" s="11" t="s">
        <v>190</v>
      </c>
      <c r="E5" s="21" t="s">
        <v>69</v>
      </c>
      <c r="F5" s="11" t="s">
        <v>283</v>
      </c>
      <c r="G5" s="11" t="s">
        <v>190</v>
      </c>
      <c r="H5" s="21" t="s">
        <v>69</v>
      </c>
      <c r="I5" s="11" t="s">
        <v>283</v>
      </c>
      <c r="J5" s="11" t="s">
        <v>190</v>
      </c>
      <c r="K5" s="21" t="s">
        <v>69</v>
      </c>
      <c r="L5" s="11" t="s">
        <v>283</v>
      </c>
      <c r="M5" s="11" t="s">
        <v>190</v>
      </c>
      <c r="N5" s="21" t="s">
        <v>69</v>
      </c>
    </row>
    <row r="6" spans="2:14" x14ac:dyDescent="0.15">
      <c r="B6" s="7"/>
      <c r="C6" s="6" t="s">
        <v>14</v>
      </c>
      <c r="D6" s="6" t="s">
        <v>14</v>
      </c>
      <c r="E6" s="6" t="s">
        <v>18</v>
      </c>
      <c r="F6" s="6" t="s">
        <v>15</v>
      </c>
      <c r="G6" s="6" t="s">
        <v>15</v>
      </c>
      <c r="H6" s="6" t="s">
        <v>17</v>
      </c>
      <c r="I6" s="6" t="s">
        <v>16</v>
      </c>
      <c r="J6" s="6" t="s">
        <v>16</v>
      </c>
      <c r="K6" s="6" t="s">
        <v>17</v>
      </c>
      <c r="L6" s="6" t="s">
        <v>19</v>
      </c>
      <c r="M6" s="6" t="s">
        <v>19</v>
      </c>
      <c r="N6" s="6" t="s">
        <v>17</v>
      </c>
    </row>
    <row r="7" spans="2:14" x14ac:dyDescent="0.15">
      <c r="B7" s="51" t="s">
        <v>6</v>
      </c>
      <c r="C7" s="4">
        <v>192</v>
      </c>
      <c r="D7" s="4">
        <v>174</v>
      </c>
      <c r="E7" s="12">
        <v>90.6</v>
      </c>
      <c r="F7" s="4">
        <v>3623</v>
      </c>
      <c r="G7" s="4">
        <v>3397</v>
      </c>
      <c r="H7" s="12">
        <v>93.8</v>
      </c>
      <c r="I7" s="4">
        <v>6442150</v>
      </c>
      <c r="J7" s="4">
        <v>6143483</v>
      </c>
      <c r="K7" s="12">
        <v>95.4</v>
      </c>
      <c r="L7" s="4">
        <v>144533</v>
      </c>
      <c r="M7" s="4">
        <v>137894</v>
      </c>
      <c r="N7" s="12">
        <v>95.4</v>
      </c>
    </row>
    <row r="8" spans="2:14" x14ac:dyDescent="0.15">
      <c r="B8" s="29" t="s">
        <v>86</v>
      </c>
      <c r="C8" s="4">
        <v>51</v>
      </c>
      <c r="D8" s="4">
        <v>46</v>
      </c>
      <c r="E8" s="12">
        <v>90.2</v>
      </c>
      <c r="F8" s="4">
        <v>193</v>
      </c>
      <c r="G8" s="4">
        <v>186</v>
      </c>
      <c r="H8" s="12">
        <v>96.4</v>
      </c>
      <c r="I8" s="4">
        <v>210598</v>
      </c>
      <c r="J8" s="4">
        <v>223504</v>
      </c>
      <c r="K8" s="12">
        <v>106.1</v>
      </c>
      <c r="L8" s="4">
        <v>2473</v>
      </c>
      <c r="M8" s="4">
        <v>2068</v>
      </c>
      <c r="N8" s="12">
        <v>83.6</v>
      </c>
    </row>
    <row r="9" spans="2:14" x14ac:dyDescent="0.15">
      <c r="B9" s="29" t="s">
        <v>87</v>
      </c>
      <c r="C9" s="4">
        <v>44</v>
      </c>
      <c r="D9" s="4">
        <v>31</v>
      </c>
      <c r="E9" s="12">
        <v>70.5</v>
      </c>
      <c r="F9" s="4">
        <v>389</v>
      </c>
      <c r="G9" s="4">
        <v>408</v>
      </c>
      <c r="H9" s="12">
        <v>104.9</v>
      </c>
      <c r="I9" s="4">
        <v>562838</v>
      </c>
      <c r="J9" s="4">
        <v>532283</v>
      </c>
      <c r="K9" s="12">
        <v>94.6</v>
      </c>
      <c r="L9" s="4">
        <v>5813</v>
      </c>
      <c r="M9" s="4">
        <v>4497</v>
      </c>
      <c r="N9" s="12">
        <v>77.400000000000006</v>
      </c>
    </row>
    <row r="10" spans="2:14" x14ac:dyDescent="0.15">
      <c r="B10" s="29" t="s">
        <v>88</v>
      </c>
      <c r="C10" s="4">
        <v>24</v>
      </c>
      <c r="D10" s="4">
        <v>25</v>
      </c>
      <c r="E10" s="12">
        <v>104.2</v>
      </c>
      <c r="F10" s="4">
        <v>235</v>
      </c>
      <c r="G10" s="4">
        <v>267</v>
      </c>
      <c r="H10" s="12">
        <v>113.6</v>
      </c>
      <c r="I10" s="4">
        <v>349164</v>
      </c>
      <c r="J10" s="4">
        <v>298075</v>
      </c>
      <c r="K10" s="12">
        <v>85.4</v>
      </c>
      <c r="L10" s="4">
        <v>8030</v>
      </c>
      <c r="M10" s="4">
        <v>7164</v>
      </c>
      <c r="N10" s="12">
        <v>89.2</v>
      </c>
    </row>
    <row r="11" spans="2:14" x14ac:dyDescent="0.15">
      <c r="B11" s="29" t="s">
        <v>89</v>
      </c>
      <c r="C11" s="4">
        <v>34</v>
      </c>
      <c r="D11" s="4">
        <v>39</v>
      </c>
      <c r="E11" s="12">
        <v>114.7</v>
      </c>
      <c r="F11" s="4">
        <v>409</v>
      </c>
      <c r="G11" s="4">
        <v>430</v>
      </c>
      <c r="H11" s="12">
        <v>105.1</v>
      </c>
      <c r="I11" s="4">
        <v>797758</v>
      </c>
      <c r="J11" s="4">
        <v>947701</v>
      </c>
      <c r="K11" s="12">
        <v>118.8</v>
      </c>
      <c r="L11" s="4">
        <v>26683</v>
      </c>
      <c r="M11" s="4">
        <v>31804</v>
      </c>
      <c r="N11" s="12">
        <v>119.2</v>
      </c>
    </row>
    <row r="12" spans="2:14" x14ac:dyDescent="0.15">
      <c r="B12" s="29" t="s">
        <v>90</v>
      </c>
      <c r="C12" s="4">
        <v>9</v>
      </c>
      <c r="D12" s="4">
        <v>8</v>
      </c>
      <c r="E12" s="12">
        <v>88.9</v>
      </c>
      <c r="F12" s="4">
        <v>290</v>
      </c>
      <c r="G12" s="4">
        <v>243</v>
      </c>
      <c r="H12" s="12">
        <v>83.8</v>
      </c>
      <c r="I12" s="4">
        <v>558509</v>
      </c>
      <c r="J12" s="4">
        <v>479765</v>
      </c>
      <c r="K12" s="12">
        <v>85.9</v>
      </c>
      <c r="L12" s="4">
        <v>11388</v>
      </c>
      <c r="M12" s="4">
        <v>10033</v>
      </c>
      <c r="N12" s="12">
        <v>88.1</v>
      </c>
    </row>
    <row r="13" spans="2:14" ht="14.25" thickBot="1" x14ac:dyDescent="0.2">
      <c r="B13" s="30" t="s">
        <v>91</v>
      </c>
      <c r="C13" s="2">
        <v>30</v>
      </c>
      <c r="D13" s="2">
        <v>25</v>
      </c>
      <c r="E13" s="13">
        <v>83.3</v>
      </c>
      <c r="F13" s="2">
        <v>2107</v>
      </c>
      <c r="G13" s="2">
        <v>1863</v>
      </c>
      <c r="H13" s="13">
        <v>88.4</v>
      </c>
      <c r="I13" s="2">
        <v>3963283</v>
      </c>
      <c r="J13" s="2">
        <v>3662155</v>
      </c>
      <c r="K13" s="13">
        <v>92.4</v>
      </c>
      <c r="L13" s="2">
        <v>90146</v>
      </c>
      <c r="M13" s="2">
        <v>82328</v>
      </c>
      <c r="N13" s="13">
        <v>91.3</v>
      </c>
    </row>
    <row r="14" spans="2:14" x14ac:dyDescent="0.15">
      <c r="B14" s="1" t="s">
        <v>288</v>
      </c>
    </row>
  </sheetData>
  <mergeCells count="5">
    <mergeCell ref="B4:B5"/>
    <mergeCell ref="C4:E4"/>
    <mergeCell ref="F4:H4"/>
    <mergeCell ref="I4:K4"/>
    <mergeCell ref="L4:N4"/>
  </mergeCells>
  <phoneticPr fontId="4"/>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49950-4981-4687-BBCA-B96360B71C70}">
  <sheetPr>
    <pageSetUpPr fitToPage="1"/>
  </sheetPr>
  <dimension ref="B2:J15"/>
  <sheetViews>
    <sheetView zoomScaleSheetLayoutView="100" workbookViewId="0">
      <selection activeCell="E73" sqref="E73"/>
    </sheetView>
  </sheetViews>
  <sheetFormatPr defaultColWidth="2.625" defaultRowHeight="13.5" x14ac:dyDescent="0.15"/>
  <cols>
    <col min="1" max="1" width="2.625" style="1"/>
    <col min="2" max="2" width="9.125" style="1" bestFit="1" customWidth="1"/>
    <col min="3" max="3" width="6" style="1" bestFit="1" customWidth="1"/>
    <col min="4" max="4" width="7.125" style="1" bestFit="1" customWidth="1"/>
    <col min="5" max="5" width="9.75" style="1" bestFit="1" customWidth="1"/>
    <col min="6" max="8" width="10.875" style="1" customWidth="1"/>
    <col min="9" max="9" width="9.75" style="1" bestFit="1" customWidth="1"/>
    <col min="10" max="10" width="9.75" style="1" customWidth="1"/>
    <col min="11" max="16384" width="2.625" style="1"/>
  </cols>
  <sheetData>
    <row r="2" spans="2:10" x14ac:dyDescent="0.15">
      <c r="B2" s="10" t="s">
        <v>201</v>
      </c>
    </row>
    <row r="3" spans="2:10" ht="14.25" thickBot="1" x14ac:dyDescent="0.2">
      <c r="J3" s="9" t="s">
        <v>270</v>
      </c>
    </row>
    <row r="4" spans="2:10" ht="13.5" customHeight="1" x14ac:dyDescent="0.15">
      <c r="B4" s="54" t="s">
        <v>1</v>
      </c>
      <c r="C4" s="74" t="s">
        <v>101</v>
      </c>
      <c r="D4" s="74" t="s">
        <v>103</v>
      </c>
      <c r="E4" s="52" t="s">
        <v>95</v>
      </c>
      <c r="F4" s="52" t="s">
        <v>96</v>
      </c>
      <c r="G4" s="70" t="s">
        <v>97</v>
      </c>
      <c r="H4" s="70"/>
      <c r="I4" s="70"/>
      <c r="J4" s="56"/>
    </row>
    <row r="5" spans="2:10" ht="13.5" customHeight="1" x14ac:dyDescent="0.15">
      <c r="B5" s="65"/>
      <c r="C5" s="75"/>
      <c r="D5" s="75"/>
      <c r="E5" s="66"/>
      <c r="F5" s="66"/>
      <c r="G5" s="71" t="s">
        <v>185</v>
      </c>
      <c r="H5" s="72" t="s">
        <v>98</v>
      </c>
      <c r="I5" s="71" t="s">
        <v>99</v>
      </c>
      <c r="J5" s="73" t="s">
        <v>100</v>
      </c>
    </row>
    <row r="6" spans="2:10" x14ac:dyDescent="0.15">
      <c r="B6" s="55"/>
      <c r="C6" s="76"/>
      <c r="D6" s="76"/>
      <c r="E6" s="53"/>
      <c r="F6" s="53"/>
      <c r="G6" s="71"/>
      <c r="H6" s="71"/>
      <c r="I6" s="71"/>
      <c r="J6" s="73"/>
    </row>
    <row r="7" spans="2:10" x14ac:dyDescent="0.15">
      <c r="B7" s="7"/>
      <c r="C7" s="6" t="s">
        <v>14</v>
      </c>
      <c r="D7" s="6" t="s">
        <v>15</v>
      </c>
      <c r="E7" s="6" t="s">
        <v>16</v>
      </c>
      <c r="F7" s="6" t="s">
        <v>16</v>
      </c>
      <c r="G7" s="6" t="s">
        <v>16</v>
      </c>
      <c r="H7" s="6" t="s">
        <v>16</v>
      </c>
      <c r="I7" s="6" t="s">
        <v>16</v>
      </c>
      <c r="J7" s="6" t="s">
        <v>16</v>
      </c>
    </row>
    <row r="8" spans="2:10" x14ac:dyDescent="0.15">
      <c r="B8" s="5" t="s">
        <v>191</v>
      </c>
      <c r="C8" s="4">
        <v>397</v>
      </c>
      <c r="D8" s="4">
        <v>17497</v>
      </c>
      <c r="E8" s="4">
        <v>7651598</v>
      </c>
      <c r="F8" s="4">
        <v>25244427</v>
      </c>
      <c r="G8" s="4">
        <v>46555280</v>
      </c>
      <c r="H8" s="4">
        <v>39632297</v>
      </c>
      <c r="I8" s="4">
        <v>2363856</v>
      </c>
      <c r="J8" s="4">
        <v>4559127</v>
      </c>
    </row>
    <row r="9" spans="2:10" x14ac:dyDescent="0.15">
      <c r="B9" s="5" t="s">
        <v>258</v>
      </c>
      <c r="C9" s="4">
        <v>433</v>
      </c>
      <c r="D9" s="4">
        <v>16738</v>
      </c>
      <c r="E9" s="4">
        <v>6933749</v>
      </c>
      <c r="F9" s="4">
        <v>26388835</v>
      </c>
      <c r="G9" s="4">
        <v>46341541</v>
      </c>
      <c r="H9" s="4">
        <v>37313866</v>
      </c>
      <c r="I9" s="4">
        <v>1895897</v>
      </c>
      <c r="J9" s="4">
        <v>7131778</v>
      </c>
    </row>
    <row r="10" spans="2:10" x14ac:dyDescent="0.15">
      <c r="B10" s="5" t="s">
        <v>259</v>
      </c>
      <c r="C10" s="4">
        <v>388</v>
      </c>
      <c r="D10" s="4">
        <v>18250</v>
      </c>
      <c r="E10" s="4">
        <v>8759674</v>
      </c>
      <c r="F10" s="4">
        <v>26998065</v>
      </c>
      <c r="G10" s="4">
        <v>47534848</v>
      </c>
      <c r="H10" s="4">
        <v>39688174</v>
      </c>
      <c r="I10" s="4">
        <v>1513398</v>
      </c>
      <c r="J10" s="4">
        <f>G10-H10-I10</f>
        <v>6333276</v>
      </c>
    </row>
    <row r="11" spans="2:10" x14ac:dyDescent="0.15">
      <c r="B11" s="5" t="s">
        <v>260</v>
      </c>
      <c r="C11" s="4">
        <v>390</v>
      </c>
      <c r="D11" s="4">
        <v>18890</v>
      </c>
      <c r="E11" s="4">
        <v>9066947</v>
      </c>
      <c r="F11" s="4">
        <v>29722535</v>
      </c>
      <c r="G11" s="4">
        <v>52667396</v>
      </c>
      <c r="H11" s="4">
        <v>43533160</v>
      </c>
      <c r="I11" s="4">
        <v>2028550</v>
      </c>
      <c r="J11" s="4">
        <f>G11-H11-I11</f>
        <v>7105686</v>
      </c>
    </row>
    <row r="12" spans="2:10" x14ac:dyDescent="0.15">
      <c r="B12" s="5" t="s">
        <v>269</v>
      </c>
      <c r="C12" s="4">
        <v>395</v>
      </c>
      <c r="D12" s="4">
        <v>19048</v>
      </c>
      <c r="E12" s="4">
        <v>9624234</v>
      </c>
      <c r="F12" s="4">
        <v>32183997</v>
      </c>
      <c r="G12" s="4">
        <v>55719251</v>
      </c>
      <c r="H12" s="4">
        <v>46243946</v>
      </c>
      <c r="I12" s="4">
        <v>2188109</v>
      </c>
      <c r="J12" s="4">
        <v>7287196</v>
      </c>
    </row>
    <row r="13" spans="2:10" ht="14.25" thickBot="1" x14ac:dyDescent="0.2">
      <c r="B13" s="3" t="s">
        <v>276</v>
      </c>
      <c r="C13" s="2">
        <v>387</v>
      </c>
      <c r="D13" s="2">
        <v>18604</v>
      </c>
      <c r="E13" s="2">
        <v>8791507</v>
      </c>
      <c r="F13" s="2">
        <v>30262539</v>
      </c>
      <c r="G13" s="2">
        <v>52549212</v>
      </c>
      <c r="H13" s="2">
        <v>43721095</v>
      </c>
      <c r="I13" s="2">
        <v>2011463</v>
      </c>
      <c r="J13" s="2">
        <v>6816654</v>
      </c>
    </row>
    <row r="14" spans="2:10" x14ac:dyDescent="0.15">
      <c r="B14" s="1" t="s">
        <v>261</v>
      </c>
    </row>
    <row r="15" spans="2:10" x14ac:dyDescent="0.15">
      <c r="B15" s="1" t="s">
        <v>102</v>
      </c>
    </row>
  </sheetData>
  <mergeCells count="10">
    <mergeCell ref="G4:J4"/>
    <mergeCell ref="G5:G6"/>
    <mergeCell ref="H5:H6"/>
    <mergeCell ref="I5:I6"/>
    <mergeCell ref="J5:J6"/>
    <mergeCell ref="B4:B6"/>
    <mergeCell ref="C4:C6"/>
    <mergeCell ref="D4:D6"/>
    <mergeCell ref="E4:E6"/>
    <mergeCell ref="F4:F6"/>
  </mergeCells>
  <phoneticPr fontId="4"/>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Q73"/>
  <sheetViews>
    <sheetView zoomScaleNormal="100" zoomScaleSheetLayoutView="100" workbookViewId="0">
      <selection activeCell="F112" sqref="F112"/>
    </sheetView>
  </sheetViews>
  <sheetFormatPr defaultColWidth="2.625" defaultRowHeight="13.5" x14ac:dyDescent="0.15"/>
  <cols>
    <col min="1" max="1" width="2.625" style="1"/>
    <col min="2" max="2" width="3.5" style="1" customWidth="1"/>
    <col min="3" max="3" width="6.875" style="1" customWidth="1"/>
    <col min="4" max="4" width="6" style="1" bestFit="1" customWidth="1"/>
    <col min="5" max="6" width="6" style="1" customWidth="1"/>
    <col min="7" max="7" width="7.125" style="1" bestFit="1" customWidth="1"/>
    <col min="8" max="8" width="7.125" style="1" customWidth="1"/>
    <col min="9" max="9" width="7.125" style="1" bestFit="1" customWidth="1"/>
    <col min="10" max="10" width="9.75" style="1" bestFit="1" customWidth="1"/>
    <col min="11" max="13" width="10.875" style="1" customWidth="1"/>
    <col min="14" max="14" width="9.75" style="1" bestFit="1" customWidth="1"/>
    <col min="15" max="15" width="7.125" style="1" bestFit="1" customWidth="1"/>
    <col min="16" max="16" width="8.125" style="1" bestFit="1" customWidth="1"/>
    <col min="17" max="17" width="9.75" style="1" customWidth="1"/>
    <col min="18" max="16384" width="2.625" style="1"/>
  </cols>
  <sheetData>
    <row r="2" spans="2:17" x14ac:dyDescent="0.15">
      <c r="B2" s="10" t="s">
        <v>227</v>
      </c>
      <c r="C2" s="10"/>
    </row>
    <row r="3" spans="2:17" ht="14.25" thickBot="1" x14ac:dyDescent="0.2">
      <c r="Q3" s="9" t="s">
        <v>192</v>
      </c>
    </row>
    <row r="4" spans="2:17" ht="13.5" customHeight="1" x14ac:dyDescent="0.15">
      <c r="B4" s="77" t="s">
        <v>22</v>
      </c>
      <c r="C4" s="54"/>
      <c r="D4" s="80" t="s">
        <v>104</v>
      </c>
      <c r="E4" s="81"/>
      <c r="F4" s="82"/>
      <c r="G4" s="80" t="s">
        <v>105</v>
      </c>
      <c r="H4" s="81"/>
      <c r="I4" s="82"/>
      <c r="J4" s="52" t="s">
        <v>95</v>
      </c>
      <c r="K4" s="52" t="s">
        <v>96</v>
      </c>
      <c r="L4" s="70" t="s">
        <v>97</v>
      </c>
      <c r="M4" s="70"/>
      <c r="N4" s="70"/>
      <c r="O4" s="56"/>
      <c r="P4" s="56"/>
      <c r="Q4" s="56"/>
    </row>
    <row r="5" spans="2:17" ht="13.5" customHeight="1" x14ac:dyDescent="0.15">
      <c r="B5" s="78"/>
      <c r="C5" s="65"/>
      <c r="D5" s="83" t="s">
        <v>6</v>
      </c>
      <c r="E5" s="83" t="s">
        <v>93</v>
      </c>
      <c r="F5" s="83" t="s">
        <v>94</v>
      </c>
      <c r="G5" s="83" t="s">
        <v>6</v>
      </c>
      <c r="H5" s="84" t="s">
        <v>106</v>
      </c>
      <c r="I5" s="84" t="s">
        <v>133</v>
      </c>
      <c r="J5" s="66"/>
      <c r="K5" s="66"/>
      <c r="L5" s="71" t="s">
        <v>185</v>
      </c>
      <c r="M5" s="72" t="s">
        <v>98</v>
      </c>
      <c r="N5" s="71" t="s">
        <v>99</v>
      </c>
      <c r="O5" s="72" t="s">
        <v>132</v>
      </c>
      <c r="P5" s="71" t="s">
        <v>107</v>
      </c>
      <c r="Q5" s="73" t="s">
        <v>100</v>
      </c>
    </row>
    <row r="6" spans="2:17" ht="13.5" customHeight="1" x14ac:dyDescent="0.15">
      <c r="B6" s="78"/>
      <c r="C6" s="65"/>
      <c r="D6" s="75"/>
      <c r="E6" s="75"/>
      <c r="F6" s="75"/>
      <c r="G6" s="75"/>
      <c r="H6" s="75"/>
      <c r="I6" s="75"/>
      <c r="J6" s="66"/>
      <c r="K6" s="66"/>
      <c r="L6" s="71"/>
      <c r="M6" s="72"/>
      <c r="N6" s="71"/>
      <c r="O6" s="71"/>
      <c r="P6" s="71"/>
      <c r="Q6" s="73"/>
    </row>
    <row r="7" spans="2:17" ht="13.5" customHeight="1" x14ac:dyDescent="0.15">
      <c r="B7" s="78"/>
      <c r="C7" s="65"/>
      <c r="D7" s="75"/>
      <c r="E7" s="75"/>
      <c r="F7" s="75"/>
      <c r="G7" s="75"/>
      <c r="H7" s="75"/>
      <c r="I7" s="75"/>
      <c r="J7" s="66"/>
      <c r="K7" s="66"/>
      <c r="L7" s="71"/>
      <c r="M7" s="72"/>
      <c r="N7" s="71"/>
      <c r="O7" s="71"/>
      <c r="P7" s="71"/>
      <c r="Q7" s="73"/>
    </row>
    <row r="8" spans="2:17" x14ac:dyDescent="0.15">
      <c r="B8" s="79"/>
      <c r="C8" s="55"/>
      <c r="D8" s="76"/>
      <c r="E8" s="76"/>
      <c r="F8" s="76"/>
      <c r="G8" s="76"/>
      <c r="H8" s="76"/>
      <c r="I8" s="76"/>
      <c r="J8" s="53"/>
      <c r="K8" s="53"/>
      <c r="L8" s="71"/>
      <c r="M8" s="71"/>
      <c r="N8" s="71"/>
      <c r="O8" s="71"/>
      <c r="P8" s="71"/>
      <c r="Q8" s="73"/>
    </row>
    <row r="9" spans="2:17" x14ac:dyDescent="0.15">
      <c r="B9" s="14"/>
      <c r="C9" s="7"/>
      <c r="D9" s="6" t="s">
        <v>14</v>
      </c>
      <c r="E9" s="6" t="s">
        <v>14</v>
      </c>
      <c r="F9" s="6" t="s">
        <v>14</v>
      </c>
      <c r="G9" s="6" t="s">
        <v>15</v>
      </c>
      <c r="H9" s="6" t="s">
        <v>15</v>
      </c>
      <c r="I9" s="6" t="s">
        <v>15</v>
      </c>
      <c r="J9" s="6" t="s">
        <v>16</v>
      </c>
      <c r="K9" s="6" t="s">
        <v>16</v>
      </c>
      <c r="L9" s="6" t="s">
        <v>16</v>
      </c>
      <c r="M9" s="6" t="s">
        <v>16</v>
      </c>
      <c r="N9" s="6" t="s">
        <v>16</v>
      </c>
      <c r="O9" s="6" t="s">
        <v>16</v>
      </c>
      <c r="P9" s="6" t="s">
        <v>16</v>
      </c>
      <c r="Q9" s="6" t="s">
        <v>16</v>
      </c>
    </row>
    <row r="10" spans="2:17" x14ac:dyDescent="0.15">
      <c r="B10" s="59" t="s">
        <v>6</v>
      </c>
      <c r="C10" s="60"/>
      <c r="D10" s="4">
        <v>397</v>
      </c>
      <c r="E10" s="4">
        <v>370</v>
      </c>
      <c r="F10" s="4">
        <v>27</v>
      </c>
      <c r="G10" s="4">
        <v>17497</v>
      </c>
      <c r="H10" s="4">
        <v>17457</v>
      </c>
      <c r="I10" s="4">
        <v>40</v>
      </c>
      <c r="J10" s="4">
        <v>7651598</v>
      </c>
      <c r="K10" s="4">
        <v>25244427</v>
      </c>
      <c r="L10" s="4">
        <v>46555280</v>
      </c>
      <c r="M10" s="4">
        <v>39632297</v>
      </c>
      <c r="N10" s="4">
        <v>2363856</v>
      </c>
      <c r="O10" s="4">
        <v>12702</v>
      </c>
      <c r="P10" s="4">
        <v>104962</v>
      </c>
      <c r="Q10" s="4">
        <v>4441463</v>
      </c>
    </row>
    <row r="11" spans="2:17" x14ac:dyDescent="0.15">
      <c r="B11" s="40">
        <v>9</v>
      </c>
      <c r="C11" s="29" t="s">
        <v>113</v>
      </c>
      <c r="D11" s="4">
        <v>36</v>
      </c>
      <c r="E11" s="4">
        <v>33</v>
      </c>
      <c r="F11" s="4">
        <v>3</v>
      </c>
      <c r="G11" s="4">
        <v>1749</v>
      </c>
      <c r="H11" s="4">
        <v>1746</v>
      </c>
      <c r="I11" s="4">
        <v>3</v>
      </c>
      <c r="J11" s="4">
        <v>564275</v>
      </c>
      <c r="K11" s="4">
        <v>3113577</v>
      </c>
      <c r="L11" s="4">
        <v>6270928</v>
      </c>
      <c r="M11" s="4">
        <v>5560828</v>
      </c>
      <c r="N11" s="4">
        <v>860</v>
      </c>
      <c r="O11" s="4">
        <v>0</v>
      </c>
      <c r="P11" s="4">
        <v>0</v>
      </c>
      <c r="Q11" s="4">
        <v>709240</v>
      </c>
    </row>
    <row r="12" spans="2:17" x14ac:dyDescent="0.15">
      <c r="B12" s="40">
        <v>10</v>
      </c>
      <c r="C12" s="29" t="s">
        <v>114</v>
      </c>
      <c r="D12" s="4">
        <v>5</v>
      </c>
      <c r="E12" s="4">
        <v>5</v>
      </c>
      <c r="F12" s="4">
        <v>0</v>
      </c>
      <c r="G12" s="4">
        <v>53</v>
      </c>
      <c r="H12" s="4">
        <v>53</v>
      </c>
      <c r="I12" s="4">
        <v>0</v>
      </c>
      <c r="J12" s="4">
        <v>15217</v>
      </c>
      <c r="K12" s="4">
        <v>16133</v>
      </c>
      <c r="L12" s="4">
        <v>64981</v>
      </c>
      <c r="M12" s="4">
        <v>57031</v>
      </c>
      <c r="N12" s="4">
        <v>750</v>
      </c>
      <c r="O12" s="4">
        <v>0</v>
      </c>
      <c r="P12" s="4">
        <v>0</v>
      </c>
      <c r="Q12" s="4">
        <v>7200</v>
      </c>
    </row>
    <row r="13" spans="2:17" x14ac:dyDescent="0.15">
      <c r="B13" s="40">
        <v>11</v>
      </c>
      <c r="C13" s="29" t="s">
        <v>115</v>
      </c>
      <c r="D13" s="4">
        <v>7</v>
      </c>
      <c r="E13" s="4">
        <v>5</v>
      </c>
      <c r="F13" s="4">
        <v>2</v>
      </c>
      <c r="G13" s="4">
        <v>184</v>
      </c>
      <c r="H13" s="4">
        <v>181</v>
      </c>
      <c r="I13" s="4">
        <v>3</v>
      </c>
      <c r="J13" s="4">
        <v>49168</v>
      </c>
      <c r="K13" s="4">
        <v>127598</v>
      </c>
      <c r="L13" s="4">
        <v>178486</v>
      </c>
      <c r="M13" s="4">
        <v>150553</v>
      </c>
      <c r="N13" s="4">
        <v>2508</v>
      </c>
      <c r="O13" s="4">
        <v>0</v>
      </c>
      <c r="P13" s="4">
        <v>0</v>
      </c>
      <c r="Q13" s="4">
        <v>25425</v>
      </c>
    </row>
    <row r="14" spans="2:17" x14ac:dyDescent="0.15">
      <c r="B14" s="40">
        <v>12</v>
      </c>
      <c r="C14" s="29" t="s">
        <v>116</v>
      </c>
      <c r="D14" s="4">
        <v>5</v>
      </c>
      <c r="E14" s="4">
        <v>5</v>
      </c>
      <c r="F14" s="4">
        <v>0</v>
      </c>
      <c r="G14" s="4">
        <v>34</v>
      </c>
      <c r="H14" s="4">
        <v>34</v>
      </c>
      <c r="I14" s="4">
        <v>0</v>
      </c>
      <c r="J14" s="4">
        <v>13156</v>
      </c>
      <c r="K14" s="4">
        <v>40668</v>
      </c>
      <c r="L14" s="4">
        <v>61023</v>
      </c>
      <c r="M14" s="4">
        <v>61023</v>
      </c>
      <c r="N14" s="4">
        <v>0</v>
      </c>
      <c r="O14" s="4">
        <v>0</v>
      </c>
      <c r="P14" s="4">
        <v>0</v>
      </c>
      <c r="Q14" s="4">
        <v>0</v>
      </c>
    </row>
    <row r="15" spans="2:17" x14ac:dyDescent="0.15">
      <c r="B15" s="40">
        <v>13</v>
      </c>
      <c r="C15" s="29" t="s">
        <v>117</v>
      </c>
      <c r="D15" s="4">
        <v>3</v>
      </c>
      <c r="E15" s="4">
        <v>3</v>
      </c>
      <c r="F15" s="4">
        <v>0</v>
      </c>
      <c r="G15" s="4">
        <v>54</v>
      </c>
      <c r="H15" s="4">
        <v>54</v>
      </c>
      <c r="I15" s="4">
        <v>0</v>
      </c>
      <c r="J15" s="4">
        <v>20321</v>
      </c>
      <c r="K15" s="4">
        <v>19844</v>
      </c>
      <c r="L15" s="4">
        <v>51390</v>
      </c>
      <c r="M15" s="4">
        <v>50840</v>
      </c>
      <c r="N15" s="4">
        <v>0</v>
      </c>
      <c r="O15" s="4">
        <v>0</v>
      </c>
      <c r="P15" s="4">
        <v>550</v>
      </c>
      <c r="Q15" s="4">
        <v>0</v>
      </c>
    </row>
    <row r="16" spans="2:17" x14ac:dyDescent="0.15">
      <c r="B16" s="40">
        <v>14</v>
      </c>
      <c r="C16" s="29" t="s">
        <v>108</v>
      </c>
      <c r="D16" s="4">
        <v>4</v>
      </c>
      <c r="E16" s="4">
        <v>4</v>
      </c>
      <c r="F16" s="4">
        <v>0</v>
      </c>
      <c r="G16" s="4">
        <v>34</v>
      </c>
      <c r="H16" s="4">
        <v>34</v>
      </c>
      <c r="I16" s="4">
        <v>0</v>
      </c>
      <c r="J16" s="4">
        <v>10683</v>
      </c>
      <c r="K16" s="4">
        <v>18608</v>
      </c>
      <c r="L16" s="4">
        <v>34126</v>
      </c>
      <c r="M16" s="4">
        <v>31057</v>
      </c>
      <c r="N16" s="4">
        <v>3069</v>
      </c>
      <c r="O16" s="4">
        <v>0</v>
      </c>
      <c r="P16" s="4">
        <v>0</v>
      </c>
      <c r="Q16" s="4">
        <v>0</v>
      </c>
    </row>
    <row r="17" spans="2:17" x14ac:dyDescent="0.15">
      <c r="B17" s="40">
        <v>15</v>
      </c>
      <c r="C17" s="29" t="s">
        <v>118</v>
      </c>
      <c r="D17" s="4">
        <v>15</v>
      </c>
      <c r="E17" s="4">
        <v>12</v>
      </c>
      <c r="F17" s="4">
        <v>3</v>
      </c>
      <c r="G17" s="4">
        <v>195</v>
      </c>
      <c r="H17" s="4">
        <v>189</v>
      </c>
      <c r="I17" s="4">
        <v>6</v>
      </c>
      <c r="J17" s="4">
        <v>49648</v>
      </c>
      <c r="K17" s="4">
        <v>74877</v>
      </c>
      <c r="L17" s="4">
        <v>217499</v>
      </c>
      <c r="M17" s="4">
        <v>190226</v>
      </c>
      <c r="N17" s="4">
        <v>27273</v>
      </c>
      <c r="O17" s="4">
        <v>0</v>
      </c>
      <c r="P17" s="4">
        <v>0</v>
      </c>
      <c r="Q17" s="4">
        <v>0</v>
      </c>
    </row>
    <row r="18" spans="2:17" x14ac:dyDescent="0.15">
      <c r="B18" s="40">
        <v>16</v>
      </c>
      <c r="C18" s="29" t="s">
        <v>119</v>
      </c>
      <c r="D18" s="4">
        <v>2</v>
      </c>
      <c r="E18" s="4">
        <v>2</v>
      </c>
      <c r="F18" s="4">
        <v>0</v>
      </c>
      <c r="G18" s="4">
        <v>115</v>
      </c>
      <c r="H18" s="4">
        <v>115</v>
      </c>
      <c r="I18" s="4">
        <v>0</v>
      </c>
      <c r="J18" s="4" t="s">
        <v>38</v>
      </c>
      <c r="K18" s="4" t="s">
        <v>38</v>
      </c>
      <c r="L18" s="4" t="s">
        <v>38</v>
      </c>
      <c r="M18" s="4" t="s">
        <v>38</v>
      </c>
      <c r="N18" s="4" t="s">
        <v>38</v>
      </c>
      <c r="O18" s="4" t="s">
        <v>38</v>
      </c>
      <c r="P18" s="4" t="s">
        <v>38</v>
      </c>
      <c r="Q18" s="4" t="s">
        <v>38</v>
      </c>
    </row>
    <row r="19" spans="2:17" x14ac:dyDescent="0.15">
      <c r="B19" s="40">
        <v>17</v>
      </c>
      <c r="C19" s="29" t="s">
        <v>120</v>
      </c>
      <c r="D19" s="4">
        <v>1</v>
      </c>
      <c r="E19" s="4">
        <v>1</v>
      </c>
      <c r="F19" s="4">
        <v>0</v>
      </c>
      <c r="G19" s="4">
        <v>9</v>
      </c>
      <c r="H19" s="4">
        <v>9</v>
      </c>
      <c r="I19" s="4">
        <v>0</v>
      </c>
      <c r="J19" s="4" t="s">
        <v>38</v>
      </c>
      <c r="K19" s="4" t="s">
        <v>38</v>
      </c>
      <c r="L19" s="4" t="s">
        <v>38</v>
      </c>
      <c r="M19" s="4" t="s">
        <v>38</v>
      </c>
      <c r="N19" s="4" t="s">
        <v>38</v>
      </c>
      <c r="O19" s="4" t="s">
        <v>38</v>
      </c>
      <c r="P19" s="4" t="s">
        <v>38</v>
      </c>
      <c r="Q19" s="4" t="s">
        <v>38</v>
      </c>
    </row>
    <row r="20" spans="2:17" x14ac:dyDescent="0.15">
      <c r="B20" s="40">
        <v>18</v>
      </c>
      <c r="C20" s="29" t="s">
        <v>109</v>
      </c>
      <c r="D20" s="4">
        <v>39</v>
      </c>
      <c r="E20" s="4">
        <v>36</v>
      </c>
      <c r="F20" s="4">
        <v>3</v>
      </c>
      <c r="G20" s="4">
        <v>741</v>
      </c>
      <c r="H20" s="4">
        <v>738</v>
      </c>
      <c r="I20" s="4">
        <v>3</v>
      </c>
      <c r="J20" s="4">
        <v>256866</v>
      </c>
      <c r="K20" s="4">
        <v>824851</v>
      </c>
      <c r="L20" s="4">
        <v>1325726</v>
      </c>
      <c r="M20" s="4">
        <v>1260828</v>
      </c>
      <c r="N20" s="4">
        <v>60915</v>
      </c>
      <c r="O20" s="4">
        <v>20</v>
      </c>
      <c r="P20" s="4">
        <v>0</v>
      </c>
      <c r="Q20" s="4">
        <v>3963</v>
      </c>
    </row>
    <row r="21" spans="2:17" x14ac:dyDescent="0.15">
      <c r="B21" s="40">
        <v>19</v>
      </c>
      <c r="C21" s="29" t="s">
        <v>121</v>
      </c>
      <c r="D21" s="4">
        <v>1</v>
      </c>
      <c r="E21" s="4">
        <v>1</v>
      </c>
      <c r="F21" s="4">
        <v>0</v>
      </c>
      <c r="G21" s="4">
        <v>19</v>
      </c>
      <c r="H21" s="4">
        <v>19</v>
      </c>
      <c r="I21" s="4">
        <v>0</v>
      </c>
      <c r="J21" s="4" t="s">
        <v>38</v>
      </c>
      <c r="K21" s="4" t="s">
        <v>38</v>
      </c>
      <c r="L21" s="4" t="s">
        <v>38</v>
      </c>
      <c r="M21" s="4" t="s">
        <v>38</v>
      </c>
      <c r="N21" s="4" t="s">
        <v>38</v>
      </c>
      <c r="O21" s="4" t="s">
        <v>38</v>
      </c>
      <c r="P21" s="4" t="s">
        <v>38</v>
      </c>
      <c r="Q21" s="4" t="s">
        <v>38</v>
      </c>
    </row>
    <row r="22" spans="2:17" x14ac:dyDescent="0.15">
      <c r="B22" s="40">
        <v>20</v>
      </c>
      <c r="C22" s="29" t="s">
        <v>122</v>
      </c>
      <c r="D22" s="4">
        <v>0</v>
      </c>
      <c r="E22" s="4">
        <v>0</v>
      </c>
      <c r="F22" s="4">
        <v>0</v>
      </c>
      <c r="G22" s="4">
        <v>0</v>
      </c>
      <c r="H22" s="4">
        <v>0</v>
      </c>
      <c r="I22" s="4">
        <v>0</v>
      </c>
      <c r="J22" s="4">
        <v>0</v>
      </c>
      <c r="K22" s="4">
        <v>0</v>
      </c>
      <c r="L22" s="4">
        <v>0</v>
      </c>
      <c r="M22" s="4">
        <v>0</v>
      </c>
      <c r="N22" s="4">
        <v>0</v>
      </c>
      <c r="O22" s="4">
        <v>0</v>
      </c>
      <c r="P22" s="4">
        <v>0</v>
      </c>
      <c r="Q22" s="4">
        <v>0</v>
      </c>
    </row>
    <row r="23" spans="2:17" x14ac:dyDescent="0.15">
      <c r="B23" s="40">
        <v>21</v>
      </c>
      <c r="C23" s="29" t="s">
        <v>123</v>
      </c>
      <c r="D23" s="4">
        <v>8</v>
      </c>
      <c r="E23" s="4">
        <v>7</v>
      </c>
      <c r="F23" s="4">
        <v>1</v>
      </c>
      <c r="G23" s="4">
        <v>132</v>
      </c>
      <c r="H23" s="4">
        <v>131</v>
      </c>
      <c r="I23" s="4">
        <v>1</v>
      </c>
      <c r="J23" s="4">
        <v>47999</v>
      </c>
      <c r="K23" s="4">
        <v>254870</v>
      </c>
      <c r="L23" s="4">
        <v>373080</v>
      </c>
      <c r="M23" s="4">
        <v>237925</v>
      </c>
      <c r="N23" s="4">
        <v>17198</v>
      </c>
      <c r="O23" s="4">
        <v>0</v>
      </c>
      <c r="P23" s="4">
        <v>0</v>
      </c>
      <c r="Q23" s="4">
        <v>117957</v>
      </c>
    </row>
    <row r="24" spans="2:17" x14ac:dyDescent="0.15">
      <c r="B24" s="40">
        <v>22</v>
      </c>
      <c r="C24" s="29" t="s">
        <v>124</v>
      </c>
      <c r="D24" s="4">
        <v>4</v>
      </c>
      <c r="E24" s="4">
        <v>4</v>
      </c>
      <c r="F24" s="4">
        <v>0</v>
      </c>
      <c r="G24" s="4">
        <v>245</v>
      </c>
      <c r="H24" s="4">
        <v>245</v>
      </c>
      <c r="I24" s="4">
        <v>0</v>
      </c>
      <c r="J24" s="4">
        <v>104839</v>
      </c>
      <c r="K24" s="4">
        <v>322094</v>
      </c>
      <c r="L24" s="4">
        <v>496033</v>
      </c>
      <c r="M24" s="4">
        <v>494683</v>
      </c>
      <c r="N24" s="4">
        <v>1350</v>
      </c>
      <c r="O24" s="4">
        <v>0</v>
      </c>
      <c r="P24" s="4">
        <v>0</v>
      </c>
      <c r="Q24" s="4">
        <v>0</v>
      </c>
    </row>
    <row r="25" spans="2:17" x14ac:dyDescent="0.15">
      <c r="B25" s="40">
        <v>23</v>
      </c>
      <c r="C25" s="29" t="s">
        <v>125</v>
      </c>
      <c r="D25" s="4">
        <v>12</v>
      </c>
      <c r="E25" s="4">
        <v>11</v>
      </c>
      <c r="F25" s="4">
        <v>1</v>
      </c>
      <c r="G25" s="4">
        <v>611</v>
      </c>
      <c r="H25" s="4">
        <v>610</v>
      </c>
      <c r="I25" s="4">
        <v>1</v>
      </c>
      <c r="J25" s="4">
        <v>202359</v>
      </c>
      <c r="K25" s="4">
        <v>902673</v>
      </c>
      <c r="L25" s="4">
        <v>1517516</v>
      </c>
      <c r="M25" s="4">
        <v>1418527</v>
      </c>
      <c r="N25" s="4">
        <v>16509</v>
      </c>
      <c r="O25" s="4">
        <v>12292</v>
      </c>
      <c r="P25" s="4">
        <v>0</v>
      </c>
      <c r="Q25" s="4">
        <v>70188</v>
      </c>
    </row>
    <row r="26" spans="2:17" x14ac:dyDescent="0.15">
      <c r="B26" s="40">
        <v>24</v>
      </c>
      <c r="C26" s="29" t="s">
        <v>126</v>
      </c>
      <c r="D26" s="4">
        <v>40</v>
      </c>
      <c r="E26" s="4">
        <v>39</v>
      </c>
      <c r="F26" s="4">
        <v>1</v>
      </c>
      <c r="G26" s="4">
        <v>836</v>
      </c>
      <c r="H26" s="4">
        <v>832</v>
      </c>
      <c r="I26" s="4">
        <v>4</v>
      </c>
      <c r="J26" s="4">
        <v>357942</v>
      </c>
      <c r="K26" s="4">
        <v>230522</v>
      </c>
      <c r="L26" s="4">
        <v>852676</v>
      </c>
      <c r="M26" s="4">
        <v>232740</v>
      </c>
      <c r="N26" s="4">
        <v>611077</v>
      </c>
      <c r="O26" s="4">
        <v>15</v>
      </c>
      <c r="P26" s="4">
        <v>0</v>
      </c>
      <c r="Q26" s="4">
        <v>8844</v>
      </c>
    </row>
    <row r="27" spans="2:17" x14ac:dyDescent="0.15">
      <c r="B27" s="40">
        <v>25</v>
      </c>
      <c r="C27" s="29" t="s">
        <v>110</v>
      </c>
      <c r="D27" s="4">
        <v>8</v>
      </c>
      <c r="E27" s="4">
        <v>8</v>
      </c>
      <c r="F27" s="4">
        <v>0</v>
      </c>
      <c r="G27" s="4">
        <v>78</v>
      </c>
      <c r="H27" s="4">
        <v>78</v>
      </c>
      <c r="I27" s="4">
        <v>0</v>
      </c>
      <c r="J27" s="4">
        <v>25509</v>
      </c>
      <c r="K27" s="4">
        <v>38875</v>
      </c>
      <c r="L27" s="4">
        <v>78022</v>
      </c>
      <c r="M27" s="4">
        <v>68246</v>
      </c>
      <c r="N27" s="4">
        <v>8791</v>
      </c>
      <c r="O27" s="4">
        <v>0</v>
      </c>
      <c r="P27" s="4">
        <v>360</v>
      </c>
      <c r="Q27" s="4">
        <v>625</v>
      </c>
    </row>
    <row r="28" spans="2:17" x14ac:dyDescent="0.15">
      <c r="B28" s="40">
        <v>26</v>
      </c>
      <c r="C28" s="29" t="s">
        <v>111</v>
      </c>
      <c r="D28" s="4">
        <v>98</v>
      </c>
      <c r="E28" s="4">
        <v>91</v>
      </c>
      <c r="F28" s="4">
        <v>7</v>
      </c>
      <c r="G28" s="4">
        <v>2557</v>
      </c>
      <c r="H28" s="4">
        <v>2546</v>
      </c>
      <c r="I28" s="4">
        <v>11</v>
      </c>
      <c r="J28" s="4">
        <v>1220221</v>
      </c>
      <c r="K28" s="4">
        <v>3819992</v>
      </c>
      <c r="L28" s="4">
        <v>6394761</v>
      </c>
      <c r="M28" s="4">
        <v>5517585</v>
      </c>
      <c r="N28" s="4">
        <v>793048</v>
      </c>
      <c r="O28" s="4">
        <v>102</v>
      </c>
      <c r="P28" s="4">
        <v>9573</v>
      </c>
      <c r="Q28" s="4">
        <v>74453</v>
      </c>
    </row>
    <row r="29" spans="2:17" x14ac:dyDescent="0.15">
      <c r="B29" s="40">
        <v>27</v>
      </c>
      <c r="C29" s="29" t="s">
        <v>112</v>
      </c>
      <c r="D29" s="4">
        <v>14</v>
      </c>
      <c r="E29" s="4">
        <v>12</v>
      </c>
      <c r="F29" s="4">
        <v>2</v>
      </c>
      <c r="G29" s="4">
        <v>825</v>
      </c>
      <c r="H29" s="4">
        <v>822</v>
      </c>
      <c r="I29" s="4">
        <v>3</v>
      </c>
      <c r="J29" s="4">
        <v>280816</v>
      </c>
      <c r="K29" s="4">
        <v>1287336</v>
      </c>
      <c r="L29" s="4">
        <v>1805901</v>
      </c>
      <c r="M29" s="4">
        <v>1491812</v>
      </c>
      <c r="N29" s="4">
        <v>14606</v>
      </c>
      <c r="O29" s="4">
        <v>32</v>
      </c>
      <c r="P29" s="4">
        <v>60887</v>
      </c>
      <c r="Q29" s="4">
        <v>238564</v>
      </c>
    </row>
    <row r="30" spans="2:17" x14ac:dyDescent="0.15">
      <c r="B30" s="40">
        <v>28</v>
      </c>
      <c r="C30" s="29" t="s">
        <v>127</v>
      </c>
      <c r="D30" s="4">
        <v>16</v>
      </c>
      <c r="E30" s="4">
        <v>15</v>
      </c>
      <c r="F30" s="4">
        <v>1</v>
      </c>
      <c r="G30" s="4">
        <v>754</v>
      </c>
      <c r="H30" s="4">
        <v>752</v>
      </c>
      <c r="I30" s="4">
        <v>2</v>
      </c>
      <c r="J30" s="4">
        <v>282613</v>
      </c>
      <c r="K30" s="4">
        <v>262105</v>
      </c>
      <c r="L30" s="4">
        <v>564629</v>
      </c>
      <c r="M30" s="4">
        <v>317475</v>
      </c>
      <c r="N30" s="4">
        <v>225625</v>
      </c>
      <c r="O30" s="4">
        <v>0</v>
      </c>
      <c r="P30" s="4">
        <v>0</v>
      </c>
      <c r="Q30" s="4">
        <v>21529</v>
      </c>
    </row>
    <row r="31" spans="2:17" x14ac:dyDescent="0.15">
      <c r="B31" s="40">
        <v>29</v>
      </c>
      <c r="C31" s="29" t="s">
        <v>128</v>
      </c>
      <c r="D31" s="4">
        <v>37</v>
      </c>
      <c r="E31" s="4">
        <v>34</v>
      </c>
      <c r="F31" s="4">
        <v>3</v>
      </c>
      <c r="G31" s="4">
        <v>4121</v>
      </c>
      <c r="H31" s="4">
        <v>4118</v>
      </c>
      <c r="I31" s="4">
        <v>3</v>
      </c>
      <c r="J31" s="4">
        <v>1992631</v>
      </c>
      <c r="K31" s="4">
        <v>6579275</v>
      </c>
      <c r="L31" s="4">
        <v>13261668</v>
      </c>
      <c r="M31" s="4">
        <v>9630587</v>
      </c>
      <c r="N31" s="4">
        <v>442129</v>
      </c>
      <c r="O31" s="4">
        <v>241</v>
      </c>
      <c r="P31" s="4">
        <v>33592</v>
      </c>
      <c r="Q31" s="4">
        <v>3155119</v>
      </c>
    </row>
    <row r="32" spans="2:17" x14ac:dyDescent="0.15">
      <c r="B32" s="40">
        <v>30</v>
      </c>
      <c r="C32" s="29" t="s">
        <v>129</v>
      </c>
      <c r="D32" s="4">
        <v>7</v>
      </c>
      <c r="E32" s="4">
        <v>7</v>
      </c>
      <c r="F32" s="4">
        <v>0</v>
      </c>
      <c r="G32" s="4">
        <v>819</v>
      </c>
      <c r="H32" s="4">
        <v>819</v>
      </c>
      <c r="I32" s="4">
        <v>0</v>
      </c>
      <c r="J32" s="4">
        <v>417097</v>
      </c>
      <c r="K32" s="4">
        <v>972409</v>
      </c>
      <c r="L32" s="4">
        <v>1651162</v>
      </c>
      <c r="M32" s="4">
        <v>1641202</v>
      </c>
      <c r="N32" s="4">
        <v>9960</v>
      </c>
      <c r="O32" s="4">
        <v>0</v>
      </c>
      <c r="P32" s="4">
        <v>0</v>
      </c>
      <c r="Q32" s="4">
        <v>0</v>
      </c>
    </row>
    <row r="33" spans="2:17" x14ac:dyDescent="0.15">
      <c r="B33" s="40">
        <v>31</v>
      </c>
      <c r="C33" s="29" t="s">
        <v>130</v>
      </c>
      <c r="D33" s="4">
        <v>21</v>
      </c>
      <c r="E33" s="4">
        <v>21</v>
      </c>
      <c r="F33" s="4">
        <v>0</v>
      </c>
      <c r="G33" s="4">
        <v>2728</v>
      </c>
      <c r="H33" s="4">
        <v>2728</v>
      </c>
      <c r="I33" s="4">
        <v>0</v>
      </c>
      <c r="J33" s="4">
        <v>1340533</v>
      </c>
      <c r="K33" s="4">
        <v>5415139</v>
      </c>
      <c r="L33" s="4">
        <v>9295460</v>
      </c>
      <c r="M33" s="4">
        <v>9199349</v>
      </c>
      <c r="N33" s="4">
        <v>91200</v>
      </c>
      <c r="O33" s="4">
        <v>0</v>
      </c>
      <c r="P33" s="4">
        <v>0</v>
      </c>
      <c r="Q33" s="4">
        <v>4911</v>
      </c>
    </row>
    <row r="34" spans="2:17" ht="14.25" thickBot="1" x14ac:dyDescent="0.2">
      <c r="B34" s="41">
        <v>32</v>
      </c>
      <c r="C34" s="30" t="s">
        <v>131</v>
      </c>
      <c r="D34" s="2">
        <v>14</v>
      </c>
      <c r="E34" s="2">
        <v>14</v>
      </c>
      <c r="F34" s="2">
        <v>0</v>
      </c>
      <c r="G34" s="2">
        <v>604</v>
      </c>
      <c r="H34" s="2">
        <v>604</v>
      </c>
      <c r="I34" s="2">
        <v>0</v>
      </c>
      <c r="J34" s="2">
        <v>317637</v>
      </c>
      <c r="K34" s="2">
        <v>787632</v>
      </c>
      <c r="L34" s="2">
        <v>1676786</v>
      </c>
      <c r="M34" s="2">
        <v>1662573</v>
      </c>
      <c r="N34" s="2">
        <v>10768</v>
      </c>
      <c r="O34" s="2">
        <v>0</v>
      </c>
      <c r="P34" s="2">
        <v>0</v>
      </c>
      <c r="Q34" s="2">
        <v>3445</v>
      </c>
    </row>
    <row r="35" spans="2:17" x14ac:dyDescent="0.15">
      <c r="B35" s="1" t="s">
        <v>193</v>
      </c>
    </row>
    <row r="38" spans="2:17" x14ac:dyDescent="0.15">
      <c r="B38" s="10" t="s">
        <v>228</v>
      </c>
      <c r="C38" s="10"/>
    </row>
    <row r="39" spans="2:17" ht="14.25" thickBot="1" x14ac:dyDescent="0.2">
      <c r="Q39" s="9" t="s">
        <v>257</v>
      </c>
    </row>
    <row r="40" spans="2:17" ht="13.5" customHeight="1" x14ac:dyDescent="0.15">
      <c r="B40" s="77" t="s">
        <v>22</v>
      </c>
      <c r="C40" s="54"/>
      <c r="D40" s="80" t="s">
        <v>104</v>
      </c>
      <c r="E40" s="81"/>
      <c r="F40" s="82"/>
      <c r="G40" s="80" t="s">
        <v>105</v>
      </c>
      <c r="H40" s="81"/>
      <c r="I40" s="82"/>
      <c r="J40" s="52" t="s">
        <v>95</v>
      </c>
      <c r="K40" s="52" t="s">
        <v>96</v>
      </c>
      <c r="L40" s="70" t="s">
        <v>97</v>
      </c>
      <c r="M40" s="70"/>
      <c r="N40" s="70"/>
      <c r="O40" s="56"/>
      <c r="P40" s="56"/>
      <c r="Q40" s="56"/>
    </row>
    <row r="41" spans="2:17" ht="13.5" customHeight="1" x14ac:dyDescent="0.15">
      <c r="B41" s="78"/>
      <c r="C41" s="65"/>
      <c r="D41" s="83" t="s">
        <v>6</v>
      </c>
      <c r="E41" s="83" t="s">
        <v>93</v>
      </c>
      <c r="F41" s="83" t="s">
        <v>94</v>
      </c>
      <c r="G41" s="83" t="s">
        <v>6</v>
      </c>
      <c r="H41" s="84" t="s">
        <v>106</v>
      </c>
      <c r="I41" s="84" t="s">
        <v>133</v>
      </c>
      <c r="J41" s="66"/>
      <c r="K41" s="66"/>
      <c r="L41" s="71" t="s">
        <v>185</v>
      </c>
      <c r="M41" s="72" t="s">
        <v>98</v>
      </c>
      <c r="N41" s="71" t="s">
        <v>99</v>
      </c>
      <c r="O41" s="72" t="s">
        <v>132</v>
      </c>
      <c r="P41" s="71" t="s">
        <v>107</v>
      </c>
      <c r="Q41" s="73" t="s">
        <v>100</v>
      </c>
    </row>
    <row r="42" spans="2:17" ht="13.5" customHeight="1" x14ac:dyDescent="0.15">
      <c r="B42" s="78"/>
      <c r="C42" s="65"/>
      <c r="D42" s="75"/>
      <c r="E42" s="75"/>
      <c r="F42" s="75"/>
      <c r="G42" s="75"/>
      <c r="H42" s="75"/>
      <c r="I42" s="75"/>
      <c r="J42" s="66"/>
      <c r="K42" s="66"/>
      <c r="L42" s="71"/>
      <c r="M42" s="72"/>
      <c r="N42" s="71"/>
      <c r="O42" s="71"/>
      <c r="P42" s="71"/>
      <c r="Q42" s="73"/>
    </row>
    <row r="43" spans="2:17" ht="13.5" customHeight="1" x14ac:dyDescent="0.15">
      <c r="B43" s="78"/>
      <c r="C43" s="65"/>
      <c r="D43" s="75"/>
      <c r="E43" s="75"/>
      <c r="F43" s="75"/>
      <c r="G43" s="75"/>
      <c r="H43" s="75"/>
      <c r="I43" s="75"/>
      <c r="J43" s="66"/>
      <c r="K43" s="66"/>
      <c r="L43" s="71"/>
      <c r="M43" s="72"/>
      <c r="N43" s="71"/>
      <c r="O43" s="71"/>
      <c r="P43" s="71"/>
      <c r="Q43" s="73"/>
    </row>
    <row r="44" spans="2:17" x14ac:dyDescent="0.15">
      <c r="B44" s="79"/>
      <c r="C44" s="55"/>
      <c r="D44" s="76"/>
      <c r="E44" s="76"/>
      <c r="F44" s="76"/>
      <c r="G44" s="76"/>
      <c r="H44" s="76"/>
      <c r="I44" s="76"/>
      <c r="J44" s="53"/>
      <c r="K44" s="53"/>
      <c r="L44" s="71"/>
      <c r="M44" s="71"/>
      <c r="N44" s="71"/>
      <c r="O44" s="71"/>
      <c r="P44" s="71"/>
      <c r="Q44" s="73"/>
    </row>
    <row r="45" spans="2:17" x14ac:dyDescent="0.15">
      <c r="B45" s="14"/>
      <c r="C45" s="7"/>
      <c r="D45" s="6" t="s">
        <v>14</v>
      </c>
      <c r="E45" s="6" t="s">
        <v>14</v>
      </c>
      <c r="F45" s="6" t="s">
        <v>14</v>
      </c>
      <c r="G45" s="6" t="s">
        <v>15</v>
      </c>
      <c r="H45" s="6" t="s">
        <v>15</v>
      </c>
      <c r="I45" s="6" t="s">
        <v>15</v>
      </c>
      <c r="J45" s="6" t="s">
        <v>16</v>
      </c>
      <c r="K45" s="6" t="s">
        <v>16</v>
      </c>
      <c r="L45" s="6" t="s">
        <v>16</v>
      </c>
      <c r="M45" s="6" t="s">
        <v>16</v>
      </c>
      <c r="N45" s="6" t="s">
        <v>16</v>
      </c>
      <c r="O45" s="6" t="s">
        <v>16</v>
      </c>
      <c r="P45" s="6" t="s">
        <v>16</v>
      </c>
      <c r="Q45" s="6" t="s">
        <v>16</v>
      </c>
    </row>
    <row r="46" spans="2:17" x14ac:dyDescent="0.15">
      <c r="B46" s="59" t="s">
        <v>6</v>
      </c>
      <c r="C46" s="60"/>
      <c r="D46" s="4">
        <v>433</v>
      </c>
      <c r="E46" s="4" t="s">
        <v>20</v>
      </c>
      <c r="F46" s="4" t="s">
        <v>289</v>
      </c>
      <c r="G46" s="4">
        <v>16738</v>
      </c>
      <c r="H46" s="4">
        <v>17368</v>
      </c>
      <c r="I46" s="4">
        <v>68</v>
      </c>
      <c r="J46" s="4">
        <v>6933749</v>
      </c>
      <c r="K46" s="4">
        <v>26388835</v>
      </c>
      <c r="L46" s="4">
        <v>46341541</v>
      </c>
      <c r="M46" s="4">
        <v>37313866</v>
      </c>
      <c r="N46" s="4">
        <v>1895897</v>
      </c>
      <c r="O46" s="4">
        <v>12337</v>
      </c>
      <c r="P46" s="4">
        <v>60220</v>
      </c>
      <c r="Q46" s="4">
        <v>7059221</v>
      </c>
    </row>
    <row r="47" spans="2:17" x14ac:dyDescent="0.15">
      <c r="B47" s="40">
        <v>9</v>
      </c>
      <c r="C47" s="29" t="s">
        <v>113</v>
      </c>
      <c r="D47" s="4">
        <v>37</v>
      </c>
      <c r="E47" s="4" t="s">
        <v>289</v>
      </c>
      <c r="F47" s="4" t="s">
        <v>289</v>
      </c>
      <c r="G47" s="4">
        <v>1771</v>
      </c>
      <c r="H47" s="4">
        <v>1779</v>
      </c>
      <c r="I47" s="4">
        <v>6</v>
      </c>
      <c r="J47" s="4">
        <v>630028</v>
      </c>
      <c r="K47" s="4">
        <v>3429354</v>
      </c>
      <c r="L47" s="4">
        <v>6735846</v>
      </c>
      <c r="M47" s="4">
        <v>5923483</v>
      </c>
      <c r="N47" s="4">
        <v>27969</v>
      </c>
      <c r="O47" s="4" t="s">
        <v>71</v>
      </c>
      <c r="P47" s="4" t="s">
        <v>71</v>
      </c>
      <c r="Q47" s="4">
        <v>784394</v>
      </c>
    </row>
    <row r="48" spans="2:17" x14ac:dyDescent="0.15">
      <c r="B48" s="40">
        <v>10</v>
      </c>
      <c r="C48" s="29" t="s">
        <v>114</v>
      </c>
      <c r="D48" s="4">
        <v>7</v>
      </c>
      <c r="E48" s="4" t="s">
        <v>289</v>
      </c>
      <c r="F48" s="4" t="s">
        <v>289</v>
      </c>
      <c r="G48" s="4">
        <v>58</v>
      </c>
      <c r="H48" s="4">
        <v>58</v>
      </c>
      <c r="I48" s="4">
        <v>0</v>
      </c>
      <c r="J48" s="4">
        <v>15348</v>
      </c>
      <c r="K48" s="4">
        <v>32087</v>
      </c>
      <c r="L48" s="4">
        <v>90206</v>
      </c>
      <c r="M48" s="4">
        <v>75252</v>
      </c>
      <c r="N48" s="4">
        <v>750</v>
      </c>
      <c r="O48" s="4" t="s">
        <v>71</v>
      </c>
      <c r="P48" s="4" t="s">
        <v>71</v>
      </c>
      <c r="Q48" s="4">
        <v>14204</v>
      </c>
    </row>
    <row r="49" spans="2:17" x14ac:dyDescent="0.15">
      <c r="B49" s="40">
        <v>11</v>
      </c>
      <c r="C49" s="29" t="s">
        <v>115</v>
      </c>
      <c r="D49" s="4">
        <v>8</v>
      </c>
      <c r="E49" s="4" t="s">
        <v>289</v>
      </c>
      <c r="F49" s="4" t="s">
        <v>289</v>
      </c>
      <c r="G49" s="4">
        <v>124</v>
      </c>
      <c r="H49" s="4">
        <v>120</v>
      </c>
      <c r="I49" s="4">
        <v>4</v>
      </c>
      <c r="J49" s="4">
        <v>37797</v>
      </c>
      <c r="K49" s="4">
        <v>102946</v>
      </c>
      <c r="L49" s="4">
        <v>167512</v>
      </c>
      <c r="M49" s="4">
        <v>147305</v>
      </c>
      <c r="N49" s="4">
        <v>11258</v>
      </c>
      <c r="O49" s="4" t="s">
        <v>71</v>
      </c>
      <c r="P49" s="4" t="s">
        <v>71</v>
      </c>
      <c r="Q49" s="4">
        <v>8949</v>
      </c>
    </row>
    <row r="50" spans="2:17" x14ac:dyDescent="0.15">
      <c r="B50" s="40">
        <v>12</v>
      </c>
      <c r="C50" s="29" t="s">
        <v>116</v>
      </c>
      <c r="D50" s="4">
        <v>7</v>
      </c>
      <c r="E50" s="4" t="s">
        <v>289</v>
      </c>
      <c r="F50" s="4" t="s">
        <v>289</v>
      </c>
      <c r="G50" s="4">
        <v>45</v>
      </c>
      <c r="H50" s="4">
        <v>45</v>
      </c>
      <c r="I50" s="4">
        <v>0</v>
      </c>
      <c r="J50" s="4">
        <v>15813</v>
      </c>
      <c r="K50" s="4">
        <v>42352</v>
      </c>
      <c r="L50" s="4">
        <v>106823</v>
      </c>
      <c r="M50" s="4">
        <v>67332</v>
      </c>
      <c r="N50" s="4" t="s">
        <v>71</v>
      </c>
      <c r="O50" s="4" t="s">
        <v>71</v>
      </c>
      <c r="P50" s="4" t="s">
        <v>71</v>
      </c>
      <c r="Q50" s="4">
        <v>39491</v>
      </c>
    </row>
    <row r="51" spans="2:17" x14ac:dyDescent="0.15">
      <c r="B51" s="40">
        <v>13</v>
      </c>
      <c r="C51" s="29" t="s">
        <v>117</v>
      </c>
      <c r="D51" s="4">
        <v>2</v>
      </c>
      <c r="E51" s="4" t="s">
        <v>289</v>
      </c>
      <c r="F51" s="4" t="s">
        <v>289</v>
      </c>
      <c r="G51" s="4">
        <v>18</v>
      </c>
      <c r="H51" s="4">
        <v>18</v>
      </c>
      <c r="I51" s="4">
        <v>0</v>
      </c>
      <c r="J51" s="4" t="s">
        <v>38</v>
      </c>
      <c r="K51" s="4" t="s">
        <v>38</v>
      </c>
      <c r="L51" s="4" t="s">
        <v>38</v>
      </c>
      <c r="M51" s="4" t="s">
        <v>38</v>
      </c>
      <c r="N51" s="4" t="s">
        <v>38</v>
      </c>
      <c r="O51" s="4" t="s">
        <v>71</v>
      </c>
      <c r="P51" s="4" t="s">
        <v>71</v>
      </c>
      <c r="Q51" s="4" t="s">
        <v>38</v>
      </c>
    </row>
    <row r="52" spans="2:17" x14ac:dyDescent="0.15">
      <c r="B52" s="40">
        <v>14</v>
      </c>
      <c r="C52" s="29" t="s">
        <v>108</v>
      </c>
      <c r="D52" s="4">
        <v>6</v>
      </c>
      <c r="E52" s="4" t="s">
        <v>289</v>
      </c>
      <c r="F52" s="4" t="s">
        <v>289</v>
      </c>
      <c r="G52" s="4">
        <v>81</v>
      </c>
      <c r="H52" s="4">
        <v>81</v>
      </c>
      <c r="I52" s="4">
        <v>0</v>
      </c>
      <c r="J52" s="4">
        <v>32214</v>
      </c>
      <c r="K52" s="4">
        <v>103195</v>
      </c>
      <c r="L52" s="4">
        <v>166513</v>
      </c>
      <c r="M52" s="4">
        <v>163139</v>
      </c>
      <c r="N52" s="4">
        <v>2840</v>
      </c>
      <c r="O52" s="4" t="s">
        <v>71</v>
      </c>
      <c r="P52" s="4" t="s">
        <v>71</v>
      </c>
      <c r="Q52" s="4">
        <v>534</v>
      </c>
    </row>
    <row r="53" spans="2:17" x14ac:dyDescent="0.15">
      <c r="B53" s="40">
        <v>15</v>
      </c>
      <c r="C53" s="29" t="s">
        <v>118</v>
      </c>
      <c r="D53" s="4">
        <v>21</v>
      </c>
      <c r="E53" s="4" t="s">
        <v>289</v>
      </c>
      <c r="F53" s="4" t="s">
        <v>289</v>
      </c>
      <c r="G53" s="4">
        <v>219</v>
      </c>
      <c r="H53" s="4">
        <v>207</v>
      </c>
      <c r="I53" s="4">
        <v>12</v>
      </c>
      <c r="J53" s="4">
        <v>50730</v>
      </c>
      <c r="K53" s="4">
        <v>79619</v>
      </c>
      <c r="L53" s="4">
        <v>200632</v>
      </c>
      <c r="M53" s="4">
        <v>193222</v>
      </c>
      <c r="N53" s="4">
        <v>6854</v>
      </c>
      <c r="O53" s="4" t="s">
        <v>71</v>
      </c>
      <c r="P53" s="4" t="s">
        <v>71</v>
      </c>
      <c r="Q53" s="4">
        <v>556</v>
      </c>
    </row>
    <row r="54" spans="2:17" x14ac:dyDescent="0.15">
      <c r="B54" s="40">
        <v>16</v>
      </c>
      <c r="C54" s="29" t="s">
        <v>119</v>
      </c>
      <c r="D54" s="4">
        <v>2</v>
      </c>
      <c r="E54" s="4" t="s">
        <v>289</v>
      </c>
      <c r="F54" s="4" t="s">
        <v>289</v>
      </c>
      <c r="G54" s="4">
        <v>113</v>
      </c>
      <c r="H54" s="4">
        <v>113</v>
      </c>
      <c r="I54" s="4">
        <v>0</v>
      </c>
      <c r="J54" s="4" t="s">
        <v>38</v>
      </c>
      <c r="K54" s="4" t="s">
        <v>38</v>
      </c>
      <c r="L54" s="4" t="s">
        <v>38</v>
      </c>
      <c r="M54" s="4" t="s">
        <v>38</v>
      </c>
      <c r="N54" s="4" t="s">
        <v>71</v>
      </c>
      <c r="O54" s="4" t="s">
        <v>71</v>
      </c>
      <c r="P54" s="4" t="s">
        <v>71</v>
      </c>
      <c r="Q54" s="4" t="s">
        <v>71</v>
      </c>
    </row>
    <row r="55" spans="2:17" x14ac:dyDescent="0.15">
      <c r="B55" s="40">
        <v>17</v>
      </c>
      <c r="C55" s="29" t="s">
        <v>120</v>
      </c>
      <c r="D55" s="4">
        <v>0</v>
      </c>
      <c r="E55" s="4">
        <v>0</v>
      </c>
      <c r="F55" s="4">
        <v>0</v>
      </c>
      <c r="G55" s="4">
        <v>0</v>
      </c>
      <c r="H55" s="4">
        <v>0</v>
      </c>
      <c r="I55" s="4">
        <v>0</v>
      </c>
      <c r="J55" s="4">
        <v>0</v>
      </c>
      <c r="K55" s="4">
        <v>0</v>
      </c>
      <c r="L55" s="4">
        <v>0</v>
      </c>
      <c r="M55" s="4">
        <v>0</v>
      </c>
      <c r="N55" s="4">
        <v>0</v>
      </c>
      <c r="O55" s="4">
        <v>0</v>
      </c>
      <c r="P55" s="4">
        <v>0</v>
      </c>
      <c r="Q55" s="4">
        <v>0</v>
      </c>
    </row>
    <row r="56" spans="2:17" x14ac:dyDescent="0.15">
      <c r="B56" s="40">
        <v>18</v>
      </c>
      <c r="C56" s="29" t="s">
        <v>109</v>
      </c>
      <c r="D56" s="4">
        <v>34</v>
      </c>
      <c r="E56" s="4" t="s">
        <v>20</v>
      </c>
      <c r="F56" s="4" t="s">
        <v>20</v>
      </c>
      <c r="G56" s="4">
        <v>776</v>
      </c>
      <c r="H56" s="4">
        <v>796</v>
      </c>
      <c r="I56" s="4">
        <v>2</v>
      </c>
      <c r="J56" s="4">
        <v>235241</v>
      </c>
      <c r="K56" s="4">
        <v>747688</v>
      </c>
      <c r="L56" s="4">
        <v>1294061</v>
      </c>
      <c r="M56" s="4">
        <v>1222526</v>
      </c>
      <c r="N56" s="4">
        <v>47910</v>
      </c>
      <c r="O56" s="4" t="s">
        <v>71</v>
      </c>
      <c r="P56" s="4" t="s">
        <v>71</v>
      </c>
      <c r="Q56" s="4">
        <v>23625</v>
      </c>
    </row>
    <row r="57" spans="2:17" x14ac:dyDescent="0.15">
      <c r="B57" s="40">
        <v>19</v>
      </c>
      <c r="C57" s="29" t="s">
        <v>121</v>
      </c>
      <c r="D57" s="4">
        <v>4</v>
      </c>
      <c r="E57" s="4" t="s">
        <v>20</v>
      </c>
      <c r="F57" s="4" t="s">
        <v>20</v>
      </c>
      <c r="G57" s="4">
        <v>67</v>
      </c>
      <c r="H57" s="4">
        <v>67</v>
      </c>
      <c r="I57" s="4">
        <v>0</v>
      </c>
      <c r="J57" s="4">
        <v>26090</v>
      </c>
      <c r="K57" s="4">
        <v>87715</v>
      </c>
      <c r="L57" s="4">
        <v>156591</v>
      </c>
      <c r="M57" s="4">
        <v>137474</v>
      </c>
      <c r="N57" s="4" t="s">
        <v>38</v>
      </c>
      <c r="O57" s="4" t="s">
        <v>71</v>
      </c>
      <c r="P57" s="4" t="s">
        <v>71</v>
      </c>
      <c r="Q57" s="4" t="s">
        <v>38</v>
      </c>
    </row>
    <row r="58" spans="2:17" x14ac:dyDescent="0.15">
      <c r="B58" s="40">
        <v>20</v>
      </c>
      <c r="C58" s="29" t="s">
        <v>122</v>
      </c>
      <c r="D58" s="4">
        <v>0</v>
      </c>
      <c r="E58" s="4">
        <v>0</v>
      </c>
      <c r="F58" s="4">
        <v>0</v>
      </c>
      <c r="G58" s="4">
        <v>0</v>
      </c>
      <c r="H58" s="4">
        <v>0</v>
      </c>
      <c r="I58" s="4">
        <v>0</v>
      </c>
      <c r="J58" s="4">
        <v>0</v>
      </c>
      <c r="K58" s="4">
        <v>0</v>
      </c>
      <c r="L58" s="4">
        <v>0</v>
      </c>
      <c r="M58" s="4">
        <v>0</v>
      </c>
      <c r="N58" s="4">
        <v>0</v>
      </c>
      <c r="O58" s="4">
        <v>0</v>
      </c>
      <c r="P58" s="4">
        <v>0</v>
      </c>
      <c r="Q58" s="4">
        <v>0</v>
      </c>
    </row>
    <row r="59" spans="2:17" x14ac:dyDescent="0.15">
      <c r="B59" s="40">
        <v>21</v>
      </c>
      <c r="C59" s="29" t="s">
        <v>123</v>
      </c>
      <c r="D59" s="4">
        <v>10</v>
      </c>
      <c r="E59" s="4" t="s">
        <v>20</v>
      </c>
      <c r="F59" s="4" t="s">
        <v>20</v>
      </c>
      <c r="G59" s="4">
        <v>152</v>
      </c>
      <c r="H59" s="4">
        <v>152</v>
      </c>
      <c r="I59" s="4">
        <v>1</v>
      </c>
      <c r="J59" s="4">
        <v>52585</v>
      </c>
      <c r="K59" s="4">
        <v>242620</v>
      </c>
      <c r="L59" s="4">
        <v>357993</v>
      </c>
      <c r="M59" s="4">
        <v>216011</v>
      </c>
      <c r="N59" s="4" t="s">
        <v>71</v>
      </c>
      <c r="O59" s="4" t="s">
        <v>71</v>
      </c>
      <c r="P59" s="4" t="s">
        <v>71</v>
      </c>
      <c r="Q59" s="4">
        <v>141982</v>
      </c>
    </row>
    <row r="60" spans="2:17" x14ac:dyDescent="0.15">
      <c r="B60" s="40">
        <v>22</v>
      </c>
      <c r="C60" s="29" t="s">
        <v>124</v>
      </c>
      <c r="D60" s="4">
        <v>6</v>
      </c>
      <c r="E60" s="4" t="s">
        <v>20</v>
      </c>
      <c r="F60" s="4" t="s">
        <v>20</v>
      </c>
      <c r="G60" s="4">
        <v>128</v>
      </c>
      <c r="H60" s="4">
        <v>128</v>
      </c>
      <c r="I60" s="4">
        <v>0</v>
      </c>
      <c r="J60" s="4">
        <v>53453</v>
      </c>
      <c r="K60" s="4">
        <v>184769</v>
      </c>
      <c r="L60" s="4">
        <v>288261</v>
      </c>
      <c r="M60" s="4">
        <v>226973</v>
      </c>
      <c r="N60" s="4">
        <v>7362</v>
      </c>
      <c r="O60" s="4" t="s">
        <v>71</v>
      </c>
      <c r="P60" s="4" t="s">
        <v>71</v>
      </c>
      <c r="Q60" s="4">
        <v>53926</v>
      </c>
    </row>
    <row r="61" spans="2:17" x14ac:dyDescent="0.15">
      <c r="B61" s="40">
        <v>23</v>
      </c>
      <c r="C61" s="29" t="s">
        <v>125</v>
      </c>
      <c r="D61" s="4">
        <v>12</v>
      </c>
      <c r="E61" s="4" t="s">
        <v>20</v>
      </c>
      <c r="F61" s="4" t="s">
        <v>20</v>
      </c>
      <c r="G61" s="4">
        <v>588</v>
      </c>
      <c r="H61" s="4">
        <v>592</v>
      </c>
      <c r="I61" s="4">
        <v>1</v>
      </c>
      <c r="J61" s="4">
        <v>188441</v>
      </c>
      <c r="K61" s="4">
        <v>901197</v>
      </c>
      <c r="L61" s="4">
        <v>1481509</v>
      </c>
      <c r="M61" s="4">
        <v>1397041</v>
      </c>
      <c r="N61" s="4">
        <v>49095</v>
      </c>
      <c r="O61" s="4">
        <v>12204</v>
      </c>
      <c r="P61" s="4" t="s">
        <v>71</v>
      </c>
      <c r="Q61" s="4">
        <v>23169</v>
      </c>
    </row>
    <row r="62" spans="2:17" x14ac:dyDescent="0.15">
      <c r="B62" s="40">
        <v>24</v>
      </c>
      <c r="C62" s="29" t="s">
        <v>126</v>
      </c>
      <c r="D62" s="4">
        <v>45</v>
      </c>
      <c r="E62" s="4" t="s">
        <v>20</v>
      </c>
      <c r="F62" s="4" t="s">
        <v>20</v>
      </c>
      <c r="G62" s="4">
        <v>809</v>
      </c>
      <c r="H62" s="4">
        <v>804</v>
      </c>
      <c r="I62" s="4">
        <v>8</v>
      </c>
      <c r="J62" s="4">
        <v>284959</v>
      </c>
      <c r="K62" s="4">
        <v>248201</v>
      </c>
      <c r="L62" s="4">
        <v>892220</v>
      </c>
      <c r="M62" s="4">
        <v>245128</v>
      </c>
      <c r="N62" s="4">
        <v>640134</v>
      </c>
      <c r="O62" s="4" t="s">
        <v>71</v>
      </c>
      <c r="P62" s="4" t="s">
        <v>71</v>
      </c>
      <c r="Q62" s="4">
        <v>6958</v>
      </c>
    </row>
    <row r="63" spans="2:17" x14ac:dyDescent="0.15">
      <c r="B63" s="40">
        <v>25</v>
      </c>
      <c r="C63" s="29" t="s">
        <v>110</v>
      </c>
      <c r="D63" s="4">
        <v>12</v>
      </c>
      <c r="E63" s="4" t="s">
        <v>20</v>
      </c>
      <c r="F63" s="4" t="s">
        <v>20</v>
      </c>
      <c r="G63" s="4">
        <v>243</v>
      </c>
      <c r="H63" s="4">
        <v>243</v>
      </c>
      <c r="I63" s="4">
        <v>0</v>
      </c>
      <c r="J63" s="4">
        <v>86760</v>
      </c>
      <c r="K63" s="4">
        <v>321727</v>
      </c>
      <c r="L63" s="4">
        <v>514045</v>
      </c>
      <c r="M63" s="4">
        <v>505413</v>
      </c>
      <c r="N63" s="4">
        <v>8015</v>
      </c>
      <c r="O63" s="4" t="s">
        <v>71</v>
      </c>
      <c r="P63" s="4" t="s">
        <v>71</v>
      </c>
      <c r="Q63" s="4">
        <v>617</v>
      </c>
    </row>
    <row r="64" spans="2:17" x14ac:dyDescent="0.15">
      <c r="B64" s="40">
        <v>26</v>
      </c>
      <c r="C64" s="29" t="s">
        <v>111</v>
      </c>
      <c r="D64" s="4">
        <v>110</v>
      </c>
      <c r="E64" s="4" t="s">
        <v>20</v>
      </c>
      <c r="F64" s="4" t="s">
        <v>20</v>
      </c>
      <c r="G64" s="4">
        <v>2538</v>
      </c>
      <c r="H64" s="4">
        <v>2529</v>
      </c>
      <c r="I64" s="4">
        <v>15</v>
      </c>
      <c r="J64" s="4">
        <v>1140105</v>
      </c>
      <c r="K64" s="4">
        <v>3935956</v>
      </c>
      <c r="L64" s="4">
        <v>6766512</v>
      </c>
      <c r="M64" s="4">
        <v>6306394</v>
      </c>
      <c r="N64" s="4">
        <v>344805</v>
      </c>
      <c r="O64" s="4" t="s">
        <v>71</v>
      </c>
      <c r="P64" s="4">
        <v>30092</v>
      </c>
      <c r="Q64" s="4">
        <v>85221</v>
      </c>
    </row>
    <row r="65" spans="2:17" x14ac:dyDescent="0.15">
      <c r="B65" s="40">
        <v>27</v>
      </c>
      <c r="C65" s="29" t="s">
        <v>112</v>
      </c>
      <c r="D65" s="4">
        <v>16</v>
      </c>
      <c r="E65" s="4" t="s">
        <v>20</v>
      </c>
      <c r="F65" s="4" t="s">
        <v>20</v>
      </c>
      <c r="G65" s="4">
        <v>892</v>
      </c>
      <c r="H65" s="4">
        <v>888</v>
      </c>
      <c r="I65" s="4">
        <v>6</v>
      </c>
      <c r="J65" s="4">
        <v>303869</v>
      </c>
      <c r="K65" s="4">
        <v>1206021</v>
      </c>
      <c r="L65" s="4">
        <v>1795451</v>
      </c>
      <c r="M65" s="4">
        <v>1780042</v>
      </c>
      <c r="N65" s="4">
        <v>15372</v>
      </c>
      <c r="O65" s="4" t="s">
        <v>71</v>
      </c>
      <c r="P65" s="4" t="s">
        <v>71</v>
      </c>
      <c r="Q65" s="4">
        <v>37</v>
      </c>
    </row>
    <row r="66" spans="2:17" x14ac:dyDescent="0.15">
      <c r="B66" s="40">
        <v>28</v>
      </c>
      <c r="C66" s="29" t="s">
        <v>127</v>
      </c>
      <c r="D66" s="4">
        <v>16</v>
      </c>
      <c r="E66" s="4" t="s">
        <v>20</v>
      </c>
      <c r="F66" s="4" t="s">
        <v>20</v>
      </c>
      <c r="G66" s="4">
        <v>530</v>
      </c>
      <c r="H66" s="4">
        <v>557</v>
      </c>
      <c r="I66" s="4">
        <v>4</v>
      </c>
      <c r="J66" s="4">
        <v>200868</v>
      </c>
      <c r="K66" s="4">
        <v>1330596</v>
      </c>
      <c r="L66" s="4">
        <v>1833620</v>
      </c>
      <c r="M66" s="4">
        <v>285215</v>
      </c>
      <c r="N66" s="4">
        <v>169027</v>
      </c>
      <c r="O66" s="4" t="s">
        <v>71</v>
      </c>
      <c r="P66" s="4" t="s">
        <v>71</v>
      </c>
      <c r="Q66" s="4">
        <v>1379378</v>
      </c>
    </row>
    <row r="67" spans="2:17" x14ac:dyDescent="0.15">
      <c r="B67" s="40">
        <v>29</v>
      </c>
      <c r="C67" s="29" t="s">
        <v>128</v>
      </c>
      <c r="D67" s="4">
        <v>36</v>
      </c>
      <c r="E67" s="4" t="s">
        <v>20</v>
      </c>
      <c r="F67" s="4" t="s">
        <v>20</v>
      </c>
      <c r="G67" s="4">
        <v>4084</v>
      </c>
      <c r="H67" s="4">
        <v>4680</v>
      </c>
      <c r="I67" s="4">
        <v>5</v>
      </c>
      <c r="J67" s="4">
        <v>1964009</v>
      </c>
      <c r="K67" s="4">
        <v>8122295</v>
      </c>
      <c r="L67" s="4">
        <v>13668511</v>
      </c>
      <c r="M67" s="4">
        <v>8712624</v>
      </c>
      <c r="N67" s="4">
        <v>448880</v>
      </c>
      <c r="O67" s="4" t="s">
        <v>71</v>
      </c>
      <c r="P67" s="4">
        <v>30128</v>
      </c>
      <c r="Q67" s="4">
        <v>4476879</v>
      </c>
    </row>
    <row r="68" spans="2:17" x14ac:dyDescent="0.15">
      <c r="B68" s="40">
        <v>30</v>
      </c>
      <c r="C68" s="29" t="s">
        <v>129</v>
      </c>
      <c r="D68" s="4">
        <v>9</v>
      </c>
      <c r="E68" s="4" t="s">
        <v>20</v>
      </c>
      <c r="F68" s="4" t="s">
        <v>20</v>
      </c>
      <c r="G68" s="4">
        <v>880</v>
      </c>
      <c r="H68" s="4">
        <v>892</v>
      </c>
      <c r="I68" s="4">
        <v>0</v>
      </c>
      <c r="J68" s="4">
        <v>371861</v>
      </c>
      <c r="K68" s="4">
        <v>1381853</v>
      </c>
      <c r="L68" s="4">
        <v>1717205</v>
      </c>
      <c r="M68" s="4">
        <v>1709563</v>
      </c>
      <c r="N68" s="4">
        <v>6366</v>
      </c>
      <c r="O68" s="4" t="s">
        <v>71</v>
      </c>
      <c r="P68" s="4" t="s">
        <v>71</v>
      </c>
      <c r="Q68" s="4">
        <v>1276</v>
      </c>
    </row>
    <row r="69" spans="2:17" x14ac:dyDescent="0.15">
      <c r="B69" s="40">
        <v>31</v>
      </c>
      <c r="C69" s="29" t="s">
        <v>130</v>
      </c>
      <c r="D69" s="4">
        <v>17</v>
      </c>
      <c r="E69" s="4" t="s">
        <v>20</v>
      </c>
      <c r="F69" s="4" t="s">
        <v>20</v>
      </c>
      <c r="G69" s="4">
        <v>2307</v>
      </c>
      <c r="H69" s="4">
        <v>2308</v>
      </c>
      <c r="I69" s="4">
        <v>0</v>
      </c>
      <c r="J69" s="4">
        <v>993093</v>
      </c>
      <c r="K69" s="4">
        <v>3083213</v>
      </c>
      <c r="L69" s="4">
        <v>5918908</v>
      </c>
      <c r="M69" s="4">
        <v>5828112</v>
      </c>
      <c r="N69" s="4">
        <v>83126</v>
      </c>
      <c r="O69" s="4" t="s">
        <v>71</v>
      </c>
      <c r="P69" s="4" t="s">
        <v>71</v>
      </c>
      <c r="Q69" s="4">
        <v>7670</v>
      </c>
    </row>
    <row r="70" spans="2:17" ht="14.25" thickBot="1" x14ac:dyDescent="0.2">
      <c r="B70" s="41">
        <v>32</v>
      </c>
      <c r="C70" s="30" t="s">
        <v>131</v>
      </c>
      <c r="D70" s="2">
        <v>16</v>
      </c>
      <c r="E70" s="2" t="s">
        <v>20</v>
      </c>
      <c r="F70" s="2" t="s">
        <v>20</v>
      </c>
      <c r="G70" s="2">
        <v>315</v>
      </c>
      <c r="H70" s="2">
        <v>311</v>
      </c>
      <c r="I70" s="2">
        <v>4</v>
      </c>
      <c r="J70" s="2">
        <v>173954</v>
      </c>
      <c r="K70" s="2">
        <v>630863</v>
      </c>
      <c r="L70" s="2">
        <v>1558162</v>
      </c>
      <c r="M70" s="2">
        <v>1541216</v>
      </c>
      <c r="N70" s="2">
        <v>8624</v>
      </c>
      <c r="O70" s="2">
        <v>133</v>
      </c>
      <c r="P70" s="2" t="s">
        <v>71</v>
      </c>
      <c r="Q70" s="2">
        <v>8189</v>
      </c>
    </row>
    <row r="71" spans="2:17" x14ac:dyDescent="0.15">
      <c r="B71" s="1" t="s">
        <v>272</v>
      </c>
    </row>
    <row r="72" spans="2:17" x14ac:dyDescent="0.15">
      <c r="B72" s="1" t="s">
        <v>275</v>
      </c>
    </row>
    <row r="73" spans="2:17" x14ac:dyDescent="0.15">
      <c r="B73" s="1" t="s">
        <v>262</v>
      </c>
    </row>
  </sheetData>
  <mergeCells count="38">
    <mergeCell ref="M41:M44"/>
    <mergeCell ref="N41:N44"/>
    <mergeCell ref="O41:O44"/>
    <mergeCell ref="P41:P44"/>
    <mergeCell ref="Q41:Q44"/>
    <mergeCell ref="B46:C46"/>
    <mergeCell ref="E41:E44"/>
    <mergeCell ref="F41:F44"/>
    <mergeCell ref="G41:G44"/>
    <mergeCell ref="H41:H44"/>
    <mergeCell ref="I41:I44"/>
    <mergeCell ref="L41:L44"/>
    <mergeCell ref="P5:P8"/>
    <mergeCell ref="Q5:Q8"/>
    <mergeCell ref="B10:C10"/>
    <mergeCell ref="B40:C44"/>
    <mergeCell ref="D40:F40"/>
    <mergeCell ref="G40:I40"/>
    <mergeCell ref="J40:J44"/>
    <mergeCell ref="K40:K44"/>
    <mergeCell ref="L40:Q40"/>
    <mergeCell ref="D41:D44"/>
    <mergeCell ref="H5:H8"/>
    <mergeCell ref="I5:I8"/>
    <mergeCell ref="L5:L8"/>
    <mergeCell ref="M5:M8"/>
    <mergeCell ref="N5:N8"/>
    <mergeCell ref="O5:O8"/>
    <mergeCell ref="B4:C8"/>
    <mergeCell ref="D4:F4"/>
    <mergeCell ref="G4:I4"/>
    <mergeCell ref="J4:J8"/>
    <mergeCell ref="K4:K8"/>
    <mergeCell ref="L4:Q4"/>
    <mergeCell ref="D5:D8"/>
    <mergeCell ref="E5:E8"/>
    <mergeCell ref="F5:F8"/>
    <mergeCell ref="G5:G8"/>
  </mergeCells>
  <phoneticPr fontId="4"/>
  <pageMargins left="0.7" right="0.7" top="0.75" bottom="0.75" header="0.3" footer="0.3"/>
  <pageSetup paperSize="9" scale="6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FD413-DABD-40CB-A37F-3563E78D7524}">
  <sheetPr>
    <pageSetUpPr fitToPage="1"/>
  </sheetPr>
  <dimension ref="B2:Q72"/>
  <sheetViews>
    <sheetView zoomScaleNormal="100" zoomScaleSheetLayoutView="100" workbookViewId="0">
      <selection activeCell="H133" sqref="H133"/>
    </sheetView>
  </sheetViews>
  <sheetFormatPr defaultColWidth="2.625" defaultRowHeight="13.5" x14ac:dyDescent="0.15"/>
  <cols>
    <col min="1" max="1" width="2.625" style="1"/>
    <col min="2" max="2" width="3.5" style="1" customWidth="1"/>
    <col min="3" max="3" width="6.875" style="1" customWidth="1"/>
    <col min="4" max="4" width="6" style="1" bestFit="1" customWidth="1"/>
    <col min="5" max="6" width="6" style="1" customWidth="1"/>
    <col min="7" max="7" width="7.125" style="1" bestFit="1" customWidth="1"/>
    <col min="8" max="8" width="7.125" style="1" customWidth="1"/>
    <col min="9" max="9" width="7.125" style="1" bestFit="1" customWidth="1"/>
    <col min="10" max="10" width="9.75" style="1" bestFit="1" customWidth="1"/>
    <col min="11" max="13" width="10.875" style="1" customWidth="1"/>
    <col min="14" max="14" width="9.75" style="1" bestFit="1" customWidth="1"/>
    <col min="15" max="15" width="7.125" style="1" bestFit="1" customWidth="1"/>
    <col min="16" max="16" width="8.125" style="1" bestFit="1" customWidth="1"/>
    <col min="17" max="17" width="9.75" style="1" customWidth="1"/>
    <col min="18" max="16384" width="2.625" style="1"/>
  </cols>
  <sheetData>
    <row r="2" spans="2:17" x14ac:dyDescent="0.15">
      <c r="B2" s="10" t="s">
        <v>228</v>
      </c>
      <c r="C2" s="10"/>
    </row>
    <row r="3" spans="2:17" ht="14.25" thickBot="1" x14ac:dyDescent="0.2">
      <c r="Q3" s="9" t="s">
        <v>263</v>
      </c>
    </row>
    <row r="4" spans="2:17" ht="13.5" customHeight="1" x14ac:dyDescent="0.15">
      <c r="B4" s="77" t="s">
        <v>22</v>
      </c>
      <c r="C4" s="54"/>
      <c r="D4" s="80" t="s">
        <v>104</v>
      </c>
      <c r="E4" s="81"/>
      <c r="F4" s="82"/>
      <c r="G4" s="80" t="s">
        <v>105</v>
      </c>
      <c r="H4" s="81"/>
      <c r="I4" s="82"/>
      <c r="J4" s="52" t="s">
        <v>95</v>
      </c>
      <c r="K4" s="52" t="s">
        <v>96</v>
      </c>
      <c r="L4" s="70" t="s">
        <v>97</v>
      </c>
      <c r="M4" s="70"/>
      <c r="N4" s="70"/>
      <c r="O4" s="56"/>
      <c r="P4" s="56"/>
      <c r="Q4" s="56"/>
    </row>
    <row r="5" spans="2:17" ht="13.5" customHeight="1" x14ac:dyDescent="0.15">
      <c r="B5" s="78"/>
      <c r="C5" s="65"/>
      <c r="D5" s="83" t="s">
        <v>6</v>
      </c>
      <c r="E5" s="83" t="s">
        <v>93</v>
      </c>
      <c r="F5" s="83" t="s">
        <v>94</v>
      </c>
      <c r="G5" s="83" t="s">
        <v>6</v>
      </c>
      <c r="H5" s="84" t="s">
        <v>106</v>
      </c>
      <c r="I5" s="84" t="s">
        <v>271</v>
      </c>
      <c r="J5" s="66"/>
      <c r="K5" s="66"/>
      <c r="L5" s="71" t="s">
        <v>185</v>
      </c>
      <c r="M5" s="72" t="s">
        <v>98</v>
      </c>
      <c r="N5" s="71" t="s">
        <v>99</v>
      </c>
      <c r="O5" s="72" t="s">
        <v>132</v>
      </c>
      <c r="P5" s="71" t="s">
        <v>107</v>
      </c>
      <c r="Q5" s="73" t="s">
        <v>100</v>
      </c>
    </row>
    <row r="6" spans="2:17" ht="13.5" customHeight="1" x14ac:dyDescent="0.15">
      <c r="B6" s="78"/>
      <c r="C6" s="65"/>
      <c r="D6" s="75"/>
      <c r="E6" s="75"/>
      <c r="F6" s="75"/>
      <c r="G6" s="75"/>
      <c r="H6" s="75"/>
      <c r="I6" s="75"/>
      <c r="J6" s="66"/>
      <c r="K6" s="66"/>
      <c r="L6" s="71"/>
      <c r="M6" s="72"/>
      <c r="N6" s="71"/>
      <c r="O6" s="71"/>
      <c r="P6" s="71"/>
      <c r="Q6" s="73"/>
    </row>
    <row r="7" spans="2:17" ht="13.5" customHeight="1" x14ac:dyDescent="0.15">
      <c r="B7" s="78"/>
      <c r="C7" s="65"/>
      <c r="D7" s="75"/>
      <c r="E7" s="75"/>
      <c r="F7" s="75"/>
      <c r="G7" s="75"/>
      <c r="H7" s="75"/>
      <c r="I7" s="75"/>
      <c r="J7" s="66"/>
      <c r="K7" s="66"/>
      <c r="L7" s="71"/>
      <c r="M7" s="72"/>
      <c r="N7" s="71"/>
      <c r="O7" s="71"/>
      <c r="P7" s="71"/>
      <c r="Q7" s="73"/>
    </row>
    <row r="8" spans="2:17" x14ac:dyDescent="0.15">
      <c r="B8" s="79"/>
      <c r="C8" s="55"/>
      <c r="D8" s="76"/>
      <c r="E8" s="76"/>
      <c r="F8" s="76"/>
      <c r="G8" s="76"/>
      <c r="H8" s="76"/>
      <c r="I8" s="76"/>
      <c r="J8" s="53"/>
      <c r="K8" s="53"/>
      <c r="L8" s="71"/>
      <c r="M8" s="71"/>
      <c r="N8" s="71"/>
      <c r="O8" s="71"/>
      <c r="P8" s="71"/>
      <c r="Q8" s="73"/>
    </row>
    <row r="9" spans="2:17" x14ac:dyDescent="0.15">
      <c r="B9" s="14"/>
      <c r="C9" s="7"/>
      <c r="D9" s="6" t="s">
        <v>14</v>
      </c>
      <c r="E9" s="6" t="s">
        <v>14</v>
      </c>
      <c r="F9" s="6" t="s">
        <v>14</v>
      </c>
      <c r="G9" s="6" t="s">
        <v>15</v>
      </c>
      <c r="H9" s="6" t="s">
        <v>15</v>
      </c>
      <c r="I9" s="6" t="s">
        <v>15</v>
      </c>
      <c r="J9" s="6" t="s">
        <v>16</v>
      </c>
      <c r="K9" s="6" t="s">
        <v>16</v>
      </c>
      <c r="L9" s="6" t="s">
        <v>16</v>
      </c>
      <c r="M9" s="6" t="s">
        <v>16</v>
      </c>
      <c r="N9" s="6" t="s">
        <v>16</v>
      </c>
      <c r="O9" s="6" t="s">
        <v>16</v>
      </c>
      <c r="P9" s="6" t="s">
        <v>16</v>
      </c>
      <c r="Q9" s="6" t="s">
        <v>16</v>
      </c>
    </row>
    <row r="10" spans="2:17" x14ac:dyDescent="0.15">
      <c r="B10" s="59" t="s">
        <v>6</v>
      </c>
      <c r="C10" s="60"/>
      <c r="D10" s="4">
        <v>388</v>
      </c>
      <c r="E10" s="4">
        <v>362</v>
      </c>
      <c r="F10" s="4">
        <v>26</v>
      </c>
      <c r="G10" s="4">
        <v>18250</v>
      </c>
      <c r="H10" s="4">
        <v>18216</v>
      </c>
      <c r="I10" s="4">
        <v>34</v>
      </c>
      <c r="J10" s="4">
        <v>8759674</v>
      </c>
      <c r="K10" s="4">
        <v>26998065</v>
      </c>
      <c r="L10" s="4">
        <v>47534848</v>
      </c>
      <c r="M10" s="4">
        <v>39688174</v>
      </c>
      <c r="N10" s="4">
        <v>1513398</v>
      </c>
      <c r="O10" s="4">
        <v>9427</v>
      </c>
      <c r="P10" s="4">
        <v>113239</v>
      </c>
      <c r="Q10" s="4">
        <v>6220037</v>
      </c>
    </row>
    <row r="11" spans="2:17" x14ac:dyDescent="0.15">
      <c r="B11" s="40">
        <v>9</v>
      </c>
      <c r="C11" s="29" t="s">
        <v>113</v>
      </c>
      <c r="D11" s="4">
        <v>34</v>
      </c>
      <c r="E11" s="4">
        <v>31</v>
      </c>
      <c r="F11" s="4">
        <v>3</v>
      </c>
      <c r="G11" s="4">
        <v>2016</v>
      </c>
      <c r="H11" s="4">
        <v>2013</v>
      </c>
      <c r="I11" s="4">
        <v>3</v>
      </c>
      <c r="J11" s="4">
        <v>722070</v>
      </c>
      <c r="K11" s="4">
        <v>3251237</v>
      </c>
      <c r="L11" s="4">
        <v>6967471</v>
      </c>
      <c r="M11" s="4">
        <v>6886356</v>
      </c>
      <c r="N11" s="4">
        <v>2034</v>
      </c>
      <c r="O11" s="4">
        <v>0</v>
      </c>
      <c r="P11" s="4">
        <v>0</v>
      </c>
      <c r="Q11" s="4">
        <v>79081</v>
      </c>
    </row>
    <row r="12" spans="2:17" x14ac:dyDescent="0.15">
      <c r="B12" s="40">
        <v>10</v>
      </c>
      <c r="C12" s="29" t="s">
        <v>114</v>
      </c>
      <c r="D12" s="4">
        <v>6</v>
      </c>
      <c r="E12" s="4">
        <v>6</v>
      </c>
      <c r="F12" s="4">
        <v>0</v>
      </c>
      <c r="G12" s="4">
        <v>61</v>
      </c>
      <c r="H12" s="4">
        <v>61</v>
      </c>
      <c r="I12" s="4">
        <v>0</v>
      </c>
      <c r="J12" s="4">
        <v>19347</v>
      </c>
      <c r="K12" s="4">
        <v>24941</v>
      </c>
      <c r="L12" s="4">
        <v>90742</v>
      </c>
      <c r="M12" s="4">
        <v>72041</v>
      </c>
      <c r="N12" s="4">
        <v>0</v>
      </c>
      <c r="O12" s="4">
        <v>0</v>
      </c>
      <c r="P12" s="4">
        <v>0</v>
      </c>
      <c r="Q12" s="4">
        <v>18701</v>
      </c>
    </row>
    <row r="13" spans="2:17" x14ac:dyDescent="0.15">
      <c r="B13" s="40">
        <v>11</v>
      </c>
      <c r="C13" s="29" t="s">
        <v>115</v>
      </c>
      <c r="D13" s="4">
        <v>7</v>
      </c>
      <c r="E13" s="4">
        <v>5</v>
      </c>
      <c r="F13" s="4">
        <v>2</v>
      </c>
      <c r="G13" s="4">
        <v>205</v>
      </c>
      <c r="H13" s="4">
        <v>202</v>
      </c>
      <c r="I13" s="4">
        <v>3</v>
      </c>
      <c r="J13" s="4">
        <v>58362</v>
      </c>
      <c r="K13" s="4">
        <v>178559</v>
      </c>
      <c r="L13" s="4">
        <v>238992</v>
      </c>
      <c r="M13" s="4">
        <v>164979</v>
      </c>
      <c r="N13" s="4">
        <v>2438</v>
      </c>
      <c r="O13" s="4">
        <v>73</v>
      </c>
      <c r="P13" s="4">
        <v>0</v>
      </c>
      <c r="Q13" s="4">
        <v>71575</v>
      </c>
    </row>
    <row r="14" spans="2:17" x14ac:dyDescent="0.15">
      <c r="B14" s="40">
        <v>12</v>
      </c>
      <c r="C14" s="29" t="s">
        <v>116</v>
      </c>
      <c r="D14" s="4">
        <v>6</v>
      </c>
      <c r="E14" s="4">
        <v>6</v>
      </c>
      <c r="F14" s="4">
        <v>0</v>
      </c>
      <c r="G14" s="4">
        <v>57</v>
      </c>
      <c r="H14" s="4">
        <v>57</v>
      </c>
      <c r="I14" s="4">
        <v>0</v>
      </c>
      <c r="J14" s="4">
        <v>21282</v>
      </c>
      <c r="K14" s="4">
        <v>40750</v>
      </c>
      <c r="L14" s="4">
        <v>108423</v>
      </c>
      <c r="M14" s="4">
        <v>61410</v>
      </c>
      <c r="N14" s="4">
        <v>0</v>
      </c>
      <c r="O14" s="4">
        <v>0</v>
      </c>
      <c r="P14" s="4">
        <v>0</v>
      </c>
      <c r="Q14" s="4">
        <v>47013</v>
      </c>
    </row>
    <row r="15" spans="2:17" x14ac:dyDescent="0.15">
      <c r="B15" s="40">
        <v>13</v>
      </c>
      <c r="C15" s="29" t="s">
        <v>117</v>
      </c>
      <c r="D15" s="4">
        <v>3</v>
      </c>
      <c r="E15" s="4">
        <v>3</v>
      </c>
      <c r="F15" s="4">
        <v>0</v>
      </c>
      <c r="G15" s="4">
        <v>43</v>
      </c>
      <c r="H15" s="4">
        <v>43</v>
      </c>
      <c r="I15" s="4">
        <v>0</v>
      </c>
      <c r="J15" s="4">
        <v>16488</v>
      </c>
      <c r="K15" s="4">
        <v>16953</v>
      </c>
      <c r="L15" s="4">
        <v>42138</v>
      </c>
      <c r="M15" s="4">
        <v>41582</v>
      </c>
      <c r="N15" s="4">
        <v>0</v>
      </c>
      <c r="O15" s="4">
        <v>0</v>
      </c>
      <c r="P15" s="4">
        <v>0</v>
      </c>
      <c r="Q15" s="4">
        <v>556</v>
      </c>
    </row>
    <row r="16" spans="2:17" x14ac:dyDescent="0.15">
      <c r="B16" s="40">
        <v>14</v>
      </c>
      <c r="C16" s="29" t="s">
        <v>108</v>
      </c>
      <c r="D16" s="4">
        <v>6</v>
      </c>
      <c r="E16" s="4">
        <v>6</v>
      </c>
      <c r="F16" s="4">
        <v>0</v>
      </c>
      <c r="G16" s="4">
        <v>76</v>
      </c>
      <c r="H16" s="4">
        <v>76</v>
      </c>
      <c r="I16" s="4">
        <v>0</v>
      </c>
      <c r="J16" s="4">
        <v>25013</v>
      </c>
      <c r="K16" s="4">
        <v>101058</v>
      </c>
      <c r="L16" s="4">
        <v>154619</v>
      </c>
      <c r="M16" s="4">
        <v>151140</v>
      </c>
      <c r="N16" s="4">
        <v>3134</v>
      </c>
      <c r="O16" s="4">
        <v>0</v>
      </c>
      <c r="P16" s="4">
        <v>0</v>
      </c>
      <c r="Q16" s="4">
        <v>345</v>
      </c>
    </row>
    <row r="17" spans="2:17" x14ac:dyDescent="0.15">
      <c r="B17" s="40">
        <v>15</v>
      </c>
      <c r="C17" s="29" t="s">
        <v>118</v>
      </c>
      <c r="D17" s="4">
        <v>17</v>
      </c>
      <c r="E17" s="4">
        <v>13</v>
      </c>
      <c r="F17" s="4">
        <v>4</v>
      </c>
      <c r="G17" s="4">
        <v>215</v>
      </c>
      <c r="H17" s="4">
        <v>207</v>
      </c>
      <c r="I17" s="4">
        <v>8</v>
      </c>
      <c r="J17" s="4">
        <v>66943</v>
      </c>
      <c r="K17" s="4">
        <v>111681</v>
      </c>
      <c r="L17" s="4">
        <v>274086</v>
      </c>
      <c r="M17" s="4">
        <v>243890</v>
      </c>
      <c r="N17" s="4">
        <v>23413</v>
      </c>
      <c r="O17" s="4">
        <v>0</v>
      </c>
      <c r="P17" s="4">
        <v>0</v>
      </c>
      <c r="Q17" s="4">
        <v>6783</v>
      </c>
    </row>
    <row r="18" spans="2:17" x14ac:dyDescent="0.15">
      <c r="B18" s="40">
        <v>16</v>
      </c>
      <c r="C18" s="29" t="s">
        <v>119</v>
      </c>
      <c r="D18" s="4">
        <v>2</v>
      </c>
      <c r="E18" s="4">
        <v>2</v>
      </c>
      <c r="F18" s="4">
        <v>0</v>
      </c>
      <c r="G18" s="4">
        <v>104</v>
      </c>
      <c r="H18" s="4">
        <v>104</v>
      </c>
      <c r="I18" s="4">
        <v>0</v>
      </c>
      <c r="J18" s="4" t="s">
        <v>38</v>
      </c>
      <c r="K18" s="4" t="s">
        <v>38</v>
      </c>
      <c r="L18" s="4" t="s">
        <v>38</v>
      </c>
      <c r="M18" s="4" t="s">
        <v>38</v>
      </c>
      <c r="N18" s="4" t="s">
        <v>38</v>
      </c>
      <c r="O18" s="4" t="s">
        <v>38</v>
      </c>
      <c r="P18" s="4" t="s">
        <v>38</v>
      </c>
      <c r="Q18" s="4" t="s">
        <v>38</v>
      </c>
    </row>
    <row r="19" spans="2:17" x14ac:dyDescent="0.15">
      <c r="B19" s="40">
        <v>17</v>
      </c>
      <c r="C19" s="29" t="s">
        <v>120</v>
      </c>
      <c r="D19" s="4">
        <v>0</v>
      </c>
      <c r="E19" s="4">
        <v>0</v>
      </c>
      <c r="F19" s="4">
        <v>0</v>
      </c>
      <c r="G19" s="4">
        <v>0</v>
      </c>
      <c r="H19" s="4">
        <v>0</v>
      </c>
      <c r="I19" s="4">
        <v>0</v>
      </c>
      <c r="J19" s="4">
        <v>0</v>
      </c>
      <c r="K19" s="4">
        <v>0</v>
      </c>
      <c r="L19" s="4">
        <v>0</v>
      </c>
      <c r="M19" s="4">
        <v>0</v>
      </c>
      <c r="N19" s="4">
        <v>0</v>
      </c>
      <c r="O19" s="4">
        <v>0</v>
      </c>
      <c r="P19" s="4">
        <v>0</v>
      </c>
      <c r="Q19" s="4">
        <v>0</v>
      </c>
    </row>
    <row r="20" spans="2:17" x14ac:dyDescent="0.15">
      <c r="B20" s="40">
        <v>18</v>
      </c>
      <c r="C20" s="29" t="s">
        <v>109</v>
      </c>
      <c r="D20" s="4">
        <v>37</v>
      </c>
      <c r="E20" s="4">
        <v>34</v>
      </c>
      <c r="F20" s="4">
        <v>3</v>
      </c>
      <c r="G20" s="4">
        <v>837</v>
      </c>
      <c r="H20" s="4">
        <v>834</v>
      </c>
      <c r="I20" s="4">
        <v>3</v>
      </c>
      <c r="J20" s="4">
        <v>304232</v>
      </c>
      <c r="K20" s="4">
        <v>775784</v>
      </c>
      <c r="L20" s="4">
        <v>1413349</v>
      </c>
      <c r="M20" s="4">
        <v>1332289</v>
      </c>
      <c r="N20" s="4">
        <v>38767</v>
      </c>
      <c r="O20" s="4">
        <v>15</v>
      </c>
      <c r="P20" s="4">
        <v>0</v>
      </c>
      <c r="Q20" s="4">
        <v>42293</v>
      </c>
    </row>
    <row r="21" spans="2:17" x14ac:dyDescent="0.15">
      <c r="B21" s="40">
        <v>19</v>
      </c>
      <c r="C21" s="29" t="s">
        <v>121</v>
      </c>
      <c r="D21" s="4">
        <v>1</v>
      </c>
      <c r="E21" s="4">
        <v>1</v>
      </c>
      <c r="F21" s="4">
        <v>0</v>
      </c>
      <c r="G21" s="4">
        <v>18</v>
      </c>
      <c r="H21" s="4">
        <v>18</v>
      </c>
      <c r="I21" s="4">
        <v>0</v>
      </c>
      <c r="J21" s="4" t="s">
        <v>38</v>
      </c>
      <c r="K21" s="4" t="s">
        <v>38</v>
      </c>
      <c r="L21" s="4" t="s">
        <v>38</v>
      </c>
      <c r="M21" s="4" t="s">
        <v>38</v>
      </c>
      <c r="N21" s="4" t="s">
        <v>38</v>
      </c>
      <c r="O21" s="4" t="s">
        <v>38</v>
      </c>
      <c r="P21" s="4" t="s">
        <v>38</v>
      </c>
      <c r="Q21" s="4" t="s">
        <v>38</v>
      </c>
    </row>
    <row r="22" spans="2:17" x14ac:dyDescent="0.15">
      <c r="B22" s="40">
        <v>20</v>
      </c>
      <c r="C22" s="29" t="s">
        <v>122</v>
      </c>
      <c r="D22" s="4">
        <v>0</v>
      </c>
      <c r="E22" s="4">
        <v>0</v>
      </c>
      <c r="F22" s="4">
        <v>0</v>
      </c>
      <c r="G22" s="4">
        <v>0</v>
      </c>
      <c r="H22" s="4">
        <v>0</v>
      </c>
      <c r="I22" s="4">
        <v>0</v>
      </c>
      <c r="J22" s="4">
        <v>0</v>
      </c>
      <c r="K22" s="4">
        <v>0</v>
      </c>
      <c r="L22" s="4">
        <v>0</v>
      </c>
      <c r="M22" s="4">
        <v>0</v>
      </c>
      <c r="N22" s="4">
        <v>0</v>
      </c>
      <c r="O22" s="4">
        <v>0</v>
      </c>
      <c r="P22" s="4">
        <v>0</v>
      </c>
      <c r="Q22" s="4">
        <v>0</v>
      </c>
    </row>
    <row r="23" spans="2:17" x14ac:dyDescent="0.15">
      <c r="B23" s="40">
        <v>21</v>
      </c>
      <c r="C23" s="29" t="s">
        <v>123</v>
      </c>
      <c r="D23" s="4">
        <v>7</v>
      </c>
      <c r="E23" s="4">
        <v>6</v>
      </c>
      <c r="F23" s="4">
        <v>1</v>
      </c>
      <c r="G23" s="4">
        <v>95</v>
      </c>
      <c r="H23" s="4">
        <v>94</v>
      </c>
      <c r="I23" s="4">
        <v>1</v>
      </c>
      <c r="J23" s="4">
        <v>35692</v>
      </c>
      <c r="K23" s="4">
        <v>176729</v>
      </c>
      <c r="L23" s="4">
        <v>273574</v>
      </c>
      <c r="M23" s="4">
        <v>168066</v>
      </c>
      <c r="N23" s="4">
        <v>0</v>
      </c>
      <c r="O23" s="4">
        <v>0</v>
      </c>
      <c r="P23" s="4">
        <v>0</v>
      </c>
      <c r="Q23" s="4">
        <v>105508</v>
      </c>
    </row>
    <row r="24" spans="2:17" x14ac:dyDescent="0.15">
      <c r="B24" s="40">
        <v>22</v>
      </c>
      <c r="C24" s="29" t="s">
        <v>124</v>
      </c>
      <c r="D24" s="4">
        <v>3</v>
      </c>
      <c r="E24" s="4">
        <v>3</v>
      </c>
      <c r="F24" s="4">
        <v>0</v>
      </c>
      <c r="G24" s="4">
        <v>260</v>
      </c>
      <c r="H24" s="4">
        <v>260</v>
      </c>
      <c r="I24" s="4">
        <v>0</v>
      </c>
      <c r="J24" s="4">
        <v>91669</v>
      </c>
      <c r="K24" s="4">
        <v>195307</v>
      </c>
      <c r="L24" s="4">
        <v>400501</v>
      </c>
      <c r="M24" s="4">
        <v>345911</v>
      </c>
      <c r="N24" s="4">
        <v>0</v>
      </c>
      <c r="O24" s="4">
        <v>0</v>
      </c>
      <c r="P24" s="4">
        <v>0</v>
      </c>
      <c r="Q24" s="4">
        <v>54590</v>
      </c>
    </row>
    <row r="25" spans="2:17" x14ac:dyDescent="0.15">
      <c r="B25" s="40">
        <v>23</v>
      </c>
      <c r="C25" s="29" t="s">
        <v>125</v>
      </c>
      <c r="D25" s="4">
        <v>10</v>
      </c>
      <c r="E25" s="4">
        <v>9</v>
      </c>
      <c r="F25" s="4">
        <v>1</v>
      </c>
      <c r="G25" s="4">
        <v>623</v>
      </c>
      <c r="H25" s="4">
        <v>622</v>
      </c>
      <c r="I25" s="4">
        <v>1</v>
      </c>
      <c r="J25" s="4">
        <v>275099</v>
      </c>
      <c r="K25" s="4">
        <v>855011</v>
      </c>
      <c r="L25" s="4">
        <v>1525685</v>
      </c>
      <c r="M25" s="4">
        <v>1393177</v>
      </c>
      <c r="N25" s="4">
        <v>41013</v>
      </c>
      <c r="O25" s="4">
        <v>9126</v>
      </c>
      <c r="P25" s="4">
        <v>0</v>
      </c>
      <c r="Q25" s="4">
        <v>91495</v>
      </c>
    </row>
    <row r="26" spans="2:17" x14ac:dyDescent="0.15">
      <c r="B26" s="40">
        <v>24</v>
      </c>
      <c r="C26" s="29" t="s">
        <v>126</v>
      </c>
      <c r="D26" s="4">
        <v>38</v>
      </c>
      <c r="E26" s="4">
        <v>37</v>
      </c>
      <c r="F26" s="4">
        <v>1</v>
      </c>
      <c r="G26" s="4">
        <v>810</v>
      </c>
      <c r="H26" s="4">
        <v>809</v>
      </c>
      <c r="I26" s="4">
        <v>1</v>
      </c>
      <c r="J26" s="4">
        <v>347018</v>
      </c>
      <c r="K26" s="4">
        <v>212797</v>
      </c>
      <c r="L26" s="4">
        <v>839500</v>
      </c>
      <c r="M26" s="4">
        <v>208841</v>
      </c>
      <c r="N26" s="4">
        <v>617537</v>
      </c>
      <c r="O26" s="4">
        <v>0</v>
      </c>
      <c r="P26" s="4">
        <v>0</v>
      </c>
      <c r="Q26" s="4">
        <v>13122</v>
      </c>
    </row>
    <row r="27" spans="2:17" x14ac:dyDescent="0.15">
      <c r="B27" s="40">
        <v>25</v>
      </c>
      <c r="C27" s="29" t="s">
        <v>110</v>
      </c>
      <c r="D27" s="4">
        <v>10</v>
      </c>
      <c r="E27" s="4">
        <v>10</v>
      </c>
      <c r="F27" s="4">
        <v>0</v>
      </c>
      <c r="G27" s="4">
        <v>84</v>
      </c>
      <c r="H27" s="4">
        <v>84</v>
      </c>
      <c r="I27" s="4">
        <v>0</v>
      </c>
      <c r="J27" s="4">
        <v>26929</v>
      </c>
      <c r="K27" s="4">
        <v>28867</v>
      </c>
      <c r="L27" s="4">
        <v>70581</v>
      </c>
      <c r="M27" s="4">
        <v>56263</v>
      </c>
      <c r="N27" s="4">
        <v>13916</v>
      </c>
      <c r="O27" s="4">
        <v>0</v>
      </c>
      <c r="P27" s="4">
        <v>402</v>
      </c>
      <c r="Q27" s="4">
        <v>0</v>
      </c>
    </row>
    <row r="28" spans="2:17" x14ac:dyDescent="0.15">
      <c r="B28" s="40">
        <v>26</v>
      </c>
      <c r="C28" s="29" t="s">
        <v>111</v>
      </c>
      <c r="D28" s="4">
        <v>97</v>
      </c>
      <c r="E28" s="4">
        <v>93</v>
      </c>
      <c r="F28" s="4">
        <v>4</v>
      </c>
      <c r="G28" s="4">
        <v>2955</v>
      </c>
      <c r="H28" s="4">
        <v>2951</v>
      </c>
      <c r="I28" s="4">
        <v>4</v>
      </c>
      <c r="J28" s="4">
        <v>1333356</v>
      </c>
      <c r="K28" s="4">
        <v>4240616</v>
      </c>
      <c r="L28" s="4">
        <v>7508349</v>
      </c>
      <c r="M28" s="4">
        <v>7008741</v>
      </c>
      <c r="N28" s="4">
        <v>458512</v>
      </c>
      <c r="O28" s="4">
        <v>212</v>
      </c>
      <c r="P28" s="4">
        <v>11531</v>
      </c>
      <c r="Q28" s="4">
        <v>29565</v>
      </c>
    </row>
    <row r="29" spans="2:17" x14ac:dyDescent="0.15">
      <c r="B29" s="40">
        <v>27</v>
      </c>
      <c r="C29" s="29" t="s">
        <v>112</v>
      </c>
      <c r="D29" s="4">
        <v>16</v>
      </c>
      <c r="E29" s="4">
        <v>14</v>
      </c>
      <c r="F29" s="4">
        <v>2</v>
      </c>
      <c r="G29" s="4">
        <v>898</v>
      </c>
      <c r="H29" s="4">
        <v>895</v>
      </c>
      <c r="I29" s="4">
        <v>3</v>
      </c>
      <c r="J29" s="4">
        <v>302608</v>
      </c>
      <c r="K29" s="4">
        <v>1449296</v>
      </c>
      <c r="L29" s="4">
        <v>2066070</v>
      </c>
      <c r="M29" s="4">
        <v>1697698</v>
      </c>
      <c r="N29" s="4">
        <v>25101</v>
      </c>
      <c r="O29" s="4">
        <v>1</v>
      </c>
      <c r="P29" s="4">
        <v>80828</v>
      </c>
      <c r="Q29" s="4">
        <v>262443</v>
      </c>
    </row>
    <row r="30" spans="2:17" x14ac:dyDescent="0.15">
      <c r="B30" s="40">
        <v>28</v>
      </c>
      <c r="C30" s="29" t="s">
        <v>127</v>
      </c>
      <c r="D30" s="4">
        <v>13</v>
      </c>
      <c r="E30" s="4">
        <v>12</v>
      </c>
      <c r="F30" s="4">
        <v>1</v>
      </c>
      <c r="G30" s="4">
        <v>752</v>
      </c>
      <c r="H30" s="4">
        <v>750</v>
      </c>
      <c r="I30" s="4">
        <v>2</v>
      </c>
      <c r="J30" s="4">
        <v>281293</v>
      </c>
      <c r="K30" s="4">
        <v>211997</v>
      </c>
      <c r="L30" s="4">
        <v>479323</v>
      </c>
      <c r="M30" s="4">
        <v>401670</v>
      </c>
      <c r="N30" s="4">
        <v>68677</v>
      </c>
      <c r="O30" s="4">
        <v>0</v>
      </c>
      <c r="P30" s="4">
        <v>0</v>
      </c>
      <c r="Q30" s="4">
        <v>8976</v>
      </c>
    </row>
    <row r="31" spans="2:17" x14ac:dyDescent="0.15">
      <c r="B31" s="40">
        <v>29</v>
      </c>
      <c r="C31" s="29" t="s">
        <v>128</v>
      </c>
      <c r="D31" s="4">
        <v>33</v>
      </c>
      <c r="E31" s="4">
        <v>30</v>
      </c>
      <c r="F31" s="4">
        <v>3</v>
      </c>
      <c r="G31" s="4">
        <v>3760</v>
      </c>
      <c r="H31" s="4">
        <v>3756</v>
      </c>
      <c r="I31" s="4">
        <v>4</v>
      </c>
      <c r="J31" s="4">
        <v>2601726</v>
      </c>
      <c r="K31" s="4">
        <v>8186025</v>
      </c>
      <c r="L31" s="4">
        <v>12950359</v>
      </c>
      <c r="M31" s="4">
        <v>7539387</v>
      </c>
      <c r="N31" s="4">
        <v>111642</v>
      </c>
      <c r="O31" s="4">
        <v>0</v>
      </c>
      <c r="P31" s="4">
        <v>20478</v>
      </c>
      <c r="Q31" s="4">
        <v>5278852</v>
      </c>
    </row>
    <row r="32" spans="2:17" x14ac:dyDescent="0.15">
      <c r="B32" s="40">
        <v>30</v>
      </c>
      <c r="C32" s="29" t="s">
        <v>129</v>
      </c>
      <c r="D32" s="4">
        <v>6</v>
      </c>
      <c r="E32" s="4">
        <v>6</v>
      </c>
      <c r="F32" s="4">
        <v>0</v>
      </c>
      <c r="G32" s="4">
        <v>832</v>
      </c>
      <c r="H32" s="4">
        <v>832</v>
      </c>
      <c r="I32" s="4">
        <v>0</v>
      </c>
      <c r="J32" s="4">
        <v>358080</v>
      </c>
      <c r="K32" s="4">
        <v>903944</v>
      </c>
      <c r="L32" s="4">
        <v>1554490</v>
      </c>
      <c r="M32" s="4">
        <v>1540788</v>
      </c>
      <c r="N32" s="4">
        <v>0</v>
      </c>
      <c r="O32" s="4">
        <v>0</v>
      </c>
      <c r="P32" s="4">
        <v>0</v>
      </c>
      <c r="Q32" s="4">
        <v>13702</v>
      </c>
    </row>
    <row r="33" spans="2:17" x14ac:dyDescent="0.15">
      <c r="B33" s="40">
        <v>31</v>
      </c>
      <c r="C33" s="29" t="s">
        <v>130</v>
      </c>
      <c r="D33" s="4">
        <v>22</v>
      </c>
      <c r="E33" s="4">
        <v>22</v>
      </c>
      <c r="F33" s="4">
        <v>0</v>
      </c>
      <c r="G33" s="4">
        <v>2951</v>
      </c>
      <c r="H33" s="4">
        <v>2951</v>
      </c>
      <c r="I33" s="4">
        <v>0</v>
      </c>
      <c r="J33" s="4">
        <v>1513520</v>
      </c>
      <c r="K33" s="4">
        <v>5040097</v>
      </c>
      <c r="L33" s="4">
        <v>8399583</v>
      </c>
      <c r="M33" s="4">
        <v>8234132</v>
      </c>
      <c r="N33" s="4">
        <v>75052</v>
      </c>
      <c r="O33" s="4">
        <v>0</v>
      </c>
      <c r="P33" s="4">
        <v>0</v>
      </c>
      <c r="Q33" s="4">
        <v>90399</v>
      </c>
    </row>
    <row r="34" spans="2:17" ht="14.25" thickBot="1" x14ac:dyDescent="0.2">
      <c r="B34" s="41">
        <v>32</v>
      </c>
      <c r="C34" s="30" t="s">
        <v>131</v>
      </c>
      <c r="D34" s="2">
        <v>14</v>
      </c>
      <c r="E34" s="2">
        <v>13</v>
      </c>
      <c r="F34" s="2">
        <v>1</v>
      </c>
      <c r="G34" s="2">
        <v>598</v>
      </c>
      <c r="H34" s="2">
        <v>597</v>
      </c>
      <c r="I34" s="2">
        <v>1</v>
      </c>
      <c r="J34" s="2">
        <v>290223</v>
      </c>
      <c r="K34" s="2">
        <v>892636</v>
      </c>
      <c r="L34" s="2">
        <v>1846228</v>
      </c>
      <c r="M34" s="2">
        <v>1824657</v>
      </c>
      <c r="N34" s="2">
        <v>16533</v>
      </c>
      <c r="O34" s="2">
        <v>0</v>
      </c>
      <c r="P34" s="2">
        <v>0</v>
      </c>
      <c r="Q34" s="2">
        <v>5038</v>
      </c>
    </row>
    <row r="35" spans="2:17" x14ac:dyDescent="0.15">
      <c r="B35" s="1" t="s">
        <v>272</v>
      </c>
    </row>
    <row r="36" spans="2:17" x14ac:dyDescent="0.15">
      <c r="B36" s="1" t="s">
        <v>264</v>
      </c>
    </row>
    <row r="38" spans="2:17" x14ac:dyDescent="0.15">
      <c r="B38" s="10" t="s">
        <v>228</v>
      </c>
      <c r="C38" s="10"/>
    </row>
    <row r="39" spans="2:17" ht="14.25" thickBot="1" x14ac:dyDescent="0.2">
      <c r="Q39" s="9" t="s">
        <v>265</v>
      </c>
    </row>
    <row r="40" spans="2:17" ht="13.5" customHeight="1" x14ac:dyDescent="0.15">
      <c r="B40" s="77" t="s">
        <v>22</v>
      </c>
      <c r="C40" s="54"/>
      <c r="D40" s="80" t="s">
        <v>104</v>
      </c>
      <c r="E40" s="81"/>
      <c r="F40" s="82"/>
      <c r="G40" s="80" t="s">
        <v>105</v>
      </c>
      <c r="H40" s="81"/>
      <c r="I40" s="82"/>
      <c r="J40" s="52" t="s">
        <v>95</v>
      </c>
      <c r="K40" s="52" t="s">
        <v>96</v>
      </c>
      <c r="L40" s="70" t="s">
        <v>97</v>
      </c>
      <c r="M40" s="70"/>
      <c r="N40" s="70"/>
      <c r="O40" s="56"/>
      <c r="P40" s="56"/>
      <c r="Q40" s="56"/>
    </row>
    <row r="41" spans="2:17" ht="13.5" customHeight="1" x14ac:dyDescent="0.15">
      <c r="B41" s="78"/>
      <c r="C41" s="65"/>
      <c r="D41" s="83" t="s">
        <v>6</v>
      </c>
      <c r="E41" s="83" t="s">
        <v>93</v>
      </c>
      <c r="F41" s="83" t="s">
        <v>94</v>
      </c>
      <c r="G41" s="83" t="s">
        <v>6</v>
      </c>
      <c r="H41" s="84" t="s">
        <v>106</v>
      </c>
      <c r="I41" s="84" t="s">
        <v>271</v>
      </c>
      <c r="J41" s="66"/>
      <c r="K41" s="66"/>
      <c r="L41" s="71" t="s">
        <v>185</v>
      </c>
      <c r="M41" s="72" t="s">
        <v>98</v>
      </c>
      <c r="N41" s="71" t="s">
        <v>99</v>
      </c>
      <c r="O41" s="72" t="s">
        <v>132</v>
      </c>
      <c r="P41" s="71" t="s">
        <v>107</v>
      </c>
      <c r="Q41" s="73" t="s">
        <v>100</v>
      </c>
    </row>
    <row r="42" spans="2:17" ht="13.5" customHeight="1" x14ac:dyDescent="0.15">
      <c r="B42" s="78"/>
      <c r="C42" s="65"/>
      <c r="D42" s="75"/>
      <c r="E42" s="75"/>
      <c r="F42" s="75"/>
      <c r="G42" s="75"/>
      <c r="H42" s="75"/>
      <c r="I42" s="75"/>
      <c r="J42" s="66"/>
      <c r="K42" s="66"/>
      <c r="L42" s="71"/>
      <c r="M42" s="72"/>
      <c r="N42" s="71"/>
      <c r="O42" s="71"/>
      <c r="P42" s="71"/>
      <c r="Q42" s="73"/>
    </row>
    <row r="43" spans="2:17" ht="13.5" customHeight="1" x14ac:dyDescent="0.15">
      <c r="B43" s="78"/>
      <c r="C43" s="65"/>
      <c r="D43" s="75"/>
      <c r="E43" s="75"/>
      <c r="F43" s="75"/>
      <c r="G43" s="75"/>
      <c r="H43" s="75"/>
      <c r="I43" s="75"/>
      <c r="J43" s="66"/>
      <c r="K43" s="66"/>
      <c r="L43" s="71"/>
      <c r="M43" s="72"/>
      <c r="N43" s="71"/>
      <c r="O43" s="71"/>
      <c r="P43" s="71"/>
      <c r="Q43" s="73"/>
    </row>
    <row r="44" spans="2:17" x14ac:dyDescent="0.15">
      <c r="B44" s="79"/>
      <c r="C44" s="55"/>
      <c r="D44" s="76"/>
      <c r="E44" s="76"/>
      <c r="F44" s="76"/>
      <c r="G44" s="76"/>
      <c r="H44" s="76"/>
      <c r="I44" s="76"/>
      <c r="J44" s="53"/>
      <c r="K44" s="53"/>
      <c r="L44" s="71"/>
      <c r="M44" s="71"/>
      <c r="N44" s="71"/>
      <c r="O44" s="71"/>
      <c r="P44" s="71"/>
      <c r="Q44" s="73"/>
    </row>
    <row r="45" spans="2:17" x14ac:dyDescent="0.15">
      <c r="B45" s="14"/>
      <c r="C45" s="7"/>
      <c r="D45" s="6" t="s">
        <v>14</v>
      </c>
      <c r="E45" s="6" t="s">
        <v>14</v>
      </c>
      <c r="F45" s="6" t="s">
        <v>14</v>
      </c>
      <c r="G45" s="6" t="s">
        <v>15</v>
      </c>
      <c r="H45" s="6" t="s">
        <v>15</v>
      </c>
      <c r="I45" s="6" t="s">
        <v>15</v>
      </c>
      <c r="J45" s="6" t="s">
        <v>16</v>
      </c>
      <c r="K45" s="6" t="s">
        <v>16</v>
      </c>
      <c r="L45" s="6" t="s">
        <v>16</v>
      </c>
      <c r="M45" s="6" t="s">
        <v>16</v>
      </c>
      <c r="N45" s="6" t="s">
        <v>16</v>
      </c>
      <c r="O45" s="6" t="s">
        <v>16</v>
      </c>
      <c r="P45" s="6" t="s">
        <v>16</v>
      </c>
      <c r="Q45" s="6" t="s">
        <v>16</v>
      </c>
    </row>
    <row r="46" spans="2:17" x14ac:dyDescent="0.15">
      <c r="B46" s="59" t="s">
        <v>6</v>
      </c>
      <c r="C46" s="60"/>
      <c r="D46" s="4">
        <v>390</v>
      </c>
      <c r="E46" s="4">
        <v>363</v>
      </c>
      <c r="F46" s="4">
        <v>27</v>
      </c>
      <c r="G46" s="4">
        <v>18890</v>
      </c>
      <c r="H46" s="4">
        <v>18853</v>
      </c>
      <c r="I46" s="4">
        <v>37</v>
      </c>
      <c r="J46" s="4">
        <v>9066947</v>
      </c>
      <c r="K46" s="4">
        <v>29722535</v>
      </c>
      <c r="L46" s="4">
        <v>52667396</v>
      </c>
      <c r="M46" s="4">
        <v>43533160</v>
      </c>
      <c r="N46" s="4">
        <v>2028550</v>
      </c>
      <c r="O46" s="4">
        <v>340</v>
      </c>
      <c r="P46" s="4">
        <v>141180</v>
      </c>
      <c r="Q46" s="4">
        <v>6964506</v>
      </c>
    </row>
    <row r="47" spans="2:17" x14ac:dyDescent="0.15">
      <c r="B47" s="40">
        <v>9</v>
      </c>
      <c r="C47" s="29" t="s">
        <v>113</v>
      </c>
      <c r="D47" s="4">
        <v>32</v>
      </c>
      <c r="E47" s="4">
        <v>28</v>
      </c>
      <c r="F47" s="4">
        <v>4</v>
      </c>
      <c r="G47" s="4">
        <v>1959</v>
      </c>
      <c r="H47" s="4">
        <v>1955</v>
      </c>
      <c r="I47" s="4">
        <v>4</v>
      </c>
      <c r="J47" s="4">
        <v>729678</v>
      </c>
      <c r="K47" s="4">
        <v>3049143</v>
      </c>
      <c r="L47" s="4">
        <v>6525726</v>
      </c>
      <c r="M47" s="4">
        <v>6455190</v>
      </c>
      <c r="N47" s="4">
        <v>1359</v>
      </c>
      <c r="O47" s="4">
        <v>0</v>
      </c>
      <c r="P47" s="4">
        <v>0</v>
      </c>
      <c r="Q47" s="4">
        <v>69177</v>
      </c>
    </row>
    <row r="48" spans="2:17" x14ac:dyDescent="0.15">
      <c r="B48" s="40">
        <v>10</v>
      </c>
      <c r="C48" s="29" t="s">
        <v>114</v>
      </c>
      <c r="D48" s="4">
        <v>6</v>
      </c>
      <c r="E48" s="4">
        <v>6</v>
      </c>
      <c r="F48" s="4">
        <v>0</v>
      </c>
      <c r="G48" s="4">
        <v>63</v>
      </c>
      <c r="H48" s="4">
        <v>63</v>
      </c>
      <c r="I48" s="4">
        <v>0</v>
      </c>
      <c r="J48" s="4">
        <v>16160</v>
      </c>
      <c r="K48" s="4">
        <v>22261</v>
      </c>
      <c r="L48" s="4">
        <v>73208</v>
      </c>
      <c r="M48" s="4">
        <v>67271</v>
      </c>
      <c r="N48" s="4">
        <v>563</v>
      </c>
      <c r="O48" s="4">
        <v>0</v>
      </c>
      <c r="P48" s="4">
        <v>0</v>
      </c>
      <c r="Q48" s="4">
        <v>5374</v>
      </c>
    </row>
    <row r="49" spans="2:17" x14ac:dyDescent="0.15">
      <c r="B49" s="40">
        <v>11</v>
      </c>
      <c r="C49" s="29" t="s">
        <v>115</v>
      </c>
      <c r="D49" s="4">
        <v>7</v>
      </c>
      <c r="E49" s="4">
        <v>5</v>
      </c>
      <c r="F49" s="4">
        <v>2</v>
      </c>
      <c r="G49" s="4">
        <v>212</v>
      </c>
      <c r="H49" s="4">
        <v>209</v>
      </c>
      <c r="I49" s="4">
        <v>3</v>
      </c>
      <c r="J49" s="4">
        <v>63309</v>
      </c>
      <c r="K49" s="4">
        <v>141731</v>
      </c>
      <c r="L49" s="4">
        <v>182220</v>
      </c>
      <c r="M49" s="4">
        <v>154473</v>
      </c>
      <c r="N49" s="4">
        <v>1240</v>
      </c>
      <c r="O49" s="4">
        <v>2</v>
      </c>
      <c r="P49" s="4">
        <v>0</v>
      </c>
      <c r="Q49" s="4">
        <v>26507</v>
      </c>
    </row>
    <row r="50" spans="2:17" x14ac:dyDescent="0.15">
      <c r="B50" s="40">
        <v>12</v>
      </c>
      <c r="C50" s="29" t="s">
        <v>116</v>
      </c>
      <c r="D50" s="4">
        <v>5</v>
      </c>
      <c r="E50" s="4">
        <v>5</v>
      </c>
      <c r="F50" s="4">
        <v>0</v>
      </c>
      <c r="G50" s="4">
        <v>47</v>
      </c>
      <c r="H50" s="4">
        <v>47</v>
      </c>
      <c r="I50" s="4">
        <v>0</v>
      </c>
      <c r="J50" s="4">
        <v>15886</v>
      </c>
      <c r="K50" s="4">
        <v>29759</v>
      </c>
      <c r="L50" s="4">
        <v>49649</v>
      </c>
      <c r="M50" s="4">
        <v>49649</v>
      </c>
      <c r="N50" s="4">
        <v>0</v>
      </c>
      <c r="O50" s="4">
        <v>0</v>
      </c>
      <c r="P50" s="4">
        <v>0</v>
      </c>
      <c r="Q50" s="4">
        <v>0</v>
      </c>
    </row>
    <row r="51" spans="2:17" x14ac:dyDescent="0.15">
      <c r="B51" s="40">
        <v>13</v>
      </c>
      <c r="C51" s="29" t="s">
        <v>117</v>
      </c>
      <c r="D51" s="4">
        <v>3</v>
      </c>
      <c r="E51" s="4">
        <v>3</v>
      </c>
      <c r="F51" s="4">
        <v>0</v>
      </c>
      <c r="G51" s="4">
        <v>42</v>
      </c>
      <c r="H51" s="4">
        <v>42</v>
      </c>
      <c r="I51" s="4">
        <v>0</v>
      </c>
      <c r="J51" s="4">
        <v>16549</v>
      </c>
      <c r="K51" s="4">
        <v>16070</v>
      </c>
      <c r="L51" s="4">
        <v>44762</v>
      </c>
      <c r="M51" s="4">
        <v>44234</v>
      </c>
      <c r="N51" s="4">
        <v>0</v>
      </c>
      <c r="O51" s="4">
        <v>0</v>
      </c>
      <c r="P51" s="4">
        <v>0</v>
      </c>
      <c r="Q51" s="4">
        <v>528</v>
      </c>
    </row>
    <row r="52" spans="2:17" x14ac:dyDescent="0.15">
      <c r="B52" s="40">
        <v>14</v>
      </c>
      <c r="C52" s="29" t="s">
        <v>108</v>
      </c>
      <c r="D52" s="4">
        <v>6</v>
      </c>
      <c r="E52" s="4">
        <v>6</v>
      </c>
      <c r="F52" s="4">
        <v>0</v>
      </c>
      <c r="G52" s="4">
        <v>79</v>
      </c>
      <c r="H52" s="4">
        <v>79</v>
      </c>
      <c r="I52" s="4">
        <v>0</v>
      </c>
      <c r="J52" s="4">
        <v>32692</v>
      </c>
      <c r="K52" s="4">
        <v>122697</v>
      </c>
      <c r="L52" s="4">
        <v>155998</v>
      </c>
      <c r="M52" s="4">
        <v>152078</v>
      </c>
      <c r="N52" s="4">
        <v>3351</v>
      </c>
      <c r="O52" s="4">
        <v>0</v>
      </c>
      <c r="P52" s="4">
        <v>0</v>
      </c>
      <c r="Q52" s="4">
        <v>569</v>
      </c>
    </row>
    <row r="53" spans="2:17" x14ac:dyDescent="0.15">
      <c r="B53" s="40">
        <v>15</v>
      </c>
      <c r="C53" s="29" t="s">
        <v>118</v>
      </c>
      <c r="D53" s="4">
        <v>17</v>
      </c>
      <c r="E53" s="4">
        <v>14</v>
      </c>
      <c r="F53" s="4">
        <v>3</v>
      </c>
      <c r="G53" s="4">
        <v>220</v>
      </c>
      <c r="H53" s="4">
        <v>212</v>
      </c>
      <c r="I53" s="4">
        <v>8</v>
      </c>
      <c r="J53" s="4">
        <v>69922</v>
      </c>
      <c r="K53" s="4">
        <v>104484</v>
      </c>
      <c r="L53" s="4">
        <v>259283</v>
      </c>
      <c r="M53" s="4">
        <v>224079</v>
      </c>
      <c r="N53" s="4">
        <v>24920</v>
      </c>
      <c r="O53" s="4">
        <v>0</v>
      </c>
      <c r="P53" s="4">
        <v>0</v>
      </c>
      <c r="Q53" s="4">
        <v>10284</v>
      </c>
    </row>
    <row r="54" spans="2:17" x14ac:dyDescent="0.15">
      <c r="B54" s="40">
        <v>16</v>
      </c>
      <c r="C54" s="29" t="s">
        <v>119</v>
      </c>
      <c r="D54" s="4">
        <v>2</v>
      </c>
      <c r="E54" s="4">
        <v>2</v>
      </c>
      <c r="F54" s="4">
        <v>0</v>
      </c>
      <c r="G54" s="4">
        <v>99</v>
      </c>
      <c r="H54" s="4">
        <v>99</v>
      </c>
      <c r="I54" s="4">
        <v>0</v>
      </c>
      <c r="J54" s="4" t="s">
        <v>38</v>
      </c>
      <c r="K54" s="4" t="s">
        <v>38</v>
      </c>
      <c r="L54" s="4" t="s">
        <v>38</v>
      </c>
      <c r="M54" s="4" t="s">
        <v>38</v>
      </c>
      <c r="N54" s="4" t="s">
        <v>38</v>
      </c>
      <c r="O54" s="4" t="s">
        <v>38</v>
      </c>
      <c r="P54" s="4" t="s">
        <v>38</v>
      </c>
      <c r="Q54" s="4" t="s">
        <v>38</v>
      </c>
    </row>
    <row r="55" spans="2:17" x14ac:dyDescent="0.15">
      <c r="B55" s="40">
        <v>17</v>
      </c>
      <c r="C55" s="29" t="s">
        <v>120</v>
      </c>
      <c r="D55" s="4">
        <v>0</v>
      </c>
      <c r="E55" s="4">
        <v>0</v>
      </c>
      <c r="F55" s="4">
        <v>0</v>
      </c>
      <c r="G55" s="4">
        <v>0</v>
      </c>
      <c r="H55" s="4">
        <v>0</v>
      </c>
      <c r="I55" s="4">
        <v>0</v>
      </c>
      <c r="J55" s="4">
        <v>0</v>
      </c>
      <c r="K55" s="4">
        <v>0</v>
      </c>
      <c r="L55" s="4">
        <v>0</v>
      </c>
      <c r="M55" s="4">
        <v>0</v>
      </c>
      <c r="N55" s="4">
        <v>0</v>
      </c>
      <c r="O55" s="4">
        <v>0</v>
      </c>
      <c r="P55" s="4">
        <v>0</v>
      </c>
      <c r="Q55" s="4">
        <v>0</v>
      </c>
    </row>
    <row r="56" spans="2:17" x14ac:dyDescent="0.15">
      <c r="B56" s="40">
        <v>18</v>
      </c>
      <c r="C56" s="29" t="s">
        <v>109</v>
      </c>
      <c r="D56" s="4">
        <v>36</v>
      </c>
      <c r="E56" s="4">
        <v>33</v>
      </c>
      <c r="F56" s="4">
        <v>3</v>
      </c>
      <c r="G56" s="4">
        <v>908</v>
      </c>
      <c r="H56" s="4">
        <v>905</v>
      </c>
      <c r="I56" s="4">
        <v>3</v>
      </c>
      <c r="J56" s="4">
        <v>319276</v>
      </c>
      <c r="K56" s="4">
        <v>843607</v>
      </c>
      <c r="L56" s="4">
        <v>1462804</v>
      </c>
      <c r="M56" s="4">
        <v>1356648</v>
      </c>
      <c r="N56" s="4">
        <v>64492</v>
      </c>
      <c r="O56" s="4">
        <v>9</v>
      </c>
      <c r="P56" s="4">
        <v>0</v>
      </c>
      <c r="Q56" s="4">
        <v>41664</v>
      </c>
    </row>
    <row r="57" spans="2:17" x14ac:dyDescent="0.15">
      <c r="B57" s="40">
        <v>19</v>
      </c>
      <c r="C57" s="29" t="s">
        <v>121</v>
      </c>
      <c r="D57" s="4">
        <v>1</v>
      </c>
      <c r="E57" s="4">
        <v>1</v>
      </c>
      <c r="F57" s="4">
        <v>0</v>
      </c>
      <c r="G57" s="4">
        <v>18</v>
      </c>
      <c r="H57" s="4">
        <v>18</v>
      </c>
      <c r="I57" s="4">
        <v>0</v>
      </c>
      <c r="J57" s="4" t="s">
        <v>38</v>
      </c>
      <c r="K57" s="4" t="s">
        <v>38</v>
      </c>
      <c r="L57" s="4" t="s">
        <v>38</v>
      </c>
      <c r="M57" s="4" t="s">
        <v>38</v>
      </c>
      <c r="N57" s="4" t="s">
        <v>38</v>
      </c>
      <c r="O57" s="4" t="s">
        <v>38</v>
      </c>
      <c r="P57" s="4" t="s">
        <v>38</v>
      </c>
      <c r="Q57" s="4" t="s">
        <v>38</v>
      </c>
    </row>
    <row r="58" spans="2:17" x14ac:dyDescent="0.15">
      <c r="B58" s="40">
        <v>20</v>
      </c>
      <c r="C58" s="29" t="s">
        <v>122</v>
      </c>
      <c r="D58" s="4">
        <v>0</v>
      </c>
      <c r="E58" s="4">
        <v>0</v>
      </c>
      <c r="F58" s="4">
        <v>0</v>
      </c>
      <c r="G58" s="4">
        <v>0</v>
      </c>
      <c r="H58" s="4">
        <v>0</v>
      </c>
      <c r="I58" s="4">
        <v>0</v>
      </c>
      <c r="J58" s="4">
        <v>0</v>
      </c>
      <c r="K58" s="4">
        <v>0</v>
      </c>
      <c r="L58" s="4">
        <v>0</v>
      </c>
      <c r="M58" s="4">
        <v>0</v>
      </c>
      <c r="N58" s="4">
        <v>0</v>
      </c>
      <c r="O58" s="4">
        <v>0</v>
      </c>
      <c r="P58" s="4">
        <v>0</v>
      </c>
      <c r="Q58" s="4">
        <v>0</v>
      </c>
    </row>
    <row r="59" spans="2:17" x14ac:dyDescent="0.15">
      <c r="B59" s="40">
        <v>21</v>
      </c>
      <c r="C59" s="29" t="s">
        <v>123</v>
      </c>
      <c r="D59" s="4">
        <v>10</v>
      </c>
      <c r="E59" s="4">
        <v>9</v>
      </c>
      <c r="F59" s="4">
        <v>1</v>
      </c>
      <c r="G59" s="4">
        <v>130</v>
      </c>
      <c r="H59" s="4">
        <v>129</v>
      </c>
      <c r="I59" s="4">
        <v>1</v>
      </c>
      <c r="J59" s="4">
        <v>44430</v>
      </c>
      <c r="K59" s="4">
        <v>190994</v>
      </c>
      <c r="L59" s="4">
        <v>434510</v>
      </c>
      <c r="M59" s="4">
        <v>324477</v>
      </c>
      <c r="N59" s="4">
        <v>0</v>
      </c>
      <c r="O59" s="4">
        <v>0</v>
      </c>
      <c r="P59" s="4">
        <v>0</v>
      </c>
      <c r="Q59" s="4">
        <v>110033</v>
      </c>
    </row>
    <row r="60" spans="2:17" x14ac:dyDescent="0.15">
      <c r="B60" s="40">
        <v>22</v>
      </c>
      <c r="C60" s="29" t="s">
        <v>124</v>
      </c>
      <c r="D60" s="4">
        <v>3</v>
      </c>
      <c r="E60" s="4">
        <v>3</v>
      </c>
      <c r="F60" s="4">
        <v>0</v>
      </c>
      <c r="G60" s="4">
        <v>433</v>
      </c>
      <c r="H60" s="4">
        <v>433</v>
      </c>
      <c r="I60" s="4">
        <v>0</v>
      </c>
      <c r="J60" s="4">
        <v>127992</v>
      </c>
      <c r="K60" s="4">
        <v>317034</v>
      </c>
      <c r="L60" s="4">
        <v>543496</v>
      </c>
      <c r="M60" s="4">
        <v>489071</v>
      </c>
      <c r="N60" s="4">
        <v>0</v>
      </c>
      <c r="O60" s="4">
        <v>0</v>
      </c>
      <c r="P60" s="4">
        <v>0</v>
      </c>
      <c r="Q60" s="4">
        <v>54425</v>
      </c>
    </row>
    <row r="61" spans="2:17" x14ac:dyDescent="0.15">
      <c r="B61" s="40">
        <v>23</v>
      </c>
      <c r="C61" s="29" t="s">
        <v>125</v>
      </c>
      <c r="D61" s="4">
        <v>9</v>
      </c>
      <c r="E61" s="4">
        <v>8</v>
      </c>
      <c r="F61" s="4">
        <v>1</v>
      </c>
      <c r="G61" s="4">
        <v>643</v>
      </c>
      <c r="H61" s="4">
        <v>642</v>
      </c>
      <c r="I61" s="4">
        <v>1</v>
      </c>
      <c r="J61" s="4">
        <v>251108</v>
      </c>
      <c r="K61" s="4">
        <v>993916</v>
      </c>
      <c r="L61" s="4">
        <v>1747865</v>
      </c>
      <c r="M61" s="4">
        <v>1652949</v>
      </c>
      <c r="N61" s="4">
        <v>10884</v>
      </c>
      <c r="O61" s="4">
        <v>0</v>
      </c>
      <c r="P61" s="4">
        <v>0</v>
      </c>
      <c r="Q61" s="4">
        <v>84032</v>
      </c>
    </row>
    <row r="62" spans="2:17" x14ac:dyDescent="0.15">
      <c r="B62" s="40">
        <v>24</v>
      </c>
      <c r="C62" s="29" t="s">
        <v>126</v>
      </c>
      <c r="D62" s="4">
        <v>37</v>
      </c>
      <c r="E62" s="4">
        <v>36</v>
      </c>
      <c r="F62" s="4">
        <v>1</v>
      </c>
      <c r="G62" s="4">
        <v>812</v>
      </c>
      <c r="H62" s="4">
        <v>811</v>
      </c>
      <c r="I62" s="4">
        <v>1</v>
      </c>
      <c r="J62" s="4">
        <v>348511</v>
      </c>
      <c r="K62" s="4">
        <v>224669</v>
      </c>
      <c r="L62" s="4">
        <v>884493</v>
      </c>
      <c r="M62" s="4">
        <v>230699</v>
      </c>
      <c r="N62" s="4">
        <v>641852</v>
      </c>
      <c r="O62" s="4">
        <v>0</v>
      </c>
      <c r="P62" s="4">
        <v>0</v>
      </c>
      <c r="Q62" s="4">
        <v>11942</v>
      </c>
    </row>
    <row r="63" spans="2:17" x14ac:dyDescent="0.15">
      <c r="B63" s="40">
        <v>25</v>
      </c>
      <c r="C63" s="29" t="s">
        <v>110</v>
      </c>
      <c r="D63" s="4">
        <v>12</v>
      </c>
      <c r="E63" s="4">
        <v>12</v>
      </c>
      <c r="F63" s="4">
        <v>0</v>
      </c>
      <c r="G63" s="4">
        <v>117</v>
      </c>
      <c r="H63" s="4">
        <v>117</v>
      </c>
      <c r="I63" s="4">
        <v>0</v>
      </c>
      <c r="J63" s="4">
        <v>36904</v>
      </c>
      <c r="K63" s="4">
        <v>76802</v>
      </c>
      <c r="L63" s="4">
        <v>151005</v>
      </c>
      <c r="M63" s="4">
        <v>121080</v>
      </c>
      <c r="N63" s="4">
        <v>17124</v>
      </c>
      <c r="O63" s="4">
        <v>0</v>
      </c>
      <c r="P63" s="4">
        <v>12801</v>
      </c>
      <c r="Q63" s="4">
        <v>0</v>
      </c>
    </row>
    <row r="64" spans="2:17" x14ac:dyDescent="0.15">
      <c r="B64" s="40">
        <v>26</v>
      </c>
      <c r="C64" s="29" t="s">
        <v>111</v>
      </c>
      <c r="D64" s="4">
        <v>96</v>
      </c>
      <c r="E64" s="4">
        <v>91</v>
      </c>
      <c r="F64" s="4">
        <v>5</v>
      </c>
      <c r="G64" s="4">
        <v>2969</v>
      </c>
      <c r="H64" s="4">
        <v>2963</v>
      </c>
      <c r="I64" s="4">
        <v>6</v>
      </c>
      <c r="J64" s="4">
        <v>1343410</v>
      </c>
      <c r="K64" s="4">
        <v>4337198</v>
      </c>
      <c r="L64" s="4">
        <v>7796310</v>
      </c>
      <c r="M64" s="4">
        <v>7281043</v>
      </c>
      <c r="N64" s="4">
        <v>483730</v>
      </c>
      <c r="O64" s="4">
        <v>284</v>
      </c>
      <c r="P64" s="4">
        <v>8906</v>
      </c>
      <c r="Q64" s="4">
        <v>22631</v>
      </c>
    </row>
    <row r="65" spans="2:17" x14ac:dyDescent="0.15">
      <c r="B65" s="40">
        <v>27</v>
      </c>
      <c r="C65" s="29" t="s">
        <v>112</v>
      </c>
      <c r="D65" s="4">
        <v>15</v>
      </c>
      <c r="E65" s="4">
        <v>13</v>
      </c>
      <c r="F65" s="4">
        <v>2</v>
      </c>
      <c r="G65" s="4">
        <v>939</v>
      </c>
      <c r="H65" s="4">
        <v>936</v>
      </c>
      <c r="I65" s="4">
        <v>3</v>
      </c>
      <c r="J65" s="4">
        <v>319730</v>
      </c>
      <c r="K65" s="4">
        <v>1437583</v>
      </c>
      <c r="L65" s="4">
        <v>2033522</v>
      </c>
      <c r="M65" s="4">
        <v>1633827</v>
      </c>
      <c r="N65" s="4">
        <v>41965</v>
      </c>
      <c r="O65" s="4">
        <v>31</v>
      </c>
      <c r="P65" s="4">
        <v>86351</v>
      </c>
      <c r="Q65" s="4">
        <v>271379</v>
      </c>
    </row>
    <row r="66" spans="2:17" x14ac:dyDescent="0.15">
      <c r="B66" s="40">
        <v>28</v>
      </c>
      <c r="C66" s="29" t="s">
        <v>127</v>
      </c>
      <c r="D66" s="4">
        <v>13</v>
      </c>
      <c r="E66" s="4">
        <v>11</v>
      </c>
      <c r="F66" s="4">
        <v>2</v>
      </c>
      <c r="G66" s="4">
        <v>491</v>
      </c>
      <c r="H66" s="4">
        <v>488</v>
      </c>
      <c r="I66" s="4">
        <v>3</v>
      </c>
      <c r="J66" s="4">
        <v>197723</v>
      </c>
      <c r="K66" s="4">
        <v>178680</v>
      </c>
      <c r="L66" s="4">
        <v>469435</v>
      </c>
      <c r="M66" s="4">
        <v>433954</v>
      </c>
      <c r="N66" s="4">
        <v>33896</v>
      </c>
      <c r="O66" s="4">
        <v>0</v>
      </c>
      <c r="P66" s="4">
        <v>0</v>
      </c>
      <c r="Q66" s="4">
        <v>1585</v>
      </c>
    </row>
    <row r="67" spans="2:17" x14ac:dyDescent="0.15">
      <c r="B67" s="40">
        <v>29</v>
      </c>
      <c r="C67" s="29" t="s">
        <v>128</v>
      </c>
      <c r="D67" s="4">
        <v>38</v>
      </c>
      <c r="E67" s="4">
        <v>35</v>
      </c>
      <c r="F67" s="4">
        <v>3</v>
      </c>
      <c r="G67" s="4">
        <v>4586</v>
      </c>
      <c r="H67" s="4">
        <v>4582</v>
      </c>
      <c r="I67" s="4">
        <v>4</v>
      </c>
      <c r="J67" s="4">
        <v>2795065</v>
      </c>
      <c r="K67" s="4">
        <v>10332406</v>
      </c>
      <c r="L67" s="4">
        <v>16166160</v>
      </c>
      <c r="M67" s="4">
        <v>9499169</v>
      </c>
      <c r="N67" s="4">
        <v>568804</v>
      </c>
      <c r="O67" s="4">
        <v>14</v>
      </c>
      <c r="P67" s="4">
        <v>33122</v>
      </c>
      <c r="Q67" s="4">
        <v>6065065</v>
      </c>
    </row>
    <row r="68" spans="2:17" x14ac:dyDescent="0.15">
      <c r="B68" s="40">
        <v>30</v>
      </c>
      <c r="C68" s="29" t="s">
        <v>129</v>
      </c>
      <c r="D68" s="4">
        <v>7</v>
      </c>
      <c r="E68" s="4">
        <v>7</v>
      </c>
      <c r="F68" s="4">
        <v>0</v>
      </c>
      <c r="G68" s="4">
        <v>894</v>
      </c>
      <c r="H68" s="4">
        <v>894</v>
      </c>
      <c r="I68" s="4">
        <v>0</v>
      </c>
      <c r="J68" s="4">
        <v>370698</v>
      </c>
      <c r="K68" s="4">
        <v>1042556</v>
      </c>
      <c r="L68" s="4">
        <v>1402046</v>
      </c>
      <c r="M68" s="4">
        <v>1347951</v>
      </c>
      <c r="N68" s="4">
        <v>40536</v>
      </c>
      <c r="O68" s="4">
        <v>0</v>
      </c>
      <c r="P68" s="4">
        <v>0</v>
      </c>
      <c r="Q68" s="4">
        <v>13559</v>
      </c>
    </row>
    <row r="69" spans="2:17" x14ac:dyDescent="0.15">
      <c r="B69" s="40">
        <v>31</v>
      </c>
      <c r="C69" s="29" t="s">
        <v>130</v>
      </c>
      <c r="D69" s="4">
        <v>22</v>
      </c>
      <c r="E69" s="4">
        <v>22</v>
      </c>
      <c r="F69" s="4">
        <v>0</v>
      </c>
      <c r="G69" s="4">
        <v>2908</v>
      </c>
      <c r="H69" s="4">
        <v>2908</v>
      </c>
      <c r="I69" s="4">
        <v>0</v>
      </c>
      <c r="J69" s="4">
        <v>1714494</v>
      </c>
      <c r="K69" s="4">
        <v>5509556</v>
      </c>
      <c r="L69" s="4">
        <v>10182594</v>
      </c>
      <c r="M69" s="4">
        <v>10027219</v>
      </c>
      <c r="N69" s="4">
        <v>73408</v>
      </c>
      <c r="O69" s="4">
        <v>0</v>
      </c>
      <c r="P69" s="4">
        <v>0</v>
      </c>
      <c r="Q69" s="4">
        <v>81967</v>
      </c>
    </row>
    <row r="70" spans="2:17" ht="14.25" thickBot="1" x14ac:dyDescent="0.2">
      <c r="B70" s="41">
        <v>32</v>
      </c>
      <c r="C70" s="30" t="s">
        <v>131</v>
      </c>
      <c r="D70" s="2">
        <v>13</v>
      </c>
      <c r="E70" s="2">
        <v>13</v>
      </c>
      <c r="F70" s="2">
        <v>0</v>
      </c>
      <c r="G70" s="2">
        <v>321</v>
      </c>
      <c r="H70" s="2">
        <v>321</v>
      </c>
      <c r="I70" s="2">
        <v>0</v>
      </c>
      <c r="J70" s="2">
        <v>191630</v>
      </c>
      <c r="K70" s="2">
        <v>612982</v>
      </c>
      <c r="L70" s="2">
        <v>1705880</v>
      </c>
      <c r="M70" s="2">
        <v>1605971</v>
      </c>
      <c r="N70" s="2">
        <v>6124</v>
      </c>
      <c r="O70" s="2">
        <v>0</v>
      </c>
      <c r="P70" s="2">
        <v>0</v>
      </c>
      <c r="Q70" s="2">
        <v>93785</v>
      </c>
    </row>
    <row r="71" spans="2:17" x14ac:dyDescent="0.15">
      <c r="B71" s="1" t="s">
        <v>272</v>
      </c>
    </row>
    <row r="72" spans="2:17" x14ac:dyDescent="0.15">
      <c r="B72" s="1" t="s">
        <v>266</v>
      </c>
    </row>
  </sheetData>
  <mergeCells count="38">
    <mergeCell ref="N5:N8"/>
    <mergeCell ref="O5:O8"/>
    <mergeCell ref="B4:C8"/>
    <mergeCell ref="D4:F4"/>
    <mergeCell ref="G4:I4"/>
    <mergeCell ref="J4:J8"/>
    <mergeCell ref="K4:K8"/>
    <mergeCell ref="L4:Q4"/>
    <mergeCell ref="D5:D8"/>
    <mergeCell ref="E5:E8"/>
    <mergeCell ref="F5:F8"/>
    <mergeCell ref="G5:G8"/>
    <mergeCell ref="I41:I44"/>
    <mergeCell ref="L41:L44"/>
    <mergeCell ref="P5:P8"/>
    <mergeCell ref="Q5:Q8"/>
    <mergeCell ref="B10:C10"/>
    <mergeCell ref="B40:C44"/>
    <mergeCell ref="D40:F40"/>
    <mergeCell ref="G40:I40"/>
    <mergeCell ref="J40:J44"/>
    <mergeCell ref="K40:K44"/>
    <mergeCell ref="L40:Q40"/>
    <mergeCell ref="D41:D44"/>
    <mergeCell ref="H5:H8"/>
    <mergeCell ref="I5:I8"/>
    <mergeCell ref="L5:L8"/>
    <mergeCell ref="M5:M8"/>
    <mergeCell ref="B46:C46"/>
    <mergeCell ref="E41:E44"/>
    <mergeCell ref="F41:F44"/>
    <mergeCell ref="G41:G44"/>
    <mergeCell ref="H41:H44"/>
    <mergeCell ref="M41:M44"/>
    <mergeCell ref="N41:N44"/>
    <mergeCell ref="O41:O44"/>
    <mergeCell ref="P41:P44"/>
    <mergeCell ref="Q41:Q44"/>
  </mergeCells>
  <phoneticPr fontId="4"/>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47</vt:lpstr>
      <vt:lpstr>48</vt:lpstr>
      <vt:lpstr>49</vt:lpstr>
      <vt:lpstr>50</vt:lpstr>
      <vt:lpstr>51</vt:lpstr>
      <vt:lpstr>52 </vt:lpstr>
      <vt:lpstr>53</vt:lpstr>
      <vt:lpstr>54</vt:lpstr>
      <vt:lpstr>54 (2)</vt:lpstr>
      <vt:lpstr>54 (3)</vt:lpstr>
      <vt:lpstr>55</vt:lpstr>
      <vt:lpstr>56</vt:lpstr>
      <vt:lpstr>57</vt:lpstr>
      <vt:lpstr>58</vt:lpstr>
      <vt:lpstr>59</vt:lpstr>
      <vt:lpstr>'47'!Print_Area</vt:lpstr>
      <vt:lpstr>'48'!Print_Area</vt:lpstr>
      <vt:lpstr>'49'!Print_Area</vt:lpstr>
      <vt:lpstr>'50'!Print_Area</vt:lpstr>
      <vt:lpstr>'51'!Print_Area</vt:lpstr>
      <vt:lpstr>'52 '!Print_Area</vt:lpstr>
      <vt:lpstr>'53'!Print_Area</vt:lpstr>
      <vt:lpstr>'54'!Print_Area</vt:lpstr>
      <vt:lpstr>'54 (2)'!Print_Area</vt:lpstr>
      <vt:lpstr>'54 (3)'!Print_Area</vt:lpstr>
      <vt:lpstr>'55'!Print_Area</vt:lpstr>
      <vt:lpstr>'56'!Print_Area</vt:lpstr>
      <vt:lpstr>'57'!Print_Area</vt:lpstr>
      <vt:lpstr>'58'!Print_Area</vt:lpstr>
      <vt:lpstr>'59'!Print_Area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広報情報課</dc:creator>
  <cp:lastModifiedBy>広報シティプロモーション課</cp:lastModifiedBy>
  <cp:lastPrinted>2021-11-15T07:02:23Z</cp:lastPrinted>
  <dcterms:created xsi:type="dcterms:W3CDTF">2015-04-08T04:06:40Z</dcterms:created>
  <dcterms:modified xsi:type="dcterms:W3CDTF">2022-01-14T07:42:34Z</dcterms:modified>
</cp:coreProperties>
</file>