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kaku\Documents\★②上田市の統計照会様式マクロ（これをr５の様式にする） - コピー (2)\"/>
    </mc:Choice>
  </mc:AlternateContent>
  <xr:revisionPtr revIDLastSave="0" documentId="13_ncr:1_{9B00CE24-6466-4054-BAB8-ED26B380DFFE}" xr6:coauthVersionLast="36" xr6:coauthVersionMax="36" xr10:uidLastSave="{00000000-0000-0000-0000-000000000000}"/>
  <bookViews>
    <workbookView xWindow="-15" yWindow="-15" windowWidth="14400" windowHeight="12510" activeTab="7" xr2:uid="{00000000-000D-0000-FFFF-FFFF00000000}"/>
  </bookViews>
  <sheets>
    <sheet name="207" sheetId="2" r:id="rId1"/>
    <sheet name="208" sheetId="3" r:id="rId2"/>
    <sheet name="209" sheetId="4" r:id="rId3"/>
    <sheet name="210" sheetId="5" r:id="rId4"/>
    <sheet name="211" sheetId="6" r:id="rId5"/>
    <sheet name="212" sheetId="7" r:id="rId6"/>
    <sheet name="213" sheetId="8" r:id="rId7"/>
    <sheet name="214" sheetId="9" r:id="rId8"/>
  </sheets>
  <definedNames>
    <definedName name="_xlnm.Print_Area" localSheetId="0">'207'!$A$1:$I$16</definedName>
    <definedName name="_xlnm.Print_Area" localSheetId="1">'208'!$A$1:$H$15</definedName>
    <definedName name="_xlnm.Print_Area" localSheetId="2">'209'!$A$1:$Q$16</definedName>
    <definedName name="_xlnm.Print_Area" localSheetId="3">'210'!$A$1:$G$17</definedName>
    <definedName name="_xlnm.Print_Area" localSheetId="4">'211'!$A$1:$I$32</definedName>
    <definedName name="_xlnm.Print_Area" localSheetId="5">'212'!$A$1:$G$15</definedName>
    <definedName name="_xlnm.Print_Area" localSheetId="6">'213'!$A$1:$M$35</definedName>
    <definedName name="_xlnm.Print_Area" localSheetId="7">'214'!$A$1:$F$33</definedName>
  </definedNames>
  <calcPr calcId="191029"/>
</workbook>
</file>

<file path=xl/calcChain.xml><?xml version="1.0" encoding="utf-8"?>
<calcChain xmlns="http://schemas.openxmlformats.org/spreadsheetml/2006/main">
  <c r="E10" i="3" l="1"/>
  <c r="E8" i="3"/>
  <c r="E7" i="3"/>
  <c r="D10" i="3"/>
  <c r="D8" i="3"/>
  <c r="D7" i="3"/>
  <c r="C10" i="3"/>
  <c r="C8" i="3"/>
  <c r="C7" i="3"/>
  <c r="F10" i="2"/>
  <c r="G10" i="2"/>
  <c r="H10" i="2"/>
  <c r="E10" i="2"/>
  <c r="D10" i="2"/>
</calcChain>
</file>

<file path=xl/sharedStrings.xml><?xml version="1.0" encoding="utf-8"?>
<sst xmlns="http://schemas.openxmlformats.org/spreadsheetml/2006/main" count="236" uniqueCount="155">
  <si>
    <t>年度</t>
    <rPh sb="0" eb="2">
      <t>ネンド</t>
    </rPh>
    <phoneticPr fontId="1"/>
  </si>
  <si>
    <t>面積</t>
    <rPh sb="0" eb="2">
      <t>メンセキ</t>
    </rPh>
    <phoneticPr fontId="3"/>
  </si>
  <si>
    <t>k㎡</t>
    <phoneticPr fontId="3"/>
  </si>
  <si>
    <t>人</t>
    <rPh sb="0" eb="1">
      <t>ニン</t>
    </rPh>
    <phoneticPr fontId="3"/>
  </si>
  <si>
    <t>百万円</t>
    <rPh sb="0" eb="1">
      <t>ヒャク</t>
    </rPh>
    <rPh sb="1" eb="3">
      <t>マンエン</t>
    </rPh>
    <phoneticPr fontId="3"/>
  </si>
  <si>
    <t>万円</t>
    <rPh sb="0" eb="2">
      <t>マンエン</t>
    </rPh>
    <phoneticPr fontId="3"/>
  </si>
  <si>
    <t>長野県</t>
    <rPh sb="0" eb="3">
      <t>ナガノケン</t>
    </rPh>
    <phoneticPr fontId="3"/>
  </si>
  <si>
    <t>上田市</t>
    <rPh sb="0" eb="3">
      <t>ウエダシ</t>
    </rPh>
    <phoneticPr fontId="3"/>
  </si>
  <si>
    <t>県内シェア</t>
    <rPh sb="0" eb="2">
      <t>ケンナイ</t>
    </rPh>
    <phoneticPr fontId="3"/>
  </si>
  <si>
    <t>区分</t>
    <rPh sb="0" eb="2">
      <t>クブン</t>
    </rPh>
    <phoneticPr fontId="1"/>
  </si>
  <si>
    <t>%</t>
  </si>
  <si>
    <t>人口</t>
    <rPh sb="0" eb="2">
      <t>ジンコウ</t>
    </rPh>
    <phoneticPr fontId="3"/>
  </si>
  <si>
    <t>長野県</t>
    <rPh sb="0" eb="3">
      <t>ナガノケン</t>
    </rPh>
    <phoneticPr fontId="3"/>
  </si>
  <si>
    <t>水準</t>
    <rPh sb="0" eb="2">
      <t>スイジュン</t>
    </rPh>
    <phoneticPr fontId="3"/>
  </si>
  <si>
    <t>人口密度</t>
    <rPh sb="0" eb="2">
      <t>ジンコウ</t>
    </rPh>
    <rPh sb="2" eb="4">
      <t>ミツド</t>
    </rPh>
    <phoneticPr fontId="3"/>
  </si>
  <si>
    <t>人/k㎡</t>
    <rPh sb="0" eb="1">
      <t>ニン</t>
    </rPh>
    <phoneticPr fontId="3"/>
  </si>
  <si>
    <t>従業者1人当たり
製造品出荷額等</t>
    <rPh sb="0" eb="3">
      <t>ジュウギョウシャ</t>
    </rPh>
    <rPh sb="4" eb="5">
      <t>ニン</t>
    </rPh>
    <rPh sb="5" eb="6">
      <t>ア</t>
    </rPh>
    <rPh sb="9" eb="12">
      <t>セイゾウヒン</t>
    </rPh>
    <rPh sb="12" eb="14">
      <t>シュッカ</t>
    </rPh>
    <rPh sb="14" eb="15">
      <t>ガク</t>
    </rPh>
    <rPh sb="15" eb="16">
      <t>トウ</t>
    </rPh>
    <phoneticPr fontId="3"/>
  </si>
  <si>
    <t>千円</t>
    <rPh sb="0" eb="2">
      <t>センエン</t>
    </rPh>
    <phoneticPr fontId="3"/>
  </si>
  <si>
    <t>万円</t>
    <rPh sb="0" eb="2">
      <t>マンエン</t>
    </rPh>
    <phoneticPr fontId="3"/>
  </si>
  <si>
    <t>　　　　水準＝上田市÷長野県×100</t>
    <phoneticPr fontId="3"/>
  </si>
  <si>
    <t>名目経済成長率</t>
    <rPh sb="0" eb="2">
      <t>メイモク</t>
    </rPh>
    <rPh sb="2" eb="4">
      <t>ケイザイ</t>
    </rPh>
    <rPh sb="4" eb="7">
      <t>セイチョウリツ</t>
    </rPh>
    <phoneticPr fontId="3"/>
  </si>
  <si>
    <t>上田市</t>
    <rPh sb="0" eb="3">
      <t>ウエダシ</t>
    </rPh>
    <phoneticPr fontId="3"/>
  </si>
  <si>
    <t>%</t>
    <phoneticPr fontId="3"/>
  </si>
  <si>
    <t>%</t>
    <phoneticPr fontId="3"/>
  </si>
  <si>
    <t>上田市内総生産</t>
    <phoneticPr fontId="3"/>
  </si>
  <si>
    <t>（注）　名目経済成長率＝該当年度総生産額÷該当年度の前年度総生産額×100</t>
    <phoneticPr fontId="3"/>
  </si>
  <si>
    <t>1人当たり
市民（県民）所得</t>
    <rPh sb="1" eb="2">
      <t>ニン</t>
    </rPh>
    <rPh sb="2" eb="3">
      <t>ア</t>
    </rPh>
    <rPh sb="6" eb="8">
      <t>シミン</t>
    </rPh>
    <rPh sb="9" eb="11">
      <t>ケンミン</t>
    </rPh>
    <rPh sb="12" eb="14">
      <t>ショトク</t>
    </rPh>
    <phoneticPr fontId="3"/>
  </si>
  <si>
    <t>1人当たり市民（県民）所得</t>
    <rPh sb="1" eb="2">
      <t>ニン</t>
    </rPh>
    <rPh sb="2" eb="3">
      <t>ア</t>
    </rPh>
    <rPh sb="5" eb="7">
      <t>シミン</t>
    </rPh>
    <rPh sb="8" eb="10">
      <t>ケンミン</t>
    </rPh>
    <rPh sb="11" eb="13">
      <t>ショトク</t>
    </rPh>
    <phoneticPr fontId="3"/>
  </si>
  <si>
    <t>格差</t>
    <rPh sb="0" eb="2">
      <t>カクサ</t>
    </rPh>
    <phoneticPr fontId="3"/>
  </si>
  <si>
    <t>　　　　格差＝上田市÷長野県×100</t>
    <phoneticPr fontId="3"/>
  </si>
  <si>
    <t>市内総生産</t>
    <rPh sb="0" eb="2">
      <t>シナイ</t>
    </rPh>
    <rPh sb="2" eb="5">
      <t>ソウセイサン</t>
    </rPh>
    <phoneticPr fontId="3"/>
  </si>
  <si>
    <t>増加率</t>
    <rPh sb="0" eb="2">
      <t>ゾウカ</t>
    </rPh>
    <rPh sb="2" eb="3">
      <t>リツ</t>
    </rPh>
    <phoneticPr fontId="3"/>
  </si>
  <si>
    <t>構成比</t>
    <rPh sb="0" eb="3">
      <t>コウセイヒ</t>
    </rPh>
    <phoneticPr fontId="3"/>
  </si>
  <si>
    <t>増減額</t>
    <rPh sb="0" eb="3">
      <t>ゾウゲンガク</t>
    </rPh>
    <phoneticPr fontId="3"/>
  </si>
  <si>
    <t>寄与度</t>
    <rPh sb="0" eb="3">
      <t>キヨド</t>
    </rPh>
    <phoneticPr fontId="3"/>
  </si>
  <si>
    <t>項目</t>
    <rPh sb="0" eb="2">
      <t>コウモク</t>
    </rPh>
    <phoneticPr fontId="1"/>
  </si>
  <si>
    <t>　　　　寄与度＝各項目の対前年増減額÷前年度の総生産額×100</t>
    <phoneticPr fontId="3"/>
  </si>
  <si>
    <t>第1次産業</t>
    <rPh sb="0" eb="1">
      <t>ダイ</t>
    </rPh>
    <rPh sb="2" eb="3">
      <t>ジ</t>
    </rPh>
    <rPh sb="3" eb="5">
      <t>サンギョウ</t>
    </rPh>
    <phoneticPr fontId="3"/>
  </si>
  <si>
    <t>第2次産業</t>
    <rPh sb="0" eb="1">
      <t>ダイ</t>
    </rPh>
    <rPh sb="2" eb="3">
      <t>ジ</t>
    </rPh>
    <rPh sb="3" eb="5">
      <t>サンギョウ</t>
    </rPh>
    <phoneticPr fontId="3"/>
  </si>
  <si>
    <t>第3次産業</t>
    <rPh sb="0" eb="1">
      <t>ダイ</t>
    </rPh>
    <rPh sb="2" eb="3">
      <t>ジ</t>
    </rPh>
    <rPh sb="3" eb="5">
      <t>サンギョウ</t>
    </rPh>
    <phoneticPr fontId="3"/>
  </si>
  <si>
    <t>総生産の構成比</t>
    <rPh sb="0" eb="3">
      <t>ソウセイサン</t>
    </rPh>
    <rPh sb="4" eb="7">
      <t>コウセイヒ</t>
    </rPh>
    <phoneticPr fontId="3"/>
  </si>
  <si>
    <t>産業大分類</t>
    <rPh sb="0" eb="2">
      <t>サンギョウ</t>
    </rPh>
    <rPh sb="2" eb="5">
      <t>ダイブンルイ</t>
    </rPh>
    <phoneticPr fontId="1"/>
  </si>
  <si>
    <t>上田市総数</t>
    <rPh sb="0" eb="3">
      <t>ウエダシ</t>
    </rPh>
    <rPh sb="3" eb="5">
      <t>ソウスウ</t>
    </rPh>
    <phoneticPr fontId="3"/>
  </si>
  <si>
    <t>就業者数</t>
    <rPh sb="0" eb="3">
      <t>シュウギョウシャ</t>
    </rPh>
    <rPh sb="3" eb="4">
      <t>スウ</t>
    </rPh>
    <phoneticPr fontId="3"/>
  </si>
  <si>
    <t>上田地域</t>
    <rPh sb="0" eb="2">
      <t>ウエダ</t>
    </rPh>
    <rPh sb="2" eb="4">
      <t>チイキ</t>
    </rPh>
    <phoneticPr fontId="3"/>
  </si>
  <si>
    <t>丸子地域</t>
    <rPh sb="0" eb="2">
      <t>マルコ</t>
    </rPh>
    <rPh sb="2" eb="4">
      <t>チイキ</t>
    </rPh>
    <phoneticPr fontId="3"/>
  </si>
  <si>
    <t>真田地域</t>
    <rPh sb="0" eb="2">
      <t>サナダ</t>
    </rPh>
    <rPh sb="2" eb="4">
      <t>チイキ</t>
    </rPh>
    <phoneticPr fontId="3"/>
  </si>
  <si>
    <t>武石地域</t>
    <rPh sb="0" eb="2">
      <t>タケシ</t>
    </rPh>
    <rPh sb="2" eb="4">
      <t>チイキ</t>
    </rPh>
    <phoneticPr fontId="3"/>
  </si>
  <si>
    <t>建設業</t>
  </si>
  <si>
    <t>製造業</t>
  </si>
  <si>
    <t>情報通信業</t>
    <rPh sb="0" eb="2">
      <t>ジョウホウ</t>
    </rPh>
    <rPh sb="2" eb="5">
      <t>ツウシンギョウ</t>
    </rPh>
    <phoneticPr fontId="1"/>
  </si>
  <si>
    <t>運輸・郵便業</t>
    <rPh sb="0" eb="2">
      <t>ウンユ</t>
    </rPh>
    <rPh sb="3" eb="5">
      <t>ユウビン</t>
    </rPh>
    <rPh sb="5" eb="6">
      <t>ギョウ</t>
    </rPh>
    <phoneticPr fontId="1"/>
  </si>
  <si>
    <t>卸売・小売業</t>
  </si>
  <si>
    <t>金融・保険業</t>
  </si>
  <si>
    <t>不動産・物品賃貸業</t>
    <rPh sb="4" eb="6">
      <t>ブッピン</t>
    </rPh>
    <rPh sb="6" eb="8">
      <t>チンタイ</t>
    </rPh>
    <rPh sb="8" eb="9">
      <t>ギョウ</t>
    </rPh>
    <phoneticPr fontId="1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</si>
  <si>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</si>
  <si>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宿泊・飲食サービス業</t>
    <rPh sb="0" eb="2">
      <t>シュクハク</t>
    </rPh>
    <rPh sb="9" eb="10">
      <t>ギョウ</t>
    </rPh>
    <phoneticPr fontId="1"/>
  </si>
  <si>
    <t>生活関連サービス・娯楽業</t>
    <rPh sb="0" eb="2">
      <t>セイカツ</t>
    </rPh>
    <rPh sb="2" eb="4">
      <t>カンレン</t>
    </rPh>
    <rPh sb="9" eb="11">
      <t>ゴラク</t>
    </rPh>
    <rPh sb="11" eb="12">
      <t>ギョウ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</si>
  <si>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</si>
  <si>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医療、福祉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</si>
  <si>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</si>
  <si>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サービス業（他に分類されないもの）</t>
    <rPh sb="6" eb="7">
      <t>タ</t>
    </rPh>
    <rPh sb="8" eb="10">
      <t>ブンルイ</t>
    </rPh>
    <phoneticPr fontId="1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</si>
  <si>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1"/>
  </si>
  <si>
    <t>分類不能の産業</t>
    <rPh sb="0" eb="2">
      <t>ブンルイ</t>
    </rPh>
    <rPh sb="2" eb="4">
      <t>フノウ</t>
    </rPh>
    <rPh sb="5" eb="7">
      <t>サンギョウ</t>
    </rPh>
    <phoneticPr fontId="1"/>
  </si>
  <si>
    <t>総数</t>
    <rPh sb="0" eb="1">
      <t>フサ</t>
    </rPh>
    <rPh sb="1" eb="2">
      <t>カズ</t>
    </rPh>
    <phoneticPr fontId="1"/>
  </si>
  <si>
    <t>農業</t>
  </si>
  <si>
    <t>林業</t>
  </si>
  <si>
    <t>（再掲）</t>
    <rPh sb="1" eb="3">
      <t>サイケイ</t>
    </rPh>
    <phoneticPr fontId="3"/>
  </si>
  <si>
    <t>人</t>
    <rPh sb="0" eb="1">
      <t>ニン</t>
    </rPh>
    <phoneticPr fontId="3"/>
  </si>
  <si>
    <t>-</t>
  </si>
  <si>
    <t>特化係数</t>
    <rPh sb="0" eb="2">
      <t>トッカ</t>
    </rPh>
    <rPh sb="2" eb="4">
      <t>ケイスウ</t>
    </rPh>
    <phoneticPr fontId="3"/>
  </si>
  <si>
    <t>農林水産業</t>
  </si>
  <si>
    <t>卸売･小売業</t>
  </si>
  <si>
    <t>金融･保険業</t>
  </si>
  <si>
    <t>不動産業</t>
  </si>
  <si>
    <t>　　　　特化係数＝市内総生産の産業別構成比÷県内総生産の産業別構成比</t>
    <phoneticPr fontId="3"/>
  </si>
  <si>
    <t>　　　　特化係数が1.0を超える産業は、県に比べ相対的にその産業に特化している。</t>
    <rPh sb="4" eb="6">
      <t>トッカ</t>
    </rPh>
    <rPh sb="6" eb="8">
      <t>ケイスウ</t>
    </rPh>
    <phoneticPr fontId="3"/>
  </si>
  <si>
    <t>　　　　帰属利子控除前の構成比のため合計が100%とならない。</t>
    <phoneticPr fontId="3"/>
  </si>
  <si>
    <t>（注）　帰属利子控除前の構成比のため合計が100%とならない。</t>
    <phoneticPr fontId="3"/>
  </si>
  <si>
    <t>　　　　推計方法等の改定により、市内総生産、市民所得は過去の公表値とは接続しない。</t>
    <rPh sb="4" eb="6">
      <t>スイケイ</t>
    </rPh>
    <rPh sb="6" eb="8">
      <t>ホウホウ</t>
    </rPh>
    <rPh sb="8" eb="9">
      <t>トウ</t>
    </rPh>
    <rPh sb="10" eb="12">
      <t>カイテイ</t>
    </rPh>
    <rPh sb="27" eb="29">
      <t>カコ</t>
    </rPh>
    <rPh sb="30" eb="32">
      <t>コウヒョウ</t>
    </rPh>
    <rPh sb="32" eb="33">
      <t>チ</t>
    </rPh>
    <rPh sb="35" eb="37">
      <t>セツゾク</t>
    </rPh>
    <phoneticPr fontId="3"/>
  </si>
  <si>
    <t>　　　　推計方法等の改定により、市民所得は過去の公表値とは接続しない。</t>
    <rPh sb="4" eb="6">
      <t>スイケイ</t>
    </rPh>
    <rPh sb="6" eb="8">
      <t>ホウホウ</t>
    </rPh>
    <rPh sb="8" eb="9">
      <t>トウ</t>
    </rPh>
    <rPh sb="10" eb="12">
      <t>カイテイ</t>
    </rPh>
    <rPh sb="21" eb="23">
      <t>カコ</t>
    </rPh>
    <rPh sb="24" eb="26">
      <t>コウヒョウ</t>
    </rPh>
    <rPh sb="26" eb="27">
      <t>チ</t>
    </rPh>
    <rPh sb="29" eb="31">
      <t>セツゾク</t>
    </rPh>
    <phoneticPr fontId="3"/>
  </si>
  <si>
    <t>　　　　推計方法等の改定により、過去の公表値とは接続しない。</t>
    <rPh sb="4" eb="6">
      <t>スイケイ</t>
    </rPh>
    <rPh sb="6" eb="8">
      <t>ホウホウ</t>
    </rPh>
    <rPh sb="8" eb="9">
      <t>トウ</t>
    </rPh>
    <rPh sb="10" eb="12">
      <t>カイテイ</t>
    </rPh>
    <rPh sb="16" eb="18">
      <t>カコ</t>
    </rPh>
    <rPh sb="19" eb="21">
      <t>コウヒョウ</t>
    </rPh>
    <rPh sb="21" eb="22">
      <t>チ</t>
    </rPh>
    <rPh sb="24" eb="26">
      <t>セツゾク</t>
    </rPh>
    <phoneticPr fontId="3"/>
  </si>
  <si>
    <t>　　　　推計方法等の改定により、過去の公表値とは一致しない。</t>
    <rPh sb="4" eb="6">
      <t>スイケイ</t>
    </rPh>
    <rPh sb="6" eb="8">
      <t>ホウホウ</t>
    </rPh>
    <rPh sb="8" eb="9">
      <t>トウ</t>
    </rPh>
    <rPh sb="10" eb="12">
      <t>カイテイ</t>
    </rPh>
    <rPh sb="16" eb="18">
      <t>カコ</t>
    </rPh>
    <rPh sb="19" eb="21">
      <t>コウヒョウ</t>
    </rPh>
    <rPh sb="21" eb="22">
      <t>チ</t>
    </rPh>
    <rPh sb="24" eb="26">
      <t>イッチ</t>
    </rPh>
    <phoneticPr fontId="3"/>
  </si>
  <si>
    <t>市内（県内）総生産の構成比</t>
    <rPh sb="0" eb="2">
      <t>シナイ</t>
    </rPh>
    <rPh sb="3" eb="5">
      <t>ケンナイ</t>
    </rPh>
    <rPh sb="6" eb="9">
      <t>ソウセイサン</t>
    </rPh>
    <rPh sb="10" eb="13">
      <t>コウセイヒ</t>
    </rPh>
    <phoneticPr fontId="3"/>
  </si>
  <si>
    <t>市内（県内）
総生産</t>
    <rPh sb="0" eb="2">
      <t>シナイ</t>
    </rPh>
    <rPh sb="3" eb="5">
      <t>ケンナイ</t>
    </rPh>
    <rPh sb="7" eb="10">
      <t>ソウセイサン</t>
    </rPh>
    <phoneticPr fontId="3"/>
  </si>
  <si>
    <t>市民（県民）
所得</t>
    <rPh sb="0" eb="2">
      <t>シミン</t>
    </rPh>
    <rPh sb="3" eb="5">
      <t>ケンミン</t>
    </rPh>
    <rPh sb="7" eb="9">
      <t>ショトク</t>
    </rPh>
    <phoneticPr fontId="3"/>
  </si>
  <si>
    <t>製造品
出荷額等</t>
    <rPh sb="0" eb="3">
      <t>セイゾウヒン</t>
    </rPh>
    <rPh sb="4" eb="6">
      <t>シュッカ</t>
    </rPh>
    <rPh sb="6" eb="7">
      <t>ガク</t>
    </rPh>
    <rPh sb="7" eb="8">
      <t>トウ</t>
    </rPh>
    <phoneticPr fontId="3"/>
  </si>
  <si>
    <t>製造業
従業者数</t>
    <rPh sb="0" eb="3">
      <t>セイゾウギョウ</t>
    </rPh>
    <rPh sb="4" eb="7">
      <t>ジュウギョウシャ</t>
    </rPh>
    <rPh sb="7" eb="8">
      <t>スウ</t>
    </rPh>
    <phoneticPr fontId="3"/>
  </si>
  <si>
    <t>百万円</t>
    <rPh sb="0" eb="2">
      <t>ヒャクマン</t>
    </rPh>
    <rPh sb="2" eb="3">
      <t>エン</t>
    </rPh>
    <phoneticPr fontId="3"/>
  </si>
  <si>
    <t>１　農林水産業</t>
  </si>
  <si>
    <t>３　製造業</t>
  </si>
  <si>
    <t>４　電気･ガス･水道・廃棄物処理業</t>
    <rPh sb="11" eb="14">
      <t>ハイキブツ</t>
    </rPh>
    <rPh sb="14" eb="16">
      <t>ショリ</t>
    </rPh>
    <rPh sb="16" eb="17">
      <t>ギョウ</t>
    </rPh>
    <phoneticPr fontId="2"/>
  </si>
  <si>
    <t>５　建設業</t>
  </si>
  <si>
    <t>６　卸売･小売業</t>
  </si>
  <si>
    <t>７　運輸・郵便業</t>
    <rPh sb="5" eb="7">
      <t>ユウビン</t>
    </rPh>
    <phoneticPr fontId="2"/>
  </si>
  <si>
    <t>８　宿泊・飲食サービス業</t>
    <rPh sb="2" eb="4">
      <t>シュクハク</t>
    </rPh>
    <rPh sb="5" eb="7">
      <t>インショク</t>
    </rPh>
    <rPh sb="11" eb="12">
      <t>ギョウ</t>
    </rPh>
    <phoneticPr fontId="2"/>
  </si>
  <si>
    <t>９　情報通信業</t>
    <rPh sb="2" eb="4">
      <t>ジョウホウ</t>
    </rPh>
    <rPh sb="4" eb="7">
      <t>ツウシンギョウ</t>
    </rPh>
    <phoneticPr fontId="2"/>
  </si>
  <si>
    <t>10　金融･保険業</t>
  </si>
  <si>
    <t>11　不動産業</t>
  </si>
  <si>
    <t>12　専門・科学技術、業務支援サービス業</t>
    <rPh sb="3" eb="5">
      <t>センモン</t>
    </rPh>
    <rPh sb="6" eb="8">
      <t>カガク</t>
    </rPh>
    <rPh sb="8" eb="10">
      <t>ギジュツ</t>
    </rPh>
    <rPh sb="11" eb="13">
      <t>ギョウム</t>
    </rPh>
    <rPh sb="13" eb="15">
      <t>シエン</t>
    </rPh>
    <phoneticPr fontId="2"/>
  </si>
  <si>
    <t>13　公務</t>
    <rPh sb="3" eb="5">
      <t>コウム</t>
    </rPh>
    <phoneticPr fontId="2"/>
  </si>
  <si>
    <t>14　教育</t>
    <rPh sb="3" eb="5">
      <t>キョウイク</t>
    </rPh>
    <phoneticPr fontId="2"/>
  </si>
  <si>
    <t>15　保健衛生・社会事業</t>
    <rPh sb="3" eb="5">
      <t>ホケン</t>
    </rPh>
    <rPh sb="5" eb="7">
      <t>エイセイ</t>
    </rPh>
    <rPh sb="8" eb="10">
      <t>シャカイ</t>
    </rPh>
    <rPh sb="10" eb="12">
      <t>ジギョウ</t>
    </rPh>
    <phoneticPr fontId="2"/>
  </si>
  <si>
    <t>16　その他のサービス</t>
    <rPh sb="5" eb="6">
      <t>タ</t>
    </rPh>
    <phoneticPr fontId="2"/>
  </si>
  <si>
    <t>17　.小計（１～16）</t>
  </si>
  <si>
    <t>18　輸入品に課される税・関税</t>
  </si>
  <si>
    <t>19　（控除）総資本形成に係る消費税</t>
  </si>
  <si>
    <t>20　市町村内総生産（17+18-19）</t>
    <rPh sb="3" eb="6">
      <t>シチョウソン</t>
    </rPh>
    <rPh sb="6" eb="7">
      <t>ナイ</t>
    </rPh>
    <rPh sb="7" eb="10">
      <t>ソウセイサン</t>
    </rPh>
    <phoneticPr fontId="2"/>
  </si>
  <si>
    <t>２　鉱    業</t>
    <phoneticPr fontId="3"/>
  </si>
  <si>
    <t>鉱    業</t>
  </si>
  <si>
    <t>電気･ガス･水道・廃棄物処理業</t>
    <rPh sb="9" eb="12">
      <t>ハイキブツ</t>
    </rPh>
    <rPh sb="12" eb="14">
      <t>ショリ</t>
    </rPh>
    <rPh sb="14" eb="15">
      <t>ギョウ</t>
    </rPh>
    <phoneticPr fontId="2"/>
  </si>
  <si>
    <t>運輸・郵便業</t>
    <rPh sb="3" eb="5">
      <t>ユウビン</t>
    </rPh>
    <phoneticPr fontId="2"/>
  </si>
  <si>
    <t>宿泊・飲食サービス業</t>
    <rPh sb="0" eb="2">
      <t>シュクハク</t>
    </rPh>
    <rPh sb="3" eb="5">
      <t>インショク</t>
    </rPh>
    <rPh sb="9" eb="10">
      <t>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</si>
  <si>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</si>
  <si>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専門・科学技術、業務支援サービス業</t>
    <rPh sb="0" eb="2">
      <t>センモン</t>
    </rPh>
    <rPh sb="3" eb="5">
      <t>カガク</t>
    </rPh>
    <rPh sb="5" eb="7">
      <t>ギジュツ</t>
    </rPh>
    <rPh sb="8" eb="10">
      <t>ギョウム</t>
    </rPh>
    <rPh sb="10" eb="12">
      <t>シエン</t>
    </rPh>
    <phoneticPr fontId="2"/>
  </si>
  <si>
    <t>公務</t>
    <rPh sb="0" eb="2">
      <t>コウム</t>
    </rPh>
    <phoneticPr fontId="2"/>
  </si>
  <si>
    <t>教育</t>
    <rPh sb="0" eb="2">
      <t>キョウイク</t>
    </rPh>
    <phoneticPr fontId="2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</si>
  <si>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2"/>
  </si>
  <si>
    <t>その他のサービス</t>
    <rPh sb="2" eb="3">
      <t>タ</t>
    </rPh>
    <phoneticPr fontId="2"/>
  </si>
  <si>
    <t>（注）　人口は10月1日現在の推計人口。</t>
    <rPh sb="15" eb="17">
      <t>スイケイ</t>
    </rPh>
    <rPh sb="17" eb="19">
      <t>ジンコウ</t>
    </rPh>
    <phoneticPr fontId="3"/>
  </si>
  <si>
    <t>（注）　水準は長野県を100とした場合の上田市の指標。</t>
    <phoneticPr fontId="3"/>
  </si>
  <si>
    <t>（注）　格差は長野県を100とした場合の上田市の指標。</t>
    <phoneticPr fontId="3"/>
  </si>
  <si>
    <t>（注）　寄与度は全体の変化に対して各構成項目がどれだけ影響（寄与）しているかを把握する指標。</t>
    <phoneticPr fontId="3"/>
  </si>
  <si>
    <t>（注）　特化係数は各産業の県内産業での比較優位を示す指標。</t>
    <rPh sb="4" eb="6">
      <t>トッカ</t>
    </rPh>
    <rPh sb="6" eb="8">
      <t>ケイスウ</t>
    </rPh>
    <phoneticPr fontId="3"/>
  </si>
  <si>
    <t>平成28年度</t>
    <rPh sb="0" eb="2">
      <t>ヘイセイ</t>
    </rPh>
    <rPh sb="5" eb="6">
      <t>ド</t>
    </rPh>
    <phoneticPr fontId="3"/>
  </si>
  <si>
    <t>平成29年度</t>
    <rPh sb="0" eb="2">
      <t>ヘイセイ</t>
    </rPh>
    <rPh sb="5" eb="6">
      <t>ド</t>
    </rPh>
    <phoneticPr fontId="3"/>
  </si>
  <si>
    <t>平成30年度</t>
    <rPh sb="0" eb="2">
      <t>ヘイセイ</t>
    </rPh>
    <rPh sb="5" eb="6">
      <t>ド</t>
    </rPh>
    <phoneticPr fontId="3"/>
  </si>
  <si>
    <t>　　　　製造品出荷額等は令和元年1年間の数値</t>
    <rPh sb="4" eb="7">
      <t>セイゾウヒン</t>
    </rPh>
    <rPh sb="7" eb="9">
      <t>シュッカ</t>
    </rPh>
    <rPh sb="9" eb="10">
      <t>ガク</t>
    </rPh>
    <rPh sb="10" eb="11">
      <t>トウ</t>
    </rPh>
    <rPh sb="12" eb="14">
      <t>レイワ</t>
    </rPh>
    <rPh sb="14" eb="15">
      <t>ガン</t>
    </rPh>
    <rPh sb="15" eb="16">
      <t>ネン</t>
    </rPh>
    <rPh sb="17" eb="19">
      <t>ネンカン</t>
    </rPh>
    <rPh sb="20" eb="22">
      <t>スウチ</t>
    </rPh>
    <phoneticPr fontId="4"/>
  </si>
  <si>
    <t>　　　　製造業従業者数は令和2年6月1日現在の数値</t>
    <rPh sb="4" eb="7">
      <t>セイゾウギョウ</t>
    </rPh>
    <rPh sb="7" eb="10">
      <t>ジュウギョウシャ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3" eb="25">
      <t>スウチ</t>
    </rPh>
    <phoneticPr fontId="4"/>
  </si>
  <si>
    <t>令和元年度</t>
    <rPh sb="0" eb="2">
      <t>レイワ</t>
    </rPh>
    <rPh sb="2" eb="3">
      <t>ガン</t>
    </rPh>
    <rPh sb="4" eb="5">
      <t>ド</t>
    </rPh>
    <phoneticPr fontId="3"/>
  </si>
  <si>
    <t>　　　　平成27年度以前の値は遡及改定を行った。</t>
    <phoneticPr fontId="3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</si>
  <si>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</si>
  <si>
    <t>漁業</t>
    <rPh sb="0" eb="1">
      <t>ギョ</t>
    </rPh>
    <phoneticPr fontId="4"/>
  </si>
  <si>
    <t>鉱業，採石、砂利採取業</t>
    <rPh sb="3" eb="5">
      <t>サイセキ</t>
    </rPh>
    <rPh sb="6" eb="8">
      <t>ジャリ</t>
    </rPh>
    <rPh sb="8" eb="10">
      <t>サイシュ</t>
    </rPh>
    <rPh sb="10" eb="11">
      <t>ギョウ</t>
    </rPh>
    <phoneticPr fontId="4"/>
  </si>
  <si>
    <t>電気・ガス・熱供給、水道業</t>
    <rPh sb="0" eb="2">
      <t>デンキ</t>
    </rPh>
    <rPh sb="6" eb="7">
      <t>ネツ</t>
    </rPh>
    <rPh sb="7" eb="9">
      <t>キョウキュウ</t>
    </rPh>
    <phoneticPr fontId="1"/>
  </si>
  <si>
    <t>（再掲）</t>
    <rPh sb="1" eb="3">
      <t>サイケイ</t>
    </rPh>
    <phoneticPr fontId="4"/>
  </si>
  <si>
    <t>第1次産業</t>
    <rPh sb="0" eb="1">
      <t>ダイ</t>
    </rPh>
    <rPh sb="2" eb="3">
      <t>ジ</t>
    </rPh>
    <rPh sb="3" eb="5">
      <t>サンギョウ</t>
    </rPh>
    <phoneticPr fontId="4"/>
  </si>
  <si>
    <t>第2次産業</t>
    <rPh sb="0" eb="1">
      <t>ダイ</t>
    </rPh>
    <rPh sb="2" eb="3">
      <t>ジ</t>
    </rPh>
    <rPh sb="3" eb="5">
      <t>サンギョウ</t>
    </rPh>
    <phoneticPr fontId="4"/>
  </si>
  <si>
    <t>第3次産業</t>
    <rPh sb="0" eb="1">
      <t>ダイ</t>
    </rPh>
    <rPh sb="2" eb="3">
      <t>ジ</t>
    </rPh>
    <rPh sb="3" eb="5">
      <t>サンギョウ</t>
    </rPh>
    <phoneticPr fontId="4"/>
  </si>
  <si>
    <t>分類不能の産業</t>
    <rPh sb="0" eb="2">
      <t>ブンルイ</t>
    </rPh>
    <rPh sb="2" eb="4">
      <t>フノウ</t>
    </rPh>
    <rPh sb="5" eb="7">
      <t>サンギョウ</t>
    </rPh>
    <phoneticPr fontId="4"/>
  </si>
  <si>
    <t>資料 ： 令和２年国勢調査</t>
    <rPh sb="5" eb="7">
      <t>レイワ</t>
    </rPh>
    <phoneticPr fontId="3"/>
  </si>
  <si>
    <t>207　上田市の経済規模</t>
    <phoneticPr fontId="3"/>
  </si>
  <si>
    <t>208　上田市の水準</t>
    <phoneticPr fontId="3"/>
  </si>
  <si>
    <t>資料 ： 長野県企画振興部情報政策課、上田市政策企画課</t>
    <rPh sb="19" eb="22">
      <t>ウエダシ</t>
    </rPh>
    <rPh sb="22" eb="24">
      <t>セイサク</t>
    </rPh>
    <rPh sb="24" eb="26">
      <t>キカク</t>
    </rPh>
    <rPh sb="26" eb="27">
      <t>カ</t>
    </rPh>
    <phoneticPr fontId="3"/>
  </si>
  <si>
    <t>令和2年度</t>
    <rPh sb="0" eb="2">
      <t>レイワ</t>
    </rPh>
    <rPh sb="3" eb="5">
      <t>ネンド</t>
    </rPh>
    <phoneticPr fontId="4"/>
  </si>
  <si>
    <t>209　上田市の名目経済成長率と総生産</t>
    <rPh sb="4" eb="6">
      <t>ウエダ</t>
    </rPh>
    <rPh sb="6" eb="7">
      <t>シ</t>
    </rPh>
    <rPh sb="8" eb="10">
      <t>メイモク</t>
    </rPh>
    <rPh sb="16" eb="19">
      <t>ソウセイサン</t>
    </rPh>
    <phoneticPr fontId="1"/>
  </si>
  <si>
    <t>令和２年度</t>
    <rPh sb="0" eb="2">
      <t>レイワ</t>
    </rPh>
    <rPh sb="4" eb="5">
      <t>ド</t>
    </rPh>
    <phoneticPr fontId="3"/>
  </si>
  <si>
    <t>令和2年度</t>
    <rPh sb="0" eb="2">
      <t>レイワ</t>
    </rPh>
    <rPh sb="4" eb="5">
      <t>ド</t>
    </rPh>
    <phoneticPr fontId="3"/>
  </si>
  <si>
    <t>210　1人当たり市民所得の推移</t>
    <rPh sb="11" eb="13">
      <t>ショトク</t>
    </rPh>
    <phoneticPr fontId="3"/>
  </si>
  <si>
    <t>211　産業別市内総生産と寄与度</t>
    <rPh sb="13" eb="16">
      <t>キヨド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</si>
  <si>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4"/>
  </si>
  <si>
    <t>212　産業（3部門）別総生産の構成比の推移</t>
    <rPh sb="4" eb="6">
      <t>サンギョウ</t>
    </rPh>
    <rPh sb="8" eb="10">
      <t>ブモン</t>
    </rPh>
    <rPh sb="20" eb="22">
      <t>スイイ</t>
    </rPh>
    <phoneticPr fontId="1"/>
  </si>
  <si>
    <t>213　産業大分類別市内就業者数</t>
    <phoneticPr fontId="3"/>
  </si>
  <si>
    <t>214　産業活動別特化係数</t>
    <rPh sb="11" eb="13">
      <t>ケイスウ</t>
    </rPh>
    <phoneticPr fontId="1"/>
  </si>
  <si>
    <t>令和2年度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</si>
</sst>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\△#,##0;\-"/>
    <numFmt numFmtId="177" formatCode="#,##0.0;\△#,##0.0;\-"/>
    <numFmt numFmtId="178" formatCode="#,##0.00;\△#,##0.00;\-"/>
  </numFmts>
  <fonts count="6" x14ac:knownFonts="1"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0" xfId="0" applyFont="1" applyFill="1" applyAlignment="1">
      <alignment vertical="center"/>
    </xf>
    <xf numFmtId="176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176" fontId="4" fillId="2" borderId="0" xfId="0" applyNumberFormat="1" applyFont="1" applyFill="1" applyBorder="1" applyAlignment="1">
      <alignment horizontal="right"/>
    </xf>
    <xf numFmtId="177" fontId="2" fillId="2" borderId="1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178" fontId="2" fillId="2" borderId="0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distributed" vertical="center" justifyLastLine="1"/>
    </xf>
    <xf numFmtId="0" fontId="2" fillId="2" borderId="15" xfId="0" applyFont="1" applyFill="1" applyBorder="1" applyAlignment="1">
      <alignment horizontal="center" vertical="center" justifyLastLine="1" shrinkToFit="1"/>
    </xf>
    <xf numFmtId="0" fontId="2" fillId="2" borderId="4" xfId="0" applyFont="1" applyFill="1" applyBorder="1" applyAlignment="1">
      <alignment horizontal="center" vertical="center" justifyLastLine="1" shrinkToFit="1"/>
    </xf>
    <xf numFmtId="0" fontId="2" fillId="2" borderId="16" xfId="0" applyFont="1" applyFill="1" applyBorder="1" applyAlignment="1">
      <alignment horizontal="center" vertical="center" justifyLastLine="1" shrinkToFit="1"/>
    </xf>
    <xf numFmtId="178" fontId="2" fillId="2" borderId="1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horizontal="distributed" vertical="center" justifyLastLine="1"/>
    </xf>
    <xf numFmtId="176" fontId="2" fillId="2" borderId="4" xfId="0" applyNumberFormat="1" applyFont="1" applyFill="1" applyBorder="1" applyAlignment="1">
      <alignment horizontal="right" vertical="center"/>
    </xf>
    <xf numFmtId="177" fontId="2" fillId="2" borderId="4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distributed" vertical="center" shrinkToFit="1"/>
    </xf>
    <xf numFmtId="0" fontId="2" fillId="2" borderId="2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horizontal="distributed" vertical="center" wrapText="1" justifyLastLine="1" shrinkToFit="1"/>
    </xf>
    <xf numFmtId="0" fontId="2" fillId="2" borderId="6" xfId="0" applyFont="1" applyFill="1" applyBorder="1" applyAlignment="1">
      <alignment horizontal="distributed" vertical="center" justifyLastLine="1" shrinkToFit="1"/>
    </xf>
    <xf numFmtId="0" fontId="2" fillId="2" borderId="10" xfId="0" applyFont="1" applyFill="1" applyBorder="1" applyAlignment="1">
      <alignment horizontal="distributed" vertical="center" justifyLastLine="1" shrinkToFit="1"/>
    </xf>
    <xf numFmtId="0" fontId="2" fillId="2" borderId="7" xfId="0" applyFont="1" applyFill="1" applyBorder="1" applyAlignment="1">
      <alignment horizontal="distributed" vertical="center" justifyLastLine="1" shrinkToFit="1"/>
    </xf>
    <xf numFmtId="0" fontId="2" fillId="2" borderId="13" xfId="0" applyFont="1" applyFill="1" applyBorder="1" applyAlignment="1">
      <alignment horizontal="distributed" vertical="center" justifyLastLine="1" shrinkToFit="1"/>
    </xf>
    <xf numFmtId="0" fontId="2" fillId="2" borderId="14" xfId="0" applyFont="1" applyFill="1" applyBorder="1" applyAlignment="1">
      <alignment horizontal="distributed" vertical="center" justifyLastLine="1" shrinkToFit="1"/>
    </xf>
    <xf numFmtId="0" fontId="2" fillId="2" borderId="13" xfId="0" applyFont="1" applyFill="1" applyBorder="1" applyAlignment="1">
      <alignment horizontal="distributed" vertical="center" wrapText="1" justifyLastLine="1" shrinkToFit="1"/>
    </xf>
    <xf numFmtId="0" fontId="2" fillId="2" borderId="12" xfId="0" applyFont="1" applyFill="1" applyBorder="1" applyAlignment="1">
      <alignment horizontal="distributed" vertical="center" justifyLastLine="1" shrinkToFit="1"/>
    </xf>
    <xf numFmtId="0" fontId="2" fillId="2" borderId="11" xfId="0" applyFont="1" applyFill="1" applyBorder="1" applyAlignment="1">
      <alignment horizontal="distributed" vertical="center" justifyLastLine="1" shrinkToFit="1"/>
    </xf>
    <xf numFmtId="0" fontId="2" fillId="2" borderId="16" xfId="0" applyFont="1" applyFill="1" applyBorder="1" applyAlignment="1">
      <alignment horizontal="distributed" vertical="center" justifyLastLine="1" shrinkToFit="1"/>
    </xf>
    <xf numFmtId="0" fontId="2" fillId="2" borderId="3" xfId="0" applyFont="1" applyFill="1" applyBorder="1" applyAlignment="1">
      <alignment horizontal="distributed" vertical="center" justifyLastLine="1" shrinkToFit="1"/>
    </xf>
    <xf numFmtId="0" fontId="2" fillId="2" borderId="19" xfId="0" applyFont="1" applyFill="1" applyBorder="1" applyAlignment="1">
      <alignment horizontal="center" vertical="center" justifyLastLine="1" shrinkToFit="1"/>
    </xf>
    <xf numFmtId="0" fontId="2" fillId="2" borderId="14" xfId="0" applyFont="1" applyFill="1" applyBorder="1" applyAlignment="1">
      <alignment horizontal="center" vertical="center" justifyLastLine="1" shrinkToFit="1"/>
    </xf>
    <xf numFmtId="0" fontId="2" fillId="2" borderId="18" xfId="0" applyFont="1" applyFill="1" applyBorder="1" applyAlignment="1">
      <alignment horizontal="center" vertical="center" justifyLastLine="1" shrinkToFit="1"/>
    </xf>
    <xf numFmtId="0" fontId="2" fillId="2" borderId="6" xfId="0" applyFont="1" applyFill="1" applyBorder="1" applyAlignment="1">
      <alignment horizontal="center" vertical="center" justifyLastLine="1" shrinkToFit="1"/>
    </xf>
    <xf numFmtId="0" fontId="2" fillId="2" borderId="9" xfId="0" applyFont="1" applyFill="1" applyBorder="1" applyAlignment="1">
      <alignment horizontal="distributed" vertical="center" justifyLastLine="1" shrinkToFit="1"/>
    </xf>
    <xf numFmtId="0" fontId="2" fillId="2" borderId="17" xfId="0" applyFont="1" applyFill="1" applyBorder="1" applyAlignment="1">
      <alignment horizontal="distributed" vertical="center" justifyLastLine="1" shrinkToFit="1"/>
    </xf>
    <xf numFmtId="0" fontId="2" fillId="2" borderId="8" xfId="0" applyFont="1" applyFill="1" applyBorder="1" applyAlignment="1">
      <alignment horizontal="distributed" vertical="center" justifyLastLine="1" shrinkToFit="1"/>
    </xf>
    <xf numFmtId="0" fontId="2" fillId="2" borderId="20" xfId="0" applyFont="1" applyFill="1" applyBorder="1" applyAlignment="1">
      <alignment horizontal="distributed" vertical="center" justifyLastLine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pageSetUpPr fitToPage="1"/>
  </sheetPr>
  <dimension ref="B2:H15"/>
  <sheetViews>
    <sheetView zoomScaleNormal="100" zoomScaleSheetLayoutView="100" workbookViewId="0">
      <selection activeCell="D7" sqref="D7"/>
    </sheetView>
  </sheetViews>
  <sheetFormatPr defaultColWidth="2.625" defaultRowHeight="13.5" x14ac:dyDescent="0.15"/>
  <cols>
    <col min="1" max="1" width="2.625" style="1"/>
    <col min="2" max="2" width="10.125" style="1" bestFit="1" customWidth="1"/>
    <col min="3" max="8" width="12" style="1" customWidth="1"/>
    <col min="9" max="16384" width="2.625" style="1"/>
  </cols>
  <sheetData>
    <row r="2" spans="2:8" x14ac:dyDescent="0.15">
      <c r="B2" s="9" t="s">
        <v>141</v>
      </c>
    </row>
    <row r="3" spans="2:8" ht="14.25" thickBot="1" x14ac:dyDescent="0.2">
      <c r="H3" s="8" t="s">
        <v>144</v>
      </c>
    </row>
    <row r="4" spans="2:8" x14ac:dyDescent="0.15">
      <c r="B4" s="33" t="s">
        <v>9</v>
      </c>
      <c r="C4" s="35" t="s">
        <v>1</v>
      </c>
      <c r="D4" s="35" t="s">
        <v>11</v>
      </c>
      <c r="E4" s="37" t="s">
        <v>84</v>
      </c>
      <c r="F4" s="37" t="s">
        <v>85</v>
      </c>
      <c r="G4" s="37" t="s">
        <v>86</v>
      </c>
      <c r="H4" s="31" t="s">
        <v>87</v>
      </c>
    </row>
    <row r="5" spans="2:8" x14ac:dyDescent="0.15">
      <c r="B5" s="34"/>
      <c r="C5" s="36"/>
      <c r="D5" s="36"/>
      <c r="E5" s="36"/>
      <c r="F5" s="36"/>
      <c r="G5" s="36"/>
      <c r="H5" s="32"/>
    </row>
    <row r="6" spans="2:8" x14ac:dyDescent="0.15">
      <c r="B6" s="7"/>
      <c r="C6" s="6" t="s">
        <v>2</v>
      </c>
      <c r="D6" s="6" t="s">
        <v>3</v>
      </c>
      <c r="E6" s="6" t="s">
        <v>4</v>
      </c>
      <c r="F6" s="6" t="s">
        <v>4</v>
      </c>
      <c r="G6" s="6" t="s">
        <v>5</v>
      </c>
      <c r="H6" s="6" t="s">
        <v>3</v>
      </c>
    </row>
    <row r="7" spans="2:8" x14ac:dyDescent="0.15">
      <c r="B7" s="10" t="s">
        <v>6</v>
      </c>
      <c r="C7" s="14">
        <v>13561.56</v>
      </c>
      <c r="D7" s="4">
        <v>2048011</v>
      </c>
      <c r="E7" s="4">
        <v>8214074</v>
      </c>
      <c r="F7" s="4">
        <v>5968292</v>
      </c>
      <c r="G7" s="4">
        <v>615784655</v>
      </c>
      <c r="H7" s="4">
        <v>202222</v>
      </c>
    </row>
    <row r="8" spans="2:8" x14ac:dyDescent="0.15">
      <c r="B8" s="10" t="s">
        <v>7</v>
      </c>
      <c r="C8" s="14">
        <v>552.04</v>
      </c>
      <c r="D8" s="4">
        <v>154055</v>
      </c>
      <c r="E8" s="4">
        <v>623528.27923685394</v>
      </c>
      <c r="F8" s="4">
        <v>436208.61159359897</v>
      </c>
      <c r="G8" s="4">
        <v>52549212</v>
      </c>
      <c r="H8" s="4">
        <v>18604</v>
      </c>
    </row>
    <row r="9" spans="2:8" x14ac:dyDescent="0.15">
      <c r="B9" s="5"/>
      <c r="C9" s="11" t="s">
        <v>10</v>
      </c>
      <c r="D9" s="11" t="s">
        <v>10</v>
      </c>
      <c r="E9" s="11" t="s">
        <v>10</v>
      </c>
      <c r="F9" s="11" t="s">
        <v>10</v>
      </c>
      <c r="G9" s="11" t="s">
        <v>10</v>
      </c>
      <c r="H9" s="11" t="s">
        <v>10</v>
      </c>
    </row>
    <row r="10" spans="2:8" ht="14.25" thickBot="1" x14ac:dyDescent="0.2">
      <c r="B10" s="3" t="s">
        <v>8</v>
      </c>
      <c r="C10" s="12">
        <v>4.070623143650141</v>
      </c>
      <c r="D10" s="12">
        <f>D8/D7*100</f>
        <v>7.5221763945603817</v>
      </c>
      <c r="E10" s="12">
        <f>E8/E7*100</f>
        <v>7.5909747007009418</v>
      </c>
      <c r="F10" s="12">
        <f t="shared" ref="F10:H10" si="0">F8/F7*100</f>
        <v>7.3087679288077547</v>
      </c>
      <c r="G10" s="12">
        <f t="shared" si="0"/>
        <v>8.5336994959707155</v>
      </c>
      <c r="H10" s="12">
        <f t="shared" si="0"/>
        <v>9.1997903294399226</v>
      </c>
    </row>
    <row r="11" spans="2:8" x14ac:dyDescent="0.15">
      <c r="B11" s="1" t="s">
        <v>119</v>
      </c>
    </row>
    <row r="12" spans="2:8" x14ac:dyDescent="0.15">
      <c r="B12" s="1" t="s">
        <v>127</v>
      </c>
    </row>
    <row r="13" spans="2:8" x14ac:dyDescent="0.15">
      <c r="B13" s="1" t="s">
        <v>128</v>
      </c>
    </row>
    <row r="14" spans="2:8" x14ac:dyDescent="0.15">
      <c r="B14" s="1" t="s">
        <v>79</v>
      </c>
    </row>
    <row r="15" spans="2:8" x14ac:dyDescent="0.15">
      <c r="B15" s="1" t="s">
        <v>143</v>
      </c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CC"/>
    <pageSetUpPr fitToPage="1"/>
  </sheetPr>
  <dimension ref="B2:E14"/>
  <sheetViews>
    <sheetView zoomScaleNormal="100" zoomScaleSheetLayoutView="100" workbookViewId="0">
      <selection activeCell="E4" sqref="E4:E5"/>
    </sheetView>
  </sheetViews>
  <sheetFormatPr defaultColWidth="2.625" defaultRowHeight="13.5" x14ac:dyDescent="0.15"/>
  <cols>
    <col min="1" max="1" width="2.625" style="1"/>
    <col min="2" max="2" width="10.125" style="1" customWidth="1"/>
    <col min="3" max="5" width="15.25" style="1" customWidth="1"/>
    <col min="6" max="16384" width="2.625" style="1"/>
  </cols>
  <sheetData>
    <row r="2" spans="2:5" x14ac:dyDescent="0.15">
      <c r="B2" s="9" t="s">
        <v>142</v>
      </c>
    </row>
    <row r="3" spans="2:5" ht="14.25" thickBot="1" x14ac:dyDescent="0.2">
      <c r="E3" s="8" t="s">
        <v>144</v>
      </c>
    </row>
    <row r="4" spans="2:5" x14ac:dyDescent="0.15">
      <c r="B4" s="33" t="s">
        <v>9</v>
      </c>
      <c r="C4" s="35" t="s">
        <v>14</v>
      </c>
      <c r="D4" s="37" t="s">
        <v>26</v>
      </c>
      <c r="E4" s="31" t="s">
        <v>16</v>
      </c>
    </row>
    <row r="5" spans="2:5" x14ac:dyDescent="0.15">
      <c r="B5" s="34"/>
      <c r="C5" s="36"/>
      <c r="D5" s="36"/>
      <c r="E5" s="32"/>
    </row>
    <row r="6" spans="2:5" x14ac:dyDescent="0.15">
      <c r="B6" s="7"/>
      <c r="C6" s="6" t="s">
        <v>15</v>
      </c>
      <c r="D6" s="6" t="s">
        <v>17</v>
      </c>
      <c r="E6" s="6" t="s">
        <v>18</v>
      </c>
    </row>
    <row r="7" spans="2:5" x14ac:dyDescent="0.15">
      <c r="B7" s="10" t="s">
        <v>6</v>
      </c>
      <c r="C7" s="4">
        <f>'207'!D7/'207'!C7</f>
        <v>151.01588607800284</v>
      </c>
      <c r="D7" s="4">
        <f>'207'!F7/'207'!D7*1000</f>
        <v>2914.1894257403892</v>
      </c>
      <c r="E7" s="4">
        <f>'207'!G7/'207'!H7</f>
        <v>3045.0922995519777</v>
      </c>
    </row>
    <row r="8" spans="2:5" x14ac:dyDescent="0.15">
      <c r="B8" s="10" t="s">
        <v>7</v>
      </c>
      <c r="C8" s="4">
        <f>'207'!D8/'207'!C8</f>
        <v>279.06492283167887</v>
      </c>
      <c r="D8" s="4">
        <f>'207'!F8/'207'!D8*1000</f>
        <v>2831.5121975502188</v>
      </c>
      <c r="E8" s="4">
        <f>'207'!G8/'207'!H8</f>
        <v>2824.6190066652334</v>
      </c>
    </row>
    <row r="9" spans="2:5" x14ac:dyDescent="0.15">
      <c r="B9" s="5"/>
      <c r="C9" s="4"/>
      <c r="D9" s="4"/>
      <c r="E9" s="4"/>
    </row>
    <row r="10" spans="2:5" ht="14.25" thickBot="1" x14ac:dyDescent="0.2">
      <c r="B10" s="15" t="s">
        <v>13</v>
      </c>
      <c r="C10" s="12">
        <f>C8/C7*100</f>
        <v>184.79176600502549</v>
      </c>
      <c r="D10" s="12">
        <f>D8/D7*100</f>
        <v>97.162942550683198</v>
      </c>
      <c r="E10" s="12">
        <f>E8/E7*100</f>
        <v>92.759717236840984</v>
      </c>
    </row>
    <row r="11" spans="2:5" x14ac:dyDescent="0.15">
      <c r="B11" s="1" t="s">
        <v>120</v>
      </c>
    </row>
    <row r="12" spans="2:5" x14ac:dyDescent="0.15">
      <c r="B12" s="1" t="s">
        <v>19</v>
      </c>
    </row>
    <row r="13" spans="2:5" x14ac:dyDescent="0.15">
      <c r="B13" s="1" t="s">
        <v>80</v>
      </c>
    </row>
    <row r="14" spans="2:5" x14ac:dyDescent="0.15">
      <c r="B14" s="1" t="s">
        <v>143</v>
      </c>
    </row>
  </sheetData>
  <mergeCells count="4">
    <mergeCell ref="B4:B5"/>
    <mergeCell ref="C4:C5"/>
    <mergeCell ref="D4:D5"/>
    <mergeCell ref="E4:E5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CC"/>
    <pageSetUpPr fitToPage="1"/>
  </sheetPr>
  <dimension ref="B2:E15"/>
  <sheetViews>
    <sheetView zoomScaleNormal="100" zoomScaleSheetLayoutView="100" workbookViewId="0">
      <selection activeCell="D11" sqref="D11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4" width="7.875" style="1" customWidth="1"/>
    <col min="5" max="5" width="15.125" style="1" customWidth="1"/>
    <col min="6" max="16384" width="2.625" style="1"/>
  </cols>
  <sheetData>
    <row r="2" spans="2:5" x14ac:dyDescent="0.15">
      <c r="B2" s="9" t="s">
        <v>145</v>
      </c>
    </row>
    <row r="3" spans="2:5" ht="2.1" customHeight="1" thickBot="1" x14ac:dyDescent="0.2">
      <c r="B3" s="9"/>
    </row>
    <row r="4" spans="2:5" x14ac:dyDescent="0.15">
      <c r="B4" s="33" t="s">
        <v>0</v>
      </c>
      <c r="C4" s="38" t="s">
        <v>20</v>
      </c>
      <c r="D4" s="38"/>
      <c r="E4" s="39" t="s">
        <v>24</v>
      </c>
    </row>
    <row r="5" spans="2:5" x14ac:dyDescent="0.15">
      <c r="B5" s="34"/>
      <c r="C5" s="16" t="s">
        <v>21</v>
      </c>
      <c r="D5" s="16" t="s">
        <v>12</v>
      </c>
      <c r="E5" s="40"/>
    </row>
    <row r="6" spans="2:5" x14ac:dyDescent="0.15">
      <c r="B6" s="7"/>
      <c r="C6" s="6" t="s">
        <v>22</v>
      </c>
      <c r="D6" s="6" t="s">
        <v>23</v>
      </c>
      <c r="E6" s="6" t="s">
        <v>88</v>
      </c>
    </row>
    <row r="7" spans="2:5" x14ac:dyDescent="0.15">
      <c r="B7" s="5" t="s">
        <v>124</v>
      </c>
      <c r="C7" s="13">
        <v>2.2000000000000002</v>
      </c>
      <c r="D7" s="13">
        <v>0.42576050720364472</v>
      </c>
      <c r="E7" s="4">
        <v>624465.86223538616</v>
      </c>
    </row>
    <row r="8" spans="2:5" x14ac:dyDescent="0.15">
      <c r="B8" s="5" t="s">
        <v>125</v>
      </c>
      <c r="C8" s="13">
        <v>5</v>
      </c>
      <c r="D8" s="13">
        <v>2.7</v>
      </c>
      <c r="E8" s="4">
        <v>655856.31925167085</v>
      </c>
    </row>
    <row r="9" spans="2:5" x14ac:dyDescent="0.15">
      <c r="B9" s="5" t="s">
        <v>126</v>
      </c>
      <c r="C9" s="13">
        <v>1.2</v>
      </c>
      <c r="D9" s="13">
        <v>0.9</v>
      </c>
      <c r="E9" s="4">
        <v>663649.588618409</v>
      </c>
    </row>
    <row r="10" spans="2:5" x14ac:dyDescent="0.15">
      <c r="B10" s="5" t="s">
        <v>129</v>
      </c>
      <c r="C10" s="13">
        <v>-1.9</v>
      </c>
      <c r="D10" s="13">
        <v>-1.749312489678067</v>
      </c>
      <c r="E10" s="4">
        <v>651198.6137791801</v>
      </c>
    </row>
    <row r="11" spans="2:5" ht="14.25" thickBot="1" x14ac:dyDescent="0.2">
      <c r="B11" s="3" t="s">
        <v>146</v>
      </c>
      <c r="C11" s="12">
        <v>-4.2</v>
      </c>
      <c r="D11" s="12">
        <v>-3.0396798331551493</v>
      </c>
      <c r="E11" s="2">
        <v>623528.27923685394</v>
      </c>
    </row>
    <row r="12" spans="2:5" x14ac:dyDescent="0.15">
      <c r="B12" s="1" t="s">
        <v>25</v>
      </c>
    </row>
    <row r="13" spans="2:5" x14ac:dyDescent="0.15">
      <c r="B13" s="1" t="s">
        <v>82</v>
      </c>
    </row>
    <row r="14" spans="2:5" x14ac:dyDescent="0.15">
      <c r="B14" s="1" t="s">
        <v>130</v>
      </c>
    </row>
    <row r="15" spans="2:5" x14ac:dyDescent="0.15">
      <c r="B15" s="1" t="s">
        <v>143</v>
      </c>
    </row>
  </sheetData>
  <mergeCells count="3">
    <mergeCell ref="B4:B5"/>
    <mergeCell ref="C4:D4"/>
    <mergeCell ref="E4:E5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CC"/>
    <pageSetUpPr fitToPage="1"/>
  </sheetPr>
  <dimension ref="B2:E16"/>
  <sheetViews>
    <sheetView zoomScaleNormal="100" zoomScaleSheetLayoutView="100" workbookViewId="0">
      <selection activeCell="B3" sqref="B3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5" width="12.625" style="1" customWidth="1"/>
    <col min="6" max="16384" width="2.625" style="1"/>
  </cols>
  <sheetData>
    <row r="2" spans="2:5" x14ac:dyDescent="0.15">
      <c r="B2" s="9" t="s">
        <v>148</v>
      </c>
    </row>
    <row r="3" spans="2:5" ht="2.1" customHeight="1" thickBot="1" x14ac:dyDescent="0.2">
      <c r="B3" s="9"/>
    </row>
    <row r="4" spans="2:5" x14ac:dyDescent="0.15">
      <c r="B4" s="33" t="s">
        <v>0</v>
      </c>
      <c r="C4" s="38" t="s">
        <v>27</v>
      </c>
      <c r="D4" s="38"/>
      <c r="E4" s="39" t="s">
        <v>28</v>
      </c>
    </row>
    <row r="5" spans="2:5" x14ac:dyDescent="0.15">
      <c r="B5" s="34"/>
      <c r="C5" s="16" t="s">
        <v>12</v>
      </c>
      <c r="D5" s="16" t="s">
        <v>21</v>
      </c>
      <c r="E5" s="40"/>
    </row>
    <row r="6" spans="2:5" x14ac:dyDescent="0.15">
      <c r="B6" s="7"/>
      <c r="C6" s="6" t="s">
        <v>17</v>
      </c>
      <c r="D6" s="6" t="s">
        <v>17</v>
      </c>
      <c r="E6" s="6"/>
    </row>
    <row r="7" spans="2:5" x14ac:dyDescent="0.15">
      <c r="B7" s="5" t="s">
        <v>124</v>
      </c>
      <c r="C7" s="4">
        <v>3011.963229114036</v>
      </c>
      <c r="D7" s="4">
        <v>2931.8303919604518</v>
      </c>
      <c r="E7" s="13">
        <v>97.339514759708564</v>
      </c>
    </row>
    <row r="8" spans="2:5" x14ac:dyDescent="0.15">
      <c r="B8" s="5" t="s">
        <v>125</v>
      </c>
      <c r="C8" s="4">
        <v>3096.312903848961</v>
      </c>
      <c r="D8" s="4">
        <v>3020.7157765742045</v>
      </c>
      <c r="E8" s="13">
        <v>97.558479080690347</v>
      </c>
    </row>
    <row r="9" spans="2:5" x14ac:dyDescent="0.15">
      <c r="B9" s="5" t="s">
        <v>126</v>
      </c>
      <c r="C9" s="4">
        <v>3132.8730319085794</v>
      </c>
      <c r="D9" s="4">
        <v>3049.5974943240672</v>
      </c>
      <c r="E9" s="13">
        <v>97.3418795866815</v>
      </c>
    </row>
    <row r="10" spans="2:5" x14ac:dyDescent="0.15">
      <c r="B10" s="5" t="s">
        <v>129</v>
      </c>
      <c r="C10" s="4">
        <v>3086.1701956379934</v>
      </c>
      <c r="D10" s="4">
        <v>3007.0126267883429</v>
      </c>
      <c r="E10" s="13">
        <v>97.435087379123416</v>
      </c>
    </row>
    <row r="11" spans="2:5" ht="14.25" thickBot="1" x14ac:dyDescent="0.2">
      <c r="B11" s="3" t="s">
        <v>147</v>
      </c>
      <c r="C11" s="2">
        <v>2914.1894257403892</v>
      </c>
      <c r="D11" s="2">
        <v>2831.5121975502188</v>
      </c>
      <c r="E11" s="12">
        <v>97.162942550683198</v>
      </c>
    </row>
    <row r="12" spans="2:5" x14ac:dyDescent="0.15">
      <c r="B12" s="1" t="s">
        <v>121</v>
      </c>
    </row>
    <row r="13" spans="2:5" x14ac:dyDescent="0.15">
      <c r="B13" s="1" t="s">
        <v>29</v>
      </c>
    </row>
    <row r="14" spans="2:5" x14ac:dyDescent="0.15">
      <c r="B14" s="1" t="s">
        <v>82</v>
      </c>
    </row>
    <row r="15" spans="2:5" x14ac:dyDescent="0.15">
      <c r="B15" s="1" t="s">
        <v>130</v>
      </c>
    </row>
    <row r="16" spans="2:5" x14ac:dyDescent="0.15">
      <c r="B16" s="1" t="s">
        <v>143</v>
      </c>
    </row>
  </sheetData>
  <mergeCells count="3">
    <mergeCell ref="B4:B5"/>
    <mergeCell ref="C4:D4"/>
    <mergeCell ref="E4:E5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CC"/>
    <pageSetUpPr fitToPage="1"/>
  </sheetPr>
  <dimension ref="B2:H31"/>
  <sheetViews>
    <sheetView zoomScaleNormal="100" zoomScaleSheetLayoutView="100" workbookViewId="0">
      <selection activeCell="D7" sqref="D7"/>
    </sheetView>
  </sheetViews>
  <sheetFormatPr defaultColWidth="2.625" defaultRowHeight="13.5" x14ac:dyDescent="0.15"/>
  <cols>
    <col min="1" max="1" width="2.625" style="1"/>
    <col min="2" max="2" width="32" style="1" customWidth="1"/>
    <col min="3" max="3" width="11.875" style="1" bestFit="1" customWidth="1"/>
    <col min="4" max="4" width="11.875" style="1" customWidth="1"/>
    <col min="5" max="5" width="7.125" style="1" customWidth="1"/>
    <col min="6" max="6" width="7.125" style="1" bestFit="1" customWidth="1"/>
    <col min="7" max="7" width="11.75" style="1" bestFit="1" customWidth="1"/>
    <col min="8" max="8" width="7.125" style="1" bestFit="1" customWidth="1"/>
    <col min="9" max="16384" width="2.625" style="1"/>
  </cols>
  <sheetData>
    <row r="2" spans="2:8" x14ac:dyDescent="0.15">
      <c r="B2" s="9" t="s">
        <v>149</v>
      </c>
    </row>
    <row r="3" spans="2:8" ht="2.1" customHeight="1" thickBot="1" x14ac:dyDescent="0.2">
      <c r="B3" s="9"/>
    </row>
    <row r="4" spans="2:8" x14ac:dyDescent="0.15">
      <c r="B4" s="33" t="s">
        <v>35</v>
      </c>
      <c r="C4" s="46" t="s">
        <v>30</v>
      </c>
      <c r="D4" s="48"/>
      <c r="E4" s="48"/>
      <c r="F4" s="48"/>
      <c r="G4" s="48"/>
      <c r="H4" s="46" t="s">
        <v>34</v>
      </c>
    </row>
    <row r="5" spans="2:8" x14ac:dyDescent="0.15">
      <c r="B5" s="41"/>
      <c r="C5" s="42" t="s">
        <v>150</v>
      </c>
      <c r="D5" s="44" t="s">
        <v>144</v>
      </c>
      <c r="E5" s="17"/>
      <c r="F5" s="17"/>
      <c r="G5" s="17"/>
      <c r="H5" s="47"/>
    </row>
    <row r="6" spans="2:8" x14ac:dyDescent="0.15">
      <c r="B6" s="34"/>
      <c r="C6" s="43"/>
      <c r="D6" s="45"/>
      <c r="E6" s="16" t="s">
        <v>31</v>
      </c>
      <c r="F6" s="16" t="s">
        <v>32</v>
      </c>
      <c r="G6" s="18" t="s">
        <v>33</v>
      </c>
      <c r="H6" s="32"/>
    </row>
    <row r="7" spans="2:8" x14ac:dyDescent="0.15">
      <c r="B7" s="7"/>
      <c r="C7" s="6" t="s">
        <v>17</v>
      </c>
      <c r="D7" s="6" t="s">
        <v>17</v>
      </c>
      <c r="E7" s="6" t="s">
        <v>22</v>
      </c>
      <c r="F7" s="6" t="s">
        <v>22</v>
      </c>
      <c r="G7" s="6" t="s">
        <v>17</v>
      </c>
      <c r="H7" s="6"/>
    </row>
    <row r="8" spans="2:8" x14ac:dyDescent="0.15">
      <c r="B8" s="20" t="s">
        <v>89</v>
      </c>
      <c r="C8" s="4">
        <v>8899909.056419123</v>
      </c>
      <c r="D8" s="4">
        <v>9066817.9448911864</v>
      </c>
      <c r="E8" s="13">
        <v>1.8753999328979574</v>
      </c>
      <c r="F8" s="14">
        <v>1.4541149530520425</v>
      </c>
      <c r="G8" s="4">
        <v>166908.88847206347</v>
      </c>
      <c r="H8" s="14">
        <v>2.5631026378176824E-2</v>
      </c>
    </row>
    <row r="9" spans="2:8" x14ac:dyDescent="0.15">
      <c r="B9" s="20" t="s">
        <v>108</v>
      </c>
      <c r="C9" s="4">
        <v>58028.13852813853</v>
      </c>
      <c r="D9" s="4">
        <v>52375.615090213229</v>
      </c>
      <c r="E9" s="13">
        <v>-9.7410042460423334</v>
      </c>
      <c r="F9" s="14">
        <v>8.399878054338861E-3</v>
      </c>
      <c r="G9" s="4">
        <v>-5652.5234379253016</v>
      </c>
      <c r="H9" s="14">
        <v>-8.6801834621872515E-4</v>
      </c>
    </row>
    <row r="10" spans="2:8" x14ac:dyDescent="0.15">
      <c r="B10" s="20" t="s">
        <v>90</v>
      </c>
      <c r="C10" s="4">
        <v>214917719.04143798</v>
      </c>
      <c r="D10" s="4">
        <v>187485717.58181298</v>
      </c>
      <c r="E10" s="13">
        <v>-12.763955239230823</v>
      </c>
      <c r="F10" s="14">
        <v>30.068518754478895</v>
      </c>
      <c r="G10" s="4">
        <v>-27432001.459625006</v>
      </c>
      <c r="H10" s="14">
        <v>-4.2125399039819111</v>
      </c>
    </row>
    <row r="11" spans="2:8" x14ac:dyDescent="0.15">
      <c r="B11" s="20" t="s">
        <v>91</v>
      </c>
      <c r="C11" s="4">
        <v>14708386.473429954</v>
      </c>
      <c r="D11" s="4">
        <v>14772160.579119764</v>
      </c>
      <c r="E11" s="13">
        <v>0.43359008688693135</v>
      </c>
      <c r="F11" s="14">
        <v>2.369124395961582</v>
      </c>
      <c r="G11" s="4">
        <v>63774.105689810589</v>
      </c>
      <c r="H11" s="14">
        <v>9.793341745570153E-3</v>
      </c>
    </row>
    <row r="12" spans="2:8" x14ac:dyDescent="0.15">
      <c r="B12" s="20" t="s">
        <v>92</v>
      </c>
      <c r="C12" s="4">
        <v>33972223.42487894</v>
      </c>
      <c r="D12" s="4">
        <v>42367355.120328963</v>
      </c>
      <c r="E12" s="13">
        <v>24.711752276131566</v>
      </c>
      <c r="F12" s="14">
        <v>6.7947768419073196</v>
      </c>
      <c r="G12" s="4">
        <v>8395131.6954500228</v>
      </c>
      <c r="H12" s="14">
        <v>1.2891814444643139</v>
      </c>
    </row>
    <row r="13" spans="2:8" x14ac:dyDescent="0.15">
      <c r="B13" s="20" t="s">
        <v>93</v>
      </c>
      <c r="C13" s="4">
        <v>54486596.019394718</v>
      </c>
      <c r="D13" s="4">
        <v>56466510.832754567</v>
      </c>
      <c r="E13" s="13">
        <v>3.6337649220279622</v>
      </c>
      <c r="F13" s="14">
        <v>9.0559662990529972</v>
      </c>
      <c r="G13" s="4">
        <v>1979914.8133598492</v>
      </c>
      <c r="H13" s="14">
        <v>0.30404161978625371</v>
      </c>
    </row>
    <row r="14" spans="2:8" x14ac:dyDescent="0.15">
      <c r="B14" s="20" t="s">
        <v>94</v>
      </c>
      <c r="C14" s="4">
        <v>17772014.017290745</v>
      </c>
      <c r="D14" s="4">
        <v>14662085.816652866</v>
      </c>
      <c r="E14" s="13">
        <v>-17.49901951243212</v>
      </c>
      <c r="F14" s="14">
        <v>2.3514708642562328</v>
      </c>
      <c r="G14" s="4">
        <v>-3109928.2006378789</v>
      </c>
      <c r="H14" s="14">
        <v>-0.47756984349055265</v>
      </c>
    </row>
    <row r="15" spans="2:8" x14ac:dyDescent="0.15">
      <c r="B15" s="20" t="s">
        <v>95</v>
      </c>
      <c r="C15" s="4">
        <v>19786209.171763152</v>
      </c>
      <c r="D15" s="4">
        <v>10263560.162562683</v>
      </c>
      <c r="E15" s="13">
        <v>-48.127708175602514</v>
      </c>
      <c r="F15" s="14">
        <v>1.6460456573235804</v>
      </c>
      <c r="G15" s="4">
        <v>-9522649.0092004687</v>
      </c>
      <c r="H15" s="14">
        <v>-1.4623263636782828</v>
      </c>
    </row>
    <row r="16" spans="2:8" x14ac:dyDescent="0.15">
      <c r="B16" s="20" t="s">
        <v>96</v>
      </c>
      <c r="C16" s="4">
        <v>19075652.897144433</v>
      </c>
      <c r="D16" s="4">
        <v>19874387.923147291</v>
      </c>
      <c r="E16" s="13">
        <v>4.1871962669357758</v>
      </c>
      <c r="F16" s="14">
        <v>3.1874076260778206</v>
      </c>
      <c r="G16" s="4">
        <v>798735.02600285783</v>
      </c>
      <c r="H16" s="14">
        <v>0.12265613118668385</v>
      </c>
    </row>
    <row r="17" spans="2:8" x14ac:dyDescent="0.15">
      <c r="B17" s="20" t="s">
        <v>97</v>
      </c>
      <c r="C17" s="4">
        <v>21768876.327813663</v>
      </c>
      <c r="D17" s="4">
        <v>21398046.764311876</v>
      </c>
      <c r="E17" s="13">
        <v>-1.7034850945796629</v>
      </c>
      <c r="F17" s="14">
        <v>3.4317684501016186</v>
      </c>
      <c r="G17" s="4">
        <v>-370829.56350178644</v>
      </c>
      <c r="H17" s="14">
        <v>-5.6945693012106724E-2</v>
      </c>
    </row>
    <row r="18" spans="2:8" x14ac:dyDescent="0.15">
      <c r="B18" s="20" t="s">
        <v>98</v>
      </c>
      <c r="C18" s="4">
        <v>65493550.559224389</v>
      </c>
      <c r="D18" s="4">
        <v>65790013.700472482</v>
      </c>
      <c r="E18" s="13">
        <v>0.45266005387814012</v>
      </c>
      <c r="F18" s="14">
        <v>10.551247776763855</v>
      </c>
      <c r="G18" s="4">
        <v>296463.14124809206</v>
      </c>
      <c r="H18" s="14">
        <v>4.5525763565065269E-2</v>
      </c>
    </row>
    <row r="19" spans="2:8" x14ac:dyDescent="0.15">
      <c r="B19" s="20" t="s">
        <v>99</v>
      </c>
      <c r="C19" s="4">
        <v>36797854.562178068</v>
      </c>
      <c r="D19" s="4">
        <v>36917108.796960786</v>
      </c>
      <c r="E19" s="13">
        <v>0.32407931441006121</v>
      </c>
      <c r="F19" s="14">
        <v>5.9206791458030121</v>
      </c>
      <c r="G19" s="4">
        <v>119254.23478271812</v>
      </c>
      <c r="H19" s="14">
        <v>1.8313035725097068E-2</v>
      </c>
    </row>
    <row r="20" spans="2:8" x14ac:dyDescent="0.15">
      <c r="B20" s="20" t="s">
        <v>100</v>
      </c>
      <c r="C20" s="4">
        <v>23199954.52926835</v>
      </c>
      <c r="D20" s="4">
        <v>22257579.288275603</v>
      </c>
      <c r="E20" s="13">
        <v>-4.0619702068979295</v>
      </c>
      <c r="F20" s="14">
        <v>3.5696182562107697</v>
      </c>
      <c r="G20" s="4">
        <v>-942375.24099274725</v>
      </c>
      <c r="H20" s="14">
        <v>-0.14471395071370721</v>
      </c>
    </row>
    <row r="21" spans="2:8" x14ac:dyDescent="0.15">
      <c r="B21" s="20" t="s">
        <v>101</v>
      </c>
      <c r="C21" s="4">
        <v>28546950.06884186</v>
      </c>
      <c r="D21" s="4">
        <v>29057503.671992157</v>
      </c>
      <c r="E21" s="13">
        <v>1.7884698782850044</v>
      </c>
      <c r="F21" s="14">
        <v>4.6601741476033922</v>
      </c>
      <c r="G21" s="4">
        <v>510553.60315029696</v>
      </c>
      <c r="H21" s="14">
        <v>7.8402132981724146E-2</v>
      </c>
    </row>
    <row r="22" spans="2:8" x14ac:dyDescent="0.15">
      <c r="B22" s="20" t="s">
        <v>102</v>
      </c>
      <c r="C22" s="4">
        <v>63894598.191302694</v>
      </c>
      <c r="D22" s="4">
        <v>67700049.664696902</v>
      </c>
      <c r="E22" s="13">
        <v>5.9558265974230729</v>
      </c>
      <c r="F22" s="14">
        <v>10.857574855715615</v>
      </c>
      <c r="G22" s="4">
        <v>3805451.4733942077</v>
      </c>
      <c r="H22" s="14">
        <v>0.5843764702307287</v>
      </c>
    </row>
    <row r="23" spans="2:8" x14ac:dyDescent="0.15">
      <c r="B23" s="20" t="s">
        <v>103</v>
      </c>
      <c r="C23" s="4">
        <v>25594438.235970847</v>
      </c>
      <c r="D23" s="4">
        <v>23153720.930232566</v>
      </c>
      <c r="E23" s="13">
        <v>-9.5361237595285733</v>
      </c>
      <c r="F23" s="14">
        <v>3.713339346624466</v>
      </c>
      <c r="G23" s="4">
        <v>-2440717.3057382815</v>
      </c>
      <c r="H23" s="14">
        <v>-0.37480382391691075</v>
      </c>
    </row>
    <row r="24" spans="2:8" x14ac:dyDescent="0.15">
      <c r="B24" s="20" t="s">
        <v>104</v>
      </c>
      <c r="C24" s="4">
        <v>648972960.71488702</v>
      </c>
      <c r="D24" s="4">
        <v>621284994.3933028</v>
      </c>
      <c r="E24" s="13">
        <v>-4.266428341033512</v>
      </c>
      <c r="F24" s="14">
        <v>99.640227248987529</v>
      </c>
      <c r="G24" s="4">
        <v>-27687966.321584225</v>
      </c>
      <c r="H24" s="14">
        <v>-4.2518466310760843</v>
      </c>
    </row>
    <row r="25" spans="2:8" x14ac:dyDescent="0.15">
      <c r="B25" s="20" t="s">
        <v>105</v>
      </c>
      <c r="C25" s="4">
        <v>11309060.237787968</v>
      </c>
      <c r="D25" s="4">
        <v>11044640.460278852</v>
      </c>
      <c r="E25" s="13">
        <v>-2.3381233449052319</v>
      </c>
      <c r="F25" s="14">
        <v>1.7713134797665571</v>
      </c>
      <c r="G25" s="4">
        <v>-264419.77750911564</v>
      </c>
      <c r="H25" s="14">
        <v>-4.0605089125509072E-2</v>
      </c>
    </row>
    <row r="26" spans="2:8" x14ac:dyDescent="0.15">
      <c r="B26" s="20" t="s">
        <v>106</v>
      </c>
      <c r="C26" s="4">
        <v>9083407.1734949816</v>
      </c>
      <c r="D26" s="4">
        <v>8801355.6167277098</v>
      </c>
      <c r="E26" s="13">
        <v>-3.1051295112068407</v>
      </c>
      <c r="F26" s="14">
        <v>1.4115407287540875</v>
      </c>
      <c r="G26" s="4">
        <v>-282051.55676727183</v>
      </c>
      <c r="H26" s="14">
        <v>-4.3312677699113601E-2</v>
      </c>
    </row>
    <row r="27" spans="2:8" ht="14.25" thickBot="1" x14ac:dyDescent="0.2">
      <c r="B27" s="30" t="s">
        <v>107</v>
      </c>
      <c r="C27" s="2">
        <v>651198613.77918005</v>
      </c>
      <c r="D27" s="2">
        <v>623528279.23685396</v>
      </c>
      <c r="E27" s="12">
        <v>-4.2491390425024829</v>
      </c>
      <c r="F27" s="19">
        <v>100</v>
      </c>
      <c r="G27" s="2">
        <v>-27670334.542326093</v>
      </c>
      <c r="H27" s="19">
        <v>-4.2491390425024829</v>
      </c>
    </row>
    <row r="28" spans="2:8" x14ac:dyDescent="0.15">
      <c r="B28" s="1" t="s">
        <v>122</v>
      </c>
    </row>
    <row r="29" spans="2:8" x14ac:dyDescent="0.15">
      <c r="B29" s="1" t="s">
        <v>36</v>
      </c>
    </row>
    <row r="30" spans="2:8" x14ac:dyDescent="0.15">
      <c r="B30" s="1" t="s">
        <v>81</v>
      </c>
    </row>
    <row r="31" spans="2:8" x14ac:dyDescent="0.15">
      <c r="B31" s="1" t="s">
        <v>143</v>
      </c>
    </row>
  </sheetData>
  <mergeCells count="5">
    <mergeCell ref="B4:B6"/>
    <mergeCell ref="C5:C6"/>
    <mergeCell ref="D5:D6"/>
    <mergeCell ref="H4:H6"/>
    <mergeCell ref="C4:G4"/>
  </mergeCells>
  <phoneticPr fontId="3"/>
  <pageMargins left="0.7" right="0.7" top="0.75" bottom="0.75" header="0.3" footer="0.3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CC"/>
    <pageSetUpPr fitToPage="1"/>
  </sheetPr>
  <dimension ref="B2:E15"/>
  <sheetViews>
    <sheetView zoomScaleNormal="100" zoomScaleSheetLayoutView="100" workbookViewId="0">
      <selection activeCell="E13" sqref="E13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5" width="12.875" style="1" customWidth="1"/>
    <col min="6" max="16384" width="2.625" style="1"/>
  </cols>
  <sheetData>
    <row r="2" spans="2:5" x14ac:dyDescent="0.15">
      <c r="B2" s="9" t="s">
        <v>151</v>
      </c>
    </row>
    <row r="3" spans="2:5" ht="2.1" customHeight="1" thickBot="1" x14ac:dyDescent="0.2">
      <c r="B3" s="9"/>
    </row>
    <row r="4" spans="2:5" x14ac:dyDescent="0.15">
      <c r="B4" s="33" t="s">
        <v>0</v>
      </c>
      <c r="C4" s="39" t="s">
        <v>40</v>
      </c>
      <c r="D4" s="49"/>
      <c r="E4" s="49"/>
    </row>
    <row r="5" spans="2:5" x14ac:dyDescent="0.15">
      <c r="B5" s="34"/>
      <c r="C5" s="16" t="s">
        <v>37</v>
      </c>
      <c r="D5" s="16" t="s">
        <v>38</v>
      </c>
      <c r="E5" s="18" t="s">
        <v>39</v>
      </c>
    </row>
    <row r="6" spans="2:5" x14ac:dyDescent="0.15">
      <c r="B6" s="7"/>
      <c r="C6" s="6" t="s">
        <v>22</v>
      </c>
      <c r="D6" s="6" t="s">
        <v>10</v>
      </c>
      <c r="E6" s="6" t="s">
        <v>10</v>
      </c>
    </row>
    <row r="7" spans="2:5" x14ac:dyDescent="0.15">
      <c r="B7" s="5" t="s">
        <v>124</v>
      </c>
      <c r="C7" s="13">
        <v>1.4592857264840586</v>
      </c>
      <c r="D7" s="13">
        <v>36.995677214556906</v>
      </c>
      <c r="E7" s="13">
        <v>61.216499150003791</v>
      </c>
    </row>
    <row r="8" spans="2:5" x14ac:dyDescent="0.15">
      <c r="B8" s="5" t="s">
        <v>125</v>
      </c>
      <c r="C8" s="13">
        <v>1.3882791848068308</v>
      </c>
      <c r="D8" s="13">
        <v>39.145595403735868</v>
      </c>
      <c r="E8" s="13">
        <v>59.077005140717709</v>
      </c>
    </row>
    <row r="9" spans="2:5" x14ac:dyDescent="0.15">
      <c r="B9" s="5" t="s">
        <v>126</v>
      </c>
      <c r="C9" s="13">
        <v>1.3546789126518073</v>
      </c>
      <c r="D9" s="13">
        <v>39.46575057118428</v>
      </c>
      <c r="E9" s="13">
        <v>58.800558415611114</v>
      </c>
    </row>
    <row r="10" spans="2:5" x14ac:dyDescent="0.15">
      <c r="B10" s="5" t="s">
        <v>129</v>
      </c>
      <c r="C10" s="13">
        <v>1.3666965604808643</v>
      </c>
      <c r="D10" s="13">
        <v>38.22919234426729</v>
      </c>
      <c r="E10" s="13">
        <v>60.062333177240525</v>
      </c>
    </row>
    <row r="11" spans="2:5" ht="14.25" thickBot="1" x14ac:dyDescent="0.2">
      <c r="B11" s="3" t="s">
        <v>147</v>
      </c>
      <c r="C11" s="12">
        <v>1.4541149530520425</v>
      </c>
      <c r="D11" s="12">
        <v>36.871695474440557</v>
      </c>
      <c r="E11" s="12">
        <v>61.314416821494945</v>
      </c>
    </row>
    <row r="12" spans="2:5" x14ac:dyDescent="0.15">
      <c r="B12" s="1" t="s">
        <v>78</v>
      </c>
    </row>
    <row r="13" spans="2:5" x14ac:dyDescent="0.15">
      <c r="B13" s="1" t="s">
        <v>82</v>
      </c>
    </row>
    <row r="14" spans="2:5" x14ac:dyDescent="0.15">
      <c r="B14" s="1" t="s">
        <v>130</v>
      </c>
    </row>
    <row r="15" spans="2:5" x14ac:dyDescent="0.15">
      <c r="B15" s="1" t="s">
        <v>143</v>
      </c>
    </row>
  </sheetData>
  <mergeCells count="2">
    <mergeCell ref="B4:B5"/>
    <mergeCell ref="C4:E4"/>
  </mergeCells>
  <phoneticPr fontId="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FFCC"/>
    <pageSetUpPr fitToPage="1"/>
  </sheetPr>
  <dimension ref="B2:L34"/>
  <sheetViews>
    <sheetView topLeftCell="A22" zoomScaleNormal="100" zoomScaleSheetLayoutView="100" workbookViewId="0">
      <selection activeCell="B3" sqref="B3"/>
    </sheetView>
  </sheetViews>
  <sheetFormatPr defaultColWidth="2.625" defaultRowHeight="13.5" x14ac:dyDescent="0.15"/>
  <cols>
    <col min="1" max="1" width="2.625" style="1"/>
    <col min="2" max="2" width="22.75" style="1" customWidth="1"/>
    <col min="3" max="3" width="7.125" style="1" bestFit="1" customWidth="1"/>
    <col min="4" max="4" width="6.125" style="1" bestFit="1" customWidth="1"/>
    <col min="5" max="5" width="7.125" style="1" customWidth="1"/>
    <col min="6" max="6" width="6.125" style="1" customWidth="1"/>
    <col min="7" max="7" width="7.125" style="1" customWidth="1"/>
    <col min="8" max="8" width="6.125" style="1" customWidth="1"/>
    <col min="9" max="9" width="7.125" style="1" customWidth="1"/>
    <col min="10" max="10" width="6.125" style="1" customWidth="1"/>
    <col min="11" max="11" width="7.125" style="1" customWidth="1"/>
    <col min="12" max="12" width="6.125" style="1" customWidth="1"/>
    <col min="13" max="16384" width="2.625" style="1"/>
  </cols>
  <sheetData>
    <row r="2" spans="2:12" x14ac:dyDescent="0.15">
      <c r="B2" s="9" t="s">
        <v>152</v>
      </c>
    </row>
    <row r="3" spans="2:12" ht="14.25" thickBot="1" x14ac:dyDescent="0.2">
      <c r="L3" s="8" t="s">
        <v>131</v>
      </c>
    </row>
    <row r="4" spans="2:12" x14ac:dyDescent="0.15">
      <c r="B4" s="33" t="s">
        <v>41</v>
      </c>
      <c r="C4" s="38" t="s">
        <v>42</v>
      </c>
      <c r="D4" s="38"/>
      <c r="E4" s="38" t="s">
        <v>44</v>
      </c>
      <c r="F4" s="38"/>
      <c r="G4" s="38" t="s">
        <v>45</v>
      </c>
      <c r="H4" s="38"/>
      <c r="I4" s="38" t="s">
        <v>46</v>
      </c>
      <c r="J4" s="38"/>
      <c r="K4" s="38" t="s">
        <v>47</v>
      </c>
      <c r="L4" s="39"/>
    </row>
    <row r="5" spans="2:12" x14ac:dyDescent="0.15">
      <c r="B5" s="34"/>
      <c r="C5" s="16" t="s">
        <v>43</v>
      </c>
      <c r="D5" s="16" t="s">
        <v>32</v>
      </c>
      <c r="E5" s="16" t="s">
        <v>43</v>
      </c>
      <c r="F5" s="16" t="s">
        <v>32</v>
      </c>
      <c r="G5" s="16" t="s">
        <v>43</v>
      </c>
      <c r="H5" s="16" t="s">
        <v>32</v>
      </c>
      <c r="I5" s="16" t="s">
        <v>43</v>
      </c>
      <c r="J5" s="16" t="s">
        <v>32</v>
      </c>
      <c r="K5" s="16" t="s">
        <v>43</v>
      </c>
      <c r="L5" s="18" t="s">
        <v>32</v>
      </c>
    </row>
    <row r="6" spans="2:12" x14ac:dyDescent="0.15">
      <c r="B6" s="7"/>
      <c r="C6" s="6" t="s">
        <v>68</v>
      </c>
      <c r="D6" s="6" t="s">
        <v>22</v>
      </c>
      <c r="E6" s="6" t="s">
        <v>68</v>
      </c>
      <c r="F6" s="6" t="s">
        <v>10</v>
      </c>
      <c r="G6" s="6" t="s">
        <v>68</v>
      </c>
      <c r="H6" s="6" t="s">
        <v>10</v>
      </c>
      <c r="I6" s="6" t="s">
        <v>68</v>
      </c>
      <c r="J6" s="6" t="s">
        <v>10</v>
      </c>
      <c r="K6" s="6" t="s">
        <v>68</v>
      </c>
      <c r="L6" s="6" t="s">
        <v>10</v>
      </c>
    </row>
    <row r="7" spans="2:12" x14ac:dyDescent="0.15">
      <c r="B7" s="21" t="s">
        <v>64</v>
      </c>
      <c r="C7" s="4">
        <v>75376</v>
      </c>
      <c r="D7" s="13">
        <v>100</v>
      </c>
      <c r="E7" s="4">
        <v>58858</v>
      </c>
      <c r="F7" s="13">
        <v>100</v>
      </c>
      <c r="G7" s="4">
        <v>10153</v>
      </c>
      <c r="H7" s="13">
        <v>100</v>
      </c>
      <c r="I7" s="4">
        <v>4737</v>
      </c>
      <c r="J7" s="13">
        <v>100</v>
      </c>
      <c r="K7" s="4">
        <v>1628</v>
      </c>
      <c r="L7" s="13">
        <v>100</v>
      </c>
    </row>
    <row r="8" spans="2:12" x14ac:dyDescent="0.15">
      <c r="B8" s="26" t="s">
        <v>65</v>
      </c>
      <c r="C8" s="4">
        <v>3188</v>
      </c>
      <c r="D8" s="13">
        <v>4.2294629590320527</v>
      </c>
      <c r="E8" s="4">
        <v>2044</v>
      </c>
      <c r="F8" s="13">
        <v>3.4727649597335959</v>
      </c>
      <c r="G8" s="4">
        <v>442</v>
      </c>
      <c r="H8" s="13">
        <v>4.3533930857874523</v>
      </c>
      <c r="I8" s="4">
        <v>538</v>
      </c>
      <c r="J8" s="13">
        <v>11.357399197804517</v>
      </c>
      <c r="K8" s="4">
        <v>164</v>
      </c>
      <c r="L8" s="13">
        <v>10.073710073710075</v>
      </c>
    </row>
    <row r="9" spans="2:12" x14ac:dyDescent="0.15">
      <c r="B9" s="26" t="s">
        <v>66</v>
      </c>
      <c r="C9" s="4">
        <v>137</v>
      </c>
      <c r="D9" s="13">
        <v>0.18175546593</v>
      </c>
      <c r="E9" s="4">
        <v>76</v>
      </c>
      <c r="F9" s="13">
        <v>0.12912433313999999</v>
      </c>
      <c r="G9" s="4">
        <v>23</v>
      </c>
      <c r="H9" s="13">
        <v>0.22653402935</v>
      </c>
      <c r="I9" s="4">
        <v>30</v>
      </c>
      <c r="J9" s="13">
        <v>0.63331222292</v>
      </c>
      <c r="K9" s="4">
        <v>8</v>
      </c>
      <c r="L9" s="13">
        <v>0.49140049139999997</v>
      </c>
    </row>
    <row r="10" spans="2:12" x14ac:dyDescent="0.15">
      <c r="B10" s="26" t="s">
        <v>132</v>
      </c>
      <c r="C10" s="4">
        <v>7</v>
      </c>
      <c r="D10" s="13">
        <v>9.2867756315007429E-3</v>
      </c>
      <c r="E10" s="4">
        <v>7</v>
      </c>
      <c r="F10" s="13">
        <v>1.1893030684019165E-2</v>
      </c>
      <c r="G10" s="4" t="s">
        <v>69</v>
      </c>
      <c r="H10" s="13" t="s">
        <v>69</v>
      </c>
      <c r="I10" s="4" t="s">
        <v>69</v>
      </c>
      <c r="J10" s="13" t="s">
        <v>69</v>
      </c>
      <c r="K10" s="4" t="s">
        <v>69</v>
      </c>
      <c r="L10" s="13" t="s">
        <v>69</v>
      </c>
    </row>
    <row r="11" spans="2:12" x14ac:dyDescent="0.15">
      <c r="B11" s="26" t="s">
        <v>133</v>
      </c>
      <c r="C11" s="4">
        <v>14</v>
      </c>
      <c r="D11" s="13">
        <v>1.8573551263001486E-2</v>
      </c>
      <c r="E11" s="4">
        <v>9</v>
      </c>
      <c r="F11" s="13">
        <v>1.5291039450881784E-2</v>
      </c>
      <c r="G11" s="4">
        <v>2</v>
      </c>
      <c r="H11" s="13">
        <v>1.9698611247907023E-2</v>
      </c>
      <c r="I11" s="4">
        <v>3</v>
      </c>
      <c r="J11" s="13">
        <v>6.333122229259025E-2</v>
      </c>
      <c r="K11" s="4" t="s">
        <v>69</v>
      </c>
      <c r="L11" s="13" t="s">
        <v>69</v>
      </c>
    </row>
    <row r="12" spans="2:12" x14ac:dyDescent="0.15">
      <c r="B12" s="26" t="s">
        <v>48</v>
      </c>
      <c r="C12" s="4">
        <v>4719</v>
      </c>
      <c r="D12" s="13">
        <v>6.2606134578645722</v>
      </c>
      <c r="E12" s="4">
        <v>3548</v>
      </c>
      <c r="F12" s="13">
        <v>6.028067552414285</v>
      </c>
      <c r="G12" s="4">
        <v>716</v>
      </c>
      <c r="H12" s="13">
        <v>7.0521028267507138</v>
      </c>
      <c r="I12" s="4">
        <v>314</v>
      </c>
      <c r="J12" s="13">
        <v>6.6286679332911129</v>
      </c>
      <c r="K12" s="4">
        <v>141</v>
      </c>
      <c r="L12" s="13">
        <v>8.6609336609336598</v>
      </c>
    </row>
    <row r="13" spans="2:12" x14ac:dyDescent="0.15">
      <c r="B13" s="26" t="s">
        <v>49</v>
      </c>
      <c r="C13" s="4">
        <v>19672</v>
      </c>
      <c r="D13" s="13">
        <v>26.098492888983234</v>
      </c>
      <c r="E13" s="4">
        <v>15478</v>
      </c>
      <c r="F13" s="13">
        <v>26.297189846749802</v>
      </c>
      <c r="G13" s="4">
        <v>2761</v>
      </c>
      <c r="H13" s="13">
        <v>27.193932827735644</v>
      </c>
      <c r="I13" s="4">
        <v>1019</v>
      </c>
      <c r="J13" s="13">
        <v>21.511505172049823</v>
      </c>
      <c r="K13" s="4">
        <v>414</v>
      </c>
      <c r="L13" s="13">
        <v>25.429975429975432</v>
      </c>
    </row>
    <row r="14" spans="2:12" x14ac:dyDescent="0.15">
      <c r="B14" s="25" t="s">
        <v>134</v>
      </c>
      <c r="C14" s="4">
        <v>335</v>
      </c>
      <c r="D14" s="13">
        <v>0.4444385480789641</v>
      </c>
      <c r="E14" s="4">
        <v>276</v>
      </c>
      <c r="F14" s="13">
        <v>0.46892520982704133</v>
      </c>
      <c r="G14" s="4">
        <v>36</v>
      </c>
      <c r="H14" s="13">
        <v>0.35457500246232643</v>
      </c>
      <c r="I14" s="4">
        <v>19</v>
      </c>
      <c r="J14" s="13">
        <v>0.40109774118640484</v>
      </c>
      <c r="K14" s="4">
        <v>4</v>
      </c>
      <c r="L14" s="13">
        <v>0.24570024570024571</v>
      </c>
    </row>
    <row r="15" spans="2:12" x14ac:dyDescent="0.15">
      <c r="B15" s="26" t="s">
        <v>50</v>
      </c>
      <c r="C15" s="4">
        <v>997</v>
      </c>
      <c r="D15" s="13">
        <v>1.3227021863723201</v>
      </c>
      <c r="E15" s="4">
        <v>856</v>
      </c>
      <c r="F15" s="13">
        <v>1.4543477522172008</v>
      </c>
      <c r="G15" s="4">
        <v>98</v>
      </c>
      <c r="H15" s="13">
        <v>0.96523195114744409</v>
      </c>
      <c r="I15" s="4">
        <v>35</v>
      </c>
      <c r="J15" s="13">
        <v>0.73886426008021955</v>
      </c>
      <c r="K15" s="4">
        <v>8</v>
      </c>
      <c r="L15" s="13">
        <v>0.49140049140049141</v>
      </c>
    </row>
    <row r="16" spans="2:12" x14ac:dyDescent="0.15">
      <c r="B16" s="26" t="s">
        <v>51</v>
      </c>
      <c r="C16" s="4">
        <v>2403</v>
      </c>
      <c r="D16" s="13">
        <v>3.1880174060708977</v>
      </c>
      <c r="E16" s="4">
        <v>1887</v>
      </c>
      <c r="F16" s="13">
        <v>3.2060212715348806</v>
      </c>
      <c r="G16" s="4">
        <v>309</v>
      </c>
      <c r="H16" s="13">
        <v>3.0434354378016351</v>
      </c>
      <c r="I16" s="4">
        <v>163</v>
      </c>
      <c r="J16" s="13">
        <v>3.4409964112307367</v>
      </c>
      <c r="K16" s="4">
        <v>44</v>
      </c>
      <c r="L16" s="13">
        <v>2.7027027027027026</v>
      </c>
    </row>
    <row r="17" spans="2:12" x14ac:dyDescent="0.15">
      <c r="B17" s="26" t="s">
        <v>52</v>
      </c>
      <c r="C17" s="4">
        <v>11270</v>
      </c>
      <c r="D17" s="13">
        <v>14.951708766716196</v>
      </c>
      <c r="E17" s="4">
        <v>9227</v>
      </c>
      <c r="F17" s="13">
        <v>15.67671344592069</v>
      </c>
      <c r="G17" s="4">
        <v>1330</v>
      </c>
      <c r="H17" s="13">
        <v>13.099576479858168</v>
      </c>
      <c r="I17" s="4">
        <v>540</v>
      </c>
      <c r="J17" s="13">
        <v>11.399620012666245</v>
      </c>
      <c r="K17" s="4">
        <v>173</v>
      </c>
      <c r="L17" s="13">
        <v>10.626535626535627</v>
      </c>
    </row>
    <row r="18" spans="2:12" x14ac:dyDescent="0.15">
      <c r="B18" s="26" t="s">
        <v>53</v>
      </c>
      <c r="C18" s="4">
        <v>1309</v>
      </c>
      <c r="D18" s="13">
        <v>1.736627043090639</v>
      </c>
      <c r="E18" s="4">
        <v>1101</v>
      </c>
      <c r="F18" s="13">
        <v>1.8706038261578715</v>
      </c>
      <c r="G18" s="4">
        <v>134</v>
      </c>
      <c r="H18" s="13">
        <v>1.3198069536097705</v>
      </c>
      <c r="I18" s="4">
        <v>68</v>
      </c>
      <c r="J18" s="13">
        <v>1.4355077052987122</v>
      </c>
      <c r="K18" s="4">
        <v>6</v>
      </c>
      <c r="L18" s="13">
        <v>0.36855036855036855</v>
      </c>
    </row>
    <row r="19" spans="2:12" x14ac:dyDescent="0.15">
      <c r="B19" s="26" t="s">
        <v>54</v>
      </c>
      <c r="C19" s="4">
        <v>994</v>
      </c>
      <c r="D19" s="13">
        <v>1.3187221396731055</v>
      </c>
      <c r="E19" s="4">
        <v>848</v>
      </c>
      <c r="F19" s="13">
        <v>1.4407557171497503</v>
      </c>
      <c r="G19" s="4">
        <v>102</v>
      </c>
      <c r="H19" s="13">
        <v>1.0046291736432582</v>
      </c>
      <c r="I19" s="4">
        <v>37</v>
      </c>
      <c r="J19" s="13">
        <v>0.78108507494194634</v>
      </c>
      <c r="K19" s="4">
        <v>7</v>
      </c>
      <c r="L19" s="13">
        <v>0.42997542997542998</v>
      </c>
    </row>
    <row r="20" spans="2:12" x14ac:dyDescent="0.15">
      <c r="B20" s="25" t="s">
        <v>55</v>
      </c>
      <c r="C20" s="4">
        <v>1781</v>
      </c>
      <c r="D20" s="13">
        <v>2.3628210571004034</v>
      </c>
      <c r="E20" s="4">
        <v>1454</v>
      </c>
      <c r="F20" s="13">
        <v>2.4703523735091237</v>
      </c>
      <c r="G20" s="4">
        <v>188</v>
      </c>
      <c r="H20" s="13">
        <v>1.8516694573032602</v>
      </c>
      <c r="I20" s="4">
        <v>115</v>
      </c>
      <c r="J20" s="13">
        <v>2.4276968545492927</v>
      </c>
      <c r="K20" s="4">
        <v>24</v>
      </c>
      <c r="L20" s="13">
        <v>1.4742014742014742</v>
      </c>
    </row>
    <row r="21" spans="2:12" x14ac:dyDescent="0.15">
      <c r="B21" s="26" t="s">
        <v>56</v>
      </c>
      <c r="C21" s="4">
        <v>4304</v>
      </c>
      <c r="D21" s="13">
        <v>5.7100403311398855</v>
      </c>
      <c r="E21" s="4">
        <v>3324</v>
      </c>
      <c r="F21" s="13">
        <v>5.6474905705256724</v>
      </c>
      <c r="G21" s="4">
        <v>534</v>
      </c>
      <c r="H21" s="13">
        <v>5.2595292031911756</v>
      </c>
      <c r="I21" s="4">
        <v>370</v>
      </c>
      <c r="J21" s="13">
        <v>7.8108507494194637</v>
      </c>
      <c r="K21" s="4">
        <v>76</v>
      </c>
      <c r="L21" s="13">
        <v>4.6683046683046676</v>
      </c>
    </row>
    <row r="22" spans="2:12" x14ac:dyDescent="0.15">
      <c r="B22" s="25" t="s">
        <v>57</v>
      </c>
      <c r="C22" s="4">
        <v>2511</v>
      </c>
      <c r="D22" s="13">
        <v>3.3312990872426238</v>
      </c>
      <c r="E22" s="4">
        <v>1933</v>
      </c>
      <c r="F22" s="13">
        <v>3.2841754731727208</v>
      </c>
      <c r="G22" s="4">
        <v>356</v>
      </c>
      <c r="H22" s="13">
        <v>3.5063528021274499</v>
      </c>
      <c r="I22" s="4">
        <v>172</v>
      </c>
      <c r="J22" s="13">
        <v>3.6309900781085078</v>
      </c>
      <c r="K22" s="4">
        <v>50</v>
      </c>
      <c r="L22" s="13">
        <v>3.0712530712530715</v>
      </c>
    </row>
    <row r="23" spans="2:12" x14ac:dyDescent="0.15">
      <c r="B23" s="26" t="s">
        <v>58</v>
      </c>
      <c r="C23" s="4">
        <v>3371</v>
      </c>
      <c r="D23" s="13">
        <v>4.4722458076841436</v>
      </c>
      <c r="E23" s="4">
        <v>2824</v>
      </c>
      <c r="F23" s="13">
        <v>4.7979883788100173</v>
      </c>
      <c r="G23" s="4">
        <v>318</v>
      </c>
      <c r="H23" s="13">
        <v>3.1320791884172166</v>
      </c>
      <c r="I23" s="4">
        <v>175</v>
      </c>
      <c r="J23" s="13">
        <v>3.6943213004010973</v>
      </c>
      <c r="K23" s="4">
        <v>54</v>
      </c>
      <c r="L23" s="13">
        <v>3.3169533169533167</v>
      </c>
    </row>
    <row r="24" spans="2:12" x14ac:dyDescent="0.15">
      <c r="B24" s="26" t="s">
        <v>59</v>
      </c>
      <c r="C24" s="4">
        <v>9893</v>
      </c>
      <c r="D24" s="13">
        <v>13.124867331776693</v>
      </c>
      <c r="E24" s="4">
        <v>7518</v>
      </c>
      <c r="F24" s="13">
        <v>12.773114954636583</v>
      </c>
      <c r="G24" s="4">
        <v>1591</v>
      </c>
      <c r="H24" s="13">
        <v>15.670245247710035</v>
      </c>
      <c r="I24" s="4">
        <v>548</v>
      </c>
      <c r="J24" s="13">
        <v>11.568503272113153</v>
      </c>
      <c r="K24" s="4">
        <v>236</v>
      </c>
      <c r="L24" s="13">
        <v>14.496314496314497</v>
      </c>
    </row>
    <row r="25" spans="2:12" x14ac:dyDescent="0.15">
      <c r="B25" s="26" t="s">
        <v>60</v>
      </c>
      <c r="C25" s="4">
        <v>899</v>
      </c>
      <c r="D25" s="13">
        <v>1.1926873275313097</v>
      </c>
      <c r="E25" s="4">
        <v>644</v>
      </c>
      <c r="F25" s="13">
        <v>1.0941588229297632</v>
      </c>
      <c r="G25" s="4">
        <v>149</v>
      </c>
      <c r="H25" s="13">
        <v>1.4675465379690733</v>
      </c>
      <c r="I25" s="4">
        <v>90</v>
      </c>
      <c r="J25" s="13">
        <v>1.8999366687777075</v>
      </c>
      <c r="K25" s="4">
        <v>16</v>
      </c>
      <c r="L25" s="13">
        <v>0.98280098280098283</v>
      </c>
    </row>
    <row r="26" spans="2:12" x14ac:dyDescent="0.15">
      <c r="B26" s="25" t="s">
        <v>61</v>
      </c>
      <c r="C26" s="4">
        <v>3283</v>
      </c>
      <c r="D26" s="13">
        <v>4.3554977711738481</v>
      </c>
      <c r="E26" s="4">
        <v>2458</v>
      </c>
      <c r="F26" s="13">
        <v>4.1761527744741578</v>
      </c>
      <c r="G26" s="4">
        <v>509</v>
      </c>
      <c r="H26" s="13">
        <v>5.0132965625923367</v>
      </c>
      <c r="I26" s="4">
        <v>228</v>
      </c>
      <c r="J26" s="13">
        <v>4.8131728942368586</v>
      </c>
      <c r="K26" s="4">
        <v>88</v>
      </c>
      <c r="L26" s="13">
        <v>5.4054054054054053</v>
      </c>
    </row>
    <row r="27" spans="2:12" x14ac:dyDescent="0.15">
      <c r="B27" s="25" t="s">
        <v>62</v>
      </c>
      <c r="C27" s="4">
        <v>1962</v>
      </c>
      <c r="D27" s="13">
        <v>2.6029505412863512</v>
      </c>
      <c r="E27" s="4">
        <v>1601</v>
      </c>
      <c r="F27" s="13">
        <v>2.7201060178735261</v>
      </c>
      <c r="G27" s="4">
        <v>224</v>
      </c>
      <c r="H27" s="13">
        <v>2.2062444597655868</v>
      </c>
      <c r="I27" s="4">
        <v>98</v>
      </c>
      <c r="J27" s="13">
        <v>2.0688199282246149</v>
      </c>
      <c r="K27" s="4">
        <v>39</v>
      </c>
      <c r="L27" s="13">
        <v>2.3955773955773956</v>
      </c>
    </row>
    <row r="28" spans="2:12" x14ac:dyDescent="0.15">
      <c r="B28" s="26" t="s">
        <v>63</v>
      </c>
      <c r="C28" s="4">
        <v>2327</v>
      </c>
      <c r="D28" s="13">
        <v>3.0871895563574614</v>
      </c>
      <c r="E28" s="4">
        <v>1745</v>
      </c>
      <c r="F28" s="13">
        <v>2.9647626490876346</v>
      </c>
      <c r="G28" s="4">
        <v>331</v>
      </c>
      <c r="H28" s="13">
        <v>3.2601201615286124</v>
      </c>
      <c r="I28" s="4">
        <v>175</v>
      </c>
      <c r="J28" s="13">
        <v>3.6943213004010973</v>
      </c>
      <c r="K28" s="4">
        <v>76</v>
      </c>
      <c r="L28" s="13">
        <v>4.6683046683046676</v>
      </c>
    </row>
    <row r="29" spans="2:12" x14ac:dyDescent="0.15">
      <c r="B29" s="24" t="s">
        <v>135</v>
      </c>
      <c r="C29" s="22"/>
      <c r="D29" s="23"/>
      <c r="E29" s="22"/>
      <c r="F29" s="23"/>
      <c r="G29" s="22"/>
      <c r="H29" s="23"/>
      <c r="I29" s="22"/>
      <c r="J29" s="23"/>
      <c r="K29" s="22"/>
      <c r="L29" s="23"/>
    </row>
    <row r="30" spans="2:12" x14ac:dyDescent="0.15">
      <c r="B30" s="10" t="s">
        <v>136</v>
      </c>
      <c r="C30" s="4">
        <v>3332</v>
      </c>
      <c r="D30" s="13">
        <v>4.4205052005943539</v>
      </c>
      <c r="E30" s="4">
        <v>2127</v>
      </c>
      <c r="F30" s="13">
        <v>3.6137823235583948</v>
      </c>
      <c r="G30" s="4">
        <v>465</v>
      </c>
      <c r="H30" s="13">
        <v>4.579927115138382</v>
      </c>
      <c r="I30" s="4">
        <v>568</v>
      </c>
      <c r="J30" s="13">
        <v>11.99071142073042</v>
      </c>
      <c r="K30" s="4">
        <v>172</v>
      </c>
      <c r="L30" s="13">
        <v>10.565110565110565</v>
      </c>
    </row>
    <row r="31" spans="2:12" x14ac:dyDescent="0.15">
      <c r="B31" s="10" t="s">
        <v>137</v>
      </c>
      <c r="C31" s="4">
        <v>24405</v>
      </c>
      <c r="D31" s="13">
        <v>32.377679898110806</v>
      </c>
      <c r="E31" s="4">
        <v>19035</v>
      </c>
      <c r="F31" s="13">
        <v>32.340548438614967</v>
      </c>
      <c r="G31" s="4">
        <v>3479</v>
      </c>
      <c r="H31" s="13">
        <v>34.265734265734267</v>
      </c>
      <c r="I31" s="4">
        <v>1336</v>
      </c>
      <c r="J31" s="13">
        <v>28.203504327633521</v>
      </c>
      <c r="K31" s="4">
        <v>555</v>
      </c>
      <c r="L31" s="13">
        <v>34.090909090909086</v>
      </c>
    </row>
    <row r="32" spans="2:12" x14ac:dyDescent="0.15">
      <c r="B32" s="10" t="s">
        <v>138</v>
      </c>
      <c r="C32" s="4">
        <v>45312</v>
      </c>
      <c r="D32" s="13">
        <v>60.11462534493738</v>
      </c>
      <c r="E32" s="4">
        <v>35951</v>
      </c>
      <c r="F32" s="13">
        <v>61.080906588739005</v>
      </c>
      <c r="G32" s="4">
        <v>5878</v>
      </c>
      <c r="H32" s="13">
        <v>57.894218457598733</v>
      </c>
      <c r="I32" s="4">
        <v>2658</v>
      </c>
      <c r="J32" s="13">
        <v>56.111462951234955</v>
      </c>
      <c r="K32" s="4">
        <v>825</v>
      </c>
      <c r="L32" s="13">
        <v>50.675675675675677</v>
      </c>
    </row>
    <row r="33" spans="2:12" ht="14.25" thickBot="1" x14ac:dyDescent="0.2">
      <c r="B33" s="27" t="s">
        <v>139</v>
      </c>
      <c r="C33" s="2">
        <v>2327</v>
      </c>
      <c r="D33" s="12">
        <v>3.0871895563574614</v>
      </c>
      <c r="E33" s="2">
        <v>1745</v>
      </c>
      <c r="F33" s="12">
        <v>2.9647626490876346</v>
      </c>
      <c r="G33" s="2">
        <v>331</v>
      </c>
      <c r="H33" s="12">
        <v>3.2601201615286124</v>
      </c>
      <c r="I33" s="2">
        <v>175</v>
      </c>
      <c r="J33" s="12">
        <v>3.6943213004010973</v>
      </c>
      <c r="K33" s="2">
        <v>76</v>
      </c>
      <c r="L33" s="12">
        <v>4.6683046683046676</v>
      </c>
    </row>
    <row r="34" spans="2:12" x14ac:dyDescent="0.15">
      <c r="B34" s="1" t="s">
        <v>140</v>
      </c>
    </row>
  </sheetData>
  <mergeCells count="6">
    <mergeCell ref="K4:L4"/>
    <mergeCell ref="B4:B5"/>
    <mergeCell ref="C4:D4"/>
    <mergeCell ref="E4:F4"/>
    <mergeCell ref="G4:H4"/>
    <mergeCell ref="I4:J4"/>
  </mergeCells>
  <phoneticPr fontId="3"/>
  <pageMargins left="0.7" right="0.7" top="0.75" bottom="0.75" header="0.3" footer="0.3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FFCC"/>
    <pageSetUpPr fitToPage="1"/>
  </sheetPr>
  <dimension ref="B2:E32"/>
  <sheetViews>
    <sheetView tabSelected="1" zoomScaleNormal="100" zoomScaleSheetLayoutView="100" workbookViewId="0">
      <selection activeCell="D4" sqref="D4:E4"/>
    </sheetView>
  </sheetViews>
  <sheetFormatPr defaultColWidth="2.625" defaultRowHeight="13.5" x14ac:dyDescent="0.15"/>
  <cols>
    <col min="1" max="1" width="2.625" style="1"/>
    <col min="2" max="2" width="30.875" style="1" bestFit="1" customWidth="1"/>
    <col min="3" max="3" width="13" style="1" customWidth="1"/>
    <col min="4" max="4" width="13" style="1" bestFit="1" customWidth="1"/>
    <col min="5" max="5" width="13" style="1" customWidth="1"/>
    <col min="6" max="16384" width="2.625" style="1"/>
  </cols>
  <sheetData>
    <row r="2" spans="2:5" x14ac:dyDescent="0.15">
      <c r="B2" s="9" t="s">
        <v>153</v>
      </c>
    </row>
    <row r="3" spans="2:5" ht="14.25" thickBot="1" x14ac:dyDescent="0.2">
      <c r="E3" s="8" t="s">
        <v>154</v>
      </c>
    </row>
    <row r="4" spans="2:5" ht="13.5" customHeight="1" x14ac:dyDescent="0.15">
      <c r="B4" s="33" t="s">
        <v>35</v>
      </c>
      <c r="C4" s="35" t="s">
        <v>70</v>
      </c>
      <c r="D4" s="39" t="s">
        <v>83</v>
      </c>
      <c r="E4" s="49"/>
    </row>
    <row r="5" spans="2:5" x14ac:dyDescent="0.15">
      <c r="B5" s="34"/>
      <c r="C5" s="36"/>
      <c r="D5" s="28" t="s">
        <v>6</v>
      </c>
      <c r="E5" s="29" t="s">
        <v>7</v>
      </c>
    </row>
    <row r="6" spans="2:5" x14ac:dyDescent="0.15">
      <c r="B6" s="7"/>
      <c r="C6" s="6"/>
      <c r="D6" s="6" t="s">
        <v>23</v>
      </c>
      <c r="E6" s="6" t="s">
        <v>23</v>
      </c>
    </row>
    <row r="7" spans="2:5" x14ac:dyDescent="0.15">
      <c r="B7" s="10" t="s">
        <v>71</v>
      </c>
      <c r="C7" s="13">
        <v>0.76940767647794706</v>
      </c>
      <c r="D7" s="13">
        <v>1.889914797456171</v>
      </c>
      <c r="E7" s="13">
        <v>1.4541149530520425</v>
      </c>
    </row>
    <row r="8" spans="2:5" x14ac:dyDescent="0.15">
      <c r="B8" s="10" t="s">
        <v>109</v>
      </c>
      <c r="C8" s="13">
        <v>0.12244404601475678</v>
      </c>
      <c r="D8" s="13">
        <v>6.8601768136006561E-2</v>
      </c>
      <c r="E8" s="13">
        <v>8.3998780543388628E-3</v>
      </c>
    </row>
    <row r="9" spans="2:5" x14ac:dyDescent="0.15">
      <c r="B9" s="10" t="s">
        <v>49</v>
      </c>
      <c r="C9" s="13">
        <v>1.0689447885554417</v>
      </c>
      <c r="D9" s="13">
        <v>28.129159781126877</v>
      </c>
      <c r="E9" s="13">
        <v>30.068518754478902</v>
      </c>
    </row>
    <row r="10" spans="2:5" x14ac:dyDescent="0.15">
      <c r="B10" s="10" t="s">
        <v>110</v>
      </c>
      <c r="C10" s="13">
        <v>0.82708546635302294</v>
      </c>
      <c r="D10" s="13">
        <v>2.8644251317920926</v>
      </c>
      <c r="E10" s="13">
        <v>2.369124395961582</v>
      </c>
    </row>
    <row r="11" spans="2:5" x14ac:dyDescent="0.15">
      <c r="B11" s="10" t="s">
        <v>48</v>
      </c>
      <c r="C11" s="13">
        <v>0.98276851412208588</v>
      </c>
      <c r="D11" s="13">
        <v>6.9139138507882931</v>
      </c>
      <c r="E11" s="13">
        <v>6.7947768419073196</v>
      </c>
    </row>
    <row r="12" spans="2:5" x14ac:dyDescent="0.15">
      <c r="B12" s="10" t="s">
        <v>72</v>
      </c>
      <c r="C12" s="13">
        <v>0.96435357449086634</v>
      </c>
      <c r="D12" s="13">
        <v>9.3907116006016018</v>
      </c>
      <c r="E12" s="13">
        <v>9.055966299052999</v>
      </c>
    </row>
    <row r="13" spans="2:5" x14ac:dyDescent="0.15">
      <c r="B13" s="10" t="s">
        <v>111</v>
      </c>
      <c r="C13" s="13">
        <v>0.6615980190871853</v>
      </c>
      <c r="D13" s="13">
        <v>3.5542289976934711</v>
      </c>
      <c r="E13" s="13">
        <v>2.3514708642562328</v>
      </c>
    </row>
    <row r="14" spans="2:5" x14ac:dyDescent="0.15">
      <c r="B14" s="10" t="s">
        <v>112</v>
      </c>
      <c r="C14" s="13">
        <v>0.91891563271449495</v>
      </c>
      <c r="D14" s="13">
        <v>1.7912913859797222</v>
      </c>
      <c r="E14" s="13">
        <v>1.6460456573235809</v>
      </c>
    </row>
    <row r="15" spans="2:5" x14ac:dyDescent="0.15">
      <c r="B15" s="10" t="s">
        <v>113</v>
      </c>
      <c r="C15" s="13">
        <v>1.110048423164909</v>
      </c>
      <c r="D15" s="13">
        <v>2.8714131379873131</v>
      </c>
      <c r="E15" s="13">
        <v>3.1874076260778206</v>
      </c>
    </row>
    <row r="16" spans="2:5" x14ac:dyDescent="0.15">
      <c r="B16" s="10" t="s">
        <v>73</v>
      </c>
      <c r="C16" s="13">
        <v>1.0000000000000002</v>
      </c>
      <c r="D16" s="13">
        <v>3.4317684501016181</v>
      </c>
      <c r="E16" s="13">
        <v>3.431768450101619</v>
      </c>
    </row>
    <row r="17" spans="2:5" x14ac:dyDescent="0.15">
      <c r="B17" s="10" t="s">
        <v>74</v>
      </c>
      <c r="C17" s="13">
        <v>0.93507796779316199</v>
      </c>
      <c r="D17" s="13">
        <v>11.28381604548486</v>
      </c>
      <c r="E17" s="13">
        <v>10.551247776763857</v>
      </c>
    </row>
    <row r="18" spans="2:5" x14ac:dyDescent="0.15">
      <c r="B18" s="10" t="s">
        <v>114</v>
      </c>
      <c r="C18" s="13">
        <v>1.1315949730179125</v>
      </c>
      <c r="D18" s="13">
        <v>5.232153983516584</v>
      </c>
      <c r="E18" s="13">
        <v>5.9206791458030121</v>
      </c>
    </row>
    <row r="19" spans="2:5" x14ac:dyDescent="0.15">
      <c r="B19" s="10" t="s">
        <v>115</v>
      </c>
      <c r="C19" s="13">
        <v>0.77847715522136685</v>
      </c>
      <c r="D19" s="13">
        <v>4.5853860094272347</v>
      </c>
      <c r="E19" s="13">
        <v>3.5696182562107692</v>
      </c>
    </row>
    <row r="20" spans="2:5" x14ac:dyDescent="0.15">
      <c r="B20" s="10" t="s">
        <v>116</v>
      </c>
      <c r="C20" s="13">
        <v>1.1362736893422973</v>
      </c>
      <c r="D20" s="13">
        <v>4.1012778798924874</v>
      </c>
      <c r="E20" s="13">
        <v>4.6601741476033922</v>
      </c>
    </row>
    <row r="21" spans="2:5" x14ac:dyDescent="0.15">
      <c r="B21" s="10" t="s">
        <v>117</v>
      </c>
      <c r="C21" s="13">
        <v>1.1095301779204407</v>
      </c>
      <c r="D21" s="13">
        <v>9.785740912487519</v>
      </c>
      <c r="E21" s="13">
        <v>10.857574855715614</v>
      </c>
    </row>
    <row r="22" spans="2:5" x14ac:dyDescent="0.15">
      <c r="B22" s="10" t="s">
        <v>118</v>
      </c>
      <c r="C22" s="13">
        <v>0.99116913244181704</v>
      </c>
      <c r="D22" s="13">
        <v>3.7464235165156774</v>
      </c>
      <c r="E22" s="13">
        <v>3.7133393466244655</v>
      </c>
    </row>
    <row r="23" spans="2:5" x14ac:dyDescent="0.15">
      <c r="B23" s="24" t="s">
        <v>67</v>
      </c>
      <c r="C23" s="22"/>
      <c r="D23" s="22"/>
      <c r="E23" s="22"/>
    </row>
    <row r="24" spans="2:5" x14ac:dyDescent="0.15">
      <c r="B24" s="10" t="s">
        <v>37</v>
      </c>
      <c r="C24" s="13">
        <v>0.76940767647794706</v>
      </c>
      <c r="D24" s="13">
        <v>1.889914797456171</v>
      </c>
      <c r="E24" s="13">
        <v>1.4541149530520425</v>
      </c>
    </row>
    <row r="25" spans="2:5" x14ac:dyDescent="0.15">
      <c r="B25" s="10" t="s">
        <v>38</v>
      </c>
      <c r="C25" s="13">
        <v>1.0501263484107857</v>
      </c>
      <c r="D25" s="13">
        <v>35.111675400051176</v>
      </c>
      <c r="E25" s="13">
        <v>36.871695474440557</v>
      </c>
    </row>
    <row r="26" spans="2:5" ht="14.25" thickBot="1" x14ac:dyDescent="0.2">
      <c r="B26" s="27" t="s">
        <v>39</v>
      </c>
      <c r="C26" s="12">
        <v>0.9788593703132954</v>
      </c>
      <c r="D26" s="12">
        <v>62.638637051480181</v>
      </c>
      <c r="E26" s="12">
        <v>61.314416821494945</v>
      </c>
    </row>
    <row r="27" spans="2:5" x14ac:dyDescent="0.15">
      <c r="B27" s="1" t="s">
        <v>123</v>
      </c>
    </row>
    <row r="28" spans="2:5" x14ac:dyDescent="0.15">
      <c r="B28" s="1" t="s">
        <v>75</v>
      </c>
    </row>
    <row r="29" spans="2:5" x14ac:dyDescent="0.15">
      <c r="B29" s="1" t="s">
        <v>76</v>
      </c>
    </row>
    <row r="30" spans="2:5" x14ac:dyDescent="0.15">
      <c r="B30" s="1" t="s">
        <v>77</v>
      </c>
    </row>
    <row r="31" spans="2:5" x14ac:dyDescent="0.15">
      <c r="B31" s="1" t="s">
        <v>81</v>
      </c>
    </row>
    <row r="32" spans="2:5" x14ac:dyDescent="0.15">
      <c r="B32" s="1" t="s">
        <v>143</v>
      </c>
    </row>
  </sheetData>
  <mergeCells count="3">
    <mergeCell ref="C4:C5"/>
    <mergeCell ref="B4:B5"/>
    <mergeCell ref="D4:E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207</vt:lpstr>
      <vt:lpstr>208</vt:lpstr>
      <vt:lpstr>209</vt:lpstr>
      <vt:lpstr>210</vt:lpstr>
      <vt:lpstr>211</vt:lpstr>
      <vt:lpstr>212</vt:lpstr>
      <vt:lpstr>213</vt:lpstr>
      <vt:lpstr>214</vt:lpstr>
      <vt:lpstr>'207'!Print_Area</vt:lpstr>
      <vt:lpstr>'208'!Print_Area</vt:lpstr>
      <vt:lpstr>'209'!Print_Area</vt:lpstr>
      <vt:lpstr>'210'!Print_Area</vt:lpstr>
      <vt:lpstr>'211'!Print_Area</vt:lpstr>
      <vt:lpstr>'212'!Print_Area</vt:lpstr>
      <vt:lpstr>'213'!Print_Area</vt:lpstr>
      <vt:lpstr>'214'!Print_Area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広報情報課</dc:creator>
  <cp:lastModifiedBy>政策企画課</cp:lastModifiedBy>
  <cp:lastPrinted>2018-12-12T01:52:40Z</cp:lastPrinted>
  <dcterms:created xsi:type="dcterms:W3CDTF">2015-04-27T02:47:50Z</dcterms:created>
  <dcterms:modified xsi:type="dcterms:W3CDTF">2024-01-11T01:54:22Z</dcterms:modified>
</cp:coreProperties>
</file>