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sei\Desktop\"/>
    </mc:Choice>
  </mc:AlternateContent>
  <xr:revisionPtr revIDLastSave="0" documentId="13_ncr:1_{480BDC4D-6853-444D-88C7-93266F5BC7A2}" xr6:coauthVersionLast="47" xr6:coauthVersionMax="47" xr10:uidLastSave="{00000000-0000-0000-0000-000000000000}"/>
  <bookViews>
    <workbookView xWindow="-120" yWindow="-120" windowWidth="29040" windowHeight="15720" xr2:uid="{E3D1469A-0C09-47B8-B9C3-7BB52F39A91A}"/>
  </bookViews>
  <sheets>
    <sheet name="原紙" sheetId="1" r:id="rId1"/>
    <sheet name="詳細リスト" sheetId="2" r:id="rId2"/>
  </sheets>
  <definedNames>
    <definedName name="_xlnm.Print_Area" localSheetId="0">原紙!$A$1:$AU$95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92" i="1" l="1"/>
  <c r="AP88" i="1"/>
  <c r="AL88" i="1"/>
  <c r="AC88" i="1"/>
  <c r="AS86" i="1"/>
  <c r="AP86" i="1"/>
  <c r="AL86" i="1"/>
  <c r="AC86" i="1"/>
  <c r="AP84" i="1"/>
  <c r="AL84" i="1"/>
  <c r="AC84" i="1"/>
  <c r="AS82" i="1"/>
  <c r="AP82" i="1"/>
  <c r="AL82" i="1"/>
  <c r="AC82" i="1"/>
  <c r="AP80" i="1"/>
  <c r="AL80" i="1"/>
  <c r="AC80" i="1"/>
  <c r="AS78" i="1"/>
  <c r="AP78" i="1"/>
  <c r="AL78" i="1"/>
  <c r="AC78" i="1"/>
  <c r="AP76" i="1"/>
  <c r="AL76" i="1"/>
  <c r="AC76" i="1"/>
  <c r="AS74" i="1"/>
  <c r="AP74" i="1"/>
  <c r="AL74" i="1"/>
  <c r="AC74" i="1"/>
  <c r="AP72" i="1"/>
  <c r="AL72" i="1"/>
  <c r="AC72" i="1"/>
  <c r="AS70" i="1"/>
  <c r="AP70" i="1"/>
  <c r="AL70" i="1"/>
  <c r="AC70" i="1"/>
  <c r="AP68" i="1"/>
  <c r="AL68" i="1"/>
  <c r="AC68" i="1"/>
  <c r="AS66" i="1"/>
  <c r="AP66" i="1"/>
  <c r="AL66" i="1"/>
  <c r="AC66" i="1"/>
  <c r="AP64" i="1"/>
  <c r="AL64" i="1"/>
  <c r="AC64" i="1"/>
  <c r="AS62" i="1"/>
  <c r="AP62" i="1"/>
  <c r="AL62" i="1"/>
  <c r="AC62" i="1"/>
  <c r="AP60" i="1"/>
  <c r="AL60" i="1"/>
  <c r="AC60" i="1"/>
  <c r="AS58" i="1"/>
  <c r="AP58" i="1"/>
  <c r="AL58" i="1"/>
  <c r="AC58" i="1"/>
  <c r="AP56" i="1"/>
  <c r="AL56" i="1"/>
  <c r="AC56" i="1"/>
  <c r="AS54" i="1"/>
  <c r="AP54" i="1"/>
  <c r="AL54" i="1"/>
  <c r="AC54" i="1"/>
  <c r="AP52" i="1"/>
  <c r="AL52" i="1"/>
  <c r="AC52" i="1"/>
  <c r="AS50" i="1"/>
  <c r="AP50" i="1"/>
  <c r="AL50" i="1"/>
  <c r="AC50" i="1"/>
  <c r="AP48" i="1"/>
  <c r="AL48" i="1"/>
  <c r="AC48" i="1"/>
  <c r="AS46" i="1"/>
  <c r="AP46" i="1"/>
  <c r="AL46" i="1"/>
  <c r="AC46" i="1"/>
  <c r="AP44" i="1"/>
  <c r="AL44" i="1"/>
  <c r="AC44" i="1"/>
  <c r="AS42" i="1"/>
  <c r="AP42" i="1"/>
  <c r="AL42" i="1"/>
  <c r="AC42" i="1"/>
  <c r="AP40" i="1"/>
  <c r="AL40" i="1"/>
  <c r="AC40" i="1"/>
  <c r="AS38" i="1"/>
  <c r="AP38" i="1"/>
  <c r="AL38" i="1"/>
  <c r="AC38" i="1"/>
  <c r="AP36" i="1"/>
  <c r="AL36" i="1"/>
  <c r="AC36" i="1"/>
  <c r="AS34" i="1"/>
  <c r="AP34" i="1"/>
  <c r="AL34" i="1"/>
  <c r="AC34" i="1"/>
  <c r="AP32" i="1"/>
  <c r="AL32" i="1"/>
  <c r="AC32" i="1"/>
  <c r="AS30" i="1"/>
  <c r="AP30" i="1"/>
  <c r="AL30" i="1"/>
  <c r="AC30" i="1"/>
  <c r="AP28" i="1"/>
  <c r="AL28" i="1"/>
  <c r="AC28" i="1"/>
  <c r="AS26" i="1"/>
  <c r="AP26" i="1"/>
  <c r="AL26" i="1"/>
  <c r="AC26" i="1"/>
</calcChain>
</file>

<file path=xl/sharedStrings.xml><?xml version="1.0" encoding="utf-8"?>
<sst xmlns="http://schemas.openxmlformats.org/spreadsheetml/2006/main" count="265" uniqueCount="136">
  <si>
    <t>【FAX参加申込書】第29回全国棚田（千枚田）サミットin上田</t>
    <rPh sb="4" eb="6">
      <t>サンカ</t>
    </rPh>
    <rPh sb="6" eb="9">
      <t>モウシコミショ</t>
    </rPh>
    <phoneticPr fontId="1"/>
  </si>
  <si>
    <t>事務局
記入欄</t>
    <rPh sb="0" eb="3">
      <t>ジムキョク</t>
    </rPh>
    <rPh sb="4" eb="7">
      <t>キニュウラン</t>
    </rPh>
    <phoneticPr fontId="1"/>
  </si>
  <si>
    <t>受付日</t>
    <rPh sb="0" eb="3">
      <t>ウケツケビ</t>
    </rPh>
    <phoneticPr fontId="1"/>
  </si>
  <si>
    <t>NO</t>
    <phoneticPr fontId="1"/>
  </si>
  <si>
    <t>受付者</t>
    <rPh sb="0" eb="3">
      <t>ウケツケシャ</t>
    </rPh>
    <phoneticPr fontId="1"/>
  </si>
  <si>
    <t>申込区分</t>
    <rPh sb="0" eb="2">
      <t>モウシコミ</t>
    </rPh>
    <rPh sb="2" eb="4">
      <t>クブン</t>
    </rPh>
    <phoneticPr fontId="1"/>
  </si>
  <si>
    <t>申込日</t>
    <rPh sb="0" eb="2">
      <t>モウシコミ</t>
    </rPh>
    <rPh sb="2" eb="3">
      <t>ビ</t>
    </rPh>
    <phoneticPr fontId="1"/>
  </si>
  <si>
    <t>変更日①</t>
    <rPh sb="0" eb="3">
      <t>ヘンコウビ</t>
    </rPh>
    <phoneticPr fontId="1"/>
  </si>
  <si>
    <t>変更日②</t>
    <rPh sb="0" eb="3">
      <t>ヘンコウビ</t>
    </rPh>
    <phoneticPr fontId="1"/>
  </si>
  <si>
    <t>■連絡先</t>
    <rPh sb="1" eb="4">
      <t>レンラクサキ</t>
    </rPh>
    <phoneticPr fontId="1"/>
  </si>
  <si>
    <t>都道府県</t>
    <rPh sb="0" eb="4">
      <t>トドウフケン</t>
    </rPh>
    <phoneticPr fontId="1"/>
  </si>
  <si>
    <t>※太枠内をご記入ください。</t>
  </si>
  <si>
    <t>市町村名</t>
    <rPh sb="0" eb="3">
      <t>シチョウソン</t>
    </rPh>
    <rPh sb="3" eb="4">
      <t>メイ</t>
    </rPh>
    <phoneticPr fontId="1"/>
  </si>
  <si>
    <t>団体名(請求者宛名)</t>
    <rPh sb="0" eb="3">
      <t>ダンタイメイ</t>
    </rPh>
    <rPh sb="4" eb="7">
      <t>セイキュウシャ</t>
    </rPh>
    <rPh sb="7" eb="9">
      <t>アテナ</t>
    </rPh>
    <phoneticPr fontId="1"/>
  </si>
  <si>
    <t>保全活動
棚田名称</t>
    <rPh sb="0" eb="2">
      <t>ホゼン</t>
    </rPh>
    <rPh sb="2" eb="4">
      <t>カツドウ</t>
    </rPh>
    <rPh sb="5" eb="7">
      <t>タナダ</t>
    </rPh>
    <rPh sb="7" eb="9">
      <t>メイショウ</t>
    </rPh>
    <phoneticPr fontId="1"/>
  </si>
  <si>
    <t>団体様代表者名</t>
    <rPh sb="0" eb="3">
      <t>ダンタイサマ</t>
    </rPh>
    <rPh sb="3" eb="6">
      <t>ダイヒョウシャ</t>
    </rPh>
    <rPh sb="6" eb="7">
      <t>メイ</t>
    </rPh>
    <phoneticPr fontId="1"/>
  </si>
  <si>
    <t>申込み人
(連絡先)</t>
    <rPh sb="0" eb="2">
      <t>モウシコ</t>
    </rPh>
    <rPh sb="3" eb="4">
      <t>ジン</t>
    </rPh>
    <rPh sb="6" eb="9">
      <t>レンラクサキ</t>
    </rPh>
    <phoneticPr fontId="1"/>
  </si>
  <si>
    <t>フリガナ</t>
    <phoneticPr fontId="1"/>
  </si>
  <si>
    <t>連絡先(携帯)</t>
    <rPh sb="0" eb="3">
      <t>レンラクサキ</t>
    </rPh>
    <rPh sb="4" eb="6">
      <t>ケイタイ</t>
    </rPh>
    <phoneticPr fontId="1"/>
  </si>
  <si>
    <t>FAX番号</t>
    <rPh sb="3" eb="5">
      <t>バンゴウ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</si>
  <si>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</si>
  <si>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■書類郵送先</t>
    <rPh sb="1" eb="3">
      <t>ショルイ</t>
    </rPh>
    <rPh sb="3" eb="6">
      <t>ユウソウサキ</t>
    </rPh>
    <phoneticPr fontId="1"/>
  </si>
  <si>
    <t>住所</t>
    <rPh sb="0" eb="2">
      <t>ジュウショ</t>
    </rPh>
    <phoneticPr fontId="1"/>
  </si>
  <si>
    <t>〒</t>
    <phoneticPr fontId="1"/>
  </si>
  <si>
    <t>宛名</t>
    <rPh sb="0" eb="2">
      <t>アテナ</t>
    </rPh>
    <phoneticPr fontId="1"/>
  </si>
  <si>
    <t>■参加者　※次のページの記入例をご確認いただき、漏れのないようにご記入ください。</t>
    <rPh sb="1" eb="4">
      <t>サンカシャ</t>
    </rPh>
    <phoneticPr fontId="1"/>
  </si>
  <si>
    <t>職名</t>
    <rPh sb="0" eb="2">
      <t>ショクメイ</t>
    </rPh>
    <phoneticPr fontId="1"/>
  </si>
  <si>
    <t>参加者名(フリガナ)</t>
    <rPh sb="0" eb="4">
      <t>サンカシャメイ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</si>
  <si>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</si>
  <si>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</si>
  <si>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参加費</t>
    <rPh sb="0" eb="3">
      <t>サンカヒ</t>
    </rPh>
    <phoneticPr fontId="1"/>
  </si>
  <si>
    <t>分科会</t>
    <rPh sb="0" eb="3">
      <t>ブンカカイ</t>
    </rPh>
    <phoneticPr fontId="1"/>
  </si>
  <si>
    <t>現地研修</t>
    <rPh sb="0" eb="4">
      <t>ゲンチケンシュウ</t>
    </rPh>
    <phoneticPr fontId="1"/>
  </si>
  <si>
    <t>弁当</t>
    <rPh sb="0" eb="2">
      <t>ベントウ</t>
    </rPh>
    <phoneticPr fontId="1"/>
  </si>
  <si>
    <t>交流会</t>
    <rPh sb="0" eb="3">
      <t>コウリュウカイ</t>
    </rPh>
    <phoneticPr fontId="1"/>
  </si>
  <si>
    <t>希望</t>
    <rPh sb="0" eb="2">
      <t>キボウ</t>
    </rPh>
    <phoneticPr fontId="1"/>
  </si>
  <si>
    <t>10/16(水)</t>
    <rPh sb="6" eb="7">
      <t>ミズ</t>
    </rPh>
    <phoneticPr fontId="1"/>
  </si>
  <si>
    <t>10/17(木)</t>
    <rPh sb="6" eb="7">
      <t>キ</t>
    </rPh>
    <phoneticPr fontId="1"/>
  </si>
  <si>
    <t>宿泊</t>
    <rPh sb="0" eb="2">
      <t>シュクハク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</si>
  <si>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</si>
  <si>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</si>
  <si>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　</t>
  </si>
  <si>
    <t>合計金額</t>
    <rPh sb="0" eb="4">
      <t>ゴウケイキンガク</t>
    </rPh>
    <phoneticPr fontId="1"/>
  </si>
  <si>
    <t>備考</t>
    <rPh sb="0" eb="2">
      <t>ビコウ</t>
    </rPh>
    <phoneticPr fontId="1"/>
  </si>
  <si>
    <t>車</t>
    <rPh sb="0" eb="1">
      <t>クルマ</t>
    </rPh>
    <phoneticPr fontId="1"/>
  </si>
  <si>
    <t>バス</t>
    <phoneticPr fontId="1"/>
  </si>
  <si>
    <t>台</t>
    <rPh sb="0" eb="1">
      <t>ダイ</t>
    </rPh>
    <phoneticPr fontId="1"/>
  </si>
  <si>
    <t>・</t>
    <phoneticPr fontId="1"/>
  </si>
  <si>
    <t>電車</t>
    <rPh sb="0" eb="2">
      <t>デンシャ</t>
    </rPh>
    <phoneticPr fontId="1"/>
  </si>
  <si>
    <t>その他</t>
    <rPh sb="2" eb="3">
      <t>タ</t>
    </rPh>
    <phoneticPr fontId="1"/>
  </si>
  <si>
    <t>※団体毎に1枚の申込書をご記入ください。</t>
    <phoneticPr fontId="1"/>
  </si>
  <si>
    <t>参加者欄が足りない場合は、</t>
    <phoneticPr fontId="1"/>
  </si>
  <si>
    <t>コピーをしてお使いください。</t>
    <phoneticPr fontId="1"/>
  </si>
  <si>
    <t>※追加・変更・取消の場合は参加申込書</t>
    <rPh sb="15" eb="18">
      <t>モウシコミショ</t>
    </rPh>
    <phoneticPr fontId="1"/>
  </si>
  <si>
    <t>に追記のうえ、必ずFAX（メール）にて</t>
    <phoneticPr fontId="1"/>
  </si>
  <si>
    <t>ご連絡ください。お電話では受付いたしません。</t>
    <phoneticPr fontId="1"/>
  </si>
  <si>
    <t>※申込書受領後、弊社より5営業日以内</t>
    <rPh sb="16" eb="18">
      <t>イナイ</t>
    </rPh>
    <phoneticPr fontId="1"/>
  </si>
  <si>
    <t>※請求書・参加券などは8月下旬から</t>
    <phoneticPr fontId="1"/>
  </si>
  <si>
    <t>順次発送予定です。</t>
    <phoneticPr fontId="1"/>
  </si>
  <si>
    <t>に確認のFAXをお送りいたします。</t>
    <phoneticPr fontId="1"/>
  </si>
  <si>
    <t>FAXが届かない場合は、ご連絡ください。</t>
    <phoneticPr fontId="1"/>
  </si>
  <si>
    <t>3,500円</t>
    <rPh sb="5" eb="6">
      <t>エン</t>
    </rPh>
    <phoneticPr fontId="1"/>
  </si>
  <si>
    <t>1,500円</t>
    <rPh sb="5" eb="6">
      <t>エン</t>
    </rPh>
    <phoneticPr fontId="1"/>
  </si>
  <si>
    <t>7,000円</t>
    <rPh sb="5" eb="6">
      <t>エン</t>
    </rPh>
    <phoneticPr fontId="1"/>
  </si>
  <si>
    <t>(             )</t>
    <phoneticPr fontId="1"/>
  </si>
  <si>
    <t>ア</t>
  </si>
  <si>
    <t>A1</t>
  </si>
  <si>
    <t>※第一希望での合計金額</t>
    <rPh sb="1" eb="5">
      <t xml:space="preserve">ダイイチキボウ </t>
    </rPh>
    <rPh sb="7" eb="9">
      <t xml:space="preserve">ゴウケイ </t>
    </rPh>
    <rPh sb="9" eb="11">
      <t xml:space="preserve">キンガク </t>
    </rPh>
    <phoneticPr fontId="1"/>
  </si>
  <si>
    <t>2,000円～3,500円</t>
    <rPh sb="5" eb="6">
      <t>エン</t>
    </rPh>
    <rPh sb="12" eb="13">
      <t>エン</t>
    </rPh>
    <phoneticPr fontId="1"/>
  </si>
  <si>
    <t>＿</t>
    <phoneticPr fontId="1"/>
  </si>
  <si>
    <t>ご宿泊ホテル一覧</t>
  </si>
  <si>
    <t>分科会</t>
  </si>
  <si>
    <t>現地研修</t>
  </si>
  <si>
    <t>性別</t>
  </si>
  <si>
    <t>A</t>
  </si>
  <si>
    <t>シングル</t>
  </si>
  <si>
    <t>喫煙</t>
  </si>
  <si>
    <t>第1分科会</t>
  </si>
  <si>
    <t>稲倉の棚田と椀子ワイナリー見学コース</t>
  </si>
  <si>
    <t>男</t>
  </si>
  <si>
    <t>禁煙</t>
  </si>
  <si>
    <t>A2</t>
  </si>
  <si>
    <t>第2分科会</t>
  </si>
  <si>
    <t>イ</t>
  </si>
  <si>
    <t>稲倉の棚田と上田城跡と柳町通り見学コース</t>
  </si>
  <si>
    <t>女</t>
  </si>
  <si>
    <t>ツイン</t>
  </si>
  <si>
    <t>A3</t>
  </si>
  <si>
    <t>第3分科会</t>
  </si>
  <si>
    <t>ウ</t>
  </si>
  <si>
    <t>稲倉の棚田と上田城跡と柳町通り見学コース(出発遅め)</t>
  </si>
  <si>
    <t>その他</t>
  </si>
  <si>
    <t>B</t>
  </si>
  <si>
    <t>B1</t>
  </si>
  <si>
    <t>第4分科会</t>
  </si>
  <si>
    <t>エ</t>
  </si>
  <si>
    <t>国の名勝姨捨の棚田(千曲市)</t>
  </si>
  <si>
    <t>B2</t>
  </si>
  <si>
    <t>ミニ分科会A</t>
  </si>
  <si>
    <t>オ</t>
  </si>
  <si>
    <t>日本遺跡・ため池百選見学コース</t>
  </si>
  <si>
    <t>セミダブル</t>
  </si>
  <si>
    <t>B3</t>
  </si>
  <si>
    <t>ミニ分科会B</t>
  </si>
  <si>
    <t>カ</t>
  </si>
  <si>
    <t>B4</t>
  </si>
  <si>
    <t>ミニ分科会C</t>
  </si>
  <si>
    <t>キ</t>
  </si>
  <si>
    <t>ダブル</t>
  </si>
  <si>
    <t>B5</t>
  </si>
  <si>
    <t>B6</t>
  </si>
  <si>
    <t>B7</t>
  </si>
  <si>
    <t>スーペリアダブル</t>
  </si>
  <si>
    <t>B8</t>
  </si>
  <si>
    <t>C</t>
  </si>
  <si>
    <t>東横INN 上田駅前
(朝食付・バス・トイレ付)</t>
  </si>
  <si>
    <t>C1</t>
  </si>
  <si>
    <t>C2</t>
  </si>
  <si>
    <t>C3</t>
  </si>
  <si>
    <t>D</t>
  </si>
  <si>
    <t>ホテルルートイン上田
(朝食付・バス・トイレ付)</t>
  </si>
  <si>
    <t>禁煙喫煙
おまかせ</t>
  </si>
  <si>
    <t>D1</t>
  </si>
  <si>
    <t>1泊金額</t>
    <rPh sb="1" eb="2">
      <t>ハク</t>
    </rPh>
    <rPh sb="2" eb="4">
      <t>キンガク</t>
    </rPh>
    <phoneticPr fontId="1"/>
  </si>
  <si>
    <t>個人小計(\)</t>
    <rPh sb="0" eb="2">
      <t>コジン</t>
    </rPh>
    <rPh sb="2" eb="4">
      <t>ショウケイ</t>
    </rPh>
    <phoneticPr fontId="1"/>
  </si>
  <si>
    <t>※白色セルのみ入力して下さい。</t>
    <rPh sb="1" eb="3">
      <t>シロイロ</t>
    </rPh>
    <rPh sb="7" eb="9">
      <t>ニュウリョク</t>
    </rPh>
    <rPh sb="11" eb="12">
      <t>クダ</t>
    </rPh>
    <phoneticPr fontId="1"/>
  </si>
  <si>
    <t>禁煙</t>
    <rPh sb="0" eb="1">
      <t xml:space="preserve">キンエン </t>
    </rPh>
    <phoneticPr fontId="1"/>
  </si>
  <si>
    <t>ホテルルートイン
Grand 上田駅前
(朝食付・バス・トイレ付)</t>
    <phoneticPr fontId="1"/>
  </si>
  <si>
    <t>上田東急REIホテル　　(朝食付・バス・トイレ付)</t>
    <phoneticPr fontId="1"/>
  </si>
  <si>
    <t>不参加</t>
    <rPh sb="0" eb="3">
      <t xml:space="preserve">フサンカ </t>
    </rPh>
    <phoneticPr fontId="1"/>
  </si>
  <si>
    <t>×</t>
    <phoneticPr fontId="1"/>
  </si>
  <si>
    <t xml:space="preserve">《 申込み締切／8月9日（金） 17：00》 </t>
    <phoneticPr fontId="1"/>
  </si>
  <si>
    <t>■ FAX：0267-63-2280</t>
  </si>
  <si>
    <t>■ MAIL:2024tanadasummit@gmail.com</t>
    <phoneticPr fontId="1"/>
  </si>
  <si>
    <t>※お手数ですが「参加費、弁当、交流会」</t>
    <rPh sb="8" eb="11">
      <t>サンカヒ</t>
    </rPh>
    <rPh sb="12" eb="14">
      <t>ベントウ</t>
    </rPh>
    <rPh sb="15" eb="18">
      <t>コウリュウカイ</t>
    </rPh>
    <phoneticPr fontId="1"/>
  </si>
  <si>
    <t>の金額は入力してください。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</si>
</sst>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#,##0_ "/>
    <numFmt numFmtId="178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.5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1" xfId="0" applyBorder="1">
      <alignment vertical="center"/>
    </xf>
    <xf numFmtId="0" fontId="4" fillId="0" borderId="25" xfId="0" applyFont="1" applyBorder="1">
      <alignment vertical="center"/>
    </xf>
    <xf numFmtId="0" fontId="0" fillId="0" borderId="30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0" fillId="0" borderId="28" xfId="0" applyBorder="1">
      <alignment vertical="center"/>
    </xf>
    <xf numFmtId="3" fontId="0" fillId="0" borderId="0" xfId="0" applyNumberForma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56" fontId="12" fillId="0" borderId="0" xfId="0" applyNumberFormat="1" applyFont="1">
      <alignment vertical="center"/>
    </xf>
    <xf numFmtId="0" fontId="12" fillId="0" borderId="5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43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177" fontId="12" fillId="0" borderId="5" xfId="0" applyNumberFormat="1" applyFont="1" applyBorder="1">
      <alignment vertical="center"/>
    </xf>
    <xf numFmtId="177" fontId="12" fillId="0" borderId="24" xfId="0" applyNumberFormat="1" applyFont="1" applyBorder="1">
      <alignment vertical="center"/>
    </xf>
    <xf numFmtId="177" fontId="12" fillId="0" borderId="45" xfId="0" applyNumberFormat="1" applyFont="1" applyBorder="1">
      <alignment vertical="center"/>
    </xf>
    <xf numFmtId="177" fontId="12" fillId="0" borderId="46" xfId="0" applyNumberFormat="1" applyFont="1" applyBorder="1">
      <alignment vertical="center"/>
    </xf>
    <xf numFmtId="177" fontId="12" fillId="0" borderId="43" xfId="0" applyNumberFormat="1" applyFont="1" applyBorder="1">
      <alignment vertical="center"/>
    </xf>
    <xf numFmtId="177" fontId="12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176" fontId="0" fillId="0" borderId="14" xfId="0" applyNumberFormat="1" applyBorder="1" applyAlignment="1" applyProtection="1">
      <alignment horizontal="center" vertical="center"/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176" fontId="0" fillId="0" borderId="20" xfId="0" applyNumberFormat="1" applyBorder="1" applyAlignment="1" applyProtection="1">
      <alignment horizontal="center" vertical="center"/>
      <protection locked="0"/>
    </xf>
    <xf numFmtId="176" fontId="0" fillId="0" borderId="22" xfId="0" applyNumberFormat="1" applyBorder="1" applyAlignment="1" applyProtection="1">
      <alignment horizontal="center" vertical="center"/>
      <protection locked="0"/>
    </xf>
    <xf numFmtId="176" fontId="0" fillId="0" borderId="23" xfId="0" applyNumberFormat="1" applyBorder="1" applyAlignment="1" applyProtection="1">
      <alignment horizontal="center" vertical="center"/>
      <protection locked="0"/>
    </xf>
    <xf numFmtId="176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4" xfId="0" applyNumberFormat="1" applyBorder="1" applyAlignment="1" applyProtection="1">
      <alignment horizontal="center" vertical="center"/>
      <protection locked="0"/>
    </xf>
    <xf numFmtId="177" fontId="0" fillId="0" borderId="20" xfId="0" applyNumberForma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21" xfId="0" applyNumberFormat="1" applyBorder="1" applyAlignment="1" applyProtection="1">
      <alignment horizontal="center" vertical="center"/>
      <protection locked="0"/>
    </xf>
    <xf numFmtId="177" fontId="0" fillId="0" borderId="22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177" fontId="2" fillId="3" borderId="14" xfId="0" applyNumberFormat="1" applyFont="1" applyFill="1" applyBorder="1" applyAlignment="1">
      <alignment horizontal="center" vertical="center"/>
    </xf>
    <xf numFmtId="177" fontId="2" fillId="3" borderId="15" xfId="0" applyNumberFormat="1" applyFont="1" applyFill="1" applyBorder="1" applyAlignment="1">
      <alignment horizontal="center" vertical="center"/>
    </xf>
    <xf numFmtId="177" fontId="2" fillId="3" borderId="20" xfId="0" applyNumberFormat="1" applyFont="1" applyFill="1" applyBorder="1" applyAlignment="1">
      <alignment horizontal="center" vertical="center"/>
    </xf>
    <xf numFmtId="177" fontId="2" fillId="3" borderId="22" xfId="0" applyNumberFormat="1" applyFont="1" applyFill="1" applyBorder="1" applyAlignment="1">
      <alignment horizontal="center" vertical="center"/>
    </xf>
    <xf numFmtId="177" fontId="2" fillId="3" borderId="23" xfId="0" applyNumberFormat="1" applyFont="1" applyFill="1" applyBorder="1" applyAlignment="1">
      <alignment horizontal="center" vertical="center"/>
    </xf>
    <xf numFmtId="177" fontId="2" fillId="3" borderId="24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5" xfId="0" applyNumberFormat="1" applyBorder="1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7" fontId="0" fillId="0" borderId="23" xfId="0" applyNumberForma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177" fontId="0" fillId="3" borderId="14" xfId="0" applyNumberFormat="1" applyFill="1" applyBorder="1" applyAlignment="1">
      <alignment horizontal="center" vertical="center"/>
    </xf>
    <xf numFmtId="177" fontId="0" fillId="3" borderId="20" xfId="0" applyNumberFormat="1" applyFill="1" applyBorder="1" applyAlignment="1">
      <alignment horizontal="center" vertical="center"/>
    </xf>
    <xf numFmtId="177" fontId="0" fillId="3" borderId="22" xfId="0" applyNumberFormat="1" applyFill="1" applyBorder="1" applyAlignment="1">
      <alignment horizontal="center" vertical="center"/>
    </xf>
    <xf numFmtId="177" fontId="0" fillId="3" borderId="24" xfId="0" applyNumberFormat="1" applyFill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0" fillId="0" borderId="37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6" fontId="11" fillId="3" borderId="28" xfId="0" applyNumberFormat="1" applyFont="1" applyFill="1" applyBorder="1" applyAlignment="1">
      <alignment horizontal="center" vertical="center"/>
    </xf>
    <xf numFmtId="6" fontId="11" fillId="3" borderId="0" xfId="0" applyNumberFormat="1" applyFont="1" applyFill="1" applyAlignment="1">
      <alignment horizontal="center" vertical="center"/>
    </xf>
    <xf numFmtId="6" fontId="11" fillId="3" borderId="17" xfId="0" applyNumberFormat="1" applyFont="1" applyFill="1" applyBorder="1" applyAlignment="1">
      <alignment horizontal="center" vertical="center"/>
    </xf>
    <xf numFmtId="6" fontId="11" fillId="3" borderId="29" xfId="0" applyNumberFormat="1" applyFont="1" applyFill="1" applyBorder="1" applyAlignment="1">
      <alignment horizontal="center" vertical="center"/>
    </xf>
    <xf numFmtId="6" fontId="11" fillId="3" borderId="18" xfId="0" applyNumberFormat="1" applyFont="1" applyFill="1" applyBorder="1" applyAlignment="1">
      <alignment horizontal="center" vertical="center"/>
    </xf>
    <xf numFmtId="6" fontId="11" fillId="3" borderId="19" xfId="0" applyNumberFormat="1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177" fontId="2" fillId="3" borderId="40" xfId="0" applyNumberFormat="1" applyFont="1" applyFill="1" applyBorder="1" applyAlignment="1">
      <alignment horizontal="center" vertical="center"/>
    </xf>
    <xf numFmtId="177" fontId="2" fillId="3" borderId="18" xfId="0" applyNumberFormat="1" applyFont="1" applyFill="1" applyBorder="1" applyAlignment="1">
      <alignment horizontal="center" vertical="center"/>
    </xf>
    <xf numFmtId="177" fontId="2" fillId="3" borderId="4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5" xfId="0" applyFont="1" applyBorder="1" applyAlignment="1" applyProtection="1">
      <alignment horizontal="left" vertical="top"/>
      <protection locked="0"/>
    </xf>
    <xf numFmtId="0" fontId="4" fillId="0" borderId="26" xfId="0" applyFont="1" applyBorder="1" applyAlignment="1" applyProtection="1">
      <alignment horizontal="left" vertical="top"/>
      <protection locked="0"/>
    </xf>
    <xf numFmtId="0" fontId="4" fillId="0" borderId="27" xfId="0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29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177" fontId="0" fillId="0" borderId="40" xfId="0" applyNumberFormat="1" applyBorder="1" applyAlignment="1" applyProtection="1">
      <alignment horizontal="center" vertical="center"/>
      <protection locked="0"/>
    </xf>
    <xf numFmtId="177" fontId="0" fillId="0" borderId="41" xfId="0" applyNumberFormat="1" applyBorder="1" applyAlignment="1" applyProtection="1">
      <alignment horizontal="center" vertical="center"/>
      <protection locked="0"/>
    </xf>
    <xf numFmtId="178" fontId="0" fillId="0" borderId="12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177" fontId="0" fillId="0" borderId="18" xfId="0" applyNumberForma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177" fontId="0" fillId="3" borderId="40" xfId="0" applyNumberFormat="1" applyFill="1" applyBorder="1" applyAlignment="1">
      <alignment horizontal="center" vertical="center"/>
    </xf>
    <xf numFmtId="177" fontId="0" fillId="3" borderId="41" xfId="0" applyNumberForma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right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F515-3ADB-4238-A915-AA55E3D9CBCB}">
  <dimension ref="A1:BF95"/>
  <sheetViews>
    <sheetView showGridLines="0" tabSelected="1" view="pageBreakPreview" zoomScale="92" zoomScaleNormal="75" zoomScaleSheetLayoutView="92" workbookViewId="0">
      <selection activeCell="E5" sqref="E5:H5"/>
    </sheetView>
  </sheetViews>
  <sheetFormatPr defaultColWidth="3" defaultRowHeight="18.75" x14ac:dyDescent="0.4"/>
  <cols>
    <col min="29" max="29" width="3" customWidth="1"/>
    <col min="52" max="52" width="2.875" customWidth="1"/>
  </cols>
  <sheetData>
    <row r="1" spans="1:58" ht="18" customHeight="1" x14ac:dyDescent="0.4">
      <c r="A1" s="1" t="s">
        <v>69</v>
      </c>
      <c r="B1" s="173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F1" s="49" t="s">
        <v>1</v>
      </c>
      <c r="AG1" s="50"/>
      <c r="AH1" s="50"/>
      <c r="AI1" s="51"/>
      <c r="AJ1" s="34" t="s">
        <v>2</v>
      </c>
      <c r="AK1" s="35"/>
      <c r="AL1" s="35"/>
      <c r="AM1" s="36"/>
      <c r="AN1" s="34" t="s">
        <v>3</v>
      </c>
      <c r="AO1" s="35"/>
      <c r="AP1" s="35"/>
      <c r="AQ1" s="36"/>
      <c r="AR1" s="34" t="s">
        <v>4</v>
      </c>
      <c r="AS1" s="35"/>
      <c r="AT1" s="35"/>
      <c r="AU1" s="36"/>
      <c r="AW1" s="33" t="s">
        <v>125</v>
      </c>
      <c r="AX1" s="33"/>
      <c r="AY1" s="33"/>
      <c r="AZ1" s="33"/>
      <c r="BA1" s="33"/>
      <c r="BB1" s="33"/>
      <c r="BC1" s="33"/>
      <c r="BD1" s="33"/>
      <c r="BE1" s="33"/>
      <c r="BF1" s="33"/>
    </row>
    <row r="2" spans="1:58" ht="18" customHeight="1" x14ac:dyDescent="0.4">
      <c r="A2" s="1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F2" s="52"/>
      <c r="AG2" s="53"/>
      <c r="AH2" s="53"/>
      <c r="AI2" s="54"/>
      <c r="AJ2" s="43"/>
      <c r="AK2" s="44"/>
      <c r="AL2" s="44"/>
      <c r="AM2" s="45"/>
      <c r="AN2" s="37"/>
      <c r="AO2" s="38"/>
      <c r="AP2" s="38"/>
      <c r="AQ2" s="39"/>
      <c r="AR2" s="37"/>
      <c r="AS2" s="38"/>
      <c r="AT2" s="38"/>
      <c r="AU2" s="39"/>
      <c r="AW2" s="33"/>
      <c r="AX2" s="33"/>
      <c r="AY2" s="33"/>
      <c r="AZ2" s="33"/>
      <c r="BA2" s="33"/>
      <c r="BB2" s="33"/>
      <c r="BC2" s="33"/>
      <c r="BD2" s="33"/>
      <c r="BE2" s="33"/>
      <c r="BF2" s="33"/>
    </row>
    <row r="3" spans="1:58" x14ac:dyDescent="0.4">
      <c r="A3" s="1"/>
      <c r="B3" s="32" t="s">
        <v>131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132</v>
      </c>
      <c r="N3" s="30"/>
      <c r="O3" s="30"/>
      <c r="P3" s="30"/>
      <c r="Q3" s="30"/>
      <c r="R3" s="30"/>
      <c r="S3" s="30"/>
      <c r="T3" s="30"/>
      <c r="AE3" s="8"/>
      <c r="AF3" s="55"/>
      <c r="AG3" s="56"/>
      <c r="AH3" s="56"/>
      <c r="AI3" s="57"/>
      <c r="AJ3" s="46"/>
      <c r="AK3" s="47"/>
      <c r="AL3" s="47"/>
      <c r="AM3" s="48"/>
      <c r="AN3" s="40"/>
      <c r="AO3" s="41"/>
      <c r="AP3" s="41"/>
      <c r="AQ3" s="42"/>
      <c r="AR3" s="40"/>
      <c r="AS3" s="41"/>
      <c r="AT3" s="41"/>
      <c r="AU3" s="42"/>
    </row>
    <row r="4" spans="1:58" ht="18" customHeight="1" thickBot="1" x14ac:dyDescent="0.45">
      <c r="B4" s="3"/>
      <c r="M4" s="30" t="s">
        <v>133</v>
      </c>
      <c r="AB4" s="2"/>
      <c r="AC4" s="2"/>
      <c r="AD4" s="2"/>
      <c r="AE4" s="2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58" ht="19.5" thickBot="1" x14ac:dyDescent="0.45">
      <c r="A5" s="142" t="s">
        <v>5</v>
      </c>
      <c r="B5" s="141"/>
      <c r="C5" s="141"/>
      <c r="D5" s="141"/>
      <c r="E5" s="159" t="s">
        <v>41</v>
      </c>
      <c r="F5" s="159"/>
      <c r="G5" s="159"/>
      <c r="H5" s="160"/>
      <c r="I5" s="14"/>
      <c r="AD5" s="142" t="s">
        <v>6</v>
      </c>
      <c r="AE5" s="141"/>
      <c r="AF5" s="141"/>
      <c r="AG5" s="139"/>
      <c r="AH5" s="139"/>
      <c r="AI5" s="139"/>
      <c r="AJ5" s="141" t="s">
        <v>7</v>
      </c>
      <c r="AK5" s="141"/>
      <c r="AL5" s="141"/>
      <c r="AM5" s="139"/>
      <c r="AN5" s="139"/>
      <c r="AO5" s="139"/>
      <c r="AP5" s="141" t="s">
        <v>8</v>
      </c>
      <c r="AQ5" s="141"/>
      <c r="AR5" s="141"/>
      <c r="AS5" s="139"/>
      <c r="AT5" s="139"/>
      <c r="AU5" s="140"/>
    </row>
    <row r="6" spans="1:58" ht="12.95" customHeight="1" thickBot="1" x14ac:dyDescent="0.45">
      <c r="A6" s="13" t="s">
        <v>9</v>
      </c>
      <c r="AZ6" s="15"/>
    </row>
    <row r="7" spans="1:58" ht="12.95" customHeight="1" x14ac:dyDescent="0.4">
      <c r="A7" s="155" t="s">
        <v>10</v>
      </c>
      <c r="B7" s="156"/>
      <c r="C7" s="156"/>
      <c r="D7" s="156"/>
      <c r="E7" s="156"/>
      <c r="F7" s="156"/>
      <c r="G7" s="156"/>
      <c r="H7" s="156" t="s">
        <v>12</v>
      </c>
      <c r="I7" s="156"/>
      <c r="J7" s="156"/>
      <c r="K7" s="156"/>
      <c r="L7" s="156"/>
      <c r="M7" s="156"/>
      <c r="N7" s="156"/>
      <c r="O7" s="156" t="s">
        <v>13</v>
      </c>
      <c r="P7" s="156"/>
      <c r="Q7" s="156"/>
      <c r="R7" s="156"/>
      <c r="S7" s="156"/>
      <c r="T7" s="156"/>
      <c r="U7" s="156"/>
      <c r="V7" s="156"/>
      <c r="W7" s="156"/>
      <c r="X7" s="156"/>
      <c r="Y7" s="157" t="s">
        <v>14</v>
      </c>
      <c r="Z7" s="157"/>
      <c r="AA7" s="157"/>
      <c r="AB7" s="143"/>
      <c r="AC7" s="144"/>
      <c r="AD7" s="144"/>
      <c r="AE7" s="144"/>
      <c r="AF7" s="144"/>
      <c r="AG7" s="144"/>
      <c r="AH7" s="144"/>
      <c r="AI7" s="144"/>
      <c r="AJ7" s="145"/>
      <c r="AL7" s="11" t="s">
        <v>11</v>
      </c>
      <c r="AZ7" s="15"/>
    </row>
    <row r="8" spans="1:58" ht="12.95" customHeight="1" x14ac:dyDescent="0.4">
      <c r="A8" s="161"/>
      <c r="B8" s="162"/>
      <c r="C8" s="162"/>
      <c r="D8" s="162"/>
      <c r="E8" s="162"/>
      <c r="F8" s="162"/>
      <c r="G8" s="163"/>
      <c r="H8" s="170"/>
      <c r="I8" s="162"/>
      <c r="J8" s="162"/>
      <c r="K8" s="162"/>
      <c r="L8" s="162"/>
      <c r="M8" s="162"/>
      <c r="N8" s="163"/>
      <c r="O8" s="170"/>
      <c r="P8" s="162"/>
      <c r="Q8" s="162"/>
      <c r="R8" s="162"/>
      <c r="S8" s="162"/>
      <c r="T8" s="162"/>
      <c r="U8" s="162"/>
      <c r="V8" s="162"/>
      <c r="W8" s="162"/>
      <c r="X8" s="163"/>
      <c r="Y8" s="158"/>
      <c r="Z8" s="158"/>
      <c r="AA8" s="158"/>
      <c r="AB8" s="146"/>
      <c r="AC8" s="147"/>
      <c r="AD8" s="147"/>
      <c r="AE8" s="147"/>
      <c r="AF8" s="147"/>
      <c r="AG8" s="147"/>
      <c r="AH8" s="147"/>
      <c r="AI8" s="147"/>
      <c r="AJ8" s="148"/>
      <c r="AL8" s="12" t="s">
        <v>50</v>
      </c>
      <c r="AZ8" s="15"/>
    </row>
    <row r="9" spans="1:58" ht="12.95" customHeight="1" x14ac:dyDescent="0.4">
      <c r="A9" s="164"/>
      <c r="B9" s="165"/>
      <c r="C9" s="165"/>
      <c r="D9" s="165"/>
      <c r="E9" s="165"/>
      <c r="F9" s="165"/>
      <c r="G9" s="166"/>
      <c r="H9" s="171"/>
      <c r="I9" s="165"/>
      <c r="J9" s="165"/>
      <c r="K9" s="165"/>
      <c r="L9" s="165"/>
      <c r="M9" s="165"/>
      <c r="N9" s="166"/>
      <c r="O9" s="171"/>
      <c r="P9" s="165"/>
      <c r="Q9" s="165"/>
      <c r="R9" s="165"/>
      <c r="S9" s="165"/>
      <c r="T9" s="165"/>
      <c r="U9" s="165"/>
      <c r="V9" s="165"/>
      <c r="W9" s="165"/>
      <c r="X9" s="166"/>
      <c r="Y9" s="67"/>
      <c r="Z9" s="67"/>
      <c r="AA9" s="67"/>
      <c r="AB9" s="146"/>
      <c r="AC9" s="147"/>
      <c r="AD9" s="147"/>
      <c r="AE9" s="147"/>
      <c r="AF9" s="147"/>
      <c r="AG9" s="147"/>
      <c r="AH9" s="147"/>
      <c r="AI9" s="147"/>
      <c r="AJ9" s="148"/>
      <c r="AL9" s="12" t="s">
        <v>51</v>
      </c>
      <c r="AZ9" s="15"/>
    </row>
    <row r="10" spans="1:58" ht="12.95" customHeight="1" x14ac:dyDescent="0.4">
      <c r="A10" s="164"/>
      <c r="B10" s="165"/>
      <c r="C10" s="165"/>
      <c r="D10" s="165"/>
      <c r="E10" s="165"/>
      <c r="F10" s="165"/>
      <c r="G10" s="166"/>
      <c r="H10" s="171"/>
      <c r="I10" s="165"/>
      <c r="J10" s="165"/>
      <c r="K10" s="165"/>
      <c r="L10" s="165"/>
      <c r="M10" s="165"/>
      <c r="N10" s="166"/>
      <c r="O10" s="171"/>
      <c r="P10" s="165"/>
      <c r="Q10" s="165"/>
      <c r="R10" s="165"/>
      <c r="S10" s="165"/>
      <c r="T10" s="165"/>
      <c r="U10" s="165"/>
      <c r="V10" s="165"/>
      <c r="W10" s="165"/>
      <c r="X10" s="166"/>
      <c r="Y10" s="61" t="s">
        <v>15</v>
      </c>
      <c r="Z10" s="61"/>
      <c r="AA10" s="61"/>
      <c r="AB10" s="61"/>
      <c r="AC10" s="149"/>
      <c r="AD10" s="150"/>
      <c r="AE10" s="150"/>
      <c r="AF10" s="150"/>
      <c r="AG10" s="150"/>
      <c r="AH10" s="150"/>
      <c r="AI10" s="150"/>
      <c r="AJ10" s="151"/>
      <c r="AL10" s="12" t="s">
        <v>52</v>
      </c>
      <c r="AZ10" s="15"/>
    </row>
    <row r="11" spans="1:58" ht="12.95" customHeight="1" thickBot="1" x14ac:dyDescent="0.45">
      <c r="A11" s="167"/>
      <c r="B11" s="168"/>
      <c r="C11" s="168"/>
      <c r="D11" s="168"/>
      <c r="E11" s="168"/>
      <c r="F11" s="168"/>
      <c r="G11" s="169"/>
      <c r="H11" s="172"/>
      <c r="I11" s="168"/>
      <c r="J11" s="168"/>
      <c r="K11" s="168"/>
      <c r="L11" s="168"/>
      <c r="M11" s="168"/>
      <c r="N11" s="169"/>
      <c r="O11" s="172"/>
      <c r="P11" s="168"/>
      <c r="Q11" s="168"/>
      <c r="R11" s="168"/>
      <c r="S11" s="168"/>
      <c r="T11" s="168"/>
      <c r="U11" s="168"/>
      <c r="V11" s="168"/>
      <c r="W11" s="168"/>
      <c r="X11" s="169"/>
      <c r="Y11" s="61"/>
      <c r="Z11" s="61"/>
      <c r="AA11" s="61"/>
      <c r="AB11" s="61"/>
      <c r="AC11" s="146"/>
      <c r="AD11" s="147"/>
      <c r="AE11" s="147"/>
      <c r="AF11" s="147"/>
      <c r="AG11" s="147"/>
      <c r="AH11" s="147"/>
      <c r="AI11" s="147"/>
      <c r="AJ11" s="148"/>
      <c r="AL11" s="12" t="s">
        <v>53</v>
      </c>
    </row>
    <row r="12" spans="1:58" ht="12.95" customHeight="1" x14ac:dyDescent="0.4">
      <c r="A12" s="66" t="s">
        <v>16</v>
      </c>
      <c r="B12" s="67"/>
      <c r="C12" s="67"/>
      <c r="D12" s="136" t="s">
        <v>17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8"/>
      <c r="O12" s="88" t="s">
        <v>18</v>
      </c>
      <c r="P12" s="88"/>
      <c r="Q12" s="88"/>
      <c r="R12" s="88"/>
      <c r="S12" s="88"/>
      <c r="T12" s="88"/>
      <c r="U12" s="88"/>
      <c r="V12" s="88" t="s">
        <v>19</v>
      </c>
      <c r="W12" s="88"/>
      <c r="X12" s="88"/>
      <c r="Y12" s="88"/>
      <c r="Z12" s="88"/>
      <c r="AA12" s="88"/>
      <c r="AB12" s="89"/>
      <c r="AC12" s="152" t="s">
        <v>20</v>
      </c>
      <c r="AD12" s="153"/>
      <c r="AE12" s="153"/>
      <c r="AF12" s="153"/>
      <c r="AG12" s="153"/>
      <c r="AH12" s="153"/>
      <c r="AI12" s="153"/>
      <c r="AJ12" s="154"/>
      <c r="AL12" s="12" t="s">
        <v>54</v>
      </c>
    </row>
    <row r="13" spans="1:58" ht="12.95" customHeight="1" x14ac:dyDescent="0.4">
      <c r="A13" s="66"/>
      <c r="B13" s="67"/>
      <c r="C13" s="67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4"/>
      <c r="AC13" s="115" t="s">
        <v>44</v>
      </c>
      <c r="AD13" s="86"/>
      <c r="AE13" s="86" t="s">
        <v>46</v>
      </c>
      <c r="AF13" s="86" t="s">
        <v>47</v>
      </c>
      <c r="AG13" s="86" t="s">
        <v>45</v>
      </c>
      <c r="AH13" s="86"/>
      <c r="AI13" s="86"/>
      <c r="AJ13" s="124" t="s">
        <v>46</v>
      </c>
      <c r="AL13" s="12" t="s">
        <v>55</v>
      </c>
    </row>
    <row r="14" spans="1:58" ht="12.95" customHeight="1" x14ac:dyDescent="0.4">
      <c r="A14" s="66"/>
      <c r="B14" s="67"/>
      <c r="C14" s="67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  <c r="AC14" s="116"/>
      <c r="AD14" s="87"/>
      <c r="AE14" s="87"/>
      <c r="AF14" s="87"/>
      <c r="AG14" s="87"/>
      <c r="AH14" s="87"/>
      <c r="AI14" s="87"/>
      <c r="AJ14" s="91"/>
      <c r="AL14" s="12" t="s">
        <v>56</v>
      </c>
    </row>
    <row r="15" spans="1:58" ht="12.95" customHeight="1" x14ac:dyDescent="0.4">
      <c r="A15" s="66"/>
      <c r="B15" s="67"/>
      <c r="C15" s="67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  <c r="AC15" s="116" t="s">
        <v>48</v>
      </c>
      <c r="AD15" s="87"/>
      <c r="AE15" s="87" t="s">
        <v>47</v>
      </c>
      <c r="AF15" s="87" t="s">
        <v>49</v>
      </c>
      <c r="AG15" s="87"/>
      <c r="AH15" s="87" t="s">
        <v>64</v>
      </c>
      <c r="AI15" s="87"/>
      <c r="AJ15" s="91"/>
      <c r="AL15" s="12" t="s">
        <v>59</v>
      </c>
    </row>
    <row r="16" spans="1:58" ht="12.95" customHeight="1" thickBot="1" x14ac:dyDescent="0.45">
      <c r="A16" s="68"/>
      <c r="B16" s="69"/>
      <c r="C16" s="69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5"/>
      <c r="AC16" s="123"/>
      <c r="AD16" s="90"/>
      <c r="AE16" s="90"/>
      <c r="AF16" s="90"/>
      <c r="AG16" s="90"/>
      <c r="AH16" s="90"/>
      <c r="AI16" s="90"/>
      <c r="AJ16" s="92"/>
      <c r="AL16" s="12" t="s">
        <v>60</v>
      </c>
    </row>
    <row r="17" spans="1:47" ht="12.95" customHeight="1" thickBot="1" x14ac:dyDescent="0.45">
      <c r="A17" s="13" t="s">
        <v>21</v>
      </c>
      <c r="AJ17" s="4"/>
      <c r="AL17" s="12" t="s">
        <v>57</v>
      </c>
    </row>
    <row r="18" spans="1:47" ht="12.6" customHeight="1" x14ac:dyDescent="0.4">
      <c r="A18" s="58" t="s">
        <v>22</v>
      </c>
      <c r="B18" s="59"/>
      <c r="C18" s="10" t="s">
        <v>23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9"/>
      <c r="V18" s="59" t="s">
        <v>24</v>
      </c>
      <c r="W18" s="59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1"/>
      <c r="AJ18" s="4"/>
      <c r="AL18" s="12" t="s">
        <v>58</v>
      </c>
    </row>
    <row r="19" spans="1:47" ht="12.95" customHeight="1" x14ac:dyDescent="0.4">
      <c r="A19" s="60"/>
      <c r="B19" s="61"/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61"/>
      <c r="W19" s="61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3"/>
      <c r="AJ19" s="4"/>
      <c r="AL19" s="16" t="s">
        <v>134</v>
      </c>
    </row>
    <row r="20" spans="1:47" ht="12.95" customHeight="1" thickBot="1" x14ac:dyDescent="0.45">
      <c r="A20" s="70"/>
      <c r="B20" s="71"/>
      <c r="C20" s="75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7"/>
      <c r="V20" s="71"/>
      <c r="W20" s="71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5"/>
      <c r="AJ20" s="4"/>
      <c r="AL20" s="31" t="s">
        <v>135</v>
      </c>
    </row>
    <row r="21" spans="1:47" ht="12.95" customHeight="1" thickBot="1" x14ac:dyDescent="0.45">
      <c r="A21" s="13" t="s">
        <v>25</v>
      </c>
      <c r="AJ21" s="4"/>
    </row>
    <row r="22" spans="1:47" ht="9.9499999999999993" customHeight="1" x14ac:dyDescent="0.4">
      <c r="A22" s="58" t="s">
        <v>3</v>
      </c>
      <c r="B22" s="59"/>
      <c r="C22" s="59" t="s">
        <v>26</v>
      </c>
      <c r="D22" s="59"/>
      <c r="E22" s="59" t="s">
        <v>27</v>
      </c>
      <c r="F22" s="59"/>
      <c r="G22" s="59"/>
      <c r="H22" s="59"/>
      <c r="I22" s="59"/>
      <c r="J22" s="59"/>
      <c r="K22" s="59"/>
      <c r="L22" s="59"/>
      <c r="M22" s="59"/>
      <c r="N22" s="59" t="s">
        <v>28</v>
      </c>
      <c r="O22" s="59"/>
      <c r="P22" s="59" t="s">
        <v>29</v>
      </c>
      <c r="Q22" s="59"/>
      <c r="R22" s="59" t="s">
        <v>30</v>
      </c>
      <c r="S22" s="59"/>
      <c r="T22" s="59"/>
      <c r="U22" s="59" t="s">
        <v>31</v>
      </c>
      <c r="V22" s="59"/>
      <c r="W22" s="59"/>
      <c r="X22" s="59"/>
      <c r="Y22" s="59"/>
      <c r="Z22" s="59" t="s">
        <v>32</v>
      </c>
      <c r="AA22" s="59"/>
      <c r="AB22" s="59"/>
      <c r="AC22" s="59"/>
      <c r="AD22" s="59"/>
      <c r="AE22" s="127" t="s">
        <v>33</v>
      </c>
      <c r="AF22" s="131"/>
      <c r="AG22" s="127" t="s">
        <v>34</v>
      </c>
      <c r="AH22" s="128"/>
      <c r="AI22" s="127" t="s">
        <v>38</v>
      </c>
      <c r="AJ22" s="131"/>
      <c r="AK22" s="131"/>
      <c r="AL22" s="131"/>
      <c r="AM22" s="131"/>
      <c r="AN22" s="131"/>
      <c r="AO22" s="131"/>
      <c r="AP22" s="131"/>
      <c r="AQ22" s="131"/>
      <c r="AR22" s="128"/>
      <c r="AS22" s="59" t="s">
        <v>124</v>
      </c>
      <c r="AT22" s="59"/>
      <c r="AU22" s="109"/>
    </row>
    <row r="23" spans="1:47" ht="9.9499999999999993" customHeight="1" x14ac:dyDescent="0.4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129"/>
      <c r="AF23" s="132"/>
      <c r="AG23" s="129"/>
      <c r="AH23" s="130"/>
      <c r="AI23" s="129"/>
      <c r="AJ23" s="132"/>
      <c r="AK23" s="132"/>
      <c r="AL23" s="132"/>
      <c r="AM23" s="132"/>
      <c r="AN23" s="132"/>
      <c r="AO23" s="132"/>
      <c r="AP23" s="132"/>
      <c r="AQ23" s="132"/>
      <c r="AR23" s="130"/>
      <c r="AS23" s="61"/>
      <c r="AT23" s="61"/>
      <c r="AU23" s="110"/>
    </row>
    <row r="24" spans="1:47" ht="9.9499999999999993" customHeight="1" x14ac:dyDescent="0.4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 t="s">
        <v>61</v>
      </c>
      <c r="S24" s="61"/>
      <c r="T24" s="61"/>
      <c r="U24" s="61"/>
      <c r="V24" s="61"/>
      <c r="W24" s="61"/>
      <c r="X24" s="61"/>
      <c r="Y24" s="61"/>
      <c r="Z24" s="61" t="s">
        <v>68</v>
      </c>
      <c r="AA24" s="61"/>
      <c r="AB24" s="61"/>
      <c r="AC24" s="61"/>
      <c r="AD24" s="61"/>
      <c r="AE24" s="133" t="s">
        <v>62</v>
      </c>
      <c r="AF24" s="135"/>
      <c r="AG24" s="133" t="s">
        <v>63</v>
      </c>
      <c r="AH24" s="135"/>
      <c r="AI24" s="61" t="s">
        <v>35</v>
      </c>
      <c r="AJ24" s="61"/>
      <c r="AK24" s="133" t="s">
        <v>36</v>
      </c>
      <c r="AL24" s="134"/>
      <c r="AM24" s="134"/>
      <c r="AN24" s="135"/>
      <c r="AO24" s="133" t="s">
        <v>37</v>
      </c>
      <c r="AP24" s="134"/>
      <c r="AQ24" s="134"/>
      <c r="AR24" s="135"/>
      <c r="AS24" s="61"/>
      <c r="AT24" s="61"/>
      <c r="AU24" s="110"/>
    </row>
    <row r="25" spans="1:47" ht="9.9499999999999993" customHeight="1" x14ac:dyDescent="0.4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129"/>
      <c r="AF25" s="130"/>
      <c r="AG25" s="129"/>
      <c r="AH25" s="130"/>
      <c r="AI25" s="61"/>
      <c r="AJ25" s="61"/>
      <c r="AK25" s="129"/>
      <c r="AL25" s="132"/>
      <c r="AM25" s="132"/>
      <c r="AN25" s="130"/>
      <c r="AO25" s="129"/>
      <c r="AP25" s="132"/>
      <c r="AQ25" s="132"/>
      <c r="AR25" s="130"/>
      <c r="AS25" s="61"/>
      <c r="AT25" s="61"/>
      <c r="AU25" s="110"/>
    </row>
    <row r="26" spans="1:47" ht="11.1" customHeight="1" x14ac:dyDescent="0.4">
      <c r="A26" s="93">
        <v>1</v>
      </c>
      <c r="B26" s="9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95"/>
      <c r="S26" s="112"/>
      <c r="T26" s="96"/>
      <c r="U26" s="61" t="s">
        <v>39</v>
      </c>
      <c r="V26" s="61"/>
      <c r="W26" s="111"/>
      <c r="X26" s="111"/>
      <c r="Y26" s="111"/>
      <c r="Z26" s="61" t="s">
        <v>39</v>
      </c>
      <c r="AA26" s="61"/>
      <c r="AB26" s="117"/>
      <c r="AC26" s="119" t="str">
        <f>IFERROR(VLOOKUP(原紙!AB26,詳細リスト!$M$2:$O$7,3,FALSE),"")</f>
        <v/>
      </c>
      <c r="AD26" s="120"/>
      <c r="AE26" s="95"/>
      <c r="AF26" s="96"/>
      <c r="AG26" s="95"/>
      <c r="AH26" s="96"/>
      <c r="AI26" s="61" t="s">
        <v>39</v>
      </c>
      <c r="AJ26" s="61"/>
      <c r="AK26" s="101"/>
      <c r="AL26" s="103" t="str">
        <f>IFERROR(VLOOKUP(AK26,詳細リスト!$F$2:$G$16,2,FALSE),"")</f>
        <v/>
      </c>
      <c r="AM26" s="104"/>
      <c r="AN26" s="105"/>
      <c r="AO26" s="101"/>
      <c r="AP26" s="103" t="str">
        <f>IFERROR(VLOOKUP(AO26,詳細リスト!$F$2:$G$16,2,FALSE),"")</f>
        <v/>
      </c>
      <c r="AQ26" s="104"/>
      <c r="AR26" s="105"/>
      <c r="AS26" s="125">
        <f>SUM($R26,$AC26,$AE26,$AG26,$AL26,$AP26)</f>
        <v>0</v>
      </c>
      <c r="AT26" s="125"/>
      <c r="AU26" s="126"/>
    </row>
    <row r="27" spans="1:47" ht="11.1" customHeight="1" x14ac:dyDescent="0.4">
      <c r="A27" s="93"/>
      <c r="B27" s="94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97"/>
      <c r="S27" s="113"/>
      <c r="T27" s="98"/>
      <c r="U27" s="61"/>
      <c r="V27" s="61"/>
      <c r="W27" s="111"/>
      <c r="X27" s="111"/>
      <c r="Y27" s="111"/>
      <c r="Z27" s="61"/>
      <c r="AA27" s="61"/>
      <c r="AB27" s="118"/>
      <c r="AC27" s="121"/>
      <c r="AD27" s="122"/>
      <c r="AE27" s="97"/>
      <c r="AF27" s="98"/>
      <c r="AG27" s="97"/>
      <c r="AH27" s="98"/>
      <c r="AI27" s="61"/>
      <c r="AJ27" s="61"/>
      <c r="AK27" s="102"/>
      <c r="AL27" s="106"/>
      <c r="AM27" s="107"/>
      <c r="AN27" s="108"/>
      <c r="AO27" s="102"/>
      <c r="AP27" s="106"/>
      <c r="AQ27" s="107"/>
      <c r="AR27" s="108"/>
      <c r="AS27" s="125"/>
      <c r="AT27" s="125"/>
      <c r="AU27" s="126"/>
    </row>
    <row r="28" spans="1:47" ht="11.1" customHeight="1" x14ac:dyDescent="0.4">
      <c r="A28" s="93"/>
      <c r="B28" s="94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97"/>
      <c r="S28" s="113"/>
      <c r="T28" s="98"/>
      <c r="U28" s="61" t="s">
        <v>40</v>
      </c>
      <c r="V28" s="61"/>
      <c r="W28" s="111"/>
      <c r="X28" s="111"/>
      <c r="Y28" s="111"/>
      <c r="Z28" s="61" t="s">
        <v>40</v>
      </c>
      <c r="AA28" s="61"/>
      <c r="AB28" s="117"/>
      <c r="AC28" s="119" t="str">
        <f>IFERROR(VLOOKUP(原紙!AB28,詳細リスト!$M$2:$O$7,3,FALSE),"")</f>
        <v/>
      </c>
      <c r="AD28" s="120"/>
      <c r="AE28" s="97"/>
      <c r="AF28" s="98"/>
      <c r="AG28" s="97"/>
      <c r="AH28" s="98"/>
      <c r="AI28" s="61" t="s">
        <v>40</v>
      </c>
      <c r="AJ28" s="61"/>
      <c r="AK28" s="101"/>
      <c r="AL28" s="103" t="str">
        <f>IFERROR(VLOOKUP(AK28,詳細リスト!$F$2:$G$16,2,FALSE),"")</f>
        <v/>
      </c>
      <c r="AM28" s="104"/>
      <c r="AN28" s="105"/>
      <c r="AO28" s="101"/>
      <c r="AP28" s="103" t="str">
        <f>IFERROR(VLOOKUP(AO28,詳細リスト!$F$2:$G$16,2,FALSE),"")</f>
        <v/>
      </c>
      <c r="AQ28" s="104"/>
      <c r="AR28" s="105"/>
      <c r="AS28" s="125"/>
      <c r="AT28" s="125"/>
      <c r="AU28" s="126"/>
    </row>
    <row r="29" spans="1:47" ht="11.1" customHeight="1" x14ac:dyDescent="0.4">
      <c r="A29" s="93"/>
      <c r="B29" s="94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99"/>
      <c r="S29" s="114"/>
      <c r="T29" s="100"/>
      <c r="U29" s="61"/>
      <c r="V29" s="61"/>
      <c r="W29" s="111"/>
      <c r="X29" s="111"/>
      <c r="Y29" s="111"/>
      <c r="Z29" s="61"/>
      <c r="AA29" s="61"/>
      <c r="AB29" s="118"/>
      <c r="AC29" s="121"/>
      <c r="AD29" s="122"/>
      <c r="AE29" s="99"/>
      <c r="AF29" s="100"/>
      <c r="AG29" s="99"/>
      <c r="AH29" s="100"/>
      <c r="AI29" s="61"/>
      <c r="AJ29" s="61"/>
      <c r="AK29" s="102"/>
      <c r="AL29" s="106"/>
      <c r="AM29" s="107"/>
      <c r="AN29" s="108"/>
      <c r="AO29" s="102"/>
      <c r="AP29" s="106"/>
      <c r="AQ29" s="107"/>
      <c r="AR29" s="108"/>
      <c r="AS29" s="125"/>
      <c r="AT29" s="125"/>
      <c r="AU29" s="126"/>
    </row>
    <row r="30" spans="1:47" ht="11.1" customHeight="1" x14ac:dyDescent="0.4">
      <c r="A30" s="93">
        <v>2</v>
      </c>
      <c r="B30" s="94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 t="s">
        <v>41</v>
      </c>
      <c r="Q30" s="82"/>
      <c r="R30" s="95"/>
      <c r="S30" s="112"/>
      <c r="T30" s="96"/>
      <c r="U30" s="61" t="s">
        <v>39</v>
      </c>
      <c r="V30" s="61"/>
      <c r="W30" s="111"/>
      <c r="X30" s="111"/>
      <c r="Y30" s="111"/>
      <c r="Z30" s="61" t="s">
        <v>39</v>
      </c>
      <c r="AA30" s="61"/>
      <c r="AB30" s="117"/>
      <c r="AC30" s="119" t="str">
        <f>IFERROR(VLOOKUP(原紙!AB30,詳細リスト!$M$2:$O$7,3,FALSE),"")</f>
        <v/>
      </c>
      <c r="AD30" s="120"/>
      <c r="AE30" s="95"/>
      <c r="AF30" s="96"/>
      <c r="AG30" s="95"/>
      <c r="AH30" s="96"/>
      <c r="AI30" s="61" t="s">
        <v>39</v>
      </c>
      <c r="AJ30" s="61"/>
      <c r="AK30" s="101"/>
      <c r="AL30" s="103" t="str">
        <f>IFERROR(VLOOKUP(AK30,詳細リスト!$F$2:$G$16,2,FALSE),"")</f>
        <v/>
      </c>
      <c r="AM30" s="104"/>
      <c r="AN30" s="105"/>
      <c r="AO30" s="101"/>
      <c r="AP30" s="103" t="str">
        <f>IFERROR(VLOOKUP(AO30,詳細リスト!$F$2:$G$16,2,FALSE),"")</f>
        <v/>
      </c>
      <c r="AQ30" s="104"/>
      <c r="AR30" s="105"/>
      <c r="AS30" s="125">
        <f t="shared" ref="AS30" si="0">SUM($R30,$AC30,$AE30,$AG30,$AL30,$AP30)</f>
        <v>0</v>
      </c>
      <c r="AT30" s="125"/>
      <c r="AU30" s="126"/>
    </row>
    <row r="31" spans="1:47" ht="11.1" customHeight="1" x14ac:dyDescent="0.4">
      <c r="A31" s="93"/>
      <c r="B31" s="94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97"/>
      <c r="S31" s="113"/>
      <c r="T31" s="98"/>
      <c r="U31" s="61"/>
      <c r="V31" s="61"/>
      <c r="W31" s="111"/>
      <c r="X31" s="111"/>
      <c r="Y31" s="111"/>
      <c r="Z31" s="61"/>
      <c r="AA31" s="61"/>
      <c r="AB31" s="118"/>
      <c r="AC31" s="121"/>
      <c r="AD31" s="122"/>
      <c r="AE31" s="97"/>
      <c r="AF31" s="98"/>
      <c r="AG31" s="97"/>
      <c r="AH31" s="98"/>
      <c r="AI31" s="61"/>
      <c r="AJ31" s="61"/>
      <c r="AK31" s="102"/>
      <c r="AL31" s="106"/>
      <c r="AM31" s="107"/>
      <c r="AN31" s="108"/>
      <c r="AO31" s="102"/>
      <c r="AP31" s="106"/>
      <c r="AQ31" s="107"/>
      <c r="AR31" s="108"/>
      <c r="AS31" s="125"/>
      <c r="AT31" s="125"/>
      <c r="AU31" s="126"/>
    </row>
    <row r="32" spans="1:47" ht="11.1" customHeight="1" x14ac:dyDescent="0.4">
      <c r="A32" s="93"/>
      <c r="B32" s="94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97"/>
      <c r="S32" s="113"/>
      <c r="T32" s="98"/>
      <c r="U32" s="61" t="s">
        <v>40</v>
      </c>
      <c r="V32" s="61"/>
      <c r="W32" s="111"/>
      <c r="X32" s="111"/>
      <c r="Y32" s="111"/>
      <c r="Z32" s="61" t="s">
        <v>40</v>
      </c>
      <c r="AA32" s="61"/>
      <c r="AB32" s="117"/>
      <c r="AC32" s="119" t="str">
        <f>IFERROR(VLOOKUP(原紙!AB32,詳細リスト!$M$2:$O$7,3,FALSE),"")</f>
        <v/>
      </c>
      <c r="AD32" s="120"/>
      <c r="AE32" s="97"/>
      <c r="AF32" s="98"/>
      <c r="AG32" s="97"/>
      <c r="AH32" s="98"/>
      <c r="AI32" s="61" t="s">
        <v>40</v>
      </c>
      <c r="AJ32" s="61"/>
      <c r="AK32" s="101"/>
      <c r="AL32" s="103" t="str">
        <f>IFERROR(VLOOKUP(AK32,詳細リスト!$F$2:$G$16,2,FALSE),"")</f>
        <v/>
      </c>
      <c r="AM32" s="104"/>
      <c r="AN32" s="105"/>
      <c r="AO32" s="101"/>
      <c r="AP32" s="103" t="str">
        <f>IFERROR(VLOOKUP(AO32,詳細リスト!$F$2:$G$16,2,FALSE),"")</f>
        <v/>
      </c>
      <c r="AQ32" s="104"/>
      <c r="AR32" s="105"/>
      <c r="AS32" s="125"/>
      <c r="AT32" s="125"/>
      <c r="AU32" s="126"/>
    </row>
    <row r="33" spans="1:47" ht="11.1" customHeight="1" x14ac:dyDescent="0.4">
      <c r="A33" s="93"/>
      <c r="B33" s="94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99"/>
      <c r="S33" s="114"/>
      <c r="T33" s="100"/>
      <c r="U33" s="61"/>
      <c r="V33" s="61"/>
      <c r="W33" s="111"/>
      <c r="X33" s="111"/>
      <c r="Y33" s="111"/>
      <c r="Z33" s="61"/>
      <c r="AA33" s="61"/>
      <c r="AB33" s="118"/>
      <c r="AC33" s="121"/>
      <c r="AD33" s="122"/>
      <c r="AE33" s="99"/>
      <c r="AF33" s="100"/>
      <c r="AG33" s="99"/>
      <c r="AH33" s="100"/>
      <c r="AI33" s="61"/>
      <c r="AJ33" s="61"/>
      <c r="AK33" s="102"/>
      <c r="AL33" s="106"/>
      <c r="AM33" s="107"/>
      <c r="AN33" s="108"/>
      <c r="AO33" s="102"/>
      <c r="AP33" s="106"/>
      <c r="AQ33" s="107"/>
      <c r="AR33" s="108"/>
      <c r="AS33" s="125"/>
      <c r="AT33" s="125"/>
      <c r="AU33" s="126"/>
    </row>
    <row r="34" spans="1:47" ht="11.1" customHeight="1" x14ac:dyDescent="0.4">
      <c r="A34" s="93">
        <v>3</v>
      </c>
      <c r="B34" s="94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 t="s">
        <v>41</v>
      </c>
      <c r="Q34" s="82"/>
      <c r="R34" s="95"/>
      <c r="S34" s="112"/>
      <c r="T34" s="96"/>
      <c r="U34" s="61" t="s">
        <v>39</v>
      </c>
      <c r="V34" s="61"/>
      <c r="W34" s="111"/>
      <c r="X34" s="111"/>
      <c r="Y34" s="111"/>
      <c r="Z34" s="61" t="s">
        <v>39</v>
      </c>
      <c r="AA34" s="61"/>
      <c r="AB34" s="117"/>
      <c r="AC34" s="119" t="str">
        <f>IFERROR(VLOOKUP(原紙!AB34,詳細リスト!$M$2:$O$7,3,FALSE),"")</f>
        <v/>
      </c>
      <c r="AD34" s="120"/>
      <c r="AE34" s="95"/>
      <c r="AF34" s="96"/>
      <c r="AG34" s="95"/>
      <c r="AH34" s="96"/>
      <c r="AI34" s="61" t="s">
        <v>39</v>
      </c>
      <c r="AJ34" s="61"/>
      <c r="AK34" s="101"/>
      <c r="AL34" s="103" t="str">
        <f>IFERROR(VLOOKUP(AK34,詳細リスト!$F$2:$G$16,2,FALSE),"")</f>
        <v/>
      </c>
      <c r="AM34" s="104"/>
      <c r="AN34" s="105"/>
      <c r="AO34" s="101"/>
      <c r="AP34" s="103" t="str">
        <f>IFERROR(VLOOKUP(AO34,詳細リスト!$F$2:$G$16,2,FALSE),"")</f>
        <v/>
      </c>
      <c r="AQ34" s="104"/>
      <c r="AR34" s="105"/>
      <c r="AS34" s="125">
        <f t="shared" ref="AS34" si="1">SUM($R34,$AC34,$AE34,$AG34,$AL34,$AP34)</f>
        <v>0</v>
      </c>
      <c r="AT34" s="125"/>
      <c r="AU34" s="126"/>
    </row>
    <row r="35" spans="1:47" ht="11.1" customHeight="1" x14ac:dyDescent="0.4">
      <c r="A35" s="93"/>
      <c r="B35" s="94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97"/>
      <c r="S35" s="113"/>
      <c r="T35" s="98"/>
      <c r="U35" s="61"/>
      <c r="V35" s="61"/>
      <c r="W35" s="111"/>
      <c r="X35" s="111"/>
      <c r="Y35" s="111"/>
      <c r="Z35" s="61"/>
      <c r="AA35" s="61"/>
      <c r="AB35" s="118"/>
      <c r="AC35" s="121"/>
      <c r="AD35" s="122"/>
      <c r="AE35" s="97"/>
      <c r="AF35" s="98"/>
      <c r="AG35" s="97"/>
      <c r="AH35" s="98"/>
      <c r="AI35" s="61"/>
      <c r="AJ35" s="61"/>
      <c r="AK35" s="102"/>
      <c r="AL35" s="106"/>
      <c r="AM35" s="107"/>
      <c r="AN35" s="108"/>
      <c r="AO35" s="102"/>
      <c r="AP35" s="106"/>
      <c r="AQ35" s="107"/>
      <c r="AR35" s="108"/>
      <c r="AS35" s="125"/>
      <c r="AT35" s="125"/>
      <c r="AU35" s="126"/>
    </row>
    <row r="36" spans="1:47" ht="11.1" customHeight="1" x14ac:dyDescent="0.4">
      <c r="A36" s="93"/>
      <c r="B36" s="94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97"/>
      <c r="S36" s="113"/>
      <c r="T36" s="98"/>
      <c r="U36" s="61" t="s">
        <v>40</v>
      </c>
      <c r="V36" s="61"/>
      <c r="W36" s="111"/>
      <c r="X36" s="111"/>
      <c r="Y36" s="111"/>
      <c r="Z36" s="61" t="s">
        <v>40</v>
      </c>
      <c r="AA36" s="61"/>
      <c r="AB36" s="117"/>
      <c r="AC36" s="119" t="str">
        <f>IFERROR(VLOOKUP(原紙!AB36,詳細リスト!$M$2:$O$7,3,FALSE),"")</f>
        <v/>
      </c>
      <c r="AD36" s="120"/>
      <c r="AE36" s="97"/>
      <c r="AF36" s="98"/>
      <c r="AG36" s="97"/>
      <c r="AH36" s="98"/>
      <c r="AI36" s="61" t="s">
        <v>40</v>
      </c>
      <c r="AJ36" s="61"/>
      <c r="AK36" s="101"/>
      <c r="AL36" s="103" t="str">
        <f>IFERROR(VLOOKUP(AK36,詳細リスト!$F$2:$G$16,2,FALSE),"")</f>
        <v/>
      </c>
      <c r="AM36" s="104"/>
      <c r="AN36" s="105"/>
      <c r="AO36" s="101"/>
      <c r="AP36" s="103" t="str">
        <f>IFERROR(VLOOKUP(AO36,詳細リスト!$F$2:$G$16,2,FALSE),"")</f>
        <v/>
      </c>
      <c r="AQ36" s="104"/>
      <c r="AR36" s="105"/>
      <c r="AS36" s="125"/>
      <c r="AT36" s="125"/>
      <c r="AU36" s="126"/>
    </row>
    <row r="37" spans="1:47" ht="11.1" customHeight="1" x14ac:dyDescent="0.4">
      <c r="A37" s="93"/>
      <c r="B37" s="94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99"/>
      <c r="S37" s="114"/>
      <c r="T37" s="100"/>
      <c r="U37" s="61"/>
      <c r="V37" s="61"/>
      <c r="W37" s="111"/>
      <c r="X37" s="111"/>
      <c r="Y37" s="111"/>
      <c r="Z37" s="61"/>
      <c r="AA37" s="61"/>
      <c r="AB37" s="118"/>
      <c r="AC37" s="121"/>
      <c r="AD37" s="122"/>
      <c r="AE37" s="99"/>
      <c r="AF37" s="100"/>
      <c r="AG37" s="99"/>
      <c r="AH37" s="100"/>
      <c r="AI37" s="61"/>
      <c r="AJ37" s="61"/>
      <c r="AK37" s="102"/>
      <c r="AL37" s="106"/>
      <c r="AM37" s="107"/>
      <c r="AN37" s="108"/>
      <c r="AO37" s="102"/>
      <c r="AP37" s="106"/>
      <c r="AQ37" s="107"/>
      <c r="AR37" s="108"/>
      <c r="AS37" s="125"/>
      <c r="AT37" s="125"/>
      <c r="AU37" s="126"/>
    </row>
    <row r="38" spans="1:47" ht="11.1" customHeight="1" x14ac:dyDescent="0.4">
      <c r="A38" s="93">
        <v>4</v>
      </c>
      <c r="B38" s="94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 t="s">
        <v>41</v>
      </c>
      <c r="Q38" s="82"/>
      <c r="R38" s="95"/>
      <c r="S38" s="112"/>
      <c r="T38" s="96"/>
      <c r="U38" s="61" t="s">
        <v>39</v>
      </c>
      <c r="V38" s="61"/>
      <c r="W38" s="111"/>
      <c r="X38" s="111"/>
      <c r="Y38" s="111"/>
      <c r="Z38" s="61" t="s">
        <v>39</v>
      </c>
      <c r="AA38" s="61"/>
      <c r="AB38" s="117"/>
      <c r="AC38" s="119" t="str">
        <f>IFERROR(VLOOKUP(原紙!AB38,詳細リスト!$M$2:$O$7,3,FALSE),"")</f>
        <v/>
      </c>
      <c r="AD38" s="120"/>
      <c r="AE38" s="95"/>
      <c r="AF38" s="96"/>
      <c r="AG38" s="95"/>
      <c r="AH38" s="96"/>
      <c r="AI38" s="61" t="s">
        <v>39</v>
      </c>
      <c r="AJ38" s="61"/>
      <c r="AK38" s="101"/>
      <c r="AL38" s="103" t="str">
        <f>IFERROR(VLOOKUP(AK38,詳細リスト!$F$2:$G$16,2,FALSE),"")</f>
        <v/>
      </c>
      <c r="AM38" s="104"/>
      <c r="AN38" s="105"/>
      <c r="AO38" s="101"/>
      <c r="AP38" s="103" t="str">
        <f>IFERROR(VLOOKUP(AO38,詳細リスト!$F$2:$G$16,2,FALSE),"")</f>
        <v/>
      </c>
      <c r="AQ38" s="104"/>
      <c r="AR38" s="105"/>
      <c r="AS38" s="125">
        <f t="shared" ref="AS38" si="2">SUM($R38,$AC38,$AE38,$AG38,$AL38,$AP38)</f>
        <v>0</v>
      </c>
      <c r="AT38" s="125"/>
      <c r="AU38" s="126"/>
    </row>
    <row r="39" spans="1:47" ht="11.1" customHeight="1" x14ac:dyDescent="0.4">
      <c r="A39" s="93"/>
      <c r="B39" s="94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97"/>
      <c r="S39" s="113"/>
      <c r="T39" s="98"/>
      <c r="U39" s="61"/>
      <c r="V39" s="61"/>
      <c r="W39" s="111"/>
      <c r="X39" s="111"/>
      <c r="Y39" s="111"/>
      <c r="Z39" s="61"/>
      <c r="AA39" s="61"/>
      <c r="AB39" s="118"/>
      <c r="AC39" s="121"/>
      <c r="AD39" s="122"/>
      <c r="AE39" s="97"/>
      <c r="AF39" s="98"/>
      <c r="AG39" s="97"/>
      <c r="AH39" s="98"/>
      <c r="AI39" s="61"/>
      <c r="AJ39" s="61"/>
      <c r="AK39" s="102"/>
      <c r="AL39" s="106"/>
      <c r="AM39" s="107"/>
      <c r="AN39" s="108"/>
      <c r="AO39" s="102"/>
      <c r="AP39" s="106"/>
      <c r="AQ39" s="107"/>
      <c r="AR39" s="108"/>
      <c r="AS39" s="125"/>
      <c r="AT39" s="125"/>
      <c r="AU39" s="126"/>
    </row>
    <row r="40" spans="1:47" ht="11.1" customHeight="1" x14ac:dyDescent="0.4">
      <c r="A40" s="93"/>
      <c r="B40" s="94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97"/>
      <c r="S40" s="113"/>
      <c r="T40" s="98"/>
      <c r="U40" s="61" t="s">
        <v>40</v>
      </c>
      <c r="V40" s="61"/>
      <c r="W40" s="111"/>
      <c r="X40" s="111"/>
      <c r="Y40" s="111"/>
      <c r="Z40" s="61" t="s">
        <v>40</v>
      </c>
      <c r="AA40" s="61"/>
      <c r="AB40" s="117"/>
      <c r="AC40" s="119" t="str">
        <f>IFERROR(VLOOKUP(原紙!AB40,詳細リスト!$M$2:$O$7,3,FALSE),"")</f>
        <v/>
      </c>
      <c r="AD40" s="120"/>
      <c r="AE40" s="97"/>
      <c r="AF40" s="98"/>
      <c r="AG40" s="97"/>
      <c r="AH40" s="98"/>
      <c r="AI40" s="61" t="s">
        <v>40</v>
      </c>
      <c r="AJ40" s="61"/>
      <c r="AK40" s="101"/>
      <c r="AL40" s="103" t="str">
        <f>IFERROR(VLOOKUP(AK40,詳細リスト!$F$2:$G$16,2,FALSE),"")</f>
        <v/>
      </c>
      <c r="AM40" s="104"/>
      <c r="AN40" s="105"/>
      <c r="AO40" s="101"/>
      <c r="AP40" s="103" t="str">
        <f>IFERROR(VLOOKUP(AO40,詳細リスト!$F$2:$G$16,2,FALSE),"")</f>
        <v/>
      </c>
      <c r="AQ40" s="104"/>
      <c r="AR40" s="105"/>
      <c r="AS40" s="125"/>
      <c r="AT40" s="125"/>
      <c r="AU40" s="126"/>
    </row>
    <row r="41" spans="1:47" ht="11.1" customHeight="1" x14ac:dyDescent="0.4">
      <c r="A41" s="93"/>
      <c r="B41" s="94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99"/>
      <c r="S41" s="114"/>
      <c r="T41" s="100"/>
      <c r="U41" s="61"/>
      <c r="V41" s="61"/>
      <c r="W41" s="111"/>
      <c r="X41" s="111"/>
      <c r="Y41" s="111"/>
      <c r="Z41" s="61"/>
      <c r="AA41" s="61"/>
      <c r="AB41" s="118"/>
      <c r="AC41" s="121"/>
      <c r="AD41" s="122"/>
      <c r="AE41" s="99"/>
      <c r="AF41" s="100"/>
      <c r="AG41" s="99"/>
      <c r="AH41" s="100"/>
      <c r="AI41" s="61"/>
      <c r="AJ41" s="61"/>
      <c r="AK41" s="102"/>
      <c r="AL41" s="106"/>
      <c r="AM41" s="107"/>
      <c r="AN41" s="108"/>
      <c r="AO41" s="102"/>
      <c r="AP41" s="106"/>
      <c r="AQ41" s="107"/>
      <c r="AR41" s="108"/>
      <c r="AS41" s="125"/>
      <c r="AT41" s="125"/>
      <c r="AU41" s="126"/>
    </row>
    <row r="42" spans="1:47" ht="11.1" customHeight="1" x14ac:dyDescent="0.4">
      <c r="A42" s="93">
        <v>5</v>
      </c>
      <c r="B42" s="94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 t="s">
        <v>41</v>
      </c>
      <c r="Q42" s="82"/>
      <c r="R42" s="95"/>
      <c r="S42" s="112"/>
      <c r="T42" s="96"/>
      <c r="U42" s="61" t="s">
        <v>39</v>
      </c>
      <c r="V42" s="61"/>
      <c r="W42" s="111"/>
      <c r="X42" s="111"/>
      <c r="Y42" s="111"/>
      <c r="Z42" s="61" t="s">
        <v>39</v>
      </c>
      <c r="AA42" s="61"/>
      <c r="AB42" s="117"/>
      <c r="AC42" s="119" t="str">
        <f>IFERROR(VLOOKUP(原紙!AB42,詳細リスト!$M$2:$O$7,3,FALSE),"")</f>
        <v/>
      </c>
      <c r="AD42" s="120"/>
      <c r="AE42" s="95"/>
      <c r="AF42" s="96"/>
      <c r="AG42" s="95"/>
      <c r="AH42" s="96"/>
      <c r="AI42" s="61" t="s">
        <v>39</v>
      </c>
      <c r="AJ42" s="61"/>
      <c r="AK42" s="101"/>
      <c r="AL42" s="103" t="str">
        <f>IFERROR(VLOOKUP(AK42,詳細リスト!$F$2:$G$16,2,FALSE),"")</f>
        <v/>
      </c>
      <c r="AM42" s="104"/>
      <c r="AN42" s="105"/>
      <c r="AO42" s="101"/>
      <c r="AP42" s="103" t="str">
        <f>IFERROR(VLOOKUP(AO42,詳細リスト!$F$2:$G$16,2,FALSE),"")</f>
        <v/>
      </c>
      <c r="AQ42" s="104"/>
      <c r="AR42" s="105"/>
      <c r="AS42" s="125">
        <f t="shared" ref="AS42" si="3">SUM($R42,$AC42,$AE42,$AG42,$AL42,$AP42)</f>
        <v>0</v>
      </c>
      <c r="AT42" s="125"/>
      <c r="AU42" s="126"/>
    </row>
    <row r="43" spans="1:47" ht="11.1" customHeight="1" x14ac:dyDescent="0.4">
      <c r="A43" s="93"/>
      <c r="B43" s="94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97"/>
      <c r="S43" s="113"/>
      <c r="T43" s="98"/>
      <c r="U43" s="61"/>
      <c r="V43" s="61"/>
      <c r="W43" s="111"/>
      <c r="X43" s="111"/>
      <c r="Y43" s="111"/>
      <c r="Z43" s="61"/>
      <c r="AA43" s="61"/>
      <c r="AB43" s="118"/>
      <c r="AC43" s="121"/>
      <c r="AD43" s="122"/>
      <c r="AE43" s="97"/>
      <c r="AF43" s="98"/>
      <c r="AG43" s="97"/>
      <c r="AH43" s="98"/>
      <c r="AI43" s="61"/>
      <c r="AJ43" s="61"/>
      <c r="AK43" s="102"/>
      <c r="AL43" s="106"/>
      <c r="AM43" s="107"/>
      <c r="AN43" s="108"/>
      <c r="AO43" s="102"/>
      <c r="AP43" s="106"/>
      <c r="AQ43" s="107"/>
      <c r="AR43" s="108"/>
      <c r="AS43" s="125"/>
      <c r="AT43" s="125"/>
      <c r="AU43" s="126"/>
    </row>
    <row r="44" spans="1:47" ht="11.1" customHeight="1" x14ac:dyDescent="0.4">
      <c r="A44" s="93"/>
      <c r="B44" s="94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97"/>
      <c r="S44" s="113"/>
      <c r="T44" s="98"/>
      <c r="U44" s="61" t="s">
        <v>40</v>
      </c>
      <c r="V44" s="61"/>
      <c r="W44" s="111"/>
      <c r="X44" s="111"/>
      <c r="Y44" s="111"/>
      <c r="Z44" s="61" t="s">
        <v>40</v>
      </c>
      <c r="AA44" s="61"/>
      <c r="AB44" s="117"/>
      <c r="AC44" s="119" t="str">
        <f>IFERROR(VLOOKUP(原紙!AB44,詳細リスト!$M$2:$O$7,3,FALSE),"")</f>
        <v/>
      </c>
      <c r="AD44" s="120"/>
      <c r="AE44" s="97"/>
      <c r="AF44" s="98"/>
      <c r="AG44" s="97"/>
      <c r="AH44" s="98"/>
      <c r="AI44" s="61" t="s">
        <v>40</v>
      </c>
      <c r="AJ44" s="61"/>
      <c r="AK44" s="101"/>
      <c r="AL44" s="103" t="str">
        <f>IFERROR(VLOOKUP(AK44,詳細リスト!$F$2:$G$16,2,FALSE),"")</f>
        <v/>
      </c>
      <c r="AM44" s="104"/>
      <c r="AN44" s="105"/>
      <c r="AO44" s="101"/>
      <c r="AP44" s="103" t="str">
        <f>IFERROR(VLOOKUP(AO44,詳細リスト!$F$2:$G$16,2,FALSE),"")</f>
        <v/>
      </c>
      <c r="AQ44" s="104"/>
      <c r="AR44" s="105"/>
      <c r="AS44" s="125"/>
      <c r="AT44" s="125"/>
      <c r="AU44" s="126"/>
    </row>
    <row r="45" spans="1:47" ht="11.1" customHeight="1" x14ac:dyDescent="0.4">
      <c r="A45" s="93"/>
      <c r="B45" s="94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99"/>
      <c r="S45" s="114"/>
      <c r="T45" s="100"/>
      <c r="U45" s="61"/>
      <c r="V45" s="61"/>
      <c r="W45" s="111"/>
      <c r="X45" s="111"/>
      <c r="Y45" s="111"/>
      <c r="Z45" s="61"/>
      <c r="AA45" s="61"/>
      <c r="AB45" s="118"/>
      <c r="AC45" s="121"/>
      <c r="AD45" s="122"/>
      <c r="AE45" s="99"/>
      <c r="AF45" s="100"/>
      <c r="AG45" s="99"/>
      <c r="AH45" s="100"/>
      <c r="AI45" s="61"/>
      <c r="AJ45" s="61"/>
      <c r="AK45" s="102"/>
      <c r="AL45" s="106"/>
      <c r="AM45" s="107"/>
      <c r="AN45" s="108"/>
      <c r="AO45" s="102"/>
      <c r="AP45" s="106"/>
      <c r="AQ45" s="107"/>
      <c r="AR45" s="108"/>
      <c r="AS45" s="125"/>
      <c r="AT45" s="125"/>
      <c r="AU45" s="126"/>
    </row>
    <row r="46" spans="1:47" ht="11.1" customHeight="1" x14ac:dyDescent="0.4">
      <c r="A46" s="93">
        <v>6</v>
      </c>
      <c r="B46" s="94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 t="s">
        <v>41</v>
      </c>
      <c r="Q46" s="82"/>
      <c r="R46" s="95"/>
      <c r="S46" s="112"/>
      <c r="T46" s="96"/>
      <c r="U46" s="61" t="s">
        <v>39</v>
      </c>
      <c r="V46" s="61"/>
      <c r="W46" s="111"/>
      <c r="X46" s="111"/>
      <c r="Y46" s="111"/>
      <c r="Z46" s="61" t="s">
        <v>39</v>
      </c>
      <c r="AA46" s="61"/>
      <c r="AB46" s="117"/>
      <c r="AC46" s="119" t="str">
        <f>IFERROR(VLOOKUP(原紙!AB46,詳細リスト!$M$2:$O$7,3,FALSE),"")</f>
        <v/>
      </c>
      <c r="AD46" s="120"/>
      <c r="AE46" s="95"/>
      <c r="AF46" s="96"/>
      <c r="AG46" s="95"/>
      <c r="AH46" s="96"/>
      <c r="AI46" s="61" t="s">
        <v>39</v>
      </c>
      <c r="AJ46" s="61"/>
      <c r="AK46" s="101"/>
      <c r="AL46" s="103" t="str">
        <f>IFERROR(VLOOKUP(AK46,詳細リスト!$F$2:$G$16,2,FALSE),"")</f>
        <v/>
      </c>
      <c r="AM46" s="104"/>
      <c r="AN46" s="105"/>
      <c r="AO46" s="101"/>
      <c r="AP46" s="103" t="str">
        <f>IFERROR(VLOOKUP(AO46,詳細リスト!$F$2:$G$16,2,FALSE),"")</f>
        <v/>
      </c>
      <c r="AQ46" s="104"/>
      <c r="AR46" s="105"/>
      <c r="AS46" s="125">
        <f t="shared" ref="AS46" si="4">SUM($R46,$AC46,$AE46,$AG46,$AL46,$AP46)</f>
        <v>0</v>
      </c>
      <c r="AT46" s="125"/>
      <c r="AU46" s="126"/>
    </row>
    <row r="47" spans="1:47" ht="11.1" customHeight="1" x14ac:dyDescent="0.4">
      <c r="A47" s="93"/>
      <c r="B47" s="94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97"/>
      <c r="S47" s="113"/>
      <c r="T47" s="98"/>
      <c r="U47" s="61"/>
      <c r="V47" s="61"/>
      <c r="W47" s="111"/>
      <c r="X47" s="111"/>
      <c r="Y47" s="111"/>
      <c r="Z47" s="61"/>
      <c r="AA47" s="61"/>
      <c r="AB47" s="118"/>
      <c r="AC47" s="121"/>
      <c r="AD47" s="122"/>
      <c r="AE47" s="97"/>
      <c r="AF47" s="98"/>
      <c r="AG47" s="97"/>
      <c r="AH47" s="98"/>
      <c r="AI47" s="61"/>
      <c r="AJ47" s="61"/>
      <c r="AK47" s="102"/>
      <c r="AL47" s="106"/>
      <c r="AM47" s="107"/>
      <c r="AN47" s="108"/>
      <c r="AO47" s="102"/>
      <c r="AP47" s="106"/>
      <c r="AQ47" s="107"/>
      <c r="AR47" s="108"/>
      <c r="AS47" s="125"/>
      <c r="AT47" s="125"/>
      <c r="AU47" s="126"/>
    </row>
    <row r="48" spans="1:47" ht="11.1" customHeight="1" x14ac:dyDescent="0.4">
      <c r="A48" s="93"/>
      <c r="B48" s="94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97"/>
      <c r="S48" s="113"/>
      <c r="T48" s="98"/>
      <c r="U48" s="61" t="s">
        <v>40</v>
      </c>
      <c r="V48" s="61"/>
      <c r="W48" s="111"/>
      <c r="X48" s="111"/>
      <c r="Y48" s="111"/>
      <c r="Z48" s="61" t="s">
        <v>40</v>
      </c>
      <c r="AA48" s="61"/>
      <c r="AB48" s="117"/>
      <c r="AC48" s="119" t="str">
        <f>IFERROR(VLOOKUP(原紙!AB48,詳細リスト!$M$2:$O$7,3,FALSE),"")</f>
        <v/>
      </c>
      <c r="AD48" s="120"/>
      <c r="AE48" s="97"/>
      <c r="AF48" s="98"/>
      <c r="AG48" s="97"/>
      <c r="AH48" s="98"/>
      <c r="AI48" s="61" t="s">
        <v>40</v>
      </c>
      <c r="AJ48" s="61"/>
      <c r="AK48" s="101"/>
      <c r="AL48" s="103" t="str">
        <f>IFERROR(VLOOKUP(AK48,詳細リスト!$F$2:$G$16,2,FALSE),"")</f>
        <v/>
      </c>
      <c r="AM48" s="104"/>
      <c r="AN48" s="105"/>
      <c r="AO48" s="101"/>
      <c r="AP48" s="103" t="str">
        <f>IFERROR(VLOOKUP(AO48,詳細リスト!$F$2:$G$16,2,FALSE),"")</f>
        <v/>
      </c>
      <c r="AQ48" s="104"/>
      <c r="AR48" s="105"/>
      <c r="AS48" s="125"/>
      <c r="AT48" s="125"/>
      <c r="AU48" s="126"/>
    </row>
    <row r="49" spans="1:47" ht="11.1" customHeight="1" x14ac:dyDescent="0.4">
      <c r="A49" s="93"/>
      <c r="B49" s="94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99"/>
      <c r="S49" s="114"/>
      <c r="T49" s="100"/>
      <c r="U49" s="61"/>
      <c r="V49" s="61"/>
      <c r="W49" s="111"/>
      <c r="X49" s="111"/>
      <c r="Y49" s="111"/>
      <c r="Z49" s="61"/>
      <c r="AA49" s="61"/>
      <c r="AB49" s="118"/>
      <c r="AC49" s="121"/>
      <c r="AD49" s="122"/>
      <c r="AE49" s="99"/>
      <c r="AF49" s="100"/>
      <c r="AG49" s="99"/>
      <c r="AH49" s="100"/>
      <c r="AI49" s="61"/>
      <c r="AJ49" s="61"/>
      <c r="AK49" s="102"/>
      <c r="AL49" s="106"/>
      <c r="AM49" s="107"/>
      <c r="AN49" s="108"/>
      <c r="AO49" s="102"/>
      <c r="AP49" s="106"/>
      <c r="AQ49" s="107"/>
      <c r="AR49" s="108"/>
      <c r="AS49" s="125"/>
      <c r="AT49" s="125"/>
      <c r="AU49" s="126"/>
    </row>
    <row r="50" spans="1:47" ht="11.1" customHeight="1" x14ac:dyDescent="0.4">
      <c r="A50" s="93">
        <v>7</v>
      </c>
      <c r="B50" s="94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 t="s">
        <v>41</v>
      </c>
      <c r="Q50" s="82"/>
      <c r="R50" s="95"/>
      <c r="S50" s="112"/>
      <c r="T50" s="96"/>
      <c r="U50" s="61" t="s">
        <v>39</v>
      </c>
      <c r="V50" s="61"/>
      <c r="W50" s="111"/>
      <c r="X50" s="111"/>
      <c r="Y50" s="111"/>
      <c r="Z50" s="61" t="s">
        <v>39</v>
      </c>
      <c r="AA50" s="61"/>
      <c r="AB50" s="117"/>
      <c r="AC50" s="119" t="str">
        <f>IFERROR(VLOOKUP(原紙!AB50,詳細リスト!$M$2:$O$7,3,FALSE),"")</f>
        <v/>
      </c>
      <c r="AD50" s="120"/>
      <c r="AE50" s="95"/>
      <c r="AF50" s="96"/>
      <c r="AG50" s="95"/>
      <c r="AH50" s="96"/>
      <c r="AI50" s="61" t="s">
        <v>39</v>
      </c>
      <c r="AJ50" s="61"/>
      <c r="AK50" s="101"/>
      <c r="AL50" s="103" t="str">
        <f>IFERROR(VLOOKUP(AK50,詳細リスト!$F$2:$G$16,2,FALSE),"")</f>
        <v/>
      </c>
      <c r="AM50" s="104"/>
      <c r="AN50" s="105"/>
      <c r="AO50" s="101"/>
      <c r="AP50" s="103" t="str">
        <f>IFERROR(VLOOKUP(AO50,詳細リスト!$F$2:$G$16,2,FALSE),"")</f>
        <v/>
      </c>
      <c r="AQ50" s="104"/>
      <c r="AR50" s="105"/>
      <c r="AS50" s="125">
        <f t="shared" ref="AS50" si="5">SUM($R50,$AC50,$AE50,$AG50,$AL50,$AP50)</f>
        <v>0</v>
      </c>
      <c r="AT50" s="125"/>
      <c r="AU50" s="126"/>
    </row>
    <row r="51" spans="1:47" ht="11.1" customHeight="1" x14ac:dyDescent="0.4">
      <c r="A51" s="93"/>
      <c r="B51" s="94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97"/>
      <c r="S51" s="113"/>
      <c r="T51" s="98"/>
      <c r="U51" s="61"/>
      <c r="V51" s="61"/>
      <c r="W51" s="111"/>
      <c r="X51" s="111"/>
      <c r="Y51" s="111"/>
      <c r="Z51" s="61"/>
      <c r="AA51" s="61"/>
      <c r="AB51" s="118"/>
      <c r="AC51" s="121"/>
      <c r="AD51" s="122"/>
      <c r="AE51" s="97"/>
      <c r="AF51" s="98"/>
      <c r="AG51" s="97"/>
      <c r="AH51" s="98"/>
      <c r="AI51" s="61"/>
      <c r="AJ51" s="61"/>
      <c r="AK51" s="102"/>
      <c r="AL51" s="106"/>
      <c r="AM51" s="107"/>
      <c r="AN51" s="108"/>
      <c r="AO51" s="102"/>
      <c r="AP51" s="106"/>
      <c r="AQ51" s="107"/>
      <c r="AR51" s="108"/>
      <c r="AS51" s="125"/>
      <c r="AT51" s="125"/>
      <c r="AU51" s="126"/>
    </row>
    <row r="52" spans="1:47" ht="11.1" customHeight="1" x14ac:dyDescent="0.4">
      <c r="A52" s="93"/>
      <c r="B52" s="94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97"/>
      <c r="S52" s="113"/>
      <c r="T52" s="98"/>
      <c r="U52" s="61" t="s">
        <v>40</v>
      </c>
      <c r="V52" s="61"/>
      <c r="W52" s="111"/>
      <c r="X52" s="111"/>
      <c r="Y52" s="111"/>
      <c r="Z52" s="61" t="s">
        <v>40</v>
      </c>
      <c r="AA52" s="61"/>
      <c r="AB52" s="117"/>
      <c r="AC52" s="119" t="str">
        <f>IFERROR(VLOOKUP(原紙!AB52,詳細リスト!$M$2:$O$7,3,FALSE),"")</f>
        <v/>
      </c>
      <c r="AD52" s="120"/>
      <c r="AE52" s="97"/>
      <c r="AF52" s="98"/>
      <c r="AG52" s="97"/>
      <c r="AH52" s="98"/>
      <c r="AI52" s="61" t="s">
        <v>40</v>
      </c>
      <c r="AJ52" s="61"/>
      <c r="AK52" s="101"/>
      <c r="AL52" s="103" t="str">
        <f>IFERROR(VLOOKUP(AK52,詳細リスト!$F$2:$G$16,2,FALSE),"")</f>
        <v/>
      </c>
      <c r="AM52" s="104"/>
      <c r="AN52" s="105"/>
      <c r="AO52" s="101"/>
      <c r="AP52" s="103" t="str">
        <f>IFERROR(VLOOKUP(AO52,詳細リスト!$F$2:$G$16,2,FALSE),"")</f>
        <v/>
      </c>
      <c r="AQ52" s="104"/>
      <c r="AR52" s="105"/>
      <c r="AS52" s="125"/>
      <c r="AT52" s="125"/>
      <c r="AU52" s="126"/>
    </row>
    <row r="53" spans="1:47" ht="11.1" customHeight="1" x14ac:dyDescent="0.4">
      <c r="A53" s="93"/>
      <c r="B53" s="94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99"/>
      <c r="S53" s="114"/>
      <c r="T53" s="100"/>
      <c r="U53" s="61"/>
      <c r="V53" s="61"/>
      <c r="W53" s="111"/>
      <c r="X53" s="111"/>
      <c r="Y53" s="111"/>
      <c r="Z53" s="61"/>
      <c r="AA53" s="61"/>
      <c r="AB53" s="118"/>
      <c r="AC53" s="121"/>
      <c r="AD53" s="122"/>
      <c r="AE53" s="99"/>
      <c r="AF53" s="100"/>
      <c r="AG53" s="99"/>
      <c r="AH53" s="100"/>
      <c r="AI53" s="61"/>
      <c r="AJ53" s="61"/>
      <c r="AK53" s="102"/>
      <c r="AL53" s="106"/>
      <c r="AM53" s="107"/>
      <c r="AN53" s="108"/>
      <c r="AO53" s="102"/>
      <c r="AP53" s="106"/>
      <c r="AQ53" s="107"/>
      <c r="AR53" s="108"/>
      <c r="AS53" s="125"/>
      <c r="AT53" s="125"/>
      <c r="AU53" s="126"/>
    </row>
    <row r="54" spans="1:47" ht="11.1" customHeight="1" x14ac:dyDescent="0.4">
      <c r="A54" s="93">
        <v>8</v>
      </c>
      <c r="B54" s="94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 t="s">
        <v>41</v>
      </c>
      <c r="Q54" s="82"/>
      <c r="R54" s="95"/>
      <c r="S54" s="112"/>
      <c r="T54" s="96"/>
      <c r="U54" s="61" t="s">
        <v>39</v>
      </c>
      <c r="V54" s="61"/>
      <c r="W54" s="111"/>
      <c r="X54" s="111"/>
      <c r="Y54" s="111"/>
      <c r="Z54" s="61" t="s">
        <v>39</v>
      </c>
      <c r="AA54" s="61"/>
      <c r="AB54" s="117"/>
      <c r="AC54" s="119" t="str">
        <f>IFERROR(VLOOKUP(原紙!AB54,詳細リスト!$M$2:$O$7,3,FALSE),"")</f>
        <v/>
      </c>
      <c r="AD54" s="120"/>
      <c r="AE54" s="95"/>
      <c r="AF54" s="96"/>
      <c r="AG54" s="95"/>
      <c r="AH54" s="96"/>
      <c r="AI54" s="61" t="s">
        <v>39</v>
      </c>
      <c r="AJ54" s="61"/>
      <c r="AK54" s="101"/>
      <c r="AL54" s="103" t="str">
        <f>IFERROR(VLOOKUP(AK54,詳細リスト!$F$2:$G$16,2,FALSE),"")</f>
        <v/>
      </c>
      <c r="AM54" s="104"/>
      <c r="AN54" s="105"/>
      <c r="AO54" s="101"/>
      <c r="AP54" s="103" t="str">
        <f>IFERROR(VLOOKUP(AO54,詳細リスト!$F$2:$G$16,2,FALSE),"")</f>
        <v/>
      </c>
      <c r="AQ54" s="104"/>
      <c r="AR54" s="105"/>
      <c r="AS54" s="125">
        <f t="shared" ref="AS54" si="6">SUM($R54,$AC54,$AE54,$AG54,$AL54,$AP54)</f>
        <v>0</v>
      </c>
      <c r="AT54" s="125"/>
      <c r="AU54" s="126"/>
    </row>
    <row r="55" spans="1:47" ht="11.1" customHeight="1" x14ac:dyDescent="0.4">
      <c r="A55" s="93"/>
      <c r="B55" s="94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97"/>
      <c r="S55" s="113"/>
      <c r="T55" s="98"/>
      <c r="U55" s="61"/>
      <c r="V55" s="61"/>
      <c r="W55" s="111"/>
      <c r="X55" s="111"/>
      <c r="Y55" s="111"/>
      <c r="Z55" s="61"/>
      <c r="AA55" s="61"/>
      <c r="AB55" s="118"/>
      <c r="AC55" s="121"/>
      <c r="AD55" s="122"/>
      <c r="AE55" s="97"/>
      <c r="AF55" s="98"/>
      <c r="AG55" s="97"/>
      <c r="AH55" s="98"/>
      <c r="AI55" s="61"/>
      <c r="AJ55" s="61"/>
      <c r="AK55" s="102"/>
      <c r="AL55" s="106"/>
      <c r="AM55" s="107"/>
      <c r="AN55" s="108"/>
      <c r="AO55" s="102"/>
      <c r="AP55" s="106"/>
      <c r="AQ55" s="107"/>
      <c r="AR55" s="108"/>
      <c r="AS55" s="125"/>
      <c r="AT55" s="125"/>
      <c r="AU55" s="126"/>
    </row>
    <row r="56" spans="1:47" ht="11.1" customHeight="1" x14ac:dyDescent="0.4">
      <c r="A56" s="93"/>
      <c r="B56" s="94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97"/>
      <c r="S56" s="113"/>
      <c r="T56" s="98"/>
      <c r="U56" s="61" t="s">
        <v>40</v>
      </c>
      <c r="V56" s="61"/>
      <c r="W56" s="111"/>
      <c r="X56" s="111"/>
      <c r="Y56" s="111"/>
      <c r="Z56" s="61" t="s">
        <v>40</v>
      </c>
      <c r="AA56" s="61"/>
      <c r="AB56" s="117"/>
      <c r="AC56" s="119" t="str">
        <f>IFERROR(VLOOKUP(原紙!AB56,詳細リスト!$M$2:$O$7,3,FALSE),"")</f>
        <v/>
      </c>
      <c r="AD56" s="120"/>
      <c r="AE56" s="97"/>
      <c r="AF56" s="98"/>
      <c r="AG56" s="97"/>
      <c r="AH56" s="98"/>
      <c r="AI56" s="61" t="s">
        <v>40</v>
      </c>
      <c r="AJ56" s="61"/>
      <c r="AK56" s="101"/>
      <c r="AL56" s="103" t="str">
        <f>IFERROR(VLOOKUP(AK56,詳細リスト!$F$2:$G$16,2,FALSE),"")</f>
        <v/>
      </c>
      <c r="AM56" s="104"/>
      <c r="AN56" s="105"/>
      <c r="AO56" s="101"/>
      <c r="AP56" s="103" t="str">
        <f>IFERROR(VLOOKUP(AO56,詳細リスト!$F$2:$G$16,2,FALSE),"")</f>
        <v/>
      </c>
      <c r="AQ56" s="104"/>
      <c r="AR56" s="105"/>
      <c r="AS56" s="125"/>
      <c r="AT56" s="125"/>
      <c r="AU56" s="126"/>
    </row>
    <row r="57" spans="1:47" ht="11.1" customHeight="1" x14ac:dyDescent="0.4">
      <c r="A57" s="93"/>
      <c r="B57" s="94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99"/>
      <c r="S57" s="114"/>
      <c r="T57" s="100"/>
      <c r="U57" s="61"/>
      <c r="V57" s="61"/>
      <c r="W57" s="111"/>
      <c r="X57" s="111"/>
      <c r="Y57" s="111"/>
      <c r="Z57" s="61"/>
      <c r="AA57" s="61"/>
      <c r="AB57" s="118"/>
      <c r="AC57" s="121"/>
      <c r="AD57" s="122"/>
      <c r="AE57" s="99"/>
      <c r="AF57" s="100"/>
      <c r="AG57" s="99"/>
      <c r="AH57" s="100"/>
      <c r="AI57" s="61"/>
      <c r="AJ57" s="61"/>
      <c r="AK57" s="102"/>
      <c r="AL57" s="106"/>
      <c r="AM57" s="107"/>
      <c r="AN57" s="108"/>
      <c r="AO57" s="102"/>
      <c r="AP57" s="106"/>
      <c r="AQ57" s="107"/>
      <c r="AR57" s="108"/>
      <c r="AS57" s="125"/>
      <c r="AT57" s="125"/>
      <c r="AU57" s="126"/>
    </row>
    <row r="58" spans="1:47" ht="11.1" customHeight="1" x14ac:dyDescent="0.4">
      <c r="A58" s="93">
        <v>9</v>
      </c>
      <c r="B58" s="94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 t="s">
        <v>41</v>
      </c>
      <c r="Q58" s="82"/>
      <c r="R58" s="95"/>
      <c r="S58" s="112"/>
      <c r="T58" s="96"/>
      <c r="U58" s="61" t="s">
        <v>39</v>
      </c>
      <c r="V58" s="61"/>
      <c r="W58" s="111"/>
      <c r="X58" s="111"/>
      <c r="Y58" s="111"/>
      <c r="Z58" s="61" t="s">
        <v>39</v>
      </c>
      <c r="AA58" s="61"/>
      <c r="AB58" s="117"/>
      <c r="AC58" s="119" t="str">
        <f>IFERROR(VLOOKUP(原紙!AB58,詳細リスト!$M$2:$O$7,3,FALSE),"")</f>
        <v/>
      </c>
      <c r="AD58" s="120"/>
      <c r="AE58" s="95"/>
      <c r="AF58" s="96"/>
      <c r="AG58" s="95"/>
      <c r="AH58" s="96"/>
      <c r="AI58" s="61" t="s">
        <v>39</v>
      </c>
      <c r="AJ58" s="61"/>
      <c r="AK58" s="101"/>
      <c r="AL58" s="103" t="str">
        <f>IFERROR(VLOOKUP(AK58,詳細リスト!$F$2:$G$16,2,FALSE),"")</f>
        <v/>
      </c>
      <c r="AM58" s="104"/>
      <c r="AN58" s="105"/>
      <c r="AO58" s="101"/>
      <c r="AP58" s="103" t="str">
        <f>IFERROR(VLOOKUP(AO58,詳細リスト!$F$2:$G$16,2,FALSE),"")</f>
        <v/>
      </c>
      <c r="AQ58" s="104"/>
      <c r="AR58" s="105"/>
      <c r="AS58" s="125">
        <f t="shared" ref="AS58" si="7">SUM($R58,$AC58,$AE58,$AG58,$AL58,$AP58)</f>
        <v>0</v>
      </c>
      <c r="AT58" s="125"/>
      <c r="AU58" s="126"/>
    </row>
    <row r="59" spans="1:47" ht="11.1" customHeight="1" x14ac:dyDescent="0.4">
      <c r="A59" s="93"/>
      <c r="B59" s="94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97"/>
      <c r="S59" s="113"/>
      <c r="T59" s="98"/>
      <c r="U59" s="61"/>
      <c r="V59" s="61"/>
      <c r="W59" s="111"/>
      <c r="X59" s="111"/>
      <c r="Y59" s="111"/>
      <c r="Z59" s="61"/>
      <c r="AA59" s="61"/>
      <c r="AB59" s="118"/>
      <c r="AC59" s="121"/>
      <c r="AD59" s="122"/>
      <c r="AE59" s="97"/>
      <c r="AF59" s="98"/>
      <c r="AG59" s="97"/>
      <c r="AH59" s="98"/>
      <c r="AI59" s="61"/>
      <c r="AJ59" s="61"/>
      <c r="AK59" s="102"/>
      <c r="AL59" s="106"/>
      <c r="AM59" s="107"/>
      <c r="AN59" s="108"/>
      <c r="AO59" s="102"/>
      <c r="AP59" s="106"/>
      <c r="AQ59" s="107"/>
      <c r="AR59" s="108"/>
      <c r="AS59" s="125"/>
      <c r="AT59" s="125"/>
      <c r="AU59" s="126"/>
    </row>
    <row r="60" spans="1:47" ht="11.1" customHeight="1" x14ac:dyDescent="0.4">
      <c r="A60" s="93"/>
      <c r="B60" s="94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97"/>
      <c r="S60" s="113"/>
      <c r="T60" s="98"/>
      <c r="U60" s="61" t="s">
        <v>40</v>
      </c>
      <c r="V60" s="61"/>
      <c r="W60" s="111"/>
      <c r="X60" s="111"/>
      <c r="Y60" s="111"/>
      <c r="Z60" s="61" t="s">
        <v>40</v>
      </c>
      <c r="AA60" s="61"/>
      <c r="AB60" s="117"/>
      <c r="AC60" s="119" t="str">
        <f>IFERROR(VLOOKUP(原紙!AB60,詳細リスト!$M$2:$O$7,3,FALSE),"")</f>
        <v/>
      </c>
      <c r="AD60" s="120"/>
      <c r="AE60" s="97"/>
      <c r="AF60" s="98"/>
      <c r="AG60" s="97"/>
      <c r="AH60" s="98"/>
      <c r="AI60" s="61" t="s">
        <v>40</v>
      </c>
      <c r="AJ60" s="61"/>
      <c r="AK60" s="101"/>
      <c r="AL60" s="103" t="str">
        <f>IFERROR(VLOOKUP(AK60,詳細リスト!$F$2:$G$16,2,FALSE),"")</f>
        <v/>
      </c>
      <c r="AM60" s="104"/>
      <c r="AN60" s="105"/>
      <c r="AO60" s="101"/>
      <c r="AP60" s="103" t="str">
        <f>IFERROR(VLOOKUP(AO60,詳細リスト!$F$2:$G$16,2,FALSE),"")</f>
        <v/>
      </c>
      <c r="AQ60" s="104"/>
      <c r="AR60" s="105"/>
      <c r="AS60" s="125"/>
      <c r="AT60" s="125"/>
      <c r="AU60" s="126"/>
    </row>
    <row r="61" spans="1:47" ht="11.1" customHeight="1" x14ac:dyDescent="0.4">
      <c r="A61" s="93"/>
      <c r="B61" s="94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99"/>
      <c r="S61" s="114"/>
      <c r="T61" s="100"/>
      <c r="U61" s="61"/>
      <c r="V61" s="61"/>
      <c r="W61" s="111"/>
      <c r="X61" s="111"/>
      <c r="Y61" s="111"/>
      <c r="Z61" s="61"/>
      <c r="AA61" s="61"/>
      <c r="AB61" s="118"/>
      <c r="AC61" s="121"/>
      <c r="AD61" s="122"/>
      <c r="AE61" s="99"/>
      <c r="AF61" s="100"/>
      <c r="AG61" s="99"/>
      <c r="AH61" s="100"/>
      <c r="AI61" s="61"/>
      <c r="AJ61" s="61"/>
      <c r="AK61" s="102"/>
      <c r="AL61" s="106"/>
      <c r="AM61" s="107"/>
      <c r="AN61" s="108"/>
      <c r="AO61" s="102"/>
      <c r="AP61" s="106"/>
      <c r="AQ61" s="107"/>
      <c r="AR61" s="108"/>
      <c r="AS61" s="125"/>
      <c r="AT61" s="125"/>
      <c r="AU61" s="126"/>
    </row>
    <row r="62" spans="1:47" ht="11.1" customHeight="1" x14ac:dyDescent="0.4">
      <c r="A62" s="93">
        <v>10</v>
      </c>
      <c r="B62" s="94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 t="s">
        <v>41</v>
      </c>
      <c r="Q62" s="82"/>
      <c r="R62" s="95"/>
      <c r="S62" s="112"/>
      <c r="T62" s="96"/>
      <c r="U62" s="61" t="s">
        <v>39</v>
      </c>
      <c r="V62" s="61"/>
      <c r="W62" s="111"/>
      <c r="X62" s="111"/>
      <c r="Y62" s="111"/>
      <c r="Z62" s="61" t="s">
        <v>39</v>
      </c>
      <c r="AA62" s="61"/>
      <c r="AB62" s="117"/>
      <c r="AC62" s="119" t="str">
        <f>IFERROR(VLOOKUP(原紙!AB62,詳細リスト!$M$2:$O$7,3,FALSE),"")</f>
        <v/>
      </c>
      <c r="AD62" s="120"/>
      <c r="AE62" s="95"/>
      <c r="AF62" s="96"/>
      <c r="AG62" s="95"/>
      <c r="AH62" s="96"/>
      <c r="AI62" s="61" t="s">
        <v>39</v>
      </c>
      <c r="AJ62" s="61"/>
      <c r="AK62" s="101"/>
      <c r="AL62" s="103" t="str">
        <f>IFERROR(VLOOKUP(AK62,詳細リスト!$F$2:$G$16,2,FALSE),"")</f>
        <v/>
      </c>
      <c r="AM62" s="104"/>
      <c r="AN62" s="105"/>
      <c r="AO62" s="101"/>
      <c r="AP62" s="103" t="str">
        <f>IFERROR(VLOOKUP(AO62,詳細リスト!$F$2:$G$16,2,FALSE),"")</f>
        <v/>
      </c>
      <c r="AQ62" s="104"/>
      <c r="AR62" s="105"/>
      <c r="AS62" s="125">
        <f t="shared" ref="AS62" si="8">SUM($R62,$AC62,$AE62,$AG62,$AL62,$AP62)</f>
        <v>0</v>
      </c>
      <c r="AT62" s="125"/>
      <c r="AU62" s="126"/>
    </row>
    <row r="63" spans="1:47" ht="11.1" customHeight="1" x14ac:dyDescent="0.4">
      <c r="A63" s="93"/>
      <c r="B63" s="94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97"/>
      <c r="S63" s="113"/>
      <c r="T63" s="98"/>
      <c r="U63" s="61"/>
      <c r="V63" s="61"/>
      <c r="W63" s="111"/>
      <c r="X63" s="111"/>
      <c r="Y63" s="111"/>
      <c r="Z63" s="61"/>
      <c r="AA63" s="61"/>
      <c r="AB63" s="118"/>
      <c r="AC63" s="121"/>
      <c r="AD63" s="122"/>
      <c r="AE63" s="97"/>
      <c r="AF63" s="98"/>
      <c r="AG63" s="97"/>
      <c r="AH63" s="98"/>
      <c r="AI63" s="61"/>
      <c r="AJ63" s="61"/>
      <c r="AK63" s="102"/>
      <c r="AL63" s="106"/>
      <c r="AM63" s="107"/>
      <c r="AN63" s="108"/>
      <c r="AO63" s="102"/>
      <c r="AP63" s="106"/>
      <c r="AQ63" s="107"/>
      <c r="AR63" s="108"/>
      <c r="AS63" s="125"/>
      <c r="AT63" s="125"/>
      <c r="AU63" s="126"/>
    </row>
    <row r="64" spans="1:47" ht="11.1" customHeight="1" x14ac:dyDescent="0.4">
      <c r="A64" s="93"/>
      <c r="B64" s="94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97"/>
      <c r="S64" s="113"/>
      <c r="T64" s="98"/>
      <c r="U64" s="61" t="s">
        <v>40</v>
      </c>
      <c r="V64" s="61"/>
      <c r="W64" s="111"/>
      <c r="X64" s="111"/>
      <c r="Y64" s="111"/>
      <c r="Z64" s="61" t="s">
        <v>40</v>
      </c>
      <c r="AA64" s="61"/>
      <c r="AB64" s="117"/>
      <c r="AC64" s="119" t="str">
        <f>IFERROR(VLOOKUP(原紙!AB64,詳細リスト!$M$2:$O$7,3,FALSE),"")</f>
        <v/>
      </c>
      <c r="AD64" s="120"/>
      <c r="AE64" s="97"/>
      <c r="AF64" s="98"/>
      <c r="AG64" s="97"/>
      <c r="AH64" s="98"/>
      <c r="AI64" s="61" t="s">
        <v>40</v>
      </c>
      <c r="AJ64" s="61"/>
      <c r="AK64" s="101"/>
      <c r="AL64" s="103" t="str">
        <f>IFERROR(VLOOKUP(AK64,詳細リスト!$F$2:$G$16,2,FALSE),"")</f>
        <v/>
      </c>
      <c r="AM64" s="104"/>
      <c r="AN64" s="105"/>
      <c r="AO64" s="101"/>
      <c r="AP64" s="103" t="str">
        <f>IFERROR(VLOOKUP(AO64,詳細リスト!$F$2:$G$16,2,FALSE),"")</f>
        <v/>
      </c>
      <c r="AQ64" s="104"/>
      <c r="AR64" s="105"/>
      <c r="AS64" s="125"/>
      <c r="AT64" s="125"/>
      <c r="AU64" s="126"/>
    </row>
    <row r="65" spans="1:47" ht="11.1" customHeight="1" x14ac:dyDescent="0.4">
      <c r="A65" s="93"/>
      <c r="B65" s="94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99"/>
      <c r="S65" s="114"/>
      <c r="T65" s="100"/>
      <c r="U65" s="61"/>
      <c r="V65" s="61"/>
      <c r="W65" s="111"/>
      <c r="X65" s="111"/>
      <c r="Y65" s="111"/>
      <c r="Z65" s="61"/>
      <c r="AA65" s="61"/>
      <c r="AB65" s="118"/>
      <c r="AC65" s="121"/>
      <c r="AD65" s="122"/>
      <c r="AE65" s="99"/>
      <c r="AF65" s="100"/>
      <c r="AG65" s="99"/>
      <c r="AH65" s="100"/>
      <c r="AI65" s="61"/>
      <c r="AJ65" s="61"/>
      <c r="AK65" s="102"/>
      <c r="AL65" s="106"/>
      <c r="AM65" s="107"/>
      <c r="AN65" s="108"/>
      <c r="AO65" s="102"/>
      <c r="AP65" s="106"/>
      <c r="AQ65" s="107"/>
      <c r="AR65" s="108"/>
      <c r="AS65" s="125"/>
      <c r="AT65" s="125"/>
      <c r="AU65" s="126"/>
    </row>
    <row r="66" spans="1:47" ht="11.1" customHeight="1" x14ac:dyDescent="0.4">
      <c r="A66" s="93">
        <v>11</v>
      </c>
      <c r="B66" s="94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 t="s">
        <v>41</v>
      </c>
      <c r="Q66" s="82"/>
      <c r="R66" s="95"/>
      <c r="S66" s="112"/>
      <c r="T66" s="96"/>
      <c r="U66" s="61" t="s">
        <v>39</v>
      </c>
      <c r="V66" s="61"/>
      <c r="W66" s="111"/>
      <c r="X66" s="111"/>
      <c r="Y66" s="111"/>
      <c r="Z66" s="61" t="s">
        <v>39</v>
      </c>
      <c r="AA66" s="61"/>
      <c r="AB66" s="117"/>
      <c r="AC66" s="119" t="str">
        <f>IFERROR(VLOOKUP(原紙!AB66,詳細リスト!$M$2:$O$7,3,FALSE),"")</f>
        <v/>
      </c>
      <c r="AD66" s="120"/>
      <c r="AE66" s="95"/>
      <c r="AF66" s="96"/>
      <c r="AG66" s="95"/>
      <c r="AH66" s="96"/>
      <c r="AI66" s="61" t="s">
        <v>39</v>
      </c>
      <c r="AJ66" s="61"/>
      <c r="AK66" s="101"/>
      <c r="AL66" s="103" t="str">
        <f>IFERROR(VLOOKUP(AK66,詳細リスト!$F$2:$G$16,2,FALSE),"")</f>
        <v/>
      </c>
      <c r="AM66" s="104"/>
      <c r="AN66" s="105"/>
      <c r="AO66" s="101"/>
      <c r="AP66" s="103" t="str">
        <f>IFERROR(VLOOKUP(AO66,詳細リスト!$F$2:$G$16,2,FALSE),"")</f>
        <v/>
      </c>
      <c r="AQ66" s="104"/>
      <c r="AR66" s="105"/>
      <c r="AS66" s="125">
        <f t="shared" ref="AS66" si="9">SUM($R66,$AC66,$AE66,$AG66,$AL66,$AP66)</f>
        <v>0</v>
      </c>
      <c r="AT66" s="125"/>
      <c r="AU66" s="126"/>
    </row>
    <row r="67" spans="1:47" ht="11.1" customHeight="1" x14ac:dyDescent="0.4">
      <c r="A67" s="93"/>
      <c r="B67" s="94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97"/>
      <c r="S67" s="113"/>
      <c r="T67" s="98"/>
      <c r="U67" s="61"/>
      <c r="V67" s="61"/>
      <c r="W67" s="111"/>
      <c r="X67" s="111"/>
      <c r="Y67" s="111"/>
      <c r="Z67" s="61"/>
      <c r="AA67" s="61"/>
      <c r="AB67" s="118"/>
      <c r="AC67" s="121"/>
      <c r="AD67" s="122"/>
      <c r="AE67" s="97"/>
      <c r="AF67" s="98"/>
      <c r="AG67" s="97"/>
      <c r="AH67" s="98"/>
      <c r="AI67" s="61"/>
      <c r="AJ67" s="61"/>
      <c r="AK67" s="102"/>
      <c r="AL67" s="106"/>
      <c r="AM67" s="107"/>
      <c r="AN67" s="108"/>
      <c r="AO67" s="102"/>
      <c r="AP67" s="106"/>
      <c r="AQ67" s="107"/>
      <c r="AR67" s="108"/>
      <c r="AS67" s="125"/>
      <c r="AT67" s="125"/>
      <c r="AU67" s="126"/>
    </row>
    <row r="68" spans="1:47" ht="11.1" customHeight="1" x14ac:dyDescent="0.4">
      <c r="A68" s="93"/>
      <c r="B68" s="94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97"/>
      <c r="S68" s="113"/>
      <c r="T68" s="98"/>
      <c r="U68" s="61" t="s">
        <v>40</v>
      </c>
      <c r="V68" s="61"/>
      <c r="W68" s="111"/>
      <c r="X68" s="111"/>
      <c r="Y68" s="111"/>
      <c r="Z68" s="61" t="s">
        <v>40</v>
      </c>
      <c r="AA68" s="61"/>
      <c r="AB68" s="117"/>
      <c r="AC68" s="119" t="str">
        <f>IFERROR(VLOOKUP(原紙!AB68,詳細リスト!$M$2:$O$7,3,FALSE),"")</f>
        <v/>
      </c>
      <c r="AD68" s="120"/>
      <c r="AE68" s="97"/>
      <c r="AF68" s="98"/>
      <c r="AG68" s="97"/>
      <c r="AH68" s="98"/>
      <c r="AI68" s="61" t="s">
        <v>40</v>
      </c>
      <c r="AJ68" s="61"/>
      <c r="AK68" s="101"/>
      <c r="AL68" s="103" t="str">
        <f>IFERROR(VLOOKUP(AK68,詳細リスト!$F$2:$G$16,2,FALSE),"")</f>
        <v/>
      </c>
      <c r="AM68" s="104"/>
      <c r="AN68" s="105"/>
      <c r="AO68" s="101"/>
      <c r="AP68" s="103" t="str">
        <f>IFERROR(VLOOKUP(AO68,詳細リスト!$F$2:$G$16,2,FALSE),"")</f>
        <v/>
      </c>
      <c r="AQ68" s="104"/>
      <c r="AR68" s="105"/>
      <c r="AS68" s="125"/>
      <c r="AT68" s="125"/>
      <c r="AU68" s="126"/>
    </row>
    <row r="69" spans="1:47" ht="11.1" customHeight="1" x14ac:dyDescent="0.4">
      <c r="A69" s="93"/>
      <c r="B69" s="94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99"/>
      <c r="S69" s="114"/>
      <c r="T69" s="100"/>
      <c r="U69" s="61"/>
      <c r="V69" s="61"/>
      <c r="W69" s="111"/>
      <c r="X69" s="111"/>
      <c r="Y69" s="111"/>
      <c r="Z69" s="61"/>
      <c r="AA69" s="61"/>
      <c r="AB69" s="118"/>
      <c r="AC69" s="121"/>
      <c r="AD69" s="122"/>
      <c r="AE69" s="99"/>
      <c r="AF69" s="100"/>
      <c r="AG69" s="99"/>
      <c r="AH69" s="100"/>
      <c r="AI69" s="61"/>
      <c r="AJ69" s="61"/>
      <c r="AK69" s="102"/>
      <c r="AL69" s="106"/>
      <c r="AM69" s="107"/>
      <c r="AN69" s="108"/>
      <c r="AO69" s="102"/>
      <c r="AP69" s="106"/>
      <c r="AQ69" s="107"/>
      <c r="AR69" s="108"/>
      <c r="AS69" s="125"/>
      <c r="AT69" s="125"/>
      <c r="AU69" s="126"/>
    </row>
    <row r="70" spans="1:47" ht="11.1" customHeight="1" x14ac:dyDescent="0.4">
      <c r="A70" s="93">
        <v>12</v>
      </c>
      <c r="B70" s="94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 t="s">
        <v>41</v>
      </c>
      <c r="Q70" s="82"/>
      <c r="R70" s="95"/>
      <c r="S70" s="112"/>
      <c r="T70" s="96"/>
      <c r="U70" s="61" t="s">
        <v>39</v>
      </c>
      <c r="V70" s="61"/>
      <c r="W70" s="111"/>
      <c r="X70" s="111"/>
      <c r="Y70" s="111"/>
      <c r="Z70" s="61" t="s">
        <v>39</v>
      </c>
      <c r="AA70" s="61"/>
      <c r="AB70" s="117"/>
      <c r="AC70" s="119" t="str">
        <f>IFERROR(VLOOKUP(原紙!AB70,詳細リスト!$M$2:$O$7,3,FALSE),"")</f>
        <v/>
      </c>
      <c r="AD70" s="120"/>
      <c r="AE70" s="95"/>
      <c r="AF70" s="96"/>
      <c r="AG70" s="95"/>
      <c r="AH70" s="96"/>
      <c r="AI70" s="61" t="s">
        <v>39</v>
      </c>
      <c r="AJ70" s="61"/>
      <c r="AK70" s="101"/>
      <c r="AL70" s="103" t="str">
        <f>IFERROR(VLOOKUP(AK70,詳細リスト!$F$2:$G$16,2,FALSE),"")</f>
        <v/>
      </c>
      <c r="AM70" s="104"/>
      <c r="AN70" s="105"/>
      <c r="AO70" s="101"/>
      <c r="AP70" s="103" t="str">
        <f>IFERROR(VLOOKUP(AO70,詳細リスト!$F$2:$G$16,2,FALSE),"")</f>
        <v/>
      </c>
      <c r="AQ70" s="104"/>
      <c r="AR70" s="105"/>
      <c r="AS70" s="125">
        <f t="shared" ref="AS70" si="10">SUM($R70,$AC70,$AE70,$AG70,$AL70,$AP70)</f>
        <v>0</v>
      </c>
      <c r="AT70" s="125"/>
      <c r="AU70" s="126"/>
    </row>
    <row r="71" spans="1:47" ht="11.1" customHeight="1" x14ac:dyDescent="0.4">
      <c r="A71" s="93"/>
      <c r="B71" s="94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97"/>
      <c r="S71" s="113"/>
      <c r="T71" s="98"/>
      <c r="U71" s="61"/>
      <c r="V71" s="61"/>
      <c r="W71" s="111"/>
      <c r="X71" s="111"/>
      <c r="Y71" s="111"/>
      <c r="Z71" s="61"/>
      <c r="AA71" s="61"/>
      <c r="AB71" s="118"/>
      <c r="AC71" s="121"/>
      <c r="AD71" s="122"/>
      <c r="AE71" s="97"/>
      <c r="AF71" s="98"/>
      <c r="AG71" s="97"/>
      <c r="AH71" s="98"/>
      <c r="AI71" s="61"/>
      <c r="AJ71" s="61"/>
      <c r="AK71" s="102"/>
      <c r="AL71" s="106"/>
      <c r="AM71" s="107"/>
      <c r="AN71" s="108"/>
      <c r="AO71" s="102"/>
      <c r="AP71" s="106"/>
      <c r="AQ71" s="107"/>
      <c r="AR71" s="108"/>
      <c r="AS71" s="125"/>
      <c r="AT71" s="125"/>
      <c r="AU71" s="126"/>
    </row>
    <row r="72" spans="1:47" ht="11.1" customHeight="1" x14ac:dyDescent="0.4">
      <c r="A72" s="93"/>
      <c r="B72" s="94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97"/>
      <c r="S72" s="113"/>
      <c r="T72" s="98"/>
      <c r="U72" s="61" t="s">
        <v>40</v>
      </c>
      <c r="V72" s="61"/>
      <c r="W72" s="111"/>
      <c r="X72" s="111"/>
      <c r="Y72" s="111"/>
      <c r="Z72" s="61" t="s">
        <v>40</v>
      </c>
      <c r="AA72" s="61"/>
      <c r="AB72" s="117"/>
      <c r="AC72" s="119" t="str">
        <f>IFERROR(VLOOKUP(原紙!AB72,詳細リスト!$M$2:$O$7,3,FALSE),"")</f>
        <v/>
      </c>
      <c r="AD72" s="120"/>
      <c r="AE72" s="97"/>
      <c r="AF72" s="98"/>
      <c r="AG72" s="97"/>
      <c r="AH72" s="98"/>
      <c r="AI72" s="61" t="s">
        <v>40</v>
      </c>
      <c r="AJ72" s="61"/>
      <c r="AK72" s="101"/>
      <c r="AL72" s="103" t="str">
        <f>IFERROR(VLOOKUP(AK72,詳細リスト!$F$2:$G$16,2,FALSE),"")</f>
        <v/>
      </c>
      <c r="AM72" s="104"/>
      <c r="AN72" s="105"/>
      <c r="AO72" s="101"/>
      <c r="AP72" s="103" t="str">
        <f>IFERROR(VLOOKUP(AO72,詳細リスト!$F$2:$G$16,2,FALSE),"")</f>
        <v/>
      </c>
      <c r="AQ72" s="104"/>
      <c r="AR72" s="105"/>
      <c r="AS72" s="125"/>
      <c r="AT72" s="125"/>
      <c r="AU72" s="126"/>
    </row>
    <row r="73" spans="1:47" ht="11.1" customHeight="1" x14ac:dyDescent="0.4">
      <c r="A73" s="93"/>
      <c r="B73" s="94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99"/>
      <c r="S73" s="114"/>
      <c r="T73" s="100"/>
      <c r="U73" s="61"/>
      <c r="V73" s="61"/>
      <c r="W73" s="111"/>
      <c r="X73" s="111"/>
      <c r="Y73" s="111"/>
      <c r="Z73" s="61"/>
      <c r="AA73" s="61"/>
      <c r="AB73" s="118"/>
      <c r="AC73" s="121"/>
      <c r="AD73" s="122"/>
      <c r="AE73" s="99"/>
      <c r="AF73" s="100"/>
      <c r="AG73" s="99"/>
      <c r="AH73" s="100"/>
      <c r="AI73" s="61"/>
      <c r="AJ73" s="61"/>
      <c r="AK73" s="102"/>
      <c r="AL73" s="106"/>
      <c r="AM73" s="107"/>
      <c r="AN73" s="108"/>
      <c r="AO73" s="102"/>
      <c r="AP73" s="106"/>
      <c r="AQ73" s="107"/>
      <c r="AR73" s="108"/>
      <c r="AS73" s="125"/>
      <c r="AT73" s="125"/>
      <c r="AU73" s="126"/>
    </row>
    <row r="74" spans="1:47" ht="11.1" customHeight="1" x14ac:dyDescent="0.4">
      <c r="A74" s="93">
        <v>13</v>
      </c>
      <c r="B74" s="94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 t="s">
        <v>41</v>
      </c>
      <c r="Q74" s="82"/>
      <c r="R74" s="95"/>
      <c r="S74" s="112"/>
      <c r="T74" s="96"/>
      <c r="U74" s="61" t="s">
        <v>39</v>
      </c>
      <c r="V74" s="61"/>
      <c r="W74" s="111"/>
      <c r="X74" s="111"/>
      <c r="Y74" s="111"/>
      <c r="Z74" s="61" t="s">
        <v>39</v>
      </c>
      <c r="AA74" s="61"/>
      <c r="AB74" s="117"/>
      <c r="AC74" s="119" t="str">
        <f>IFERROR(VLOOKUP(原紙!AB74,詳細リスト!$M$2:$O$7,3,FALSE),"")</f>
        <v/>
      </c>
      <c r="AD74" s="120"/>
      <c r="AE74" s="95"/>
      <c r="AF74" s="96"/>
      <c r="AG74" s="95"/>
      <c r="AH74" s="96"/>
      <c r="AI74" s="61" t="s">
        <v>39</v>
      </c>
      <c r="AJ74" s="61"/>
      <c r="AK74" s="101"/>
      <c r="AL74" s="103" t="str">
        <f>IFERROR(VLOOKUP(AK74,詳細リスト!$F$2:$G$16,2,FALSE),"")</f>
        <v/>
      </c>
      <c r="AM74" s="104"/>
      <c r="AN74" s="105"/>
      <c r="AO74" s="101"/>
      <c r="AP74" s="103" t="str">
        <f>IFERROR(VLOOKUP(AO74,詳細リスト!$F$2:$G$16,2,FALSE),"")</f>
        <v/>
      </c>
      <c r="AQ74" s="104"/>
      <c r="AR74" s="105"/>
      <c r="AS74" s="125">
        <f t="shared" ref="AS74" si="11">SUM($R74,$AC74,$AE74,$AG74,$AL74,$AP74)</f>
        <v>0</v>
      </c>
      <c r="AT74" s="125"/>
      <c r="AU74" s="126"/>
    </row>
    <row r="75" spans="1:47" ht="11.1" customHeight="1" x14ac:dyDescent="0.4">
      <c r="A75" s="93"/>
      <c r="B75" s="94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97"/>
      <c r="S75" s="113"/>
      <c r="T75" s="98"/>
      <c r="U75" s="61"/>
      <c r="V75" s="61"/>
      <c r="W75" s="111"/>
      <c r="X75" s="111"/>
      <c r="Y75" s="111"/>
      <c r="Z75" s="61"/>
      <c r="AA75" s="61"/>
      <c r="AB75" s="118"/>
      <c r="AC75" s="121"/>
      <c r="AD75" s="122"/>
      <c r="AE75" s="97"/>
      <c r="AF75" s="98"/>
      <c r="AG75" s="97"/>
      <c r="AH75" s="98"/>
      <c r="AI75" s="61"/>
      <c r="AJ75" s="61"/>
      <c r="AK75" s="102"/>
      <c r="AL75" s="106"/>
      <c r="AM75" s="107"/>
      <c r="AN75" s="108"/>
      <c r="AO75" s="102"/>
      <c r="AP75" s="106"/>
      <c r="AQ75" s="107"/>
      <c r="AR75" s="108"/>
      <c r="AS75" s="125"/>
      <c r="AT75" s="125"/>
      <c r="AU75" s="126"/>
    </row>
    <row r="76" spans="1:47" ht="11.1" customHeight="1" x14ac:dyDescent="0.4">
      <c r="A76" s="93"/>
      <c r="B76" s="94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97"/>
      <c r="S76" s="113"/>
      <c r="T76" s="98"/>
      <c r="U76" s="61" t="s">
        <v>40</v>
      </c>
      <c r="V76" s="61"/>
      <c r="W76" s="111"/>
      <c r="X76" s="111"/>
      <c r="Y76" s="111"/>
      <c r="Z76" s="61" t="s">
        <v>40</v>
      </c>
      <c r="AA76" s="61"/>
      <c r="AB76" s="117"/>
      <c r="AC76" s="119" t="str">
        <f>IFERROR(VLOOKUP(原紙!AB76,詳細リスト!$M$2:$O$7,3,FALSE),"")</f>
        <v/>
      </c>
      <c r="AD76" s="120"/>
      <c r="AE76" s="97"/>
      <c r="AF76" s="98"/>
      <c r="AG76" s="97"/>
      <c r="AH76" s="98"/>
      <c r="AI76" s="61" t="s">
        <v>40</v>
      </c>
      <c r="AJ76" s="61"/>
      <c r="AK76" s="101"/>
      <c r="AL76" s="103" t="str">
        <f>IFERROR(VLOOKUP(AK76,詳細リスト!$F$2:$G$16,2,FALSE),"")</f>
        <v/>
      </c>
      <c r="AM76" s="104"/>
      <c r="AN76" s="105"/>
      <c r="AO76" s="101"/>
      <c r="AP76" s="103" t="str">
        <f>IFERROR(VLOOKUP(AO76,詳細リスト!$F$2:$G$16,2,FALSE),"")</f>
        <v/>
      </c>
      <c r="AQ76" s="104"/>
      <c r="AR76" s="105"/>
      <c r="AS76" s="125"/>
      <c r="AT76" s="125"/>
      <c r="AU76" s="126"/>
    </row>
    <row r="77" spans="1:47" ht="11.1" customHeight="1" x14ac:dyDescent="0.4">
      <c r="A77" s="93"/>
      <c r="B77" s="94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99"/>
      <c r="S77" s="114"/>
      <c r="T77" s="100"/>
      <c r="U77" s="61"/>
      <c r="V77" s="61"/>
      <c r="W77" s="111"/>
      <c r="X77" s="111"/>
      <c r="Y77" s="111"/>
      <c r="Z77" s="61"/>
      <c r="AA77" s="61"/>
      <c r="AB77" s="118"/>
      <c r="AC77" s="121"/>
      <c r="AD77" s="122"/>
      <c r="AE77" s="99"/>
      <c r="AF77" s="100"/>
      <c r="AG77" s="99"/>
      <c r="AH77" s="100"/>
      <c r="AI77" s="61"/>
      <c r="AJ77" s="61"/>
      <c r="AK77" s="102"/>
      <c r="AL77" s="106"/>
      <c r="AM77" s="107"/>
      <c r="AN77" s="108"/>
      <c r="AO77" s="102"/>
      <c r="AP77" s="106"/>
      <c r="AQ77" s="107"/>
      <c r="AR77" s="108"/>
      <c r="AS77" s="125"/>
      <c r="AT77" s="125"/>
      <c r="AU77" s="126"/>
    </row>
    <row r="78" spans="1:47" ht="11.1" customHeight="1" x14ac:dyDescent="0.4">
      <c r="A78" s="93">
        <v>14</v>
      </c>
      <c r="B78" s="94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 t="s">
        <v>41</v>
      </c>
      <c r="Q78" s="82"/>
      <c r="R78" s="95"/>
      <c r="S78" s="112"/>
      <c r="T78" s="96"/>
      <c r="U78" s="61" t="s">
        <v>39</v>
      </c>
      <c r="V78" s="61"/>
      <c r="W78" s="111"/>
      <c r="X78" s="111"/>
      <c r="Y78" s="111"/>
      <c r="Z78" s="61" t="s">
        <v>39</v>
      </c>
      <c r="AA78" s="61"/>
      <c r="AB78" s="117"/>
      <c r="AC78" s="119" t="str">
        <f>IFERROR(VLOOKUP(原紙!AB78,詳細リスト!$M$2:$O$7,3,FALSE),"")</f>
        <v/>
      </c>
      <c r="AD78" s="120"/>
      <c r="AE78" s="95"/>
      <c r="AF78" s="96"/>
      <c r="AG78" s="95"/>
      <c r="AH78" s="96"/>
      <c r="AI78" s="61" t="s">
        <v>39</v>
      </c>
      <c r="AJ78" s="61"/>
      <c r="AK78" s="101"/>
      <c r="AL78" s="103" t="str">
        <f>IFERROR(VLOOKUP(AK78,詳細リスト!$F$2:$G$16,2,FALSE),"")</f>
        <v/>
      </c>
      <c r="AM78" s="104"/>
      <c r="AN78" s="105"/>
      <c r="AO78" s="101"/>
      <c r="AP78" s="103" t="str">
        <f>IFERROR(VLOOKUP(AO78,詳細リスト!$F$2:$G$16,2,FALSE),"")</f>
        <v/>
      </c>
      <c r="AQ78" s="104"/>
      <c r="AR78" s="105"/>
      <c r="AS78" s="125">
        <f t="shared" ref="AS78" si="12">SUM($R78,$AC78,$AE78,$AG78,$AL78,$AP78)</f>
        <v>0</v>
      </c>
      <c r="AT78" s="125"/>
      <c r="AU78" s="126"/>
    </row>
    <row r="79" spans="1:47" ht="11.1" customHeight="1" x14ac:dyDescent="0.4">
      <c r="A79" s="93"/>
      <c r="B79" s="94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97"/>
      <c r="S79" s="113"/>
      <c r="T79" s="98"/>
      <c r="U79" s="61"/>
      <c r="V79" s="61"/>
      <c r="W79" s="111"/>
      <c r="X79" s="111"/>
      <c r="Y79" s="111"/>
      <c r="Z79" s="61"/>
      <c r="AA79" s="61"/>
      <c r="AB79" s="118"/>
      <c r="AC79" s="121"/>
      <c r="AD79" s="122"/>
      <c r="AE79" s="97"/>
      <c r="AF79" s="98"/>
      <c r="AG79" s="97"/>
      <c r="AH79" s="98"/>
      <c r="AI79" s="61"/>
      <c r="AJ79" s="61"/>
      <c r="AK79" s="102"/>
      <c r="AL79" s="106"/>
      <c r="AM79" s="107"/>
      <c r="AN79" s="108"/>
      <c r="AO79" s="102"/>
      <c r="AP79" s="106"/>
      <c r="AQ79" s="107"/>
      <c r="AR79" s="108"/>
      <c r="AS79" s="125"/>
      <c r="AT79" s="125"/>
      <c r="AU79" s="126"/>
    </row>
    <row r="80" spans="1:47" ht="11.1" customHeight="1" x14ac:dyDescent="0.4">
      <c r="A80" s="93"/>
      <c r="B80" s="94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97"/>
      <c r="S80" s="113"/>
      <c r="T80" s="98"/>
      <c r="U80" s="61" t="s">
        <v>40</v>
      </c>
      <c r="V80" s="61"/>
      <c r="W80" s="111"/>
      <c r="X80" s="111"/>
      <c r="Y80" s="111"/>
      <c r="Z80" s="61" t="s">
        <v>40</v>
      </c>
      <c r="AA80" s="61"/>
      <c r="AB80" s="117"/>
      <c r="AC80" s="119" t="str">
        <f>IFERROR(VLOOKUP(原紙!AB80,詳細リスト!$M$2:$O$7,3,FALSE),"")</f>
        <v/>
      </c>
      <c r="AD80" s="120"/>
      <c r="AE80" s="97"/>
      <c r="AF80" s="98"/>
      <c r="AG80" s="97"/>
      <c r="AH80" s="98"/>
      <c r="AI80" s="61" t="s">
        <v>40</v>
      </c>
      <c r="AJ80" s="61"/>
      <c r="AK80" s="101"/>
      <c r="AL80" s="103" t="str">
        <f>IFERROR(VLOOKUP(AK80,詳細リスト!$F$2:$G$16,2,FALSE),"")</f>
        <v/>
      </c>
      <c r="AM80" s="104"/>
      <c r="AN80" s="105"/>
      <c r="AO80" s="101"/>
      <c r="AP80" s="103" t="str">
        <f>IFERROR(VLOOKUP(AO80,詳細リスト!$F$2:$G$16,2,FALSE),"")</f>
        <v/>
      </c>
      <c r="AQ80" s="104"/>
      <c r="AR80" s="105"/>
      <c r="AS80" s="125"/>
      <c r="AT80" s="125"/>
      <c r="AU80" s="126"/>
    </row>
    <row r="81" spans="1:47" ht="11.1" customHeight="1" x14ac:dyDescent="0.4">
      <c r="A81" s="93"/>
      <c r="B81" s="94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99"/>
      <c r="S81" s="114"/>
      <c r="T81" s="100"/>
      <c r="U81" s="61"/>
      <c r="V81" s="61"/>
      <c r="W81" s="111"/>
      <c r="X81" s="111"/>
      <c r="Y81" s="111"/>
      <c r="Z81" s="61"/>
      <c r="AA81" s="61"/>
      <c r="AB81" s="118"/>
      <c r="AC81" s="121"/>
      <c r="AD81" s="122"/>
      <c r="AE81" s="99"/>
      <c r="AF81" s="100"/>
      <c r="AG81" s="99"/>
      <c r="AH81" s="100"/>
      <c r="AI81" s="61"/>
      <c r="AJ81" s="61"/>
      <c r="AK81" s="102"/>
      <c r="AL81" s="106"/>
      <c r="AM81" s="107"/>
      <c r="AN81" s="108"/>
      <c r="AO81" s="102"/>
      <c r="AP81" s="106"/>
      <c r="AQ81" s="107"/>
      <c r="AR81" s="108"/>
      <c r="AS81" s="125"/>
      <c r="AT81" s="125"/>
      <c r="AU81" s="126"/>
    </row>
    <row r="82" spans="1:47" ht="11.1" customHeight="1" x14ac:dyDescent="0.4">
      <c r="A82" s="93">
        <v>15</v>
      </c>
      <c r="B82" s="94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 t="s">
        <v>41</v>
      </c>
      <c r="Q82" s="82"/>
      <c r="R82" s="95"/>
      <c r="S82" s="112"/>
      <c r="T82" s="96"/>
      <c r="U82" s="61" t="s">
        <v>39</v>
      </c>
      <c r="V82" s="61"/>
      <c r="W82" s="111"/>
      <c r="X82" s="111"/>
      <c r="Y82" s="111"/>
      <c r="Z82" s="61" t="s">
        <v>39</v>
      </c>
      <c r="AA82" s="61"/>
      <c r="AB82" s="117"/>
      <c r="AC82" s="119" t="str">
        <f>IFERROR(VLOOKUP(原紙!AB82,詳細リスト!$M$2:$O$7,3,FALSE),"")</f>
        <v/>
      </c>
      <c r="AD82" s="120"/>
      <c r="AE82" s="95"/>
      <c r="AF82" s="96"/>
      <c r="AG82" s="95"/>
      <c r="AH82" s="96"/>
      <c r="AI82" s="61" t="s">
        <v>39</v>
      </c>
      <c r="AJ82" s="61"/>
      <c r="AK82" s="101"/>
      <c r="AL82" s="103" t="str">
        <f>IFERROR(VLOOKUP(AK82,詳細リスト!$F$2:$G$16,2,FALSE),"")</f>
        <v/>
      </c>
      <c r="AM82" s="104"/>
      <c r="AN82" s="105"/>
      <c r="AO82" s="101"/>
      <c r="AP82" s="103" t="str">
        <f>IFERROR(VLOOKUP(AO82,詳細リスト!$F$2:$G$16,2,FALSE),"")</f>
        <v/>
      </c>
      <c r="AQ82" s="104"/>
      <c r="AR82" s="105"/>
      <c r="AS82" s="125">
        <f t="shared" ref="AS82" si="13">SUM($R82,$AC82,$AE82,$AG82,$AL82,$AP82)</f>
        <v>0</v>
      </c>
      <c r="AT82" s="125"/>
      <c r="AU82" s="126"/>
    </row>
    <row r="83" spans="1:47" ht="11.1" customHeight="1" x14ac:dyDescent="0.4">
      <c r="A83" s="93"/>
      <c r="B83" s="94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97"/>
      <c r="S83" s="113"/>
      <c r="T83" s="98"/>
      <c r="U83" s="61"/>
      <c r="V83" s="61"/>
      <c r="W83" s="111"/>
      <c r="X83" s="111"/>
      <c r="Y83" s="111"/>
      <c r="Z83" s="61"/>
      <c r="AA83" s="61"/>
      <c r="AB83" s="118"/>
      <c r="AC83" s="121"/>
      <c r="AD83" s="122"/>
      <c r="AE83" s="97"/>
      <c r="AF83" s="98"/>
      <c r="AG83" s="97"/>
      <c r="AH83" s="98"/>
      <c r="AI83" s="61"/>
      <c r="AJ83" s="61"/>
      <c r="AK83" s="102"/>
      <c r="AL83" s="106"/>
      <c r="AM83" s="107"/>
      <c r="AN83" s="108"/>
      <c r="AO83" s="102"/>
      <c r="AP83" s="106"/>
      <c r="AQ83" s="107"/>
      <c r="AR83" s="108"/>
      <c r="AS83" s="125"/>
      <c r="AT83" s="125"/>
      <c r="AU83" s="126"/>
    </row>
    <row r="84" spans="1:47" ht="11.1" customHeight="1" x14ac:dyDescent="0.4">
      <c r="A84" s="93"/>
      <c r="B84" s="94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97"/>
      <c r="S84" s="113"/>
      <c r="T84" s="98"/>
      <c r="U84" s="61" t="s">
        <v>40</v>
      </c>
      <c r="V84" s="61"/>
      <c r="W84" s="111"/>
      <c r="X84" s="111"/>
      <c r="Y84" s="111"/>
      <c r="Z84" s="61" t="s">
        <v>40</v>
      </c>
      <c r="AA84" s="61"/>
      <c r="AB84" s="117"/>
      <c r="AC84" s="119" t="str">
        <f>IFERROR(VLOOKUP(原紙!AB84,詳細リスト!$M$2:$O$7,3,FALSE),"")</f>
        <v/>
      </c>
      <c r="AD84" s="120"/>
      <c r="AE84" s="97"/>
      <c r="AF84" s="98"/>
      <c r="AG84" s="97"/>
      <c r="AH84" s="98"/>
      <c r="AI84" s="61" t="s">
        <v>40</v>
      </c>
      <c r="AJ84" s="61"/>
      <c r="AK84" s="101"/>
      <c r="AL84" s="103" t="str">
        <f>IFERROR(VLOOKUP(AK84,詳細リスト!$F$2:$G$16,2,FALSE),"")</f>
        <v/>
      </c>
      <c r="AM84" s="104"/>
      <c r="AN84" s="105"/>
      <c r="AO84" s="101"/>
      <c r="AP84" s="103" t="str">
        <f>IFERROR(VLOOKUP(AO84,詳細リスト!$F$2:$G$16,2,FALSE),"")</f>
        <v/>
      </c>
      <c r="AQ84" s="104"/>
      <c r="AR84" s="105"/>
      <c r="AS84" s="125"/>
      <c r="AT84" s="125"/>
      <c r="AU84" s="126"/>
    </row>
    <row r="85" spans="1:47" ht="11.1" customHeight="1" x14ac:dyDescent="0.4">
      <c r="A85" s="93"/>
      <c r="B85" s="94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99"/>
      <c r="S85" s="114"/>
      <c r="T85" s="100"/>
      <c r="U85" s="61"/>
      <c r="V85" s="61"/>
      <c r="W85" s="111"/>
      <c r="X85" s="111"/>
      <c r="Y85" s="111"/>
      <c r="Z85" s="61"/>
      <c r="AA85" s="61"/>
      <c r="AB85" s="118"/>
      <c r="AC85" s="121"/>
      <c r="AD85" s="122"/>
      <c r="AE85" s="99"/>
      <c r="AF85" s="100"/>
      <c r="AG85" s="99"/>
      <c r="AH85" s="100"/>
      <c r="AI85" s="61"/>
      <c r="AJ85" s="61"/>
      <c r="AK85" s="102"/>
      <c r="AL85" s="106"/>
      <c r="AM85" s="107"/>
      <c r="AN85" s="108"/>
      <c r="AO85" s="102"/>
      <c r="AP85" s="106"/>
      <c r="AQ85" s="107"/>
      <c r="AR85" s="108"/>
      <c r="AS85" s="125"/>
      <c r="AT85" s="125"/>
      <c r="AU85" s="126"/>
    </row>
    <row r="86" spans="1:47" ht="11.1" customHeight="1" x14ac:dyDescent="0.4">
      <c r="A86" s="93">
        <v>16</v>
      </c>
      <c r="B86" s="94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 t="s">
        <v>41</v>
      </c>
      <c r="Q86" s="82"/>
      <c r="R86" s="95"/>
      <c r="S86" s="112"/>
      <c r="T86" s="96"/>
      <c r="U86" s="61" t="s">
        <v>39</v>
      </c>
      <c r="V86" s="61"/>
      <c r="W86" s="111"/>
      <c r="X86" s="111"/>
      <c r="Y86" s="111"/>
      <c r="Z86" s="61" t="s">
        <v>39</v>
      </c>
      <c r="AA86" s="61"/>
      <c r="AB86" s="117"/>
      <c r="AC86" s="119" t="str">
        <f>IFERROR(VLOOKUP(原紙!AB86,詳細リスト!$M$2:$O$7,3,FALSE),"")</f>
        <v/>
      </c>
      <c r="AD86" s="120"/>
      <c r="AE86" s="95"/>
      <c r="AF86" s="96"/>
      <c r="AG86" s="95"/>
      <c r="AH86" s="96"/>
      <c r="AI86" s="61" t="s">
        <v>39</v>
      </c>
      <c r="AJ86" s="61"/>
      <c r="AK86" s="101"/>
      <c r="AL86" s="103" t="str">
        <f>IFERROR(VLOOKUP(AK86,詳細リスト!$F$2:$G$16,2,FALSE),"")</f>
        <v/>
      </c>
      <c r="AM86" s="104"/>
      <c r="AN86" s="105"/>
      <c r="AO86" s="101"/>
      <c r="AP86" s="103" t="str">
        <f>IFERROR(VLOOKUP(AO86,詳細リスト!$F$2:$G$16,2,FALSE),"")</f>
        <v/>
      </c>
      <c r="AQ86" s="104"/>
      <c r="AR86" s="105"/>
      <c r="AS86" s="125">
        <f t="shared" ref="AS86" si="14">SUM($R86,$AC86,$AE86,$AG86,$AL86,$AP86)</f>
        <v>0</v>
      </c>
      <c r="AT86" s="125"/>
      <c r="AU86" s="126"/>
    </row>
    <row r="87" spans="1:47" ht="11.1" customHeight="1" x14ac:dyDescent="0.4">
      <c r="A87" s="93"/>
      <c r="B87" s="94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97"/>
      <c r="S87" s="113"/>
      <c r="T87" s="98"/>
      <c r="U87" s="61"/>
      <c r="V87" s="61"/>
      <c r="W87" s="111"/>
      <c r="X87" s="111"/>
      <c r="Y87" s="111"/>
      <c r="Z87" s="61"/>
      <c r="AA87" s="61"/>
      <c r="AB87" s="118"/>
      <c r="AC87" s="121"/>
      <c r="AD87" s="122"/>
      <c r="AE87" s="97"/>
      <c r="AF87" s="98"/>
      <c r="AG87" s="97"/>
      <c r="AH87" s="98"/>
      <c r="AI87" s="61"/>
      <c r="AJ87" s="61"/>
      <c r="AK87" s="102"/>
      <c r="AL87" s="106"/>
      <c r="AM87" s="107"/>
      <c r="AN87" s="108"/>
      <c r="AO87" s="102"/>
      <c r="AP87" s="106"/>
      <c r="AQ87" s="107"/>
      <c r="AR87" s="108"/>
      <c r="AS87" s="125"/>
      <c r="AT87" s="125"/>
      <c r="AU87" s="126"/>
    </row>
    <row r="88" spans="1:47" ht="11.1" customHeight="1" x14ac:dyDescent="0.4">
      <c r="A88" s="93"/>
      <c r="B88" s="94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97"/>
      <c r="S88" s="113"/>
      <c r="T88" s="98"/>
      <c r="U88" s="61" t="s">
        <v>40</v>
      </c>
      <c r="V88" s="61"/>
      <c r="W88" s="111"/>
      <c r="X88" s="111"/>
      <c r="Y88" s="111"/>
      <c r="Z88" s="61" t="s">
        <v>40</v>
      </c>
      <c r="AA88" s="61"/>
      <c r="AB88" s="117"/>
      <c r="AC88" s="119" t="str">
        <f>IFERROR(VLOOKUP(原紙!AB88,詳細リスト!$M$2:$O$7,3,FALSE),"")</f>
        <v/>
      </c>
      <c r="AD88" s="120"/>
      <c r="AE88" s="97"/>
      <c r="AF88" s="98"/>
      <c r="AG88" s="97"/>
      <c r="AH88" s="98"/>
      <c r="AI88" s="61" t="s">
        <v>40</v>
      </c>
      <c r="AJ88" s="61"/>
      <c r="AK88" s="101"/>
      <c r="AL88" s="103" t="str">
        <f>IFERROR(VLOOKUP(AK88,詳細リスト!$F$2:$G$16,2,FALSE),"")</f>
        <v/>
      </c>
      <c r="AM88" s="104"/>
      <c r="AN88" s="105"/>
      <c r="AO88" s="101"/>
      <c r="AP88" s="103" t="str">
        <f>IFERROR(VLOOKUP(AO88,詳細リスト!$F$2:$G$16,2,FALSE),"")</f>
        <v/>
      </c>
      <c r="AQ88" s="104"/>
      <c r="AR88" s="105"/>
      <c r="AS88" s="125"/>
      <c r="AT88" s="125"/>
      <c r="AU88" s="126"/>
    </row>
    <row r="89" spans="1:47" ht="11.1" customHeight="1" thickBot="1" x14ac:dyDescent="0.45">
      <c r="A89" s="184"/>
      <c r="B89" s="185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195"/>
      <c r="S89" s="200"/>
      <c r="T89" s="196"/>
      <c r="U89" s="71"/>
      <c r="V89" s="71"/>
      <c r="W89" s="199"/>
      <c r="X89" s="199"/>
      <c r="Y89" s="199"/>
      <c r="Z89" s="71"/>
      <c r="AA89" s="71"/>
      <c r="AB89" s="201"/>
      <c r="AC89" s="202"/>
      <c r="AD89" s="203"/>
      <c r="AE89" s="195"/>
      <c r="AF89" s="196"/>
      <c r="AG89" s="195"/>
      <c r="AH89" s="196"/>
      <c r="AI89" s="71"/>
      <c r="AJ89" s="71"/>
      <c r="AK89" s="180"/>
      <c r="AL89" s="181"/>
      <c r="AM89" s="182"/>
      <c r="AN89" s="183"/>
      <c r="AO89" s="102"/>
      <c r="AP89" s="181"/>
      <c r="AQ89" s="182"/>
      <c r="AR89" s="183"/>
      <c r="AS89" s="197"/>
      <c r="AT89" s="197"/>
      <c r="AU89" s="198"/>
    </row>
    <row r="90" spans="1:47" ht="19.5" thickBot="1" x14ac:dyDescent="0.45"/>
    <row r="91" spans="1:47" ht="12.95" customHeight="1" x14ac:dyDescent="0.4">
      <c r="A91" s="186" t="s">
        <v>43</v>
      </c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8"/>
      <c r="AP91" s="9" t="s">
        <v>42</v>
      </c>
      <c r="AQ91" s="6"/>
      <c r="AR91" s="6"/>
      <c r="AS91" s="6"/>
      <c r="AT91" s="6"/>
      <c r="AU91" s="7"/>
    </row>
    <row r="92" spans="1:47" ht="11.1" customHeight="1" x14ac:dyDescent="0.4">
      <c r="A92" s="189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1"/>
      <c r="AP92" s="174">
        <f>SUM(AS26:AU89)</f>
        <v>0</v>
      </c>
      <c r="AQ92" s="175"/>
      <c r="AR92" s="175"/>
      <c r="AS92" s="175"/>
      <c r="AT92" s="175"/>
      <c r="AU92" s="176"/>
    </row>
    <row r="93" spans="1:47" ht="11.1" customHeight="1" x14ac:dyDescent="0.4">
      <c r="A93" s="189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1"/>
      <c r="AP93" s="174"/>
      <c r="AQ93" s="175"/>
      <c r="AR93" s="175"/>
      <c r="AS93" s="175"/>
      <c r="AT93" s="175"/>
      <c r="AU93" s="176"/>
    </row>
    <row r="94" spans="1:47" ht="11.1" customHeight="1" thickBot="1" x14ac:dyDescent="0.45">
      <c r="A94" s="192"/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93"/>
      <c r="AO94" s="194"/>
      <c r="AP94" s="177"/>
      <c r="AQ94" s="178"/>
      <c r="AR94" s="178"/>
      <c r="AS94" s="178"/>
      <c r="AT94" s="178"/>
      <c r="AU94" s="179"/>
    </row>
    <row r="95" spans="1:47" x14ac:dyDescent="0.4">
      <c r="AP95" s="13" t="s">
        <v>67</v>
      </c>
    </row>
  </sheetData>
  <sheetProtection selectLockedCells="1"/>
  <mergeCells count="555">
    <mergeCell ref="A91:AO94"/>
    <mergeCell ref="AG86:AH89"/>
    <mergeCell ref="AI86:AJ87"/>
    <mergeCell ref="AK86:AK87"/>
    <mergeCell ref="AL86:AN87"/>
    <mergeCell ref="AO86:AO87"/>
    <mergeCell ref="AP86:AR87"/>
    <mergeCell ref="AS86:AU89"/>
    <mergeCell ref="E87:M89"/>
    <mergeCell ref="U88:V89"/>
    <mergeCell ref="W88:Y89"/>
    <mergeCell ref="Z88:AA89"/>
    <mergeCell ref="N86:O89"/>
    <mergeCell ref="P86:Q89"/>
    <mergeCell ref="R86:T89"/>
    <mergeCell ref="U86:V87"/>
    <mergeCell ref="W86:Y87"/>
    <mergeCell ref="Z86:AA87"/>
    <mergeCell ref="AB86:AB87"/>
    <mergeCell ref="AC86:AD87"/>
    <mergeCell ref="AE86:AF89"/>
    <mergeCell ref="AB88:AB89"/>
    <mergeCell ref="AC88:AD89"/>
    <mergeCell ref="AI88:AJ89"/>
    <mergeCell ref="AK88:AK89"/>
    <mergeCell ref="AL88:AN89"/>
    <mergeCell ref="AO88:AO89"/>
    <mergeCell ref="AP88:AR89"/>
    <mergeCell ref="A70:B73"/>
    <mergeCell ref="C70:D73"/>
    <mergeCell ref="E70:M70"/>
    <mergeCell ref="N70:O73"/>
    <mergeCell ref="P70:Q73"/>
    <mergeCell ref="R70:T73"/>
    <mergeCell ref="U70:V71"/>
    <mergeCell ref="W70:Y71"/>
    <mergeCell ref="Z70:AA71"/>
    <mergeCell ref="AB70:AB71"/>
    <mergeCell ref="AC70:AD71"/>
    <mergeCell ref="AE70:AF73"/>
    <mergeCell ref="AG70:AH73"/>
    <mergeCell ref="AI70:AJ71"/>
    <mergeCell ref="A86:B89"/>
    <mergeCell ref="C86:D89"/>
    <mergeCell ref="E86:M86"/>
    <mergeCell ref="A82:B85"/>
    <mergeCell ref="C82:D85"/>
    <mergeCell ref="P82:Q85"/>
    <mergeCell ref="AP92:AU94"/>
    <mergeCell ref="AS82:AU85"/>
    <mergeCell ref="E83:M85"/>
    <mergeCell ref="U84:V85"/>
    <mergeCell ref="W84:Y85"/>
    <mergeCell ref="Z84:AA85"/>
    <mergeCell ref="AB84:AB85"/>
    <mergeCell ref="AC84:AD85"/>
    <mergeCell ref="AI84:AJ85"/>
    <mergeCell ref="AK84:AK85"/>
    <mergeCell ref="AL84:AN85"/>
    <mergeCell ref="AO84:AO85"/>
    <mergeCell ref="AP84:AR85"/>
    <mergeCell ref="AB82:AB83"/>
    <mergeCell ref="AC82:AD83"/>
    <mergeCell ref="AE82:AF85"/>
    <mergeCell ref="AG82:AH85"/>
    <mergeCell ref="AI82:AJ83"/>
    <mergeCell ref="AK82:AK83"/>
    <mergeCell ref="AL82:AN83"/>
    <mergeCell ref="AO82:AO83"/>
    <mergeCell ref="AP82:AR83"/>
    <mergeCell ref="E82:M82"/>
    <mergeCell ref="N82:O85"/>
    <mergeCell ref="R82:T85"/>
    <mergeCell ref="U82:V83"/>
    <mergeCell ref="W82:Y83"/>
    <mergeCell ref="Z82:AA83"/>
    <mergeCell ref="AS78:AU81"/>
    <mergeCell ref="E79:M81"/>
    <mergeCell ref="U80:V81"/>
    <mergeCell ref="W80:Y81"/>
    <mergeCell ref="Z80:AA81"/>
    <mergeCell ref="AB80:AB81"/>
    <mergeCell ref="AC80:AD81"/>
    <mergeCell ref="AI80:AJ81"/>
    <mergeCell ref="AK80:AK81"/>
    <mergeCell ref="AL80:AN81"/>
    <mergeCell ref="AO80:AO81"/>
    <mergeCell ref="AP80:AR81"/>
    <mergeCell ref="AB78:AB79"/>
    <mergeCell ref="AC78:AD79"/>
    <mergeCell ref="AE78:AF81"/>
    <mergeCell ref="AG78:AH81"/>
    <mergeCell ref="AI78:AJ79"/>
    <mergeCell ref="AK78:AK79"/>
    <mergeCell ref="AL78:AN79"/>
    <mergeCell ref="AO78:AO79"/>
    <mergeCell ref="AP78:AR79"/>
    <mergeCell ref="A78:B81"/>
    <mergeCell ref="C78:D81"/>
    <mergeCell ref="E78:M78"/>
    <mergeCell ref="N78:O81"/>
    <mergeCell ref="P78:Q81"/>
    <mergeCell ref="R78:T81"/>
    <mergeCell ref="U78:V79"/>
    <mergeCell ref="W78:Y79"/>
    <mergeCell ref="Z78:AA79"/>
    <mergeCell ref="E71:M73"/>
    <mergeCell ref="U72:V73"/>
    <mergeCell ref="W72:Y73"/>
    <mergeCell ref="Z72:AA73"/>
    <mergeCell ref="AS74:AU77"/>
    <mergeCell ref="E75:M77"/>
    <mergeCell ref="U76:V77"/>
    <mergeCell ref="W76:Y77"/>
    <mergeCell ref="Z76:AA77"/>
    <mergeCell ref="AB76:AB77"/>
    <mergeCell ref="AC76:AD77"/>
    <mergeCell ref="AI76:AJ77"/>
    <mergeCell ref="AK76:AK77"/>
    <mergeCell ref="AL76:AN77"/>
    <mergeCell ref="AO76:AO77"/>
    <mergeCell ref="AP76:AR77"/>
    <mergeCell ref="AB74:AB75"/>
    <mergeCell ref="AC74:AD75"/>
    <mergeCell ref="AE74:AF77"/>
    <mergeCell ref="AG74:AH77"/>
    <mergeCell ref="AI74:AJ75"/>
    <mergeCell ref="AK74:AK75"/>
    <mergeCell ref="AL74:AN75"/>
    <mergeCell ref="AO74:AO75"/>
    <mergeCell ref="AP74:AR75"/>
    <mergeCell ref="A74:B77"/>
    <mergeCell ref="C74:D77"/>
    <mergeCell ref="E74:M74"/>
    <mergeCell ref="N74:O77"/>
    <mergeCell ref="P74:Q77"/>
    <mergeCell ref="R74:T77"/>
    <mergeCell ref="U74:V75"/>
    <mergeCell ref="W74:Y75"/>
    <mergeCell ref="Z74:AA75"/>
    <mergeCell ref="AI72:AJ73"/>
    <mergeCell ref="AK72:AK73"/>
    <mergeCell ref="AL72:AN73"/>
    <mergeCell ref="AK48:AK49"/>
    <mergeCell ref="AL48:AN49"/>
    <mergeCell ref="AO48:AO49"/>
    <mergeCell ref="AP48:AR49"/>
    <mergeCell ref="AK70:AK71"/>
    <mergeCell ref="AL70:AN71"/>
    <mergeCell ref="AO70:AO71"/>
    <mergeCell ref="AP70:AR71"/>
    <mergeCell ref="AO72:AO73"/>
    <mergeCell ref="AP72:AR73"/>
    <mergeCell ref="AS70:AU73"/>
    <mergeCell ref="AS66:AU69"/>
    <mergeCell ref="E67:M69"/>
    <mergeCell ref="U68:V69"/>
    <mergeCell ref="W68:Y69"/>
    <mergeCell ref="Z68:AA69"/>
    <mergeCell ref="AB68:AB69"/>
    <mergeCell ref="AC68:AD69"/>
    <mergeCell ref="AI68:AJ69"/>
    <mergeCell ref="AK68:AK69"/>
    <mergeCell ref="AL68:AN69"/>
    <mergeCell ref="AO68:AO69"/>
    <mergeCell ref="AP68:AR69"/>
    <mergeCell ref="AB66:AB67"/>
    <mergeCell ref="AC66:AD67"/>
    <mergeCell ref="AE66:AF69"/>
    <mergeCell ref="AG66:AH69"/>
    <mergeCell ref="AI66:AJ67"/>
    <mergeCell ref="AK66:AK67"/>
    <mergeCell ref="AL66:AN67"/>
    <mergeCell ref="AO66:AO67"/>
    <mergeCell ref="AP66:AR67"/>
    <mergeCell ref="AB72:AB73"/>
    <mergeCell ref="AC72:AD73"/>
    <mergeCell ref="A66:B69"/>
    <mergeCell ref="C66:D69"/>
    <mergeCell ref="E66:M66"/>
    <mergeCell ref="N66:O69"/>
    <mergeCell ref="P66:Q69"/>
    <mergeCell ref="R66:T69"/>
    <mergeCell ref="U66:V67"/>
    <mergeCell ref="W66:Y67"/>
    <mergeCell ref="Z66:AA67"/>
    <mergeCell ref="AS62:AU65"/>
    <mergeCell ref="E63:M65"/>
    <mergeCell ref="U64:V65"/>
    <mergeCell ref="W64:Y65"/>
    <mergeCell ref="Z64:AA65"/>
    <mergeCell ref="AB64:AB65"/>
    <mergeCell ref="AC64:AD65"/>
    <mergeCell ref="AI64:AJ65"/>
    <mergeCell ref="AK64:AK65"/>
    <mergeCell ref="AL64:AN65"/>
    <mergeCell ref="AO64:AO65"/>
    <mergeCell ref="AP64:AR65"/>
    <mergeCell ref="AB62:AB63"/>
    <mergeCell ref="AC62:AD63"/>
    <mergeCell ref="AE62:AF65"/>
    <mergeCell ref="AG62:AH65"/>
    <mergeCell ref="AI62:AJ63"/>
    <mergeCell ref="AK62:AK63"/>
    <mergeCell ref="AL62:AN63"/>
    <mergeCell ref="AO62:AO63"/>
    <mergeCell ref="AP62:AR63"/>
    <mergeCell ref="A62:B65"/>
    <mergeCell ref="C62:D65"/>
    <mergeCell ref="E62:M62"/>
    <mergeCell ref="N62:O65"/>
    <mergeCell ref="P62:Q65"/>
    <mergeCell ref="R62:T65"/>
    <mergeCell ref="U62:V63"/>
    <mergeCell ref="W62:Y63"/>
    <mergeCell ref="Z62:AA63"/>
    <mergeCell ref="AS58:AU61"/>
    <mergeCell ref="E59:M61"/>
    <mergeCell ref="U60:V61"/>
    <mergeCell ref="W60:Y61"/>
    <mergeCell ref="Z60:AA61"/>
    <mergeCell ref="AB60:AB61"/>
    <mergeCell ref="AC60:AD61"/>
    <mergeCell ref="AI60:AJ61"/>
    <mergeCell ref="AK60:AK61"/>
    <mergeCell ref="AL60:AN61"/>
    <mergeCell ref="AO60:AO61"/>
    <mergeCell ref="AP60:AR61"/>
    <mergeCell ref="AB58:AB59"/>
    <mergeCell ref="AC58:AD59"/>
    <mergeCell ref="AE58:AF61"/>
    <mergeCell ref="AG58:AH61"/>
    <mergeCell ref="AI58:AJ59"/>
    <mergeCell ref="AK58:AK59"/>
    <mergeCell ref="AL58:AN59"/>
    <mergeCell ref="AO58:AO59"/>
    <mergeCell ref="AP58:AR59"/>
    <mergeCell ref="A58:B61"/>
    <mergeCell ref="C58:D61"/>
    <mergeCell ref="E58:M58"/>
    <mergeCell ref="N58:O61"/>
    <mergeCell ref="P58:Q61"/>
    <mergeCell ref="R58:T61"/>
    <mergeCell ref="U58:V59"/>
    <mergeCell ref="W58:Y59"/>
    <mergeCell ref="Z58:AA59"/>
    <mergeCell ref="AS54:AU57"/>
    <mergeCell ref="E55:M57"/>
    <mergeCell ref="U56:V57"/>
    <mergeCell ref="W56:Y57"/>
    <mergeCell ref="Z56:AA57"/>
    <mergeCell ref="AB56:AB57"/>
    <mergeCell ref="AC56:AD57"/>
    <mergeCell ref="AI56:AJ57"/>
    <mergeCell ref="AK56:AK57"/>
    <mergeCell ref="AL56:AN57"/>
    <mergeCell ref="AO56:AO57"/>
    <mergeCell ref="AP56:AR57"/>
    <mergeCell ref="AB54:AB55"/>
    <mergeCell ref="AC54:AD55"/>
    <mergeCell ref="AE54:AF57"/>
    <mergeCell ref="AG54:AH57"/>
    <mergeCell ref="AI54:AJ55"/>
    <mergeCell ref="AK54:AK55"/>
    <mergeCell ref="AL54:AN55"/>
    <mergeCell ref="AO54:AO55"/>
    <mergeCell ref="AP54:AR55"/>
    <mergeCell ref="A54:B57"/>
    <mergeCell ref="C54:D57"/>
    <mergeCell ref="E54:M54"/>
    <mergeCell ref="N54:O57"/>
    <mergeCell ref="P54:Q57"/>
    <mergeCell ref="R54:T57"/>
    <mergeCell ref="U54:V55"/>
    <mergeCell ref="W54:Y55"/>
    <mergeCell ref="Z54:AA55"/>
    <mergeCell ref="AS50:AU53"/>
    <mergeCell ref="E51:M53"/>
    <mergeCell ref="U52:V53"/>
    <mergeCell ref="W52:Y53"/>
    <mergeCell ref="Z52:AA53"/>
    <mergeCell ref="AB52:AB53"/>
    <mergeCell ref="AC52:AD53"/>
    <mergeCell ref="AI52:AJ53"/>
    <mergeCell ref="AK52:AK53"/>
    <mergeCell ref="AL52:AN53"/>
    <mergeCell ref="AO52:AO53"/>
    <mergeCell ref="AP52:AR53"/>
    <mergeCell ref="AB50:AB51"/>
    <mergeCell ref="AC50:AD51"/>
    <mergeCell ref="AE50:AF53"/>
    <mergeCell ref="AG50:AH53"/>
    <mergeCell ref="AI50:AJ51"/>
    <mergeCell ref="AK50:AK51"/>
    <mergeCell ref="AL50:AN51"/>
    <mergeCell ref="AO50:AO51"/>
    <mergeCell ref="AP50:AR51"/>
    <mergeCell ref="A50:B53"/>
    <mergeCell ref="C50:D53"/>
    <mergeCell ref="E50:M50"/>
    <mergeCell ref="N50:O53"/>
    <mergeCell ref="P50:Q53"/>
    <mergeCell ref="R50:T53"/>
    <mergeCell ref="U50:V51"/>
    <mergeCell ref="W50:Y51"/>
    <mergeCell ref="Z50:AA51"/>
    <mergeCell ref="AS46:AU49"/>
    <mergeCell ref="AI48:AJ49"/>
    <mergeCell ref="R46:T49"/>
    <mergeCell ref="U46:V47"/>
    <mergeCell ref="W46:Y47"/>
    <mergeCell ref="Z46:AA47"/>
    <mergeCell ref="AB46:AB47"/>
    <mergeCell ref="AC46:AD47"/>
    <mergeCell ref="AE46:AF49"/>
    <mergeCell ref="AG46:AH49"/>
    <mergeCell ref="AI46:AJ47"/>
    <mergeCell ref="AK46:AK47"/>
    <mergeCell ref="AL46:AN47"/>
    <mergeCell ref="AO46:AO47"/>
    <mergeCell ref="AP46:AR47"/>
    <mergeCell ref="AB48:AB49"/>
    <mergeCell ref="AC48:AD49"/>
    <mergeCell ref="A46:B49"/>
    <mergeCell ref="C46:D49"/>
    <mergeCell ref="N46:O49"/>
    <mergeCell ref="P46:Q49"/>
    <mergeCell ref="E46:M46"/>
    <mergeCell ref="E47:M49"/>
    <mergeCell ref="U48:V49"/>
    <mergeCell ref="W48:Y49"/>
    <mergeCell ref="Z48:AA49"/>
    <mergeCell ref="AO38:AO39"/>
    <mergeCell ref="AB40:AB41"/>
    <mergeCell ref="AC40:AD41"/>
    <mergeCell ref="AI40:AJ41"/>
    <mergeCell ref="AK40:AK41"/>
    <mergeCell ref="AL40:AN41"/>
    <mergeCell ref="AO40:AO41"/>
    <mergeCell ref="AB42:AB43"/>
    <mergeCell ref="AC42:AD43"/>
    <mergeCell ref="AE42:AF45"/>
    <mergeCell ref="AG42:AH45"/>
    <mergeCell ref="AI42:AJ43"/>
    <mergeCell ref="AK42:AK43"/>
    <mergeCell ref="AL42:AN43"/>
    <mergeCell ref="AO42:AO43"/>
    <mergeCell ref="AB44:AB45"/>
    <mergeCell ref="AC44:AD45"/>
    <mergeCell ref="AI44:AJ45"/>
    <mergeCell ref="AK44:AK45"/>
    <mergeCell ref="AL44:AN45"/>
    <mergeCell ref="AO44:AO45"/>
    <mergeCell ref="AB38:AB39"/>
    <mergeCell ref="AC38:AD39"/>
    <mergeCell ref="AE38:AF41"/>
    <mergeCell ref="AL34:AN35"/>
    <mergeCell ref="AO34:AO35"/>
    <mergeCell ref="AB36:AB37"/>
    <mergeCell ref="AC36:AD37"/>
    <mergeCell ref="AI36:AJ37"/>
    <mergeCell ref="AK36:AK37"/>
    <mergeCell ref="AL36:AN37"/>
    <mergeCell ref="AO36:AO37"/>
    <mergeCell ref="AB34:AB35"/>
    <mergeCell ref="AC34:AD35"/>
    <mergeCell ref="AE34:AF37"/>
    <mergeCell ref="AG34:AH37"/>
    <mergeCell ref="AR1:AU1"/>
    <mergeCell ref="AR2:AU3"/>
    <mergeCell ref="D12:E12"/>
    <mergeCell ref="F12:N12"/>
    <mergeCell ref="AS5:AU5"/>
    <mergeCell ref="AP5:AR5"/>
    <mergeCell ref="AM5:AO5"/>
    <mergeCell ref="AJ5:AL5"/>
    <mergeCell ref="AG5:AI5"/>
    <mergeCell ref="AD5:AF5"/>
    <mergeCell ref="AB7:AJ9"/>
    <mergeCell ref="AC10:AJ11"/>
    <mergeCell ref="AC12:AJ12"/>
    <mergeCell ref="A7:G7"/>
    <mergeCell ref="H7:N7"/>
    <mergeCell ref="O7:X7"/>
    <mergeCell ref="Y7:AA9"/>
    <mergeCell ref="Y10:AB11"/>
    <mergeCell ref="A5:D5"/>
    <mergeCell ref="E5:H5"/>
    <mergeCell ref="A8:G11"/>
    <mergeCell ref="H8:N11"/>
    <mergeCell ref="O8:X11"/>
    <mergeCell ref="B1:AA2"/>
    <mergeCell ref="AE22:AF23"/>
    <mergeCell ref="AI22:AR23"/>
    <mergeCell ref="AI24:AJ25"/>
    <mergeCell ref="AI26:AJ27"/>
    <mergeCell ref="AI28:AJ29"/>
    <mergeCell ref="AP30:AR31"/>
    <mergeCell ref="AP32:AR33"/>
    <mergeCell ref="AP34:AR35"/>
    <mergeCell ref="AC30:AD31"/>
    <mergeCell ref="AE30:AF33"/>
    <mergeCell ref="AK24:AN25"/>
    <mergeCell ref="AO24:AR25"/>
    <mergeCell ref="AK26:AK27"/>
    <mergeCell ref="AK28:AK29"/>
    <mergeCell ref="AL26:AN27"/>
    <mergeCell ref="AL28:AN29"/>
    <mergeCell ref="AO26:AO27"/>
    <mergeCell ref="AP26:AR27"/>
    <mergeCell ref="AO28:AO29"/>
    <mergeCell ref="AP28:AR29"/>
    <mergeCell ref="AE24:AF25"/>
    <mergeCell ref="AG24:AH25"/>
    <mergeCell ref="AE26:AF29"/>
    <mergeCell ref="AG26:AH29"/>
    <mergeCell ref="AG13:AH14"/>
    <mergeCell ref="AJ13:AJ14"/>
    <mergeCell ref="AP36:AR37"/>
    <mergeCell ref="AP38:AR39"/>
    <mergeCell ref="AP40:AR41"/>
    <mergeCell ref="AP42:AR43"/>
    <mergeCell ref="AP44:AR45"/>
    <mergeCell ref="AS26:AU29"/>
    <mergeCell ref="AS30:AU33"/>
    <mergeCell ref="AS34:AU37"/>
    <mergeCell ref="AS38:AU41"/>
    <mergeCell ref="AS42:AU45"/>
    <mergeCell ref="AG22:AH23"/>
    <mergeCell ref="AL30:AN31"/>
    <mergeCell ref="AG30:AH33"/>
    <mergeCell ref="AI30:AJ31"/>
    <mergeCell ref="AK30:AK31"/>
    <mergeCell ref="AO30:AO31"/>
    <mergeCell ref="AI32:AJ33"/>
    <mergeCell ref="AK32:AK33"/>
    <mergeCell ref="AL32:AN33"/>
    <mergeCell ref="AO32:AO33"/>
    <mergeCell ref="AI34:AJ35"/>
    <mergeCell ref="AK34:AK35"/>
    <mergeCell ref="Z32:AA33"/>
    <mergeCell ref="Z34:AA35"/>
    <mergeCell ref="U26:V27"/>
    <mergeCell ref="U28:V29"/>
    <mergeCell ref="U30:V31"/>
    <mergeCell ref="U32:V33"/>
    <mergeCell ref="U34:V35"/>
    <mergeCell ref="W26:Y27"/>
    <mergeCell ref="AC13:AC14"/>
    <mergeCell ref="W28:Y29"/>
    <mergeCell ref="AB26:AB27"/>
    <mergeCell ref="AB28:AB29"/>
    <mergeCell ref="AC26:AD27"/>
    <mergeCell ref="AC28:AD29"/>
    <mergeCell ref="Z26:AA27"/>
    <mergeCell ref="Z28:AA29"/>
    <mergeCell ref="AB30:AB31"/>
    <mergeCell ref="AB32:AB33"/>
    <mergeCell ref="AC32:AD33"/>
    <mergeCell ref="AC15:AD16"/>
    <mergeCell ref="W44:Y45"/>
    <mergeCell ref="W38:Y39"/>
    <mergeCell ref="W40:Y41"/>
    <mergeCell ref="W42:Y43"/>
    <mergeCell ref="N42:O45"/>
    <mergeCell ref="N38:O41"/>
    <mergeCell ref="N34:O37"/>
    <mergeCell ref="N30:O33"/>
    <mergeCell ref="N26:O29"/>
    <mergeCell ref="R42:T45"/>
    <mergeCell ref="R38:T41"/>
    <mergeCell ref="R34:T37"/>
    <mergeCell ref="R30:T33"/>
    <mergeCell ref="R26:T29"/>
    <mergeCell ref="W36:Y37"/>
    <mergeCell ref="W34:Y35"/>
    <mergeCell ref="W32:Y33"/>
    <mergeCell ref="W30:Y31"/>
    <mergeCell ref="U36:V37"/>
    <mergeCell ref="U38:V39"/>
    <mergeCell ref="U40:V41"/>
    <mergeCell ref="U42:V43"/>
    <mergeCell ref="P26:Q29"/>
    <mergeCell ref="AK38:AK39"/>
    <mergeCell ref="AL38:AN39"/>
    <mergeCell ref="AS22:AU25"/>
    <mergeCell ref="E22:M25"/>
    <mergeCell ref="N22:O25"/>
    <mergeCell ref="P22:Q25"/>
    <mergeCell ref="R24:T25"/>
    <mergeCell ref="R22:T23"/>
    <mergeCell ref="E35:M37"/>
    <mergeCell ref="U24:Y25"/>
    <mergeCell ref="U22:Y23"/>
    <mergeCell ref="E27:M29"/>
    <mergeCell ref="E26:M26"/>
    <mergeCell ref="Z36:AA37"/>
    <mergeCell ref="P34:Q37"/>
    <mergeCell ref="P30:Q33"/>
    <mergeCell ref="Z22:AD23"/>
    <mergeCell ref="Z24:AD25"/>
    <mergeCell ref="E39:M41"/>
    <mergeCell ref="E38:M38"/>
    <mergeCell ref="Z38:AA39"/>
    <mergeCell ref="Z40:AA41"/>
    <mergeCell ref="P38:Q41"/>
    <mergeCell ref="Z30:AA31"/>
    <mergeCell ref="AE15:AE16"/>
    <mergeCell ref="AF15:AG16"/>
    <mergeCell ref="AH15:AJ16"/>
    <mergeCell ref="A34:B37"/>
    <mergeCell ref="A30:B33"/>
    <mergeCell ref="A26:B29"/>
    <mergeCell ref="A38:B41"/>
    <mergeCell ref="A42:B45"/>
    <mergeCell ref="E34:M34"/>
    <mergeCell ref="E31:M33"/>
    <mergeCell ref="E30:M30"/>
    <mergeCell ref="C42:D45"/>
    <mergeCell ref="C38:D41"/>
    <mergeCell ref="C34:D37"/>
    <mergeCell ref="C30:D33"/>
    <mergeCell ref="C26:D29"/>
    <mergeCell ref="AG38:AH41"/>
    <mergeCell ref="AI38:AJ39"/>
    <mergeCell ref="E43:M45"/>
    <mergeCell ref="E42:M42"/>
    <mergeCell ref="P42:Q45"/>
    <mergeCell ref="Z42:AA43"/>
    <mergeCell ref="Z44:AA45"/>
    <mergeCell ref="U44:V45"/>
    <mergeCell ref="B3:L3"/>
    <mergeCell ref="AW1:BF2"/>
    <mergeCell ref="AJ1:AM1"/>
    <mergeCell ref="AN1:AQ1"/>
    <mergeCell ref="AN2:AQ3"/>
    <mergeCell ref="AJ2:AM3"/>
    <mergeCell ref="AF1:AI3"/>
    <mergeCell ref="A22:B25"/>
    <mergeCell ref="C22:D25"/>
    <mergeCell ref="O13:U16"/>
    <mergeCell ref="V13:AB16"/>
    <mergeCell ref="A12:C16"/>
    <mergeCell ref="A18:B20"/>
    <mergeCell ref="C19:U20"/>
    <mergeCell ref="D18:U18"/>
    <mergeCell ref="V18:W20"/>
    <mergeCell ref="X18:AI20"/>
    <mergeCell ref="AF13:AF14"/>
    <mergeCell ref="O12:U12"/>
    <mergeCell ref="V12:AB12"/>
    <mergeCell ref="D13:N16"/>
    <mergeCell ref="AE13:AE14"/>
    <mergeCell ref="AI13:AI14"/>
    <mergeCell ref="AD13:AD14"/>
  </mergeCells>
  <phoneticPr fontId="1"/>
  <dataValidations count="2">
    <dataValidation type="list" allowBlank="1" showInputMessage="1" showErrorMessage="1" sqref="P26:Q89" xr:uid="{688A8612-CFAC-4E9A-91C8-DA9C63A226F1}">
      <formula1>"男,女,その他,　,"</formula1>
    </dataValidation>
    <dataValidation type="list" allowBlank="1" showInputMessage="1" showErrorMessage="1" sqref="E5:H5" xr:uid="{C776BCE4-5ACE-4EDD-A171-68F7E73868B5}">
      <formula1>"新規,変更,取消,　,"</formula1>
    </dataValidation>
  </dataValidations>
  <printOptions horizontalCentered="1" verticalCentered="1"/>
  <pageMargins left="0" right="0" top="0" bottom="0" header="0.31496062992126" footer="0.31496062992126"/>
  <pageSetup paperSize="9" scale="91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BD2CBD2-FB77-DA49-A123-075B82763054}">
          <x14:formula1>
            <xm:f>詳細リスト!$M$2:$M$7</xm:f>
          </x14:formula1>
          <xm:sqref>AB26:AB89</xm:sqref>
        </x14:dataValidation>
        <x14:dataValidation type="list" allowBlank="1" showInputMessage="1" showErrorMessage="1" xr:uid="{69225519-4202-4BA8-888A-F6D29FFB1CA7}">
          <x14:formula1>
            <xm:f>詳細リスト!$F$2:$F$16</xm:f>
          </x14:formula1>
          <xm:sqref>AK26:AK89 AO26:AO89</xm:sqref>
        </x14:dataValidation>
        <x14:dataValidation type="list" allowBlank="1" showInputMessage="1" showErrorMessage="1" xr:uid="{D1057615-3642-4279-83BB-49A78039DE4C}">
          <x14:formula1>
            <xm:f>詳細リスト!$K$2:$K$8</xm:f>
          </x14:formula1>
          <xm:sqref>W26:Y89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99A27-79B9-9F4B-9283-2EB5971252E7}">
  <dimension ref="A1:Q18"/>
  <sheetViews>
    <sheetView zoomScale="89" workbookViewId="0"/>
  </sheetViews>
  <sheetFormatPr defaultColWidth="11.125" defaultRowHeight="18.75" x14ac:dyDescent="0.4"/>
  <cols>
    <col min="4" max="4" width="13.5" customWidth="1"/>
  </cols>
  <sheetData>
    <row r="1" spans="1:17" x14ac:dyDescent="0.4">
      <c r="A1" s="17" t="s">
        <v>70</v>
      </c>
      <c r="B1" s="17"/>
      <c r="C1" s="17"/>
      <c r="D1" s="17"/>
      <c r="E1" s="17"/>
      <c r="F1" s="17"/>
      <c r="G1" s="18" t="s">
        <v>123</v>
      </c>
      <c r="H1" s="18"/>
      <c r="I1" s="17"/>
      <c r="J1" s="17" t="s">
        <v>71</v>
      </c>
      <c r="K1" s="17"/>
      <c r="L1" s="17"/>
      <c r="M1" s="17" t="s">
        <v>72</v>
      </c>
      <c r="N1" s="17"/>
      <c r="O1" s="17"/>
      <c r="P1" s="17"/>
      <c r="Q1" s="17" t="s">
        <v>73</v>
      </c>
    </row>
    <row r="2" spans="1:17" x14ac:dyDescent="0.4">
      <c r="A2" s="205" t="s">
        <v>74</v>
      </c>
      <c r="B2" s="208" t="s">
        <v>128</v>
      </c>
      <c r="C2" s="209"/>
      <c r="D2" s="19" t="s">
        <v>75</v>
      </c>
      <c r="E2" s="19" t="s">
        <v>76</v>
      </c>
      <c r="F2" s="19" t="s">
        <v>66</v>
      </c>
      <c r="G2" s="24">
        <v>11100</v>
      </c>
      <c r="H2" s="29"/>
      <c r="I2" s="17"/>
      <c r="J2" s="20" t="s">
        <v>77</v>
      </c>
      <c r="K2" s="19" t="s">
        <v>65</v>
      </c>
      <c r="L2" s="17"/>
      <c r="M2" s="20">
        <v>1</v>
      </c>
      <c r="N2" s="19" t="s">
        <v>78</v>
      </c>
      <c r="O2" s="24">
        <v>3500</v>
      </c>
      <c r="P2" s="17"/>
      <c r="Q2" s="20" t="s">
        <v>79</v>
      </c>
    </row>
    <row r="3" spans="1:17" x14ac:dyDescent="0.4">
      <c r="A3" s="206"/>
      <c r="B3" s="210"/>
      <c r="C3" s="211"/>
      <c r="D3" s="21"/>
      <c r="E3" s="21" t="s">
        <v>80</v>
      </c>
      <c r="F3" s="21" t="s">
        <v>81</v>
      </c>
      <c r="G3" s="24">
        <v>11100</v>
      </c>
      <c r="H3" s="29"/>
      <c r="I3" s="17"/>
      <c r="J3" s="22" t="s">
        <v>82</v>
      </c>
      <c r="K3" s="21" t="s">
        <v>83</v>
      </c>
      <c r="L3" s="17"/>
      <c r="M3" s="22">
        <v>2</v>
      </c>
      <c r="N3" s="21" t="s">
        <v>84</v>
      </c>
      <c r="O3" s="25">
        <v>2000</v>
      </c>
      <c r="P3" s="17"/>
      <c r="Q3" s="22" t="s">
        <v>85</v>
      </c>
    </row>
    <row r="4" spans="1:17" x14ac:dyDescent="0.4">
      <c r="A4" s="207"/>
      <c r="B4" s="212"/>
      <c r="C4" s="213"/>
      <c r="D4" s="21" t="s">
        <v>86</v>
      </c>
      <c r="E4" s="21" t="s">
        <v>80</v>
      </c>
      <c r="F4" s="21" t="s">
        <v>87</v>
      </c>
      <c r="G4" s="24">
        <v>11100</v>
      </c>
      <c r="H4" s="29"/>
      <c r="I4" s="17"/>
      <c r="J4" s="22" t="s">
        <v>88</v>
      </c>
      <c r="K4" s="21" t="s">
        <v>89</v>
      </c>
      <c r="L4" s="17"/>
      <c r="M4" s="22">
        <v>3</v>
      </c>
      <c r="N4" s="21" t="s">
        <v>90</v>
      </c>
      <c r="O4" s="25">
        <v>2000</v>
      </c>
      <c r="P4" s="17"/>
      <c r="Q4" s="22" t="s">
        <v>91</v>
      </c>
    </row>
    <row r="5" spans="1:17" x14ac:dyDescent="0.4">
      <c r="A5" s="205" t="s">
        <v>92</v>
      </c>
      <c r="B5" s="208" t="s">
        <v>127</v>
      </c>
      <c r="C5" s="209"/>
      <c r="D5" s="21" t="s">
        <v>75</v>
      </c>
      <c r="E5" s="21" t="s">
        <v>76</v>
      </c>
      <c r="F5" s="21" t="s">
        <v>93</v>
      </c>
      <c r="G5" s="25">
        <v>12800</v>
      </c>
      <c r="H5" s="29"/>
      <c r="I5" s="17"/>
      <c r="J5" s="22" t="s">
        <v>94</v>
      </c>
      <c r="K5" s="21" t="s">
        <v>95</v>
      </c>
      <c r="L5" s="17"/>
      <c r="M5" s="22">
        <v>4</v>
      </c>
      <c r="N5" s="21" t="s">
        <v>96</v>
      </c>
      <c r="O5" s="25">
        <v>2500</v>
      </c>
      <c r="P5" s="17"/>
      <c r="Q5" s="17"/>
    </row>
    <row r="6" spans="1:17" x14ac:dyDescent="0.4">
      <c r="A6" s="206"/>
      <c r="B6" s="210"/>
      <c r="C6" s="211"/>
      <c r="D6" s="21"/>
      <c r="E6" s="21" t="s">
        <v>80</v>
      </c>
      <c r="F6" s="21" t="s">
        <v>97</v>
      </c>
      <c r="G6" s="25">
        <v>12800</v>
      </c>
      <c r="H6" s="29"/>
      <c r="I6" s="17"/>
      <c r="J6" s="22" t="s">
        <v>98</v>
      </c>
      <c r="K6" s="21" t="s">
        <v>99</v>
      </c>
      <c r="L6" s="17"/>
      <c r="M6" s="22">
        <v>5</v>
      </c>
      <c r="N6" s="21" t="s">
        <v>100</v>
      </c>
      <c r="O6" s="25">
        <v>3500</v>
      </c>
      <c r="P6" s="17"/>
      <c r="Q6" s="17"/>
    </row>
    <row r="7" spans="1:17" x14ac:dyDescent="0.4">
      <c r="A7" s="206"/>
      <c r="B7" s="210"/>
      <c r="C7" s="211"/>
      <c r="D7" s="21" t="s">
        <v>101</v>
      </c>
      <c r="E7" s="21" t="s">
        <v>76</v>
      </c>
      <c r="F7" s="21" t="s">
        <v>102</v>
      </c>
      <c r="G7" s="25">
        <v>13500</v>
      </c>
      <c r="H7" s="29"/>
      <c r="I7" s="17"/>
      <c r="J7" s="22" t="s">
        <v>103</v>
      </c>
      <c r="K7" s="21" t="s">
        <v>104</v>
      </c>
      <c r="L7" s="17"/>
      <c r="M7" s="22" t="s">
        <v>130</v>
      </c>
      <c r="N7" s="21" t="s">
        <v>129</v>
      </c>
      <c r="O7" s="25">
        <v>0</v>
      </c>
      <c r="P7" s="17"/>
      <c r="Q7" s="17"/>
    </row>
    <row r="8" spans="1:17" x14ac:dyDescent="0.4">
      <c r="A8" s="206"/>
      <c r="B8" s="210"/>
      <c r="C8" s="211"/>
      <c r="D8" s="21"/>
      <c r="E8" s="21" t="s">
        <v>80</v>
      </c>
      <c r="F8" s="21" t="s">
        <v>105</v>
      </c>
      <c r="G8" s="25">
        <v>13500</v>
      </c>
      <c r="H8" s="29"/>
      <c r="I8" s="17"/>
      <c r="J8" s="22" t="s">
        <v>106</v>
      </c>
      <c r="K8" s="21" t="s">
        <v>107</v>
      </c>
      <c r="L8" s="17"/>
      <c r="M8" s="17"/>
      <c r="N8" s="17"/>
      <c r="O8" s="17"/>
      <c r="P8" s="17"/>
      <c r="Q8" s="17"/>
    </row>
    <row r="9" spans="1:17" x14ac:dyDescent="0.4">
      <c r="A9" s="206"/>
      <c r="B9" s="210"/>
      <c r="C9" s="211"/>
      <c r="D9" s="21" t="s">
        <v>108</v>
      </c>
      <c r="E9" s="21" t="s">
        <v>126</v>
      </c>
      <c r="F9" s="21" t="s">
        <v>109</v>
      </c>
      <c r="G9" s="25">
        <v>14200</v>
      </c>
      <c r="H9" s="29"/>
      <c r="I9" s="17"/>
      <c r="J9" s="17"/>
      <c r="K9" s="17"/>
      <c r="L9" s="17"/>
      <c r="M9" s="17"/>
      <c r="N9" s="17"/>
      <c r="O9" s="17"/>
      <c r="P9" s="17"/>
      <c r="Q9" s="17"/>
    </row>
    <row r="10" spans="1:17" x14ac:dyDescent="0.4">
      <c r="A10" s="206"/>
      <c r="B10" s="210"/>
      <c r="C10" s="211"/>
      <c r="D10" s="21" t="s">
        <v>86</v>
      </c>
      <c r="E10" s="21" t="s">
        <v>76</v>
      </c>
      <c r="F10" s="21" t="s">
        <v>110</v>
      </c>
      <c r="G10" s="25">
        <v>12800</v>
      </c>
      <c r="H10" s="29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4">
      <c r="A11" s="206"/>
      <c r="B11" s="210"/>
      <c r="C11" s="211"/>
      <c r="D11" s="21"/>
      <c r="E11" s="21" t="s">
        <v>80</v>
      </c>
      <c r="F11" s="21" t="s">
        <v>111</v>
      </c>
      <c r="G11" s="25">
        <v>12800</v>
      </c>
      <c r="H11" s="29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4">
      <c r="A12" s="207"/>
      <c r="B12" s="212"/>
      <c r="C12" s="213"/>
      <c r="D12" s="21" t="s">
        <v>112</v>
      </c>
      <c r="E12" s="21" t="s">
        <v>80</v>
      </c>
      <c r="F12" s="21" t="s">
        <v>113</v>
      </c>
      <c r="G12" s="25">
        <v>15600</v>
      </c>
      <c r="H12" s="29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18" customHeight="1" x14ac:dyDescent="0.4">
      <c r="A13" s="205" t="s">
        <v>114</v>
      </c>
      <c r="B13" s="208" t="s">
        <v>115</v>
      </c>
      <c r="C13" s="209"/>
      <c r="D13" s="21" t="s">
        <v>75</v>
      </c>
      <c r="E13" s="21" t="s">
        <v>80</v>
      </c>
      <c r="F13" s="21" t="s">
        <v>116</v>
      </c>
      <c r="G13" s="25">
        <v>8600</v>
      </c>
      <c r="H13" s="29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">
      <c r="A14" s="206"/>
      <c r="B14" s="210"/>
      <c r="C14" s="211"/>
      <c r="D14" s="21" t="s">
        <v>108</v>
      </c>
      <c r="E14" s="21" t="s">
        <v>80</v>
      </c>
      <c r="F14" s="21" t="s">
        <v>117</v>
      </c>
      <c r="G14" s="25">
        <v>9300</v>
      </c>
      <c r="H14" s="29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">
      <c r="A15" s="207"/>
      <c r="B15" s="212"/>
      <c r="C15" s="213"/>
      <c r="D15" s="21" t="s">
        <v>86</v>
      </c>
      <c r="E15" s="21" t="s">
        <v>80</v>
      </c>
      <c r="F15" s="21" t="s">
        <v>118</v>
      </c>
      <c r="G15" s="25">
        <v>8200</v>
      </c>
      <c r="H15" s="29"/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4">
      <c r="A16" s="205" t="s">
        <v>119</v>
      </c>
      <c r="B16" s="208" t="s">
        <v>120</v>
      </c>
      <c r="C16" s="209"/>
      <c r="D16" s="214" t="s">
        <v>75</v>
      </c>
      <c r="E16" s="217" t="s">
        <v>121</v>
      </c>
      <c r="F16" s="23" t="s">
        <v>122</v>
      </c>
      <c r="G16" s="26">
        <v>10500</v>
      </c>
      <c r="H16" s="204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4">
      <c r="A17" s="206"/>
      <c r="B17" s="210"/>
      <c r="C17" s="211"/>
      <c r="D17" s="215"/>
      <c r="E17" s="218"/>
      <c r="F17" s="23"/>
      <c r="G17" s="27"/>
      <c r="H17" s="204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4">
      <c r="A18" s="207"/>
      <c r="B18" s="212"/>
      <c r="C18" s="213"/>
      <c r="D18" s="216"/>
      <c r="E18" s="219"/>
      <c r="F18" s="23"/>
      <c r="G18" s="28"/>
      <c r="H18" s="204"/>
      <c r="I18" s="17"/>
      <c r="J18" s="17"/>
      <c r="K18" s="17"/>
      <c r="L18" s="17"/>
      <c r="M18" s="17"/>
      <c r="N18" s="17"/>
      <c r="O18" s="17"/>
      <c r="P18" s="17"/>
      <c r="Q18" s="17"/>
    </row>
  </sheetData>
  <mergeCells count="11">
    <mergeCell ref="H16:H18"/>
    <mergeCell ref="A2:A4"/>
    <mergeCell ref="B2:C4"/>
    <mergeCell ref="A5:A12"/>
    <mergeCell ref="B5:C12"/>
    <mergeCell ref="A13:A15"/>
    <mergeCell ref="B13:C15"/>
    <mergeCell ref="A16:A18"/>
    <mergeCell ref="B16:C18"/>
    <mergeCell ref="D16:D18"/>
    <mergeCell ref="E16:E18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原紙</vt:lpstr>
      <vt:lpstr>詳細リスト</vt:lpstr>
      <vt:lpstr>原紙!Print_Area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農業政策課</cp:lastModifiedBy>
  <cp:lastPrinted>2024-07-12T02:52:33Z</cp:lastPrinted>
  <dcterms:created xsi:type="dcterms:W3CDTF">2024-07-11T01:57:21Z</dcterms:created>
  <dcterms:modified xsi:type="dcterms:W3CDTF">2024-07-15T23:59:40Z</dcterms:modified>
</cp:coreProperties>
</file>