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広報ＣＰ　Ｍドライブ\統計担当\統計書・上田市の統計\R5 上田市の統計\印刷用様式\各課回答様式\"/>
    </mc:Choice>
  </mc:AlternateContent>
  <xr:revisionPtr revIDLastSave="0" documentId="13_ncr:1_{47969B47-E016-4AB8-AFD1-87C0FEF6D286}" xr6:coauthVersionLast="47" xr6:coauthVersionMax="47" xr10:uidLastSave="{00000000-0000-0000-0000-000000000000}"/>
  <bookViews>
    <workbookView xWindow="-108" yWindow="-108" windowWidth="23256" windowHeight="12456" tabRatio="662" firstSheet="1" activeTab="4" xr2:uid="{00000000-000D-0000-FFFF-FFFF00000000}"/>
  </bookViews>
  <sheets>
    <sheet name="年度表" sheetId="19" state="hidden" r:id="rId1"/>
    <sheet name="99　様式（43）" sheetId="2" r:id="rId2"/>
    <sheet name="100　様式（44）" sheetId="3" r:id="rId3"/>
    <sheet name="101" sheetId="20" r:id="rId4"/>
    <sheet name="102" sheetId="21" r:id="rId5"/>
    <sheet name="103 " sheetId="23" r:id="rId6"/>
    <sheet name="104" sheetId="8" r:id="rId7"/>
    <sheet name="105" sheetId="10" r:id="rId8"/>
    <sheet name="106" sheetId="11" r:id="rId9"/>
    <sheet name="107" sheetId="12" r:id="rId10"/>
    <sheet name="108" sheetId="13" r:id="rId11"/>
    <sheet name="109" sheetId="14" r:id="rId12"/>
    <sheet name="110" sheetId="15" r:id="rId13"/>
    <sheet name="111" sheetId="16" r:id="rId14"/>
    <sheet name="112" sheetId="17" r:id="rId15"/>
    <sheet name="113" sheetId="24" r:id="rId16"/>
  </sheets>
  <definedNames>
    <definedName name="_xlnm.Print_Area" localSheetId="2">'100　様式（44）'!$A$1:$P$18</definedName>
    <definedName name="_xlnm.Print_Area" localSheetId="3">'101'!$A$1:$K$16</definedName>
    <definedName name="_xlnm.Print_Area" localSheetId="4">'102'!$A$1:$L$43</definedName>
    <definedName name="_xlnm.Print_Area" localSheetId="5">'103 '!$A$1:$J$21</definedName>
    <definedName name="_xlnm.Print_Area" localSheetId="6">'104'!$A$1:$M$22</definedName>
    <definedName name="_xlnm.Print_Area" localSheetId="7">'105'!$A$1:$N$11</definedName>
    <definedName name="_xlnm.Print_Area" localSheetId="8">'106'!$A$1:$H$13</definedName>
    <definedName name="_xlnm.Print_Area" localSheetId="9">'107'!$A$1:$J$13</definedName>
    <definedName name="_xlnm.Print_Area" localSheetId="10">'108'!$A$1:$J$21</definedName>
    <definedName name="_xlnm.Print_Area" localSheetId="11">'109'!$A$1:$H$13</definedName>
    <definedName name="_xlnm.Print_Area" localSheetId="12">'110'!$A$1:$I$13</definedName>
    <definedName name="_xlnm.Print_Area" localSheetId="13">'111'!$A$1:$E$12</definedName>
    <definedName name="_xlnm.Print_Area" localSheetId="14">'112'!$A$1:$E$13</definedName>
    <definedName name="_xlnm.Print_Area" localSheetId="15">'113'!$A$1:$L$36</definedName>
    <definedName name="_xlnm.Print_Area" localSheetId="1">'99　様式（43）'!$A$1:$F$12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5" l="1"/>
  <c r="H22" i="21" l="1"/>
  <c r="C10" i="12" l="1"/>
  <c r="C10" i="11"/>
  <c r="J28" i="19"/>
  <c r="A17" i="19"/>
  <c r="A2" i="19"/>
  <c r="B7" i="2" s="1"/>
  <c r="A3" i="19" l="1"/>
  <c r="B8" i="2" l="1"/>
  <c r="A4" i="19"/>
  <c r="B9" i="2" l="1"/>
  <c r="A5" i="19"/>
  <c r="A6" i="19" s="1"/>
</calcChain>
</file>

<file path=xl/sharedStrings.xml><?xml version="1.0" encoding="utf-8"?>
<sst xmlns="http://schemas.openxmlformats.org/spreadsheetml/2006/main" count="503" uniqueCount="271">
  <si>
    <t>平成26年度</t>
    <rPh sb="0" eb="2">
      <t>ヘイセイ</t>
    </rPh>
    <phoneticPr fontId="4"/>
  </si>
  <si>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</si>
  <si>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</si>
  <si>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1日当たり平均乗車客数</t>
    <rPh sb="1" eb="2">
      <t>ニチ</t>
    </rPh>
    <rPh sb="2" eb="3">
      <t>ア</t>
    </rPh>
    <rPh sb="5" eb="7">
      <t>ヘイキン</t>
    </rPh>
    <rPh sb="7" eb="9">
      <t>ジョウシャ</t>
    </rPh>
    <rPh sb="9" eb="11">
      <t>キャクスウ</t>
    </rPh>
    <rPh sb="10" eb="11">
      <t>スウ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</si>
  <si>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</si>
  <si>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</si>
  <si>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</si>
  <si>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人</t>
    <rPh sb="0" eb="1">
      <t>ニン</t>
    </rPh>
    <phoneticPr fontId="4"/>
  </si>
  <si>
    <t>資料 ： 東日本旅客鉄道㈱長野支社上田駅</t>
    <phoneticPr fontId="4"/>
  </si>
  <si>
    <t>上田駅</t>
    <rPh sb="0" eb="3">
      <t>ウエダエキ</t>
    </rPh>
    <phoneticPr fontId="4"/>
  </si>
  <si>
    <t>総数</t>
    <rPh sb="0" eb="2">
      <t>ソウスウ</t>
    </rPh>
    <phoneticPr fontId="4"/>
  </si>
  <si>
    <t>普通客</t>
    <rPh sb="0" eb="2">
      <t>フツウ</t>
    </rPh>
    <rPh sb="2" eb="3">
      <t>キャク</t>
    </rPh>
    <phoneticPr fontId="4"/>
  </si>
  <si>
    <t>定期客</t>
    <rPh sb="0" eb="2">
      <t>テイキ</t>
    </rPh>
    <rPh sb="2" eb="3">
      <t>キャク</t>
    </rPh>
    <phoneticPr fontId="4"/>
  </si>
  <si>
    <t>大屋駅</t>
    <rPh sb="0" eb="2">
      <t>オオヤ</t>
    </rPh>
    <rPh sb="2" eb="3">
      <t>エキ</t>
    </rPh>
    <phoneticPr fontId="4"/>
  </si>
  <si>
    <t>西上田駅</t>
    <rPh sb="0" eb="1">
      <t>ニシ</t>
    </rPh>
    <rPh sb="1" eb="3">
      <t>ウエダ</t>
    </rPh>
    <rPh sb="3" eb="4">
      <t>エキ</t>
    </rPh>
    <phoneticPr fontId="4"/>
  </si>
  <si>
    <t>信濃国分寺駅</t>
    <rPh sb="0" eb="2">
      <t>シナノ</t>
    </rPh>
    <rPh sb="2" eb="5">
      <t>コクブンジ</t>
    </rPh>
    <rPh sb="5" eb="6">
      <t>エキ</t>
    </rPh>
    <phoneticPr fontId="4"/>
  </si>
  <si>
    <t>千人</t>
    <rPh sb="0" eb="2">
      <t>センニン</t>
    </rPh>
    <phoneticPr fontId="4"/>
  </si>
  <si>
    <t>項目</t>
    <rPh sb="0" eb="2">
      <t>コウモク</t>
    </rPh>
    <phoneticPr fontId="4"/>
  </si>
  <si>
    <t>乗車数</t>
    <rPh sb="0" eb="2">
      <t>ジョウシャ</t>
    </rPh>
    <rPh sb="2" eb="3">
      <t>スウ</t>
    </rPh>
    <phoneticPr fontId="4"/>
  </si>
  <si>
    <t>降車数</t>
    <rPh sb="0" eb="2">
      <t>コウシャ</t>
    </rPh>
    <rPh sb="2" eb="3">
      <t>スウ</t>
    </rPh>
    <phoneticPr fontId="4"/>
  </si>
  <si>
    <t>資料 ： しなの鉄道㈱</t>
    <phoneticPr fontId="4"/>
  </si>
  <si>
    <t>駅数</t>
    <rPh sb="0" eb="2">
      <t>エキスウ</t>
    </rPh>
    <phoneticPr fontId="4"/>
  </si>
  <si>
    <t>有人駅</t>
    <rPh sb="0" eb="2">
      <t>ユウジン</t>
    </rPh>
    <rPh sb="2" eb="3">
      <t>エキ</t>
    </rPh>
    <phoneticPr fontId="4"/>
  </si>
  <si>
    <t>無人駅</t>
    <rPh sb="0" eb="3">
      <t>ムジンエキ</t>
    </rPh>
    <phoneticPr fontId="4"/>
  </si>
  <si>
    <t>年間乗車客数</t>
    <rPh sb="0" eb="2">
      <t>ネンカン</t>
    </rPh>
    <rPh sb="2" eb="4">
      <t>ジョウシャ</t>
    </rPh>
    <rPh sb="4" eb="6">
      <t>キャクスウ</t>
    </rPh>
    <phoneticPr fontId="4"/>
  </si>
  <si>
    <t>線路
総延長</t>
    <rPh sb="0" eb="2">
      <t>センロ</t>
    </rPh>
    <rPh sb="3" eb="4">
      <t>ソウ</t>
    </rPh>
    <rPh sb="4" eb="5">
      <t>ノベ</t>
    </rPh>
    <rPh sb="5" eb="6">
      <t>チョウ</t>
    </rPh>
    <phoneticPr fontId="4"/>
  </si>
  <si>
    <t>駅</t>
    <rPh sb="0" eb="1">
      <t>エキ</t>
    </rPh>
    <phoneticPr fontId="4"/>
  </si>
  <si>
    <t>km</t>
    <phoneticPr fontId="4"/>
  </si>
  <si>
    <t>うち
時間帯で
無人駅</t>
    <rPh sb="3" eb="6">
      <t>ジカンタイ</t>
    </rPh>
    <rPh sb="8" eb="11">
      <t>ムジンエキ</t>
    </rPh>
    <phoneticPr fontId="4"/>
  </si>
  <si>
    <t>資料 ： 上田電鉄㈱</t>
    <phoneticPr fontId="4"/>
  </si>
  <si>
    <t>上田新田～中吉田</t>
  </si>
  <si>
    <t>下秋和（上田）～鹿教湯</t>
  </si>
  <si>
    <t>下秋和（上田）～青木</t>
  </si>
  <si>
    <t>下秋和（上田）～上室賀</t>
  </si>
  <si>
    <t>路線名</t>
    <rPh sb="0" eb="2">
      <t>ロセン</t>
    </rPh>
    <rPh sb="2" eb="3">
      <t>メイ</t>
    </rPh>
    <phoneticPr fontId="1"/>
  </si>
  <si>
    <t>上田市街地循環バス青バス</t>
    <rPh sb="0" eb="2">
      <t>ウエダ</t>
    </rPh>
    <rPh sb="2" eb="5">
      <t>シガイチ</t>
    </rPh>
    <rPh sb="5" eb="7">
      <t>ジュンカン</t>
    </rPh>
    <rPh sb="9" eb="10">
      <t>アオ</t>
    </rPh>
    <phoneticPr fontId="2"/>
  </si>
  <si>
    <t>上田市街地循環バス赤バス</t>
    <rPh sb="0" eb="2">
      <t>ウエダ</t>
    </rPh>
    <rPh sb="2" eb="5">
      <t>シガイチ</t>
    </rPh>
    <rPh sb="5" eb="7">
      <t>ジュンカン</t>
    </rPh>
    <rPh sb="9" eb="10">
      <t>アカ</t>
    </rPh>
    <phoneticPr fontId="2"/>
  </si>
  <si>
    <t>丸子地域循環バスまりんこ号</t>
    <rPh sb="0" eb="2">
      <t>マルコ</t>
    </rPh>
    <rPh sb="2" eb="4">
      <t>チイキ</t>
    </rPh>
    <rPh sb="4" eb="6">
      <t>ジュンカン</t>
    </rPh>
    <rPh sb="12" eb="13">
      <t>ゴウ</t>
    </rPh>
    <phoneticPr fontId="2"/>
  </si>
  <si>
    <t>城下・塩尻コース</t>
    <rPh sb="0" eb="2">
      <t>シロシタ</t>
    </rPh>
    <rPh sb="3" eb="5">
      <t>シオジリ</t>
    </rPh>
    <phoneticPr fontId="2"/>
  </si>
  <si>
    <t>神川・神科コース</t>
    <rPh sb="0" eb="1">
      <t>カミ</t>
    </rPh>
    <rPh sb="1" eb="2">
      <t>カワ</t>
    </rPh>
    <rPh sb="3" eb="4">
      <t>カミ</t>
    </rPh>
    <rPh sb="4" eb="5">
      <t>カ</t>
    </rPh>
    <phoneticPr fontId="2"/>
  </si>
  <si>
    <t>浦里・室賀コース</t>
    <rPh sb="0" eb="1">
      <t>ウラ</t>
    </rPh>
    <rPh sb="1" eb="2">
      <t>サト</t>
    </rPh>
    <rPh sb="3" eb="5">
      <t>ムロガ</t>
    </rPh>
    <phoneticPr fontId="2"/>
  </si>
  <si>
    <t>西塩田コース</t>
    <rPh sb="0" eb="1">
      <t>ニシ</t>
    </rPh>
    <rPh sb="1" eb="3">
      <t>シオダ</t>
    </rPh>
    <phoneticPr fontId="2"/>
  </si>
  <si>
    <t>東塩田コース</t>
    <rPh sb="0" eb="1">
      <t>ヒガシ</t>
    </rPh>
    <rPh sb="1" eb="3">
      <t>シオダ</t>
    </rPh>
    <phoneticPr fontId="2"/>
  </si>
  <si>
    <t>豊殿・神科コース</t>
    <rPh sb="0" eb="1">
      <t>ユタカ</t>
    </rPh>
    <rPh sb="1" eb="2">
      <t>デン</t>
    </rPh>
    <rPh sb="3" eb="4">
      <t>カミ</t>
    </rPh>
    <rPh sb="4" eb="5">
      <t>カ</t>
    </rPh>
    <phoneticPr fontId="2"/>
  </si>
  <si>
    <t>循環バス</t>
    <rPh sb="0" eb="2">
      <t>ジュンカン</t>
    </rPh>
    <phoneticPr fontId="4"/>
  </si>
  <si>
    <t>オレンジバス</t>
    <phoneticPr fontId="4"/>
  </si>
  <si>
    <t>1台
当たり
乗車
人員</t>
    <rPh sb="1" eb="2">
      <t>ダイ</t>
    </rPh>
    <rPh sb="3" eb="4">
      <t>ア</t>
    </rPh>
    <rPh sb="7" eb="9">
      <t>ジョウシャ</t>
    </rPh>
    <rPh sb="10" eb="12">
      <t>ジンイン</t>
    </rPh>
    <phoneticPr fontId="4"/>
  </si>
  <si>
    <t>計</t>
    <rPh sb="0" eb="1">
      <t>ケイ</t>
    </rPh>
    <phoneticPr fontId="4"/>
  </si>
  <si>
    <t>50cc
まで</t>
    <phoneticPr fontId="4"/>
  </si>
  <si>
    <t>90cc
まで</t>
    <phoneticPr fontId="4"/>
  </si>
  <si>
    <t>125cc
まで</t>
    <phoneticPr fontId="4"/>
  </si>
  <si>
    <t>原動機付自転車</t>
    <rPh sb="0" eb="3">
      <t>ゲンドウキ</t>
    </rPh>
    <rPh sb="3" eb="4">
      <t>ツキ</t>
    </rPh>
    <rPh sb="4" eb="7">
      <t>ジテンシャ</t>
    </rPh>
    <phoneticPr fontId="4"/>
  </si>
  <si>
    <t>二輪車</t>
    <rPh sb="0" eb="3">
      <t>ニリンシャ</t>
    </rPh>
    <phoneticPr fontId="4"/>
  </si>
  <si>
    <t>三輪車</t>
    <rPh sb="0" eb="3">
      <t>サンリンシャ</t>
    </rPh>
    <phoneticPr fontId="4"/>
  </si>
  <si>
    <t>四輪車</t>
    <rPh sb="0" eb="2">
      <t>ヨンリン</t>
    </rPh>
    <rPh sb="2" eb="3">
      <t>シャ</t>
    </rPh>
    <phoneticPr fontId="4"/>
  </si>
  <si>
    <t>乗用</t>
    <rPh sb="0" eb="2">
      <t>ジョウヨウ</t>
    </rPh>
    <phoneticPr fontId="4"/>
  </si>
  <si>
    <t>貨物</t>
    <rPh sb="0" eb="2">
      <t>カモツ</t>
    </rPh>
    <phoneticPr fontId="4"/>
  </si>
  <si>
    <t>一般車</t>
    <rPh sb="0" eb="2">
      <t>イッパン</t>
    </rPh>
    <rPh sb="2" eb="3">
      <t>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</si>
  <si>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</si>
  <si>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農耕車</t>
    <rPh sb="0" eb="2">
      <t>ノウコウ</t>
    </rPh>
    <rPh sb="2" eb="3">
      <t>シャ</t>
    </rPh>
    <phoneticPr fontId="4"/>
  </si>
  <si>
    <t>特殊
作業車</t>
    <rPh sb="0" eb="2">
      <t>トクシュ</t>
    </rPh>
    <rPh sb="3" eb="5">
      <t>サギョウ</t>
    </rPh>
    <rPh sb="5" eb="6">
      <t>シャ</t>
    </rPh>
    <phoneticPr fontId="4"/>
  </si>
  <si>
    <t>台</t>
    <rPh sb="0" eb="1">
      <t>ダイ</t>
    </rPh>
    <phoneticPr fontId="4"/>
  </si>
  <si>
    <t>小型二輪
自動車
250cc
以上</t>
    <rPh sb="0" eb="2">
      <t>コガタ</t>
    </rPh>
    <rPh sb="2" eb="4">
      <t>ニリン</t>
    </rPh>
    <rPh sb="5" eb="8">
      <t>ジドウシャ</t>
    </rPh>
    <rPh sb="15" eb="17">
      <t>イジョウ</t>
    </rPh>
    <phoneticPr fontId="4"/>
  </si>
  <si>
    <t>資料 ： 税務課</t>
    <rPh sb="5" eb="8">
      <t>ゼイムカ</t>
    </rPh>
    <phoneticPr fontId="4"/>
  </si>
  <si>
    <t>計</t>
    <rPh sb="0" eb="1">
      <t>ケイ</t>
    </rPh>
    <phoneticPr fontId="4"/>
  </si>
  <si>
    <t>普通</t>
    <rPh sb="0" eb="2">
      <t>フツウ</t>
    </rPh>
    <phoneticPr fontId="4"/>
  </si>
  <si>
    <t>小型</t>
    <rPh sb="0" eb="2">
      <t>コガタ</t>
    </rPh>
    <phoneticPr fontId="4"/>
  </si>
  <si>
    <t>乗合</t>
    <rPh sb="0" eb="2">
      <t>ノリアイ</t>
    </rPh>
    <phoneticPr fontId="4"/>
  </si>
  <si>
    <t>区分</t>
    <rPh sb="0" eb="2">
      <t>クブン</t>
    </rPh>
    <phoneticPr fontId="1"/>
  </si>
  <si>
    <t>長野県</t>
    <rPh sb="0" eb="3">
      <t>ナガノケン</t>
    </rPh>
    <phoneticPr fontId="2"/>
  </si>
  <si>
    <t>上田市</t>
    <rPh sb="0" eb="3">
      <t>ウエダシ</t>
    </rPh>
    <phoneticPr fontId="4"/>
  </si>
  <si>
    <t>被牽引</t>
    <rPh sb="0" eb="1">
      <t>ヒ</t>
    </rPh>
    <rPh sb="1" eb="3">
      <t>ケンイン</t>
    </rPh>
    <phoneticPr fontId="4"/>
  </si>
  <si>
    <t>特種車
特殊車</t>
    <rPh sb="0" eb="2">
      <t>トクシュ</t>
    </rPh>
    <rPh sb="2" eb="3">
      <t>シャ</t>
    </rPh>
    <rPh sb="4" eb="6">
      <t>トクシュ</t>
    </rPh>
    <rPh sb="6" eb="7">
      <t>シャ</t>
    </rPh>
    <phoneticPr fontId="4"/>
  </si>
  <si>
    <t>台</t>
    <rPh sb="0" eb="1">
      <t>ダイ</t>
    </rPh>
    <phoneticPr fontId="4"/>
  </si>
  <si>
    <t>資料 ： 北陸信越運輸局長野運輸支局</t>
    <phoneticPr fontId="4"/>
  </si>
  <si>
    <t>普通車</t>
  </si>
  <si>
    <t>資料 ： 長野県道路公社</t>
    <phoneticPr fontId="4"/>
  </si>
  <si>
    <t>中型車</t>
    <rPh sb="0" eb="2">
      <t>チュウガタ</t>
    </rPh>
    <rPh sb="2" eb="3">
      <t>シャ</t>
    </rPh>
    <phoneticPr fontId="2"/>
  </si>
  <si>
    <t>軽自動車</t>
    <rPh sb="1" eb="4">
      <t>ジドウシャ</t>
    </rPh>
    <phoneticPr fontId="2"/>
  </si>
  <si>
    <t>軽車両</t>
    <rPh sb="1" eb="3">
      <t>シャリョウ</t>
    </rPh>
    <phoneticPr fontId="2"/>
  </si>
  <si>
    <t>総数</t>
    <phoneticPr fontId="4"/>
  </si>
  <si>
    <t>普通車</t>
    <rPh sb="0" eb="2">
      <t>フツウ</t>
    </rPh>
    <rPh sb="2" eb="3">
      <t>シャ</t>
    </rPh>
    <phoneticPr fontId="2"/>
  </si>
  <si>
    <t>大型車</t>
    <rPh sb="0" eb="3">
      <t>オオガタシャ</t>
    </rPh>
    <phoneticPr fontId="2"/>
  </si>
  <si>
    <t>特大車</t>
    <rPh sb="0" eb="2">
      <t>トクダイ</t>
    </rPh>
    <rPh sb="2" eb="3">
      <t>シャ</t>
    </rPh>
    <phoneticPr fontId="2"/>
  </si>
  <si>
    <t>軽自動車</t>
    <rPh sb="0" eb="4">
      <t>ケイジドウシャ</t>
    </rPh>
    <phoneticPr fontId="2"/>
  </si>
  <si>
    <t>総数</t>
    <rPh sb="0" eb="1">
      <t>フサ</t>
    </rPh>
    <rPh sb="1" eb="2">
      <t>カズ</t>
    </rPh>
    <phoneticPr fontId="2"/>
  </si>
  <si>
    <t>入</t>
    <rPh sb="0" eb="1">
      <t>ニュウ</t>
    </rPh>
    <phoneticPr fontId="4"/>
  </si>
  <si>
    <t>出</t>
    <rPh sb="0" eb="1">
      <t>シュツ</t>
    </rPh>
    <phoneticPr fontId="4"/>
  </si>
  <si>
    <t>入出</t>
    <rPh sb="0" eb="2">
      <t>ニュウシュツ</t>
    </rPh>
    <phoneticPr fontId="4"/>
  </si>
  <si>
    <t>資料 ： 東日本高速道路㈱関東支社佐久管理事務所</t>
    <phoneticPr fontId="4"/>
  </si>
  <si>
    <t>各年度3月31日現在</t>
    <rPh sb="0" eb="2">
      <t>カクネン</t>
    </rPh>
    <rPh sb="2" eb="3">
      <t>ド</t>
    </rPh>
    <rPh sb="4" eb="5">
      <t>ガツ</t>
    </rPh>
    <rPh sb="7" eb="8">
      <t>ニチ</t>
    </rPh>
    <rPh sb="8" eb="10">
      <t>ゲンザイ</t>
    </rPh>
    <phoneticPr fontId="4"/>
  </si>
  <si>
    <t>事務用</t>
    <rPh sb="0" eb="3">
      <t>ジムヨウ</t>
    </rPh>
    <phoneticPr fontId="4"/>
  </si>
  <si>
    <t>住宅用</t>
    <rPh sb="0" eb="2">
      <t>ジュウタク</t>
    </rPh>
    <rPh sb="2" eb="3">
      <t>ヨウ</t>
    </rPh>
    <phoneticPr fontId="4"/>
  </si>
  <si>
    <t>資料 ： NTT東日本㈱長野支店</t>
    <phoneticPr fontId="4"/>
  </si>
  <si>
    <t>電話加入
総数</t>
    <rPh sb="0" eb="2">
      <t>デンワ</t>
    </rPh>
    <rPh sb="2" eb="4">
      <t>カニュウ</t>
    </rPh>
    <rPh sb="5" eb="7">
      <t>ソウスウ</t>
    </rPh>
    <phoneticPr fontId="4"/>
  </si>
  <si>
    <t>ISDN回線契約数（デジタル）</t>
    <rPh sb="4" eb="6">
      <t>カイセン</t>
    </rPh>
    <rPh sb="6" eb="8">
      <t>ケイヤク</t>
    </rPh>
    <rPh sb="8" eb="9">
      <t>スウ</t>
    </rPh>
    <phoneticPr fontId="2"/>
  </si>
  <si>
    <t>一般加入電話数（アナログ）</t>
    <rPh sb="0" eb="2">
      <t>イッパン</t>
    </rPh>
    <rPh sb="2" eb="4">
      <t>カニュウ</t>
    </rPh>
    <rPh sb="4" eb="6">
      <t>デンワ</t>
    </rPh>
    <rPh sb="6" eb="7">
      <t>スウ</t>
    </rPh>
    <phoneticPr fontId="4"/>
  </si>
  <si>
    <t>戸</t>
    <rPh sb="0" eb="1">
      <t>コ</t>
    </rPh>
    <phoneticPr fontId="4"/>
  </si>
  <si>
    <t>加入世帯数</t>
    <rPh sb="0" eb="2">
      <t>カニュウ</t>
    </rPh>
    <rPh sb="2" eb="5">
      <t>セタイスウ</t>
    </rPh>
    <phoneticPr fontId="4"/>
  </si>
  <si>
    <t>JA信州うえだ
有線放送</t>
    <rPh sb="2" eb="4">
      <t>シンシュウ</t>
    </rPh>
    <rPh sb="8" eb="10">
      <t>ユウセン</t>
    </rPh>
    <rPh sb="10" eb="12">
      <t>ホウソウ</t>
    </rPh>
    <phoneticPr fontId="4"/>
  </si>
  <si>
    <t>真田
有線放送</t>
    <rPh sb="0" eb="2">
      <t>サナダ</t>
    </rPh>
    <rPh sb="3" eb="5">
      <t>ユウセン</t>
    </rPh>
    <rPh sb="5" eb="7">
      <t>ホウソウ</t>
    </rPh>
    <phoneticPr fontId="4"/>
  </si>
  <si>
    <t>丸子
有線放送</t>
    <rPh sb="0" eb="2">
      <t>マルコ</t>
    </rPh>
    <rPh sb="3" eb="5">
      <t>ユウセン</t>
    </rPh>
    <rPh sb="5" eb="7">
      <t>ホウソウ</t>
    </rPh>
    <phoneticPr fontId="4"/>
  </si>
  <si>
    <t>川西
有線放送</t>
    <rPh sb="0" eb="2">
      <t>カワニシ</t>
    </rPh>
    <rPh sb="3" eb="5">
      <t>ユウセン</t>
    </rPh>
    <rPh sb="5" eb="7">
      <t>ホウソウ</t>
    </rPh>
    <phoneticPr fontId="4"/>
  </si>
  <si>
    <t>資料 ： 各有線放送本部</t>
    <phoneticPr fontId="4"/>
  </si>
  <si>
    <t>各年度末日現在</t>
    <rPh sb="0" eb="3">
      <t>カクネンド</t>
    </rPh>
    <rPh sb="3" eb="5">
      <t>マツジツ</t>
    </rPh>
    <rPh sb="5" eb="7">
      <t>ゲンザイ</t>
    </rPh>
    <phoneticPr fontId="4"/>
  </si>
  <si>
    <t>放送受信
契約数</t>
    <rPh sb="0" eb="2">
      <t>ホウソウ</t>
    </rPh>
    <rPh sb="2" eb="4">
      <t>ジュシン</t>
    </rPh>
    <rPh sb="5" eb="7">
      <t>ケイヤク</t>
    </rPh>
    <rPh sb="7" eb="8">
      <t>スウ</t>
    </rPh>
    <phoneticPr fontId="4"/>
  </si>
  <si>
    <t>うち衛星放送</t>
    <rPh sb="2" eb="4">
      <t>エイセイ</t>
    </rPh>
    <rPh sb="4" eb="6">
      <t>ホウソウ</t>
    </rPh>
    <phoneticPr fontId="4"/>
  </si>
  <si>
    <t>件</t>
    <rPh sb="0" eb="1">
      <t>ケン</t>
    </rPh>
    <phoneticPr fontId="4"/>
  </si>
  <si>
    <t>有線テレビ契約件数</t>
    <rPh sb="0" eb="2">
      <t>ユウセン</t>
    </rPh>
    <rPh sb="5" eb="7">
      <t>ケイヤク</t>
    </rPh>
    <rPh sb="7" eb="9">
      <t>ケンスウ</t>
    </rPh>
    <phoneticPr fontId="4"/>
  </si>
  <si>
    <t>上田ケーブル
ビジョン</t>
    <rPh sb="0" eb="2">
      <t>ウエダ</t>
    </rPh>
    <phoneticPr fontId="4"/>
  </si>
  <si>
    <t>丸子テレビ</t>
    <rPh sb="0" eb="2">
      <t>マルコ</t>
    </rPh>
    <phoneticPr fontId="4"/>
  </si>
  <si>
    <t>資料 ： 上田ケーブルビジョン、丸子テレビ</t>
    <rPh sb="16" eb="18">
      <t>マルコ</t>
    </rPh>
    <phoneticPr fontId="4"/>
  </si>
  <si>
    <t>件数</t>
    <rPh sb="0" eb="2">
      <t>ケンスウ</t>
    </rPh>
    <phoneticPr fontId="4"/>
  </si>
  <si>
    <t>日数</t>
    <rPh sb="0" eb="2">
      <t>ニッスウ</t>
    </rPh>
    <phoneticPr fontId="4"/>
  </si>
  <si>
    <t>人数</t>
    <rPh sb="0" eb="2">
      <t>ニンズウ</t>
    </rPh>
    <phoneticPr fontId="4"/>
  </si>
  <si>
    <t>企画イベント</t>
    <rPh sb="0" eb="2">
      <t>キカク</t>
    </rPh>
    <phoneticPr fontId="4"/>
  </si>
  <si>
    <t>貸出</t>
    <rPh sb="0" eb="2">
      <t>カシダシ</t>
    </rPh>
    <phoneticPr fontId="4"/>
  </si>
  <si>
    <t>セミナールーム</t>
    <phoneticPr fontId="4"/>
  </si>
  <si>
    <t>オーサリングブース</t>
    <phoneticPr fontId="4"/>
  </si>
  <si>
    <t>ホール</t>
    <phoneticPr fontId="4"/>
  </si>
  <si>
    <t>ファクトリー</t>
    <phoneticPr fontId="4"/>
  </si>
  <si>
    <t>日</t>
    <rPh sb="0" eb="1">
      <t>ニチ</t>
    </rPh>
    <phoneticPr fontId="4"/>
  </si>
  <si>
    <t>視察
人数</t>
    <rPh sb="0" eb="2">
      <t>シサツ</t>
    </rPh>
    <rPh sb="3" eb="5">
      <t>ニンズウ</t>
    </rPh>
    <phoneticPr fontId="4"/>
  </si>
  <si>
    <t>インターネット
ブース
利用人数</t>
    <rPh sb="12" eb="14">
      <t>リヨウ</t>
    </rPh>
    <rPh sb="14" eb="16">
      <t>ニンズウ</t>
    </rPh>
    <phoneticPr fontId="4"/>
  </si>
  <si>
    <t>DVD
ライブラ
リー利用
人数</t>
    <rPh sb="11" eb="13">
      <t>リヨウ</t>
    </rPh>
    <rPh sb="14" eb="16">
      <t>ニンズウ</t>
    </rPh>
    <phoneticPr fontId="4"/>
  </si>
  <si>
    <t>資料 ： 上田市マルチメディア情報センター</t>
    <phoneticPr fontId="4"/>
  </si>
  <si>
    <t>年間
乗車人員</t>
    <rPh sb="0" eb="2">
      <t>ネンカン</t>
    </rPh>
    <rPh sb="3" eb="5">
      <t>ジョウシャ</t>
    </rPh>
    <rPh sb="5" eb="7">
      <t>ジンイン</t>
    </rPh>
    <phoneticPr fontId="4"/>
  </si>
  <si>
    <t>資料 ： 長野県道路公社</t>
  </si>
  <si>
    <t>大型車</t>
    <phoneticPr fontId="4"/>
  </si>
  <si>
    <t>特大車</t>
    <rPh sb="0" eb="2">
      <t>トクダイ</t>
    </rPh>
    <rPh sb="2" eb="3">
      <t>シャ</t>
    </rPh>
    <phoneticPr fontId="4"/>
  </si>
  <si>
    <t>大型車</t>
    <phoneticPr fontId="4"/>
  </si>
  <si>
    <t>特大車</t>
    <rPh sb="0" eb="2">
      <t>トクダイ</t>
    </rPh>
    <rPh sb="2" eb="3">
      <t>シャ</t>
    </rPh>
    <phoneticPr fontId="4"/>
  </si>
  <si>
    <t>軽車両等</t>
    <rPh sb="3" eb="4">
      <t>トウ</t>
    </rPh>
    <phoneticPr fontId="4"/>
  </si>
  <si>
    <t>平成27年度</t>
    <rPh sb="0" eb="2">
      <t>ヘイセイ</t>
    </rPh>
    <phoneticPr fontId="4"/>
  </si>
  <si>
    <t>入館
者数</t>
    <rPh sb="0" eb="2">
      <t>ニュウカン</t>
    </rPh>
    <rPh sb="3" eb="4">
      <t>シャ</t>
    </rPh>
    <rPh sb="4" eb="5">
      <t>スウ</t>
    </rPh>
    <phoneticPr fontId="4"/>
  </si>
  <si>
    <t>まちなか循環バスぐるっと上田丸</t>
    <rPh sb="4" eb="6">
      <t>ジュンカン</t>
    </rPh>
    <rPh sb="12" eb="14">
      <t>ウエダ</t>
    </rPh>
    <rPh sb="14" eb="15">
      <t>マル</t>
    </rPh>
    <phoneticPr fontId="4"/>
  </si>
  <si>
    <t>平成28年度</t>
    <rPh sb="0" eb="2">
      <t>ヘイセイ</t>
    </rPh>
    <phoneticPr fontId="4"/>
  </si>
  <si>
    <t>高速バス池袋線（上田便）</t>
  </si>
  <si>
    <t>平成29年度</t>
    <rPh sb="0" eb="2">
      <t>ヘイセイ</t>
    </rPh>
    <phoneticPr fontId="4"/>
  </si>
  <si>
    <t>武石
エリアトーク</t>
    <rPh sb="0" eb="2">
      <t>タケシ</t>
    </rPh>
    <phoneticPr fontId="4"/>
  </si>
  <si>
    <t>（注）　夜間無料通行台数を除く。</t>
    <rPh sb="4" eb="6">
      <t>ヤカン</t>
    </rPh>
    <rPh sb="6" eb="8">
      <t>ムリョウ</t>
    </rPh>
    <rPh sb="8" eb="10">
      <t>ツウコウ</t>
    </rPh>
    <rPh sb="10" eb="12">
      <t>ダイスウ</t>
    </rPh>
    <rPh sb="13" eb="14">
      <t>ノゾ</t>
    </rPh>
    <phoneticPr fontId="4"/>
  </si>
  <si>
    <t>平成30年度</t>
    <rPh sb="0" eb="2">
      <t>ヘイセイ</t>
    </rPh>
    <phoneticPr fontId="4"/>
  </si>
  <si>
    <t>　　　　平成30年度は8月25日から無料開放となったため、4月1日から8月24日までの台数。</t>
    <rPh sb="4" eb="6">
      <t>ヘイセイ</t>
    </rPh>
    <rPh sb="8" eb="10">
      <t>ネンド</t>
    </rPh>
    <rPh sb="12" eb="13">
      <t>ガツ</t>
    </rPh>
    <rPh sb="15" eb="16">
      <t>ニチ</t>
    </rPh>
    <rPh sb="18" eb="20">
      <t>ムリョウ</t>
    </rPh>
    <rPh sb="20" eb="22">
      <t>カイホウ</t>
    </rPh>
    <rPh sb="30" eb="31">
      <t>ガツ</t>
    </rPh>
    <rPh sb="32" eb="33">
      <t>ニチ</t>
    </rPh>
    <rPh sb="36" eb="37">
      <t>ガツ</t>
    </rPh>
    <rPh sb="39" eb="40">
      <t>ニチ</t>
    </rPh>
    <rPh sb="43" eb="45">
      <t>ダイスウ</t>
    </rPh>
    <phoneticPr fontId="4"/>
  </si>
  <si>
    <t>資料 ： 交通政策課</t>
    <rPh sb="5" eb="7">
      <t>コウツウ</t>
    </rPh>
    <rPh sb="7" eb="10">
      <t>セイサクカ</t>
    </rPh>
    <phoneticPr fontId="4"/>
  </si>
  <si>
    <t>　　　　JRバス関東の乗車人員は、定期・定期外の集計はしていない。</t>
    <rPh sb="8" eb="10">
      <t>カントウ</t>
    </rPh>
    <rPh sb="11" eb="13">
      <t>ジョウシャ</t>
    </rPh>
    <rPh sb="13" eb="15">
      <t>ジンイン</t>
    </rPh>
    <rPh sb="17" eb="19">
      <t>テイキ</t>
    </rPh>
    <rPh sb="20" eb="22">
      <t>テイキ</t>
    </rPh>
    <rPh sb="22" eb="23">
      <t>ガイ</t>
    </rPh>
    <rPh sb="24" eb="26">
      <t>シュウケイ</t>
    </rPh>
    <phoneticPr fontId="9"/>
  </si>
  <si>
    <t>令和元年度</t>
    <rPh sb="0" eb="3">
      <t>レイワモト</t>
    </rPh>
    <phoneticPr fontId="4"/>
  </si>
  <si>
    <t>99　JR上田駅の乗車客数の状況</t>
    <rPh sb="5" eb="7">
      <t>ウエダ</t>
    </rPh>
    <rPh sb="7" eb="8">
      <t>エキ</t>
    </rPh>
    <rPh sb="9" eb="10">
      <t>ジョウ</t>
    </rPh>
    <rPh sb="10" eb="11">
      <t>シャ</t>
    </rPh>
    <rPh sb="11" eb="12">
      <t>キャク</t>
    </rPh>
    <rPh sb="12" eb="13">
      <t>スウ</t>
    </rPh>
    <rPh sb="14" eb="16">
      <t>ジョウキョウ</t>
    </rPh>
    <phoneticPr fontId="2"/>
  </si>
  <si>
    <t>100　しなの鉄道各駅の乗降車客数の状況</t>
    <rPh sb="7" eb="9">
      <t>テツドウ</t>
    </rPh>
    <rPh sb="9" eb="11">
      <t>カクエキ</t>
    </rPh>
    <rPh sb="12" eb="13">
      <t>ジョウ</t>
    </rPh>
    <rPh sb="13" eb="14">
      <t>コウ</t>
    </rPh>
    <rPh sb="14" eb="15">
      <t>シャ</t>
    </rPh>
    <rPh sb="15" eb="16">
      <t>キャク</t>
    </rPh>
    <rPh sb="16" eb="17">
      <t>スウ</t>
    </rPh>
    <rPh sb="18" eb="20">
      <t>ジョウキョウ</t>
    </rPh>
    <phoneticPr fontId="2"/>
  </si>
  <si>
    <t>101　別所線の利用状況</t>
    <rPh sb="4" eb="7">
      <t>ベッショセン</t>
    </rPh>
    <rPh sb="8" eb="10">
      <t>リヨウ</t>
    </rPh>
    <rPh sb="10" eb="12">
      <t>ジョウキョウ</t>
    </rPh>
    <phoneticPr fontId="2"/>
  </si>
  <si>
    <t>103　市内循環バス・オレンジバスの利用状況</t>
    <rPh sb="4" eb="6">
      <t>シナイ</t>
    </rPh>
    <rPh sb="6" eb="8">
      <t>ジュンカン</t>
    </rPh>
    <rPh sb="18" eb="20">
      <t>リヨウ</t>
    </rPh>
    <rPh sb="20" eb="22">
      <t>ジョウキョウ</t>
    </rPh>
    <phoneticPr fontId="2"/>
  </si>
  <si>
    <t>104　軽自動車等届出台数</t>
    <rPh sb="4" eb="8">
      <t>ケイジドウシャ</t>
    </rPh>
    <rPh sb="8" eb="9">
      <t>トウ</t>
    </rPh>
    <rPh sb="9" eb="11">
      <t>トドケデ</t>
    </rPh>
    <rPh sb="11" eb="13">
      <t>ダイスウ</t>
    </rPh>
    <phoneticPr fontId="2"/>
  </si>
  <si>
    <t>（注）令和元年度以降は非公表のためデータなし。</t>
    <rPh sb="1" eb="2">
      <t>チュウ</t>
    </rPh>
    <rPh sb="3" eb="5">
      <t>レイワ</t>
    </rPh>
    <rPh sb="5" eb="7">
      <t>ガンネン</t>
    </rPh>
    <rPh sb="7" eb="8">
      <t>ド</t>
    </rPh>
    <rPh sb="8" eb="10">
      <t>イコウ</t>
    </rPh>
    <rPh sb="11" eb="12">
      <t>ヒ</t>
    </rPh>
    <rPh sb="12" eb="14">
      <t>コウヒョウ</t>
    </rPh>
    <phoneticPr fontId="4"/>
  </si>
  <si>
    <t>令和 2年度</t>
    <rPh sb="0" eb="2">
      <t>レイワ</t>
    </rPh>
    <rPh sb="4" eb="5">
      <t>ネン</t>
    </rPh>
    <phoneticPr fontId="4"/>
  </si>
  <si>
    <t>102　私営バス路線別運輸状況</t>
    <rPh sb="4" eb="6">
      <t>シエイ</t>
    </rPh>
    <rPh sb="8" eb="10">
      <t>ロセン</t>
    </rPh>
    <rPh sb="10" eb="11">
      <t>ベツ</t>
    </rPh>
    <rPh sb="11" eb="13">
      <t>ウンユ</t>
    </rPh>
    <rPh sb="13" eb="15">
      <t>ジョウキョウ</t>
    </rPh>
    <phoneticPr fontId="10"/>
  </si>
  <si>
    <t>会社</t>
    <rPh sb="0" eb="2">
      <t>カイシャ</t>
    </rPh>
    <phoneticPr fontId="11"/>
  </si>
  <si>
    <t>路線名</t>
    <rPh sb="0" eb="2">
      <t>ロセン</t>
    </rPh>
    <rPh sb="2" eb="3">
      <t>メイ</t>
    </rPh>
    <phoneticPr fontId="9"/>
  </si>
  <si>
    <t>運行区間</t>
    <rPh sb="0" eb="2">
      <t>ウンコウ</t>
    </rPh>
    <rPh sb="2" eb="4">
      <t>クカン</t>
    </rPh>
    <phoneticPr fontId="9"/>
  </si>
  <si>
    <t>路線
距離</t>
    <rPh sb="0" eb="2">
      <t>ロセン</t>
    </rPh>
    <rPh sb="3" eb="5">
      <t>キョリ</t>
    </rPh>
    <phoneticPr fontId="9"/>
  </si>
  <si>
    <t>1日運行回数</t>
    <rPh sb="1" eb="2">
      <t>ニチ</t>
    </rPh>
    <rPh sb="2" eb="4">
      <t>ウンコウ</t>
    </rPh>
    <rPh sb="4" eb="6">
      <t>カイスウ</t>
    </rPh>
    <phoneticPr fontId="9"/>
  </si>
  <si>
    <t>乗車人員</t>
    <rPh sb="0" eb="2">
      <t>ジョウシャ</t>
    </rPh>
    <rPh sb="2" eb="4">
      <t>ジンイン</t>
    </rPh>
    <phoneticPr fontId="9"/>
  </si>
  <si>
    <t>備考</t>
    <rPh sb="0" eb="2">
      <t>ビコウ</t>
    </rPh>
    <phoneticPr fontId="9"/>
  </si>
  <si>
    <t>平日</t>
    <rPh sb="0" eb="2">
      <t>ヘイジツ</t>
    </rPh>
    <phoneticPr fontId="9"/>
  </si>
  <si>
    <t>総数</t>
    <rPh sb="0" eb="2">
      <t>ソウスウ</t>
    </rPh>
    <phoneticPr fontId="9"/>
  </si>
  <si>
    <t>定期</t>
    <rPh sb="0" eb="2">
      <t>テイキ</t>
    </rPh>
    <phoneticPr fontId="9"/>
  </si>
  <si>
    <t>定期外</t>
    <rPh sb="0" eb="2">
      <t>テイキ</t>
    </rPh>
    <rPh sb="2" eb="3">
      <t>ガイ</t>
    </rPh>
    <phoneticPr fontId="9"/>
  </si>
  <si>
    <t>km</t>
    <phoneticPr fontId="9"/>
  </si>
  <si>
    <t>回</t>
    <rPh sb="0" eb="1">
      <t>カイ</t>
    </rPh>
    <phoneticPr fontId="9"/>
  </si>
  <si>
    <t>人</t>
    <rPh sb="0" eb="1">
      <t>ニン</t>
    </rPh>
    <phoneticPr fontId="9"/>
  </si>
  <si>
    <t>上田バス㈱</t>
    <rPh sb="0" eb="2">
      <t>ウエダ</t>
    </rPh>
    <phoneticPr fontId="9"/>
  </si>
  <si>
    <t>菅平高原線</t>
    <rPh sb="0" eb="2">
      <t>スガダイラ</t>
    </rPh>
    <rPh sb="2" eb="4">
      <t>コウゲン</t>
    </rPh>
    <rPh sb="4" eb="5">
      <t>セン</t>
    </rPh>
    <phoneticPr fontId="9"/>
  </si>
  <si>
    <t>上田駅～菅平高原（西）</t>
    <rPh sb="0" eb="2">
      <t>ウエダ</t>
    </rPh>
    <rPh sb="2" eb="3">
      <t>エキ</t>
    </rPh>
    <rPh sb="4" eb="6">
      <t>スガダイラ</t>
    </rPh>
    <rPh sb="6" eb="8">
      <t>コウゲン</t>
    </rPh>
    <rPh sb="9" eb="10">
      <t>ニシ</t>
    </rPh>
    <phoneticPr fontId="10"/>
  </si>
  <si>
    <t>真田線</t>
    <rPh sb="0" eb="2">
      <t>サナダ</t>
    </rPh>
    <rPh sb="2" eb="3">
      <t>セン</t>
    </rPh>
    <phoneticPr fontId="9"/>
  </si>
  <si>
    <t>上田駅～真田</t>
    <rPh sb="2" eb="3">
      <t>エキ</t>
    </rPh>
    <rPh sb="4" eb="6">
      <t>サナダ</t>
    </rPh>
    <phoneticPr fontId="12"/>
  </si>
  <si>
    <t>傍陽線</t>
    <rPh sb="0" eb="2">
      <t>ソエヒ</t>
    </rPh>
    <rPh sb="2" eb="3">
      <t>セン</t>
    </rPh>
    <phoneticPr fontId="9"/>
  </si>
  <si>
    <t>上田駅～入軽井沢</t>
    <rPh sb="0" eb="2">
      <t>ウエダ</t>
    </rPh>
    <rPh sb="2" eb="3">
      <t>エキ</t>
    </rPh>
    <rPh sb="4" eb="7">
      <t>イリカルイ</t>
    </rPh>
    <rPh sb="7" eb="8">
      <t>サワ</t>
    </rPh>
    <phoneticPr fontId="9"/>
  </si>
  <si>
    <t>信州上田医療センター線</t>
    <rPh sb="0" eb="2">
      <t>シンシュウ</t>
    </rPh>
    <rPh sb="2" eb="4">
      <t>ウエダ</t>
    </rPh>
    <rPh sb="4" eb="6">
      <t>イリョウ</t>
    </rPh>
    <rPh sb="10" eb="11">
      <t>セン</t>
    </rPh>
    <phoneticPr fontId="9"/>
  </si>
  <si>
    <t>上田駅～信州上田医療センター</t>
    <rPh sb="0" eb="2">
      <t>ウエダ</t>
    </rPh>
    <rPh sb="2" eb="3">
      <t>エキ</t>
    </rPh>
    <rPh sb="4" eb="6">
      <t>シンシュウ</t>
    </rPh>
    <rPh sb="6" eb="8">
      <t>カミダ</t>
    </rPh>
    <rPh sb="8" eb="10">
      <t>イリョウ</t>
    </rPh>
    <phoneticPr fontId="10"/>
  </si>
  <si>
    <t>塩田線</t>
    <rPh sb="0" eb="2">
      <t>シオダ</t>
    </rPh>
    <rPh sb="2" eb="3">
      <t>セン</t>
    </rPh>
    <phoneticPr fontId="9"/>
  </si>
  <si>
    <t>西丸子線</t>
    <rPh sb="0" eb="1">
      <t>ニシ</t>
    </rPh>
    <rPh sb="1" eb="3">
      <t>マルコ</t>
    </rPh>
    <rPh sb="3" eb="4">
      <t>セン</t>
    </rPh>
    <phoneticPr fontId="9"/>
  </si>
  <si>
    <t>下之郷～丸子</t>
    <rPh sb="0" eb="1">
      <t>シタ</t>
    </rPh>
    <rPh sb="1" eb="2">
      <t>ノ</t>
    </rPh>
    <rPh sb="2" eb="3">
      <t>ゴウ</t>
    </rPh>
    <rPh sb="4" eb="6">
      <t>マルコ</t>
    </rPh>
    <phoneticPr fontId="10"/>
  </si>
  <si>
    <t>豊殿線</t>
    <rPh sb="0" eb="2">
      <t>ホウデン</t>
    </rPh>
    <rPh sb="2" eb="3">
      <t>セン</t>
    </rPh>
    <phoneticPr fontId="9"/>
  </si>
  <si>
    <t>上田駅～赤坂</t>
    <rPh sb="0" eb="2">
      <t>ウエダ</t>
    </rPh>
    <rPh sb="2" eb="3">
      <t>エキ</t>
    </rPh>
    <rPh sb="4" eb="6">
      <t>アカサカ</t>
    </rPh>
    <phoneticPr fontId="9"/>
  </si>
  <si>
    <t>久保林線</t>
    <rPh sb="0" eb="2">
      <t>クボ</t>
    </rPh>
    <rPh sb="2" eb="3">
      <t>バヤシ</t>
    </rPh>
    <rPh sb="3" eb="4">
      <t>セン</t>
    </rPh>
    <phoneticPr fontId="9"/>
  </si>
  <si>
    <t>上田駅～久保林公民館前</t>
    <rPh sb="0" eb="2">
      <t>ウエダ</t>
    </rPh>
    <rPh sb="2" eb="3">
      <t>エキ</t>
    </rPh>
    <rPh sb="4" eb="6">
      <t>クボ</t>
    </rPh>
    <rPh sb="6" eb="7">
      <t>バヤシ</t>
    </rPh>
    <rPh sb="7" eb="10">
      <t>コウミンカン</t>
    </rPh>
    <rPh sb="10" eb="11">
      <t>マエ</t>
    </rPh>
    <phoneticPr fontId="9"/>
  </si>
  <si>
    <t>千曲バス㈱</t>
    <rPh sb="0" eb="2">
      <t>チクマ</t>
    </rPh>
    <phoneticPr fontId="9"/>
  </si>
  <si>
    <t>佐久上田線</t>
    <rPh sb="0" eb="2">
      <t>サク</t>
    </rPh>
    <rPh sb="2" eb="4">
      <t>ウエダ</t>
    </rPh>
    <rPh sb="4" eb="5">
      <t>セン</t>
    </rPh>
    <phoneticPr fontId="9"/>
  </si>
  <si>
    <t>下秋和～勝間</t>
    <rPh sb="0" eb="1">
      <t>シタ</t>
    </rPh>
    <rPh sb="1" eb="3">
      <t>アキワ</t>
    </rPh>
    <rPh sb="4" eb="6">
      <t>カツマ</t>
    </rPh>
    <phoneticPr fontId="9"/>
  </si>
  <si>
    <t>祢津線</t>
    <rPh sb="0" eb="2">
      <t>ネツ</t>
    </rPh>
    <rPh sb="2" eb="3">
      <t>セン</t>
    </rPh>
    <phoneticPr fontId="9"/>
  </si>
  <si>
    <t>下秋和（上田）～中吉田</t>
    <rPh sb="8" eb="11">
      <t>ナカヨシダ</t>
    </rPh>
    <phoneticPr fontId="9"/>
  </si>
  <si>
    <t>鹿教湯線</t>
    <rPh sb="0" eb="3">
      <t>カケユ</t>
    </rPh>
    <rPh sb="3" eb="4">
      <t>セン</t>
    </rPh>
    <phoneticPr fontId="9"/>
  </si>
  <si>
    <t>下秋和（上田）～丸子</t>
    <rPh sb="0" eb="1">
      <t>シモ</t>
    </rPh>
    <rPh sb="1" eb="2">
      <t>アキ</t>
    </rPh>
    <rPh sb="2" eb="3">
      <t>ワ</t>
    </rPh>
    <rPh sb="4" eb="6">
      <t>ウエダ</t>
    </rPh>
    <phoneticPr fontId="9"/>
  </si>
  <si>
    <t>武石線</t>
    <rPh sb="0" eb="2">
      <t>タケシ</t>
    </rPh>
    <rPh sb="2" eb="3">
      <t>セン</t>
    </rPh>
    <phoneticPr fontId="9"/>
  </si>
  <si>
    <t>丸子駅前～巣栗上</t>
    <rPh sb="0" eb="2">
      <t>マルコ</t>
    </rPh>
    <rPh sb="2" eb="4">
      <t>エキマエ</t>
    </rPh>
    <rPh sb="5" eb="6">
      <t>ス</t>
    </rPh>
    <rPh sb="6" eb="7">
      <t>グリ</t>
    </rPh>
    <rPh sb="7" eb="8">
      <t>ウエ</t>
    </rPh>
    <phoneticPr fontId="9"/>
  </si>
  <si>
    <t>青木線</t>
    <rPh sb="0" eb="2">
      <t>アオキ</t>
    </rPh>
    <rPh sb="2" eb="3">
      <t>セン</t>
    </rPh>
    <phoneticPr fontId="9"/>
  </si>
  <si>
    <t>室賀線</t>
    <rPh sb="0" eb="2">
      <t>ムロガ</t>
    </rPh>
    <rPh sb="2" eb="3">
      <t>セン</t>
    </rPh>
    <phoneticPr fontId="9"/>
  </si>
  <si>
    <t>高速バス東京池袋線</t>
    <rPh sb="0" eb="2">
      <t>コウソク</t>
    </rPh>
    <rPh sb="4" eb="6">
      <t>トウキョウ</t>
    </rPh>
    <rPh sb="6" eb="8">
      <t>イケブクロ</t>
    </rPh>
    <rPh sb="8" eb="9">
      <t>セン</t>
    </rPh>
    <phoneticPr fontId="9"/>
  </si>
  <si>
    <t>上田（別所温泉）～佐久～池袋</t>
    <rPh sb="0" eb="2">
      <t>ウエダ</t>
    </rPh>
    <rPh sb="3" eb="5">
      <t>ベッショ</t>
    </rPh>
    <rPh sb="5" eb="7">
      <t>オンセン</t>
    </rPh>
    <rPh sb="9" eb="11">
      <t>サク</t>
    </rPh>
    <rPh sb="12" eb="14">
      <t>イケブクロ</t>
    </rPh>
    <phoneticPr fontId="9"/>
  </si>
  <si>
    <t>高速バス京都大阪線</t>
    <rPh sb="0" eb="2">
      <t>コウソク</t>
    </rPh>
    <rPh sb="4" eb="6">
      <t>キョウト</t>
    </rPh>
    <rPh sb="6" eb="8">
      <t>オオサカ</t>
    </rPh>
    <rPh sb="8" eb="9">
      <t>セン</t>
    </rPh>
    <phoneticPr fontId="9"/>
  </si>
  <si>
    <t>軽井沢～上田～大阪</t>
    <rPh sb="0" eb="3">
      <t>カルイザワ</t>
    </rPh>
    <rPh sb="4" eb="6">
      <t>ウエダ</t>
    </rPh>
    <rPh sb="7" eb="9">
      <t>オオサカ</t>
    </rPh>
    <phoneticPr fontId="10"/>
  </si>
  <si>
    <t>上田松本線</t>
    <rPh sb="0" eb="2">
      <t>ウエダ</t>
    </rPh>
    <rPh sb="2" eb="4">
      <t>マツモト</t>
    </rPh>
    <rPh sb="4" eb="5">
      <t>セン</t>
    </rPh>
    <phoneticPr fontId="9"/>
  </si>
  <si>
    <t>上田駅～鹿教湯温泉～松本BS</t>
    <rPh sb="0" eb="3">
      <t>ウエダエキ</t>
    </rPh>
    <rPh sb="4" eb="5">
      <t>シカ</t>
    </rPh>
    <rPh sb="5" eb="6">
      <t>キョウ</t>
    </rPh>
    <rPh sb="6" eb="7">
      <t>ユ</t>
    </rPh>
    <rPh sb="7" eb="9">
      <t>オンセン</t>
    </rPh>
    <rPh sb="10" eb="12">
      <t>マツモト</t>
    </rPh>
    <phoneticPr fontId="12"/>
  </si>
  <si>
    <t>丸子線</t>
    <rPh sb="0" eb="2">
      <t>マルコ</t>
    </rPh>
    <rPh sb="2" eb="3">
      <t>セン</t>
    </rPh>
    <phoneticPr fontId="9"/>
  </si>
  <si>
    <t>芦田～丸子</t>
    <rPh sb="0" eb="2">
      <t>アシダ</t>
    </rPh>
    <rPh sb="3" eb="5">
      <t>マルコ</t>
    </rPh>
    <phoneticPr fontId="9"/>
  </si>
  <si>
    <t>中仙道線</t>
    <rPh sb="0" eb="3">
      <t>ナカセンドウ</t>
    </rPh>
    <rPh sb="3" eb="4">
      <t>セン</t>
    </rPh>
    <phoneticPr fontId="9"/>
  </si>
  <si>
    <t>芦田～大屋</t>
    <rPh sb="0" eb="2">
      <t>アシダ</t>
    </rPh>
    <rPh sb="3" eb="5">
      <t>オオヤ</t>
    </rPh>
    <phoneticPr fontId="9"/>
  </si>
  <si>
    <t>JRバス関東㈱</t>
    <rPh sb="4" eb="6">
      <t>カントウ</t>
    </rPh>
    <phoneticPr fontId="9"/>
  </si>
  <si>
    <t>長久保線</t>
    <rPh sb="0" eb="3">
      <t>ナガクボ</t>
    </rPh>
    <rPh sb="3" eb="4">
      <t>セン</t>
    </rPh>
    <phoneticPr fontId="9"/>
  </si>
  <si>
    <t>上田～丸子～長久保</t>
    <rPh sb="0" eb="1">
      <t>ウエ</t>
    </rPh>
    <rPh sb="1" eb="2">
      <t>タ</t>
    </rPh>
    <rPh sb="3" eb="5">
      <t>マルコ</t>
    </rPh>
    <rPh sb="6" eb="9">
      <t>ナガクボ</t>
    </rPh>
    <phoneticPr fontId="10"/>
  </si>
  <si>
    <t>上田～依田窪病院前～長久保</t>
    <rPh sb="0" eb="2">
      <t>ウエダ</t>
    </rPh>
    <rPh sb="3" eb="5">
      <t>ヨダ</t>
    </rPh>
    <rPh sb="5" eb="6">
      <t>クボ</t>
    </rPh>
    <rPh sb="6" eb="8">
      <t>ビョウイン</t>
    </rPh>
    <rPh sb="8" eb="9">
      <t>マエ</t>
    </rPh>
    <rPh sb="10" eb="13">
      <t>ナガクボ</t>
    </rPh>
    <phoneticPr fontId="10"/>
  </si>
  <si>
    <t>上田～長久保～入大門</t>
    <rPh sb="0" eb="1">
      <t>ウエ</t>
    </rPh>
    <rPh sb="1" eb="2">
      <t>タ</t>
    </rPh>
    <rPh sb="3" eb="6">
      <t>ナガクボ</t>
    </rPh>
    <rPh sb="7" eb="8">
      <t>イ</t>
    </rPh>
    <rPh sb="8" eb="10">
      <t>ダイモン</t>
    </rPh>
    <phoneticPr fontId="10"/>
  </si>
  <si>
    <t>上田～信濃松島～姫木平中央</t>
    <rPh sb="0" eb="2">
      <t>ウエダ</t>
    </rPh>
    <rPh sb="3" eb="5">
      <t>シナノ</t>
    </rPh>
    <rPh sb="5" eb="7">
      <t>マツシマ</t>
    </rPh>
    <rPh sb="8" eb="9">
      <t>ヒメ</t>
    </rPh>
    <rPh sb="9" eb="10">
      <t>キ</t>
    </rPh>
    <rPh sb="10" eb="11">
      <t>タイ</t>
    </rPh>
    <rPh sb="11" eb="13">
      <t>チュウオウ</t>
    </rPh>
    <phoneticPr fontId="10"/>
  </si>
  <si>
    <t>上田～長久保～唐沢</t>
    <rPh sb="0" eb="2">
      <t>ウエダ</t>
    </rPh>
    <rPh sb="3" eb="6">
      <t>ナガクボ</t>
    </rPh>
    <rPh sb="7" eb="9">
      <t>カラサワ</t>
    </rPh>
    <phoneticPr fontId="10"/>
  </si>
  <si>
    <t>資料 ： 各バス会社</t>
    <rPh sb="5" eb="6">
      <t>カク</t>
    </rPh>
    <rPh sb="8" eb="10">
      <t>カイシャ</t>
    </rPh>
    <phoneticPr fontId="9"/>
  </si>
  <si>
    <t>105　自動車保有（登録）台数</t>
    <rPh sb="4" eb="7">
      <t>ジドウシャ</t>
    </rPh>
    <rPh sb="7" eb="9">
      <t>ホユウ</t>
    </rPh>
    <rPh sb="10" eb="12">
      <t>トウロク</t>
    </rPh>
    <rPh sb="13" eb="15">
      <t>ダイスウ</t>
    </rPh>
    <phoneticPr fontId="2"/>
  </si>
  <si>
    <t>貨　　物</t>
    <rPh sb="0" eb="1">
      <t>カ</t>
    </rPh>
    <rPh sb="3" eb="4">
      <t>モノ</t>
    </rPh>
    <phoneticPr fontId="4"/>
  </si>
  <si>
    <t>乗　　用</t>
    <rPh sb="0" eb="1">
      <t>ジョウ</t>
    </rPh>
    <rPh sb="3" eb="4">
      <t>ヨウ</t>
    </rPh>
    <phoneticPr fontId="4"/>
  </si>
  <si>
    <t>軽三輪
軽四輪</t>
    <rPh sb="0" eb="1">
      <t>ケイ</t>
    </rPh>
    <rPh sb="1" eb="3">
      <t>サンリン</t>
    </rPh>
    <rPh sb="4" eb="5">
      <t>ケイ</t>
    </rPh>
    <rPh sb="5" eb="7">
      <t>ヨンリン</t>
    </rPh>
    <phoneticPr fontId="4"/>
  </si>
  <si>
    <t>貨物</t>
    <rPh sb="0" eb="2">
      <t>カモツ</t>
    </rPh>
    <phoneticPr fontId="4"/>
  </si>
  <si>
    <t>乗　用</t>
    <rPh sb="0" eb="1">
      <t>ジョウ</t>
    </rPh>
    <rPh sb="2" eb="3">
      <t>ヨウ</t>
    </rPh>
    <phoneticPr fontId="4"/>
  </si>
  <si>
    <t>106　平井寺トンネル有料道路の利用状況</t>
    <rPh sb="4" eb="5">
      <t>ヒラ</t>
    </rPh>
    <rPh sb="5" eb="6">
      <t>イ</t>
    </rPh>
    <rPh sb="6" eb="7">
      <t>ジ</t>
    </rPh>
    <rPh sb="11" eb="13">
      <t>ユウリョウ</t>
    </rPh>
    <rPh sb="13" eb="15">
      <t>ドウロ</t>
    </rPh>
    <rPh sb="16" eb="18">
      <t>リヨウ</t>
    </rPh>
    <rPh sb="18" eb="20">
      <t>ジョウキョウ</t>
    </rPh>
    <phoneticPr fontId="2"/>
  </si>
  <si>
    <t>107　三才山トンネルの利用状況</t>
    <rPh sb="4" eb="6">
      <t>サンサイ</t>
    </rPh>
    <rPh sb="6" eb="7">
      <t>ヤマ</t>
    </rPh>
    <rPh sb="12" eb="14">
      <t>リヨウ</t>
    </rPh>
    <rPh sb="14" eb="16">
      <t>ジョウキョウ</t>
    </rPh>
    <phoneticPr fontId="2"/>
  </si>
  <si>
    <t>108　上田菅平インターチェンジの利用状況</t>
    <rPh sb="4" eb="6">
      <t>ウエダ</t>
    </rPh>
    <rPh sb="6" eb="7">
      <t>スガ</t>
    </rPh>
    <rPh sb="7" eb="8">
      <t>ダイラ</t>
    </rPh>
    <rPh sb="17" eb="19">
      <t>リヨウ</t>
    </rPh>
    <rPh sb="19" eb="21">
      <t>ジョウキョウ</t>
    </rPh>
    <phoneticPr fontId="2"/>
  </si>
  <si>
    <t>109　電話の加入状況</t>
    <phoneticPr fontId="4"/>
  </si>
  <si>
    <t>111　テレビ契約者の状況</t>
    <rPh sb="7" eb="9">
      <t>ケイヤク</t>
    </rPh>
    <rPh sb="9" eb="10">
      <t>シャ</t>
    </rPh>
    <rPh sb="11" eb="13">
      <t>ジョウキョウ</t>
    </rPh>
    <phoneticPr fontId="2"/>
  </si>
  <si>
    <t>112　有線テレビ契約者の状況</t>
    <rPh sb="4" eb="6">
      <t>ユウセン</t>
    </rPh>
    <rPh sb="9" eb="12">
      <t>ケイヤクシャ</t>
    </rPh>
    <rPh sb="13" eb="15">
      <t>ジョウキョウ</t>
    </rPh>
    <phoneticPr fontId="2"/>
  </si>
  <si>
    <t>113　マルチメディア情報センターの利用状況</t>
    <rPh sb="11" eb="13">
      <t>ジョウホウ</t>
    </rPh>
    <rPh sb="18" eb="20">
      <t>リヨウ</t>
    </rPh>
    <rPh sb="20" eb="22">
      <t>ジョウキョウ</t>
    </rPh>
    <phoneticPr fontId="2"/>
  </si>
  <si>
    <t>（注）　令和2年度は9月1日から無料開放となったため、4月1日から8月31日までの台数。</t>
    <rPh sb="4" eb="6">
      <t>レイワ</t>
    </rPh>
    <phoneticPr fontId="4"/>
  </si>
  <si>
    <t>小　型
二輪車</t>
    <rPh sb="0" eb="1">
      <t>ショウ</t>
    </rPh>
    <rPh sb="2" eb="3">
      <t>カタ</t>
    </rPh>
    <rPh sb="4" eb="7">
      <t>ニリンシャ</t>
    </rPh>
    <phoneticPr fontId="4"/>
  </si>
  <si>
    <t>（注）　まちなか循環バスぐるっと上田丸は、令和3年3月31日に廃止となった。</t>
    <rPh sb="1" eb="2">
      <t>チュウ</t>
    </rPh>
    <rPh sb="8" eb="10">
      <t>ジュンカン</t>
    </rPh>
    <rPh sb="16" eb="18">
      <t>ウエダ</t>
    </rPh>
    <rPh sb="18" eb="19">
      <t>マル</t>
    </rPh>
    <rPh sb="21" eb="23">
      <t>レイワ</t>
    </rPh>
    <rPh sb="24" eb="25">
      <t>ネン</t>
    </rPh>
    <rPh sb="26" eb="27">
      <t>ガツ</t>
    </rPh>
    <rPh sb="29" eb="30">
      <t>ニチ</t>
    </rPh>
    <rPh sb="31" eb="33">
      <t>ハイシ</t>
    </rPh>
    <phoneticPr fontId="4"/>
  </si>
  <si>
    <t>110　有線放送電話等の状況</t>
    <rPh sb="4" eb="6">
      <t>ユウセン</t>
    </rPh>
    <rPh sb="6" eb="8">
      <t>ホウソウ</t>
    </rPh>
    <rPh sb="8" eb="10">
      <t>デンワ</t>
    </rPh>
    <rPh sb="10" eb="11">
      <t>トウ</t>
    </rPh>
    <rPh sb="12" eb="14">
      <t>ジョウキョウ</t>
    </rPh>
    <phoneticPr fontId="2"/>
  </si>
  <si>
    <t>総加入台数</t>
    <rPh sb="0" eb="1">
      <t>ソウ</t>
    </rPh>
    <rPh sb="1" eb="3">
      <t>カニュウ</t>
    </rPh>
    <rPh sb="3" eb="5">
      <t>ダイスウ</t>
    </rPh>
    <phoneticPr fontId="4"/>
  </si>
  <si>
    <t>（注）　武石エリアトーク（無線放送）は平成30年1月から運用開始。総加入台数には、事業所、公共施設等を含む。</t>
    <rPh sb="4" eb="6">
      <t>タケシ</t>
    </rPh>
    <rPh sb="13" eb="15">
      <t>ムセン</t>
    </rPh>
    <rPh sb="15" eb="17">
      <t>ホウソウ</t>
    </rPh>
    <rPh sb="19" eb="21">
      <t>ヘイセイ</t>
    </rPh>
    <rPh sb="23" eb="24">
      <t>ネン</t>
    </rPh>
    <rPh sb="25" eb="26">
      <t>ガツ</t>
    </rPh>
    <rPh sb="28" eb="30">
      <t>ウンヨウ</t>
    </rPh>
    <rPh sb="30" eb="32">
      <t>カイシ</t>
    </rPh>
    <rPh sb="33" eb="34">
      <t>ソウ</t>
    </rPh>
    <rPh sb="34" eb="36">
      <t>カニュウ</t>
    </rPh>
    <rPh sb="36" eb="38">
      <t>ダイスウ</t>
    </rPh>
    <rPh sb="41" eb="44">
      <t>ジギョウショ</t>
    </rPh>
    <rPh sb="45" eb="47">
      <t>コウキョウ</t>
    </rPh>
    <rPh sb="47" eb="49">
      <t>シセツ</t>
    </rPh>
    <rPh sb="49" eb="50">
      <t>トウ</t>
    </rPh>
    <rPh sb="51" eb="52">
      <t>フク</t>
    </rPh>
    <phoneticPr fontId="4"/>
  </si>
  <si>
    <t>東信観光バス㈱</t>
    <rPh sb="0" eb="2">
      <t>トウシン</t>
    </rPh>
    <rPh sb="2" eb="4">
      <t>カンコウ</t>
    </rPh>
    <phoneticPr fontId="9"/>
  </si>
  <si>
    <t>　　　　東信観光バスの丸子線の土日祝は、土曜日のみ運行。中仙道線の土日祝の1日の運行回数は、年間運行数から算出した平均値。</t>
    <rPh sb="4" eb="6">
      <t>トウシン</t>
    </rPh>
    <rPh sb="6" eb="8">
      <t>カンコウ</t>
    </rPh>
    <rPh sb="11" eb="13">
      <t>マルコ</t>
    </rPh>
    <rPh sb="13" eb="14">
      <t>セン</t>
    </rPh>
    <rPh sb="15" eb="17">
      <t>ドニチ</t>
    </rPh>
    <rPh sb="17" eb="18">
      <t>シュク</t>
    </rPh>
    <rPh sb="20" eb="22">
      <t>ドヨウ</t>
    </rPh>
    <rPh sb="22" eb="23">
      <t>ビ</t>
    </rPh>
    <rPh sb="25" eb="27">
      <t>ウンコウ</t>
    </rPh>
    <rPh sb="28" eb="31">
      <t>ナカセンドウ</t>
    </rPh>
    <rPh sb="31" eb="32">
      <t>セン</t>
    </rPh>
    <rPh sb="33" eb="35">
      <t>ドニチ</t>
    </rPh>
    <rPh sb="35" eb="36">
      <t>シュク</t>
    </rPh>
    <rPh sb="38" eb="39">
      <t>ニチ</t>
    </rPh>
    <rPh sb="40" eb="42">
      <t>ウンコウ</t>
    </rPh>
    <rPh sb="42" eb="44">
      <t>カイスウ</t>
    </rPh>
    <rPh sb="46" eb="48">
      <t>ネンカン</t>
    </rPh>
    <rPh sb="48" eb="50">
      <t>ウンコウ</t>
    </rPh>
    <rPh sb="50" eb="51">
      <t>スウ</t>
    </rPh>
    <rPh sb="53" eb="55">
      <t>サンシュツ</t>
    </rPh>
    <rPh sb="57" eb="60">
      <t>ヘイキンチ</t>
    </rPh>
    <phoneticPr fontId="4"/>
  </si>
  <si>
    <t>大松発着便（平日・土曜3便、日曜2便）含む</t>
    <rPh sb="0" eb="2">
      <t>オオマツ</t>
    </rPh>
    <rPh sb="2" eb="5">
      <t>ハッチャクビン</t>
    </rPh>
    <rPh sb="6" eb="8">
      <t>ヘイジツ</t>
    </rPh>
    <rPh sb="9" eb="11">
      <t>ドヨウ</t>
    </rPh>
    <rPh sb="12" eb="13">
      <t>ビン</t>
    </rPh>
    <rPh sb="14" eb="16">
      <t>ニチヨウ</t>
    </rPh>
    <rPh sb="17" eb="18">
      <t>ビン</t>
    </rPh>
    <rPh sb="19" eb="20">
      <t>フク</t>
    </rPh>
    <phoneticPr fontId="4"/>
  </si>
  <si>
    <t>季節運行（7/1～9/30、12/18～3/31）</t>
    <rPh sb="0" eb="4">
      <t>キセツウンコウ</t>
    </rPh>
    <phoneticPr fontId="4"/>
  </si>
  <si>
    <t>上田駅発着便のみ</t>
    <rPh sb="0" eb="3">
      <t>ウエダエキ</t>
    </rPh>
    <rPh sb="3" eb="6">
      <t>ハッチャクビン</t>
    </rPh>
    <phoneticPr fontId="4"/>
  </si>
  <si>
    <t>上田駅～別所温泉</t>
    <rPh sb="0" eb="2">
      <t>ウエダ</t>
    </rPh>
    <rPh sb="2" eb="3">
      <t>エキ</t>
    </rPh>
    <rPh sb="4" eb="6">
      <t>ベッショ</t>
    </rPh>
    <rPh sb="6" eb="8">
      <t>オンセン</t>
    </rPh>
    <phoneticPr fontId="10"/>
  </si>
  <si>
    <t>高速バス大阪線</t>
  </si>
  <si>
    <t>上田松本間定期観光バス</t>
  </si>
  <si>
    <t>土日祝</t>
    <rPh sb="0" eb="1">
      <t>ド</t>
    </rPh>
    <rPh sb="1" eb="2">
      <t>ニチ</t>
    </rPh>
    <rPh sb="2" eb="3">
      <t>シュク</t>
    </rPh>
    <phoneticPr fontId="4"/>
  </si>
  <si>
    <t>（注）　千曲バスの1日運行回数の端数は、上下線の本数の違いによる。　</t>
    <phoneticPr fontId="9"/>
  </si>
  <si>
    <t>上田駅～大倉（横道）</t>
    <rPh sb="0" eb="2">
      <t>ウエダ</t>
    </rPh>
    <rPh sb="2" eb="3">
      <t>エキ</t>
    </rPh>
    <rPh sb="4" eb="6">
      <t>オオクラ</t>
    </rPh>
    <rPh sb="7" eb="9">
      <t>ヨコミチ</t>
    </rPh>
    <phoneticPr fontId="9"/>
  </si>
  <si>
    <t>土・日祝・長小学校休校日は真田発着</t>
    <rPh sb="0" eb="1">
      <t>ド</t>
    </rPh>
    <rPh sb="2" eb="3">
      <t>ニチ</t>
    </rPh>
    <rPh sb="3" eb="4">
      <t>シュク</t>
    </rPh>
    <rPh sb="5" eb="9">
      <t>オサショウガッコウ</t>
    </rPh>
    <rPh sb="9" eb="12">
      <t>キュウコウビ</t>
    </rPh>
    <rPh sb="13" eb="15">
      <t>サナダ</t>
    </rPh>
    <rPh sb="15" eb="17">
      <t>ハッチャク</t>
    </rPh>
    <phoneticPr fontId="4"/>
  </si>
  <si>
    <t>横道（距離15.2㎞）平日3便、土曜2便含む</t>
    <rPh sb="0" eb="2">
      <t>ヨコミチ</t>
    </rPh>
    <rPh sb="3" eb="5">
      <t>キョリ</t>
    </rPh>
    <rPh sb="11" eb="13">
      <t>ヘイジツ</t>
    </rPh>
    <rPh sb="14" eb="15">
      <t>ビン</t>
    </rPh>
    <rPh sb="16" eb="18">
      <t>ドヨウ</t>
    </rPh>
    <rPh sb="19" eb="20">
      <t>ビン</t>
    </rPh>
    <rPh sb="20" eb="21">
      <t>フク</t>
    </rPh>
    <phoneticPr fontId="4"/>
  </si>
  <si>
    <t>資料 ： 日本放送協会</t>
    <rPh sb="5" eb="7">
      <t>ニホン</t>
    </rPh>
    <rPh sb="7" eb="9">
      <t>ホウソウ</t>
    </rPh>
    <rPh sb="9" eb="11">
      <t>キョウカイ</t>
    </rPh>
    <phoneticPr fontId="4"/>
  </si>
  <si>
    <t>（注）　有人駅が無人駅となる時間帯　上田駅21：00から翌朝6：30まで、</t>
    <rPh sb="18" eb="21">
      <t>ウエダエキ</t>
    </rPh>
    <rPh sb="28" eb="30">
      <t>ヨクアサ</t>
    </rPh>
    <phoneticPr fontId="4"/>
  </si>
  <si>
    <t>　　　　別所温泉駅（平日）17：00から翌日13：00まで、（土日祝）16：00から翌朝9：00まで</t>
    <phoneticPr fontId="4"/>
  </si>
  <si>
    <t>-</t>
  </si>
  <si>
    <t>令和5年度</t>
    <rPh sb="0" eb="2">
      <t>レイワ</t>
    </rPh>
    <rPh sb="3" eb="5">
      <t>ネンド</t>
    </rPh>
    <phoneticPr fontId="4"/>
  </si>
  <si>
    <t>4.0</t>
  </si>
  <si>
    <t>12.0</t>
  </si>
  <si>
    <t>21.0</t>
  </si>
  <si>
    <t>11.0</t>
  </si>
  <si>
    <t>（季節便）</t>
    <rPh sb="1" eb="3">
      <t>キセツ</t>
    </rPh>
    <rPh sb="3" eb="4">
      <t>ビン</t>
    </rPh>
    <phoneticPr fontId="4"/>
  </si>
  <si>
    <t>上田駅～上渋沢</t>
    <rPh sb="2" eb="3">
      <t>エキ</t>
    </rPh>
    <rPh sb="4" eb="5">
      <t>ウエ</t>
    </rPh>
    <rPh sb="5" eb="7">
      <t>シブサワ</t>
    </rPh>
    <phoneticPr fontId="12"/>
  </si>
  <si>
    <t>上田駅～草津温泉BS</t>
    <rPh sb="0" eb="3">
      <t>ウエダエキ</t>
    </rPh>
    <rPh sb="4" eb="6">
      <t>クサツ</t>
    </rPh>
    <rPh sb="6" eb="8">
      <t>オンセン</t>
    </rPh>
    <phoneticPr fontId="4"/>
  </si>
  <si>
    <t>下之郷駅～別所温泉</t>
    <rPh sb="0" eb="3">
      <t>シモノゴウ</t>
    </rPh>
    <rPh sb="3" eb="4">
      <t>エキ</t>
    </rPh>
    <rPh sb="5" eb="7">
      <t>ベッショ</t>
    </rPh>
    <rPh sb="7" eb="9">
      <t>オンセン</t>
    </rPh>
    <phoneticPr fontId="4"/>
  </si>
  <si>
    <t>上田駅～アリオ</t>
    <rPh sb="0" eb="3">
      <t>ウエダエキ</t>
    </rPh>
    <phoneticPr fontId="4"/>
  </si>
  <si>
    <t>渋沢線</t>
    <rPh sb="0" eb="2">
      <t>シブサワ</t>
    </rPh>
    <rPh sb="2" eb="3">
      <t>セン</t>
    </rPh>
    <phoneticPr fontId="4"/>
  </si>
  <si>
    <t>上田草津線</t>
    <rPh sb="0" eb="2">
      <t>ウエダ</t>
    </rPh>
    <rPh sb="2" eb="5">
      <t>クサツセン</t>
    </rPh>
    <phoneticPr fontId="4"/>
  </si>
  <si>
    <t>アリオ上田線</t>
    <rPh sb="3" eb="5">
      <t>ウエダ</t>
    </rPh>
    <rPh sb="5" eb="6">
      <t>セン</t>
    </rPh>
    <phoneticPr fontId="4"/>
  </si>
  <si>
    <t>信州上田レイライン線</t>
    <rPh sb="0" eb="2">
      <t>シンシュウ</t>
    </rPh>
    <rPh sb="2" eb="4">
      <t>ウエダ</t>
    </rPh>
    <rPh sb="9" eb="10">
      <t>セン</t>
    </rPh>
    <phoneticPr fontId="4"/>
  </si>
  <si>
    <t>-</t>
    <phoneticPr fontId="4"/>
  </si>
  <si>
    <t>令和5年度</t>
    <rPh sb="0" eb="2">
      <t>レイワ</t>
    </rPh>
    <rPh sb="3" eb="4">
      <t>ネン</t>
    </rPh>
    <rPh sb="4" eb="5">
      <t>ド</t>
    </rPh>
    <phoneticPr fontId="4"/>
  </si>
  <si>
    <t>令和 3年度</t>
    <rPh sb="0" eb="2">
      <t>レイワ</t>
    </rPh>
    <rPh sb="4" eb="5">
      <t>ネン</t>
    </rPh>
    <phoneticPr fontId="5"/>
  </si>
  <si>
    <t>令和 4年度</t>
    <rPh sb="0" eb="2">
      <t>レイワ</t>
    </rPh>
    <rPh sb="4" eb="5">
      <t>ネン</t>
    </rPh>
    <phoneticPr fontId="5"/>
  </si>
  <si>
    <t>令和 5年度</t>
    <rPh sb="0" eb="2">
      <t>レイワ</t>
    </rPh>
    <rPh sb="4" eb="6">
      <t>ネンド</t>
    </rPh>
    <phoneticPr fontId="4"/>
  </si>
  <si>
    <t xml:space="preserve">        真田有線放送は令和4年度末で廃止</t>
    <phoneticPr fontId="4"/>
  </si>
  <si>
    <t>R3.9.30にて運行廃止</t>
  </si>
  <si>
    <t>R元.12.28から土日運行廃止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</si>
</sst>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△#,##0;\-"/>
    <numFmt numFmtId="177" formatCode="#,##0.0;\△#,##0.0;\-"/>
    <numFmt numFmtId="178" formatCode="0_);[Red]\(0\)"/>
    <numFmt numFmtId="179" formatCode="[$-411]ggge&quot;年&quot;"/>
    <numFmt numFmtId="180" formatCode="[$-411]ggge&quot;年度&quot;"/>
    <numFmt numFmtId="181" formatCode="[$-411]ggge&quot;年3月31日現在&quot;"/>
    <numFmt numFmtId="182" formatCode="#,##0_ "/>
  </numFmts>
  <fonts count="18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44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176" fontId="3" fillId="2" borderId="6" xfId="0" applyNumberFormat="1" applyFont="1" applyFill="1" applyBorder="1" applyAlignment="1">
      <alignment horizontal="right" vertical="center"/>
    </xf>
    <xf numFmtId="176" fontId="3" fillId="2" borderId="4" xfId="0" applyNumberFormat="1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vertical="center" justifyLastLine="1" shrinkToFit="1"/>
    </xf>
    <xf numFmtId="177" fontId="3" fillId="2" borderId="0" xfId="0" applyNumberFormat="1" applyFont="1" applyFill="1" applyAlignment="1">
      <alignment horizontal="right" vertical="center"/>
    </xf>
    <xf numFmtId="0" fontId="3" fillId="2" borderId="17" xfId="0" applyFont="1" applyFill="1" applyBorder="1" applyAlignment="1">
      <alignment vertical="center" shrinkToFit="1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5" fillId="2" borderId="18" xfId="0" applyFont="1" applyFill="1" applyBorder="1" applyAlignment="1">
      <alignment horizontal="right" vertical="top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4" xfId="0" applyFont="1" applyFill="1" applyBorder="1" applyAlignment="1">
      <alignment horizontal="center" vertical="center" shrinkToFit="1"/>
    </xf>
    <xf numFmtId="176" fontId="3" fillId="2" borderId="0" xfId="1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8" fontId="3" fillId="2" borderId="3" xfId="0" applyNumberFormat="1" applyFont="1" applyFill="1" applyBorder="1" applyAlignment="1">
      <alignment horizontal="center" vertical="center"/>
    </xf>
    <xf numFmtId="179" fontId="0" fillId="0" borderId="0" xfId="0" applyNumberFormat="1"/>
    <xf numFmtId="178" fontId="0" fillId="0" borderId="0" xfId="0" applyNumberFormat="1"/>
    <xf numFmtId="180" fontId="3" fillId="2" borderId="5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81" fontId="3" fillId="2" borderId="0" xfId="0" applyNumberFormat="1" applyFont="1" applyFill="1" applyAlignment="1">
      <alignment horizontal="right" vertical="center"/>
    </xf>
    <xf numFmtId="0" fontId="3" fillId="2" borderId="0" xfId="0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3" fontId="3" fillId="2" borderId="21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30" xfId="0" applyNumberFormat="1" applyFont="1" applyFill="1" applyBorder="1" applyAlignment="1">
      <alignment vertical="center"/>
    </xf>
    <xf numFmtId="3" fontId="3" fillId="2" borderId="38" xfId="0" applyNumberFormat="1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180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justifyLastLine="1" shrinkToFit="1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9" xfId="0" applyFont="1" applyFill="1" applyBorder="1" applyAlignment="1">
      <alignment vertical="center" justifyLastLine="1" shrinkToFit="1"/>
    </xf>
    <xf numFmtId="0" fontId="13" fillId="2" borderId="15" xfId="0" applyFont="1" applyFill="1" applyBorder="1" applyAlignment="1">
      <alignment horizontal="center" vertical="center" justifyLastLine="1" shrinkToFit="1"/>
    </xf>
    <xf numFmtId="0" fontId="13" fillId="2" borderId="5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right" vertical="top"/>
    </xf>
    <xf numFmtId="176" fontId="13" fillId="2" borderId="0" xfId="0" applyNumberFormat="1" applyFont="1" applyFill="1" applyAlignment="1">
      <alignment horizontal="right" vertical="center"/>
    </xf>
    <xf numFmtId="176" fontId="13" fillId="2" borderId="21" xfId="0" applyNumberFormat="1" applyFont="1" applyFill="1" applyBorder="1" applyAlignment="1">
      <alignment horizontal="right" vertical="center"/>
    </xf>
    <xf numFmtId="176" fontId="13" fillId="2" borderId="30" xfId="0" applyNumberFormat="1" applyFont="1" applyFill="1" applyBorder="1" applyAlignment="1">
      <alignment horizontal="right" vertical="center"/>
    </xf>
    <xf numFmtId="176" fontId="13" fillId="2" borderId="31" xfId="0" applyNumberFormat="1" applyFont="1" applyFill="1" applyBorder="1" applyAlignment="1">
      <alignment horizontal="right" vertical="center"/>
    </xf>
    <xf numFmtId="180" fontId="13" fillId="2" borderId="0" xfId="0" applyNumberFormat="1" applyFont="1" applyFill="1" applyAlignment="1">
      <alignment horizontal="right" vertical="center"/>
    </xf>
    <xf numFmtId="0" fontId="13" fillId="2" borderId="14" xfId="0" applyFont="1" applyFill="1" applyBorder="1" applyAlignment="1">
      <alignment horizontal="center" vertical="center" justifyLastLine="1" shrinkToFit="1"/>
    </xf>
    <xf numFmtId="0" fontId="15" fillId="2" borderId="23" xfId="0" applyFont="1" applyFill="1" applyBorder="1" applyAlignment="1">
      <alignment horizontal="right" vertical="top"/>
    </xf>
    <xf numFmtId="177" fontId="13" fillId="2" borderId="0" xfId="0" applyNumberFormat="1" applyFont="1" applyFill="1" applyAlignment="1">
      <alignment horizontal="right" vertical="center"/>
    </xf>
    <xf numFmtId="176" fontId="13" fillId="2" borderId="21" xfId="0" applyNumberFormat="1" applyFont="1" applyFill="1" applyBorder="1" applyAlignment="1">
      <alignment vertical="center" shrinkToFit="1"/>
    </xf>
    <xf numFmtId="0" fontId="13" fillId="2" borderId="14" xfId="0" applyFont="1" applyFill="1" applyBorder="1" applyAlignment="1">
      <alignment vertical="center" shrinkToFit="1"/>
    </xf>
    <xf numFmtId="176" fontId="13" fillId="2" borderId="0" xfId="0" applyNumberFormat="1" applyFont="1" applyFill="1" applyBorder="1" applyAlignment="1">
      <alignment vertical="center" shrinkToFit="1"/>
    </xf>
    <xf numFmtId="0" fontId="16" fillId="2" borderId="14" xfId="0" applyFont="1" applyFill="1" applyBorder="1" applyAlignment="1">
      <alignment vertical="center"/>
    </xf>
    <xf numFmtId="176" fontId="13" fillId="2" borderId="37" xfId="0" applyNumberFormat="1" applyFont="1" applyFill="1" applyBorder="1" applyAlignment="1">
      <alignment horizontal="right" vertical="center"/>
    </xf>
    <xf numFmtId="0" fontId="13" fillId="2" borderId="8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 shrinkToFit="1"/>
    </xf>
    <xf numFmtId="176" fontId="13" fillId="2" borderId="4" xfId="0" applyNumberFormat="1" applyFont="1" applyFill="1" applyBorder="1" applyAlignment="1">
      <alignment vertical="center" shrinkToFit="1"/>
    </xf>
    <xf numFmtId="176" fontId="13" fillId="2" borderId="0" xfId="0" applyNumberFormat="1" applyFont="1" applyFill="1" applyAlignment="1">
      <alignment vertical="center" shrinkToFit="1"/>
    </xf>
    <xf numFmtId="176" fontId="13" fillId="2" borderId="1" xfId="0" applyNumberFormat="1" applyFont="1" applyFill="1" applyBorder="1" applyAlignment="1">
      <alignment vertical="center" shrinkToFit="1"/>
    </xf>
    <xf numFmtId="176" fontId="13" fillId="2" borderId="0" xfId="0" applyNumberFormat="1" applyFont="1" applyFill="1" applyAlignment="1">
      <alignment vertical="center"/>
    </xf>
    <xf numFmtId="177" fontId="13" fillId="2" borderId="27" xfId="0" applyNumberFormat="1" applyFont="1" applyFill="1" applyBorder="1" applyAlignment="1">
      <alignment horizontal="right" vertical="center"/>
    </xf>
    <xf numFmtId="176" fontId="13" fillId="2" borderId="27" xfId="0" applyNumberFormat="1" applyFont="1" applyFill="1" applyBorder="1" applyAlignment="1">
      <alignment horizontal="right" vertical="center"/>
    </xf>
    <xf numFmtId="176" fontId="13" fillId="2" borderId="33" xfId="0" applyNumberFormat="1" applyFont="1" applyFill="1" applyBorder="1" applyAlignment="1">
      <alignment vertical="center" shrinkToFit="1"/>
    </xf>
    <xf numFmtId="177" fontId="13" fillId="2" borderId="0" xfId="0" applyNumberFormat="1" applyFont="1" applyFill="1" applyBorder="1" applyAlignment="1">
      <alignment horizontal="right" vertical="center"/>
    </xf>
    <xf numFmtId="176" fontId="13" fillId="2" borderId="0" xfId="0" applyNumberFormat="1" applyFont="1" applyFill="1" applyBorder="1" applyAlignment="1">
      <alignment horizontal="right" vertical="center"/>
    </xf>
    <xf numFmtId="176" fontId="13" fillId="2" borderId="34" xfId="0" applyNumberFormat="1" applyFont="1" applyFill="1" applyBorder="1" applyAlignment="1">
      <alignment vertical="center" shrinkToFit="1"/>
    </xf>
    <xf numFmtId="177" fontId="13" fillId="2" borderId="28" xfId="0" applyNumberFormat="1" applyFont="1" applyFill="1" applyBorder="1" applyAlignment="1">
      <alignment horizontal="right" vertical="center"/>
    </xf>
    <xf numFmtId="176" fontId="13" fillId="2" borderId="28" xfId="0" applyNumberFormat="1" applyFont="1" applyFill="1" applyBorder="1" applyAlignment="1">
      <alignment horizontal="right" vertical="center"/>
    </xf>
    <xf numFmtId="182" fontId="3" fillId="2" borderId="0" xfId="0" applyNumberFormat="1" applyFont="1" applyFill="1" applyAlignment="1">
      <alignment vertical="center"/>
    </xf>
    <xf numFmtId="182" fontId="3" fillId="2" borderId="6" xfId="0" applyNumberFormat="1" applyFont="1" applyFill="1" applyBorder="1" applyAlignment="1">
      <alignment vertical="center"/>
    </xf>
    <xf numFmtId="182" fontId="3" fillId="2" borderId="1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3" fillId="2" borderId="26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2" borderId="31" xfId="0" applyNumberFormat="1" applyFont="1" applyFill="1" applyBorder="1" applyAlignment="1">
      <alignment horizontal="right" vertical="center"/>
    </xf>
    <xf numFmtId="3" fontId="3" fillId="2" borderId="31" xfId="0" applyNumberFormat="1" applyFont="1" applyFill="1" applyBorder="1" applyAlignment="1">
      <alignment vertical="center"/>
    </xf>
    <xf numFmtId="176" fontId="12" fillId="2" borderId="36" xfId="0" applyNumberFormat="1" applyFont="1" applyFill="1" applyBorder="1" applyAlignment="1">
      <alignment horizontal="right" vertical="center"/>
    </xf>
    <xf numFmtId="0" fontId="3" fillId="2" borderId="31" xfId="0" applyFont="1" applyFill="1" applyBorder="1" applyAlignment="1">
      <alignment vertical="center"/>
    </xf>
    <xf numFmtId="38" fontId="3" fillId="2" borderId="31" xfId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vertical="center"/>
    </xf>
    <xf numFmtId="176" fontId="13" fillId="2" borderId="39" xfId="0" applyNumberFormat="1" applyFont="1" applyFill="1" applyBorder="1" applyAlignment="1">
      <alignment horizontal="right" vertical="center"/>
    </xf>
    <xf numFmtId="176" fontId="13" fillId="2" borderId="3" xfId="0" applyNumberFormat="1" applyFont="1" applyFill="1" applyBorder="1" applyAlignment="1">
      <alignment horizontal="right" vertical="center"/>
    </xf>
    <xf numFmtId="177" fontId="13" fillId="2" borderId="30" xfId="0" applyNumberFormat="1" applyFont="1" applyFill="1" applyBorder="1" applyAlignment="1">
      <alignment horizontal="right" vertical="center"/>
    </xf>
    <xf numFmtId="177" fontId="13" fillId="2" borderId="38" xfId="0" applyNumberFormat="1" applyFont="1" applyFill="1" applyBorder="1" applyAlignment="1">
      <alignment horizontal="right" vertical="center"/>
    </xf>
    <xf numFmtId="176" fontId="13" fillId="2" borderId="38" xfId="0" applyNumberFormat="1" applyFont="1" applyFill="1" applyBorder="1" applyAlignment="1">
      <alignment horizontal="right" vertical="center"/>
    </xf>
    <xf numFmtId="176" fontId="13" fillId="2" borderId="40" xfId="0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vertical="center"/>
    </xf>
    <xf numFmtId="38" fontId="3" fillId="2" borderId="38" xfId="1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13" fillId="2" borderId="3" xfId="0" applyFont="1" applyFill="1" applyBorder="1" applyAlignment="1">
      <alignment horizontal="center" vertical="center" textRotation="255"/>
    </xf>
    <xf numFmtId="0" fontId="13" fillId="2" borderId="14" xfId="0" applyFont="1" applyFill="1" applyBorder="1" applyAlignment="1">
      <alignment vertical="center"/>
    </xf>
    <xf numFmtId="0" fontId="13" fillId="2" borderId="18" xfId="0" applyFont="1" applyFill="1" applyBorder="1" applyAlignment="1">
      <alignment vertical="center" shrinkToFit="1"/>
    </xf>
    <xf numFmtId="0" fontId="13" fillId="2" borderId="19" xfId="0" applyFont="1" applyFill="1" applyBorder="1" applyAlignment="1">
      <alignment vertical="center" shrinkToFit="1"/>
    </xf>
    <xf numFmtId="0" fontId="13" fillId="2" borderId="20" xfId="0" applyFont="1" applyFill="1" applyBorder="1" applyAlignment="1">
      <alignment vertical="center" shrinkToFit="1"/>
    </xf>
    <xf numFmtId="0" fontId="13" fillId="2" borderId="18" xfId="0" applyFont="1" applyFill="1" applyBorder="1" applyAlignment="1">
      <alignment vertical="center"/>
    </xf>
    <xf numFmtId="176" fontId="13" fillId="2" borderId="0" xfId="0" applyNumberFormat="1" applyFont="1" applyFill="1" applyAlignment="1">
      <alignment horizontal="right" vertical="center"/>
    </xf>
    <xf numFmtId="176" fontId="13" fillId="2" borderId="29" xfId="0" applyNumberFormat="1" applyFont="1" applyFill="1" applyBorder="1" applyAlignment="1">
      <alignment horizontal="right" vertical="center"/>
    </xf>
    <xf numFmtId="176" fontId="13" fillId="2" borderId="35" xfId="0" applyNumberFormat="1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180" fontId="3" fillId="2" borderId="5" xfId="0" applyNumberFormat="1" applyFont="1" applyFill="1" applyBorder="1" applyAlignment="1">
      <alignment horizontal="center" vertical="center"/>
    </xf>
    <xf numFmtId="180" fontId="3" fillId="2" borderId="8" xfId="0" applyNumberFormat="1" applyFont="1" applyFill="1" applyBorder="1" applyAlignment="1">
      <alignment horizontal="center" vertical="center"/>
    </xf>
    <xf numFmtId="180" fontId="3" fillId="2" borderId="32" xfId="0" applyNumberFormat="1" applyFont="1" applyFill="1" applyBorder="1" applyAlignment="1">
      <alignment horizontal="center" vertical="center"/>
    </xf>
    <xf numFmtId="180" fontId="3" fillId="2" borderId="3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19" xfId="0" applyFont="1" applyFill="1" applyBorder="1" applyAlignment="1">
      <alignment horizontal="center" vertical="center" wrapText="1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justifyLastLine="1" shrinkToFit="1"/>
    </xf>
    <xf numFmtId="0" fontId="3" fillId="2" borderId="25" xfId="0" applyFont="1" applyFill="1" applyBorder="1" applyAlignment="1">
      <alignment horizontal="distributed" vertical="center" justifyLastLine="1" shrinkToFit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justifyLastLine="1" shrinkToFit="1"/>
    </xf>
    <xf numFmtId="0" fontId="3" fillId="2" borderId="23" xfId="0" applyFont="1" applyFill="1" applyBorder="1" applyAlignment="1">
      <alignment horizontal="center" vertical="center" justifyLastLine="1" shrinkToFit="1"/>
    </xf>
    <xf numFmtId="0" fontId="13" fillId="2" borderId="10" xfId="0" applyFont="1" applyFill="1" applyBorder="1" applyAlignment="1">
      <alignment horizontal="distributed" vertical="center" justifyLastLine="1" shrinkToFit="1"/>
    </xf>
    <xf numFmtId="0" fontId="13" fillId="2" borderId="7" xfId="0" applyFont="1" applyFill="1" applyBorder="1" applyAlignment="1">
      <alignment horizontal="distributed" vertical="center" justifyLastLine="1" shrinkToFit="1"/>
    </xf>
    <xf numFmtId="0" fontId="13" fillId="2" borderId="3" xfId="0" applyFont="1" applyFill="1" applyBorder="1" applyAlignment="1">
      <alignment horizontal="center" vertical="center" textRotation="255"/>
    </xf>
    <xf numFmtId="0" fontId="13" fillId="2" borderId="18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distributed" vertical="center" justifyLastLine="1" shrinkToFit="1"/>
    </xf>
    <xf numFmtId="0" fontId="13" fillId="2" borderId="17" xfId="0" applyFont="1" applyFill="1" applyBorder="1" applyAlignment="1">
      <alignment horizontal="distributed" vertical="center" justifyLastLine="1" shrinkToFit="1"/>
    </xf>
    <xf numFmtId="0" fontId="13" fillId="2" borderId="10" xfId="0" applyFont="1" applyFill="1" applyBorder="1" applyAlignment="1">
      <alignment horizontal="distributed" vertical="center" wrapText="1" justifyLastLine="1" shrinkToFit="1"/>
    </xf>
    <xf numFmtId="0" fontId="13" fillId="2" borderId="12" xfId="0" applyFont="1" applyFill="1" applyBorder="1" applyAlignment="1">
      <alignment horizontal="center" vertical="center" justifyLastLine="1" shrinkToFit="1"/>
    </xf>
    <xf numFmtId="0" fontId="13" fillId="2" borderId="24" xfId="0" applyFont="1" applyFill="1" applyBorder="1" applyAlignment="1">
      <alignment horizontal="center" vertical="center" justifyLastLine="1" shrinkToFit="1"/>
    </xf>
    <xf numFmtId="0" fontId="13" fillId="2" borderId="13" xfId="0" applyFont="1" applyFill="1" applyBorder="1" applyAlignment="1">
      <alignment horizontal="distributed" vertical="center" justifyLastLine="1" shrinkToFit="1"/>
    </xf>
    <xf numFmtId="176" fontId="13" fillId="2" borderId="0" xfId="0" applyNumberFormat="1" applyFont="1" applyFill="1" applyAlignment="1">
      <alignment horizontal="right" vertical="center"/>
    </xf>
    <xf numFmtId="176" fontId="13" fillId="2" borderId="29" xfId="0" applyNumberFormat="1" applyFont="1" applyFill="1" applyBorder="1" applyAlignment="1">
      <alignment horizontal="right" vertical="center"/>
    </xf>
    <xf numFmtId="0" fontId="13" fillId="2" borderId="19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textRotation="255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14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 textRotation="255" wrapText="1" shrinkToFit="1"/>
    </xf>
    <xf numFmtId="0" fontId="17" fillId="2" borderId="8" xfId="0" applyFont="1" applyFill="1" applyBorder="1" applyAlignment="1">
      <alignment horizontal="center" vertical="center" textRotation="255" shrinkToFit="1"/>
    </xf>
    <xf numFmtId="0" fontId="13" fillId="2" borderId="5" xfId="0" applyFont="1" applyFill="1" applyBorder="1" applyAlignment="1">
      <alignment horizontal="center" vertical="center" textRotation="255" shrinkToFit="1"/>
    </xf>
    <xf numFmtId="0" fontId="13" fillId="2" borderId="3" xfId="0" applyFont="1" applyFill="1" applyBorder="1" applyAlignment="1">
      <alignment horizontal="center" vertical="center" textRotation="255" shrinkToFit="1"/>
    </xf>
    <xf numFmtId="0" fontId="13" fillId="2" borderId="2" xfId="0" applyFont="1" applyFill="1" applyBorder="1" applyAlignment="1">
      <alignment horizontal="center" vertical="center" textRotation="255" shrinkToFit="1"/>
    </xf>
    <xf numFmtId="0" fontId="13" fillId="2" borderId="18" xfId="0" applyFont="1" applyFill="1" applyBorder="1" applyAlignment="1">
      <alignment vertical="center" shrinkToFit="1"/>
    </xf>
    <xf numFmtId="0" fontId="13" fillId="2" borderId="19" xfId="0" applyFont="1" applyFill="1" applyBorder="1" applyAlignment="1">
      <alignment vertical="center" shrinkToFit="1"/>
    </xf>
    <xf numFmtId="0" fontId="13" fillId="2" borderId="20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distributed" vertical="distributed" justifyLastLine="1" shrinkToFit="1"/>
    </xf>
    <xf numFmtId="0" fontId="3" fillId="2" borderId="8" xfId="0" applyFont="1" applyFill="1" applyBorder="1" applyAlignment="1">
      <alignment horizontal="distributed" vertical="distributed" justifyLastLine="1" shrinkToFit="1"/>
    </xf>
    <xf numFmtId="0" fontId="3" fillId="2" borderId="5" xfId="0" applyFont="1" applyFill="1" applyBorder="1" applyAlignment="1">
      <alignment horizontal="distributed" vertical="center" justifyLastLine="1" shrinkToFit="1"/>
    </xf>
    <xf numFmtId="0" fontId="3" fillId="2" borderId="2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Alignment="1">
      <alignment horizontal="distributed" vertical="center" justifyLastLine="1" shrinkToFit="1"/>
    </xf>
    <xf numFmtId="180" fontId="3" fillId="2" borderId="13" xfId="0" applyNumberFormat="1" applyFont="1" applyFill="1" applyBorder="1" applyAlignment="1">
      <alignment horizontal="center" vertical="center" justifyLastLine="1" shrinkToFit="1"/>
    </xf>
    <xf numFmtId="180" fontId="3" fillId="2" borderId="12" xfId="0" applyNumberFormat="1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center" vertical="center" justifyLastLine="1" shrinkToFit="1"/>
    </xf>
    <xf numFmtId="0" fontId="3" fillId="2" borderId="15" xfId="0" applyFont="1" applyFill="1" applyBorder="1" applyAlignment="1">
      <alignment horizontal="center" vertical="center" justifyLastLine="1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3" fillId="2" borderId="14" xfId="0" applyFont="1" applyFill="1" applyBorder="1" applyAlignment="1">
      <alignment horizontal="center" vertical="center" wrapText="1" justifyLastLine="1" shrinkToFit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wrapText="1" justifyLastLine="1" shrinkToFit="1"/>
    </xf>
    <xf numFmtId="0" fontId="3" fillId="2" borderId="7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justifyLastLine="1" shrinkToFit="1"/>
    </xf>
    <xf numFmtId="0" fontId="3" fillId="2" borderId="11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0" xfId="0" applyFont="1" applyFill="1" applyBorder="1" applyAlignment="1">
      <alignment horizontal="center" vertical="center" wrapText="1" justifyLastLine="1" shrinkToFit="1"/>
    </xf>
    <xf numFmtId="0" fontId="3" fillId="2" borderId="11" xfId="0" applyFont="1" applyFill="1" applyBorder="1" applyAlignment="1">
      <alignment horizontal="center" vertical="center" wrapText="1" justifyLastLine="1" shrinkToFit="1"/>
    </xf>
    <xf numFmtId="0" fontId="3" fillId="2" borderId="7" xfId="0" applyFont="1" applyFill="1" applyBorder="1" applyAlignment="1">
      <alignment horizontal="center" vertical="center" wrapText="1" justifyLastLine="1" shrinkToFit="1"/>
    </xf>
    <xf numFmtId="0" fontId="3" fillId="2" borderId="8" xfId="0" applyFont="1" applyFill="1" applyBorder="1" applyAlignment="1">
      <alignment horizontal="center" vertical="center" wrapText="1" justifyLastLine="1" shrinkToFit="1"/>
    </xf>
    <xf numFmtId="180" fontId="3" fillId="2" borderId="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distributed" vertical="center" wrapText="1" justifyLastLine="1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23" xfId="0" applyFont="1" applyFill="1" applyBorder="1" applyAlignment="1">
      <alignment horizontal="distributed" vertical="center" wrapText="1" justifyLastLine="1" shrinkToFit="1"/>
    </xf>
    <xf numFmtId="0" fontId="3" fillId="2" borderId="18" xfId="0" applyFont="1" applyFill="1" applyBorder="1" applyAlignment="1">
      <alignment horizontal="distributed" vertical="center" justifyLastLine="1" shrinkToFit="1"/>
    </xf>
    <xf numFmtId="0" fontId="13" fillId="2" borderId="11" xfId="0" applyFont="1" applyFill="1" applyBorder="1" applyAlignment="1">
      <alignment horizontal="distributed" vertical="center" justifyLastLine="1" shrinkToFit="1"/>
    </xf>
    <xf numFmtId="0" fontId="13" fillId="2" borderId="8" xfId="0" applyFont="1" applyFill="1" applyBorder="1" applyAlignment="1">
      <alignment horizontal="distributed" vertical="center" justifyLastLine="1" shrinkToFit="1"/>
    </xf>
    <xf numFmtId="0" fontId="3" fillId="2" borderId="9" xfId="0" applyFont="1" applyFill="1" applyBorder="1" applyAlignment="1">
      <alignment horizontal="distributed" vertical="center" wrapText="1" justifyLastLine="1" shrinkToFit="1"/>
    </xf>
    <xf numFmtId="0" fontId="8" fillId="2" borderId="13" xfId="0" applyFont="1" applyFill="1" applyBorder="1" applyAlignment="1">
      <alignment horizontal="distributed" vertical="center" wrapText="1" justifyLastLine="1" shrinkToFit="1"/>
    </xf>
    <xf numFmtId="0" fontId="8" fillId="2" borderId="14" xfId="0" applyFont="1" applyFill="1" applyBorder="1" applyAlignment="1">
      <alignment horizontal="distributed" vertical="center" wrapText="1" justifyLastLine="1" shrinkToFit="1"/>
    </xf>
    <xf numFmtId="0" fontId="8" fillId="2" borderId="12" xfId="0" applyFont="1" applyFill="1" applyBorder="1" applyAlignment="1">
      <alignment horizontal="distributed" vertical="center" wrapText="1" justifyLastLine="1" shrinkToFit="1"/>
    </xf>
    <xf numFmtId="0" fontId="8" fillId="2" borderId="15" xfId="0" applyFont="1" applyFill="1" applyBorder="1" applyAlignment="1">
      <alignment horizontal="distributed" vertical="center" wrapText="1" justifyLastLine="1" shrinkToFit="1"/>
    </xf>
  </cellXfs>
  <cellStyles count="2">
    <cellStyle name="桁区切り" xfId="1" builtinId="6"/>
    <cellStyle name="標準" xfId="0" builtinId="0"/>
  </cellStyles>
  <dxfs count="13"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3" formatCode="&quot;令&quot;&quot;和&quot;&quot;元&quot;&quot;年&quot;&quot;度&quot;"/>
    </dxf>
    <dxf>
      <numFmt numFmtId="184" formatCode="&quot;令&quot;&quot;和&quot;&quot;元&quot;&quot;年&quot;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81131-DD5F-4D3C-AD18-2E801C7A9238}">
  <sheetPr codeName="Sheet3">
    <tabColor rgb="FFCCFFCC"/>
  </sheetPr>
  <dimension ref="A1:J28"/>
  <sheetViews>
    <sheetView topLeftCell="A4" workbookViewId="0"/>
  </sheetViews>
  <sheetFormatPr defaultRowHeight="13.2" x14ac:dyDescent="0.2"/>
  <cols>
    <col min="1" max="1" width="9.44140625" bestFit="1" customWidth="1"/>
  </cols>
  <sheetData>
    <row r="1" spans="1:1" x14ac:dyDescent="0.2">
      <c r="A1" s="38">
        <v>43102</v>
      </c>
    </row>
    <row r="2" spans="1:1" x14ac:dyDescent="0.2">
      <c r="A2" s="39">
        <f>A1+366</f>
        <v>43468</v>
      </c>
    </row>
    <row r="3" spans="1:1" x14ac:dyDescent="0.2">
      <c r="A3" s="39">
        <f>A2+366</f>
        <v>43834</v>
      </c>
    </row>
    <row r="4" spans="1:1" x14ac:dyDescent="0.2">
      <c r="A4" s="39">
        <f>A3+366</f>
        <v>44200</v>
      </c>
    </row>
    <row r="5" spans="1:1" x14ac:dyDescent="0.2">
      <c r="A5" s="39">
        <f>A4+366</f>
        <v>44566</v>
      </c>
    </row>
    <row r="6" spans="1:1" x14ac:dyDescent="0.2">
      <c r="A6" s="39">
        <f>A5+366</f>
        <v>44932</v>
      </c>
    </row>
    <row r="14" spans="1:1" x14ac:dyDescent="0.2">
      <c r="A14" s="40">
        <v>42826</v>
      </c>
    </row>
    <row r="17" spans="1:10" x14ac:dyDescent="0.2">
      <c r="A17" s="40">
        <f>A14-A1</f>
        <v>-276</v>
      </c>
    </row>
    <row r="27" spans="1:10" x14ac:dyDescent="0.2">
      <c r="I27">
        <v>43468</v>
      </c>
    </row>
    <row r="28" spans="1:10" x14ac:dyDescent="0.2">
      <c r="J28">
        <f>43468+365</f>
        <v>43833</v>
      </c>
    </row>
  </sheetData>
  <phoneticPr fontId="4"/>
  <conditionalFormatting sqref="A1:A6">
    <cfRule type="cellIs" dxfId="12" priority="1" operator="between">
      <formula>43467</formula>
      <formula>43830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CCFFCC"/>
    <pageSetUpPr fitToPage="1"/>
  </sheetPr>
  <dimension ref="B2:I12"/>
  <sheetViews>
    <sheetView zoomScaleSheetLayoutView="100" workbookViewId="0">
      <selection activeCell="G10" sqref="G10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3" width="9.77734375" style="1" bestFit="1" customWidth="1"/>
    <col min="4" max="9" width="9.77734375" style="1" customWidth="1"/>
    <col min="10" max="16384" width="2.6640625" style="1"/>
  </cols>
  <sheetData>
    <row r="2" spans="2:9" x14ac:dyDescent="0.2">
      <c r="B2" s="7" t="s">
        <v>220</v>
      </c>
    </row>
    <row r="3" spans="2:9" ht="2.1" customHeight="1" thickBot="1" x14ac:dyDescent="0.25">
      <c r="B3" s="7"/>
    </row>
    <row r="4" spans="2:9" x14ac:dyDescent="0.2">
      <c r="B4" s="26" t="s">
        <v>1</v>
      </c>
      <c r="C4" s="27" t="s">
        <v>80</v>
      </c>
      <c r="D4" s="27" t="s">
        <v>75</v>
      </c>
      <c r="E4" s="27" t="s">
        <v>77</v>
      </c>
      <c r="F4" s="27" t="s">
        <v>130</v>
      </c>
      <c r="G4" s="27" t="s">
        <v>131</v>
      </c>
      <c r="H4" s="27" t="s">
        <v>78</v>
      </c>
      <c r="I4" s="28" t="s">
        <v>79</v>
      </c>
    </row>
    <row r="5" spans="2:9" x14ac:dyDescent="0.2">
      <c r="B5" s="5"/>
      <c r="C5" s="4" t="s">
        <v>73</v>
      </c>
      <c r="D5" s="4" t="s">
        <v>73</v>
      </c>
      <c r="E5" s="4" t="s">
        <v>73</v>
      </c>
      <c r="F5" s="4" t="s">
        <v>73</v>
      </c>
      <c r="G5" s="4" t="s">
        <v>73</v>
      </c>
      <c r="H5" s="4" t="s">
        <v>73</v>
      </c>
      <c r="I5" s="4" t="s">
        <v>73</v>
      </c>
    </row>
    <row r="6" spans="2:9" x14ac:dyDescent="0.2">
      <c r="B6" s="32" t="s">
        <v>136</v>
      </c>
      <c r="C6" s="3">
        <v>2620421</v>
      </c>
      <c r="D6" s="3">
        <v>1508178</v>
      </c>
      <c r="E6" s="3">
        <v>258246</v>
      </c>
      <c r="F6" s="3">
        <v>300609</v>
      </c>
      <c r="G6" s="3">
        <v>33774</v>
      </c>
      <c r="H6" s="3">
        <v>516534</v>
      </c>
      <c r="I6" s="3">
        <v>3080</v>
      </c>
    </row>
    <row r="7" spans="2:9" x14ac:dyDescent="0.2">
      <c r="B7" s="32" t="s">
        <v>138</v>
      </c>
      <c r="C7" s="3">
        <v>2628265</v>
      </c>
      <c r="D7" s="3">
        <v>1514102</v>
      </c>
      <c r="E7" s="3">
        <v>255251</v>
      </c>
      <c r="F7" s="3">
        <v>296855</v>
      </c>
      <c r="G7" s="3">
        <v>33286</v>
      </c>
      <c r="H7" s="3">
        <v>525943</v>
      </c>
      <c r="I7" s="3">
        <v>2828</v>
      </c>
    </row>
    <row r="8" spans="2:9" x14ac:dyDescent="0.2">
      <c r="B8" s="32" t="s">
        <v>141</v>
      </c>
      <c r="C8" s="3">
        <v>2624192</v>
      </c>
      <c r="D8" s="3">
        <v>1515222</v>
      </c>
      <c r="E8" s="3">
        <v>244435</v>
      </c>
      <c r="F8" s="3">
        <v>286911</v>
      </c>
      <c r="G8" s="3">
        <v>32226</v>
      </c>
      <c r="H8" s="3">
        <v>542340</v>
      </c>
      <c r="I8" s="3">
        <v>3058</v>
      </c>
    </row>
    <row r="9" spans="2:9" x14ac:dyDescent="0.2">
      <c r="B9" s="32" t="s">
        <v>145</v>
      </c>
      <c r="C9" s="3">
        <v>2551579</v>
      </c>
      <c r="D9" s="3">
        <v>1475697</v>
      </c>
      <c r="E9" s="3">
        <v>231751</v>
      </c>
      <c r="F9" s="3">
        <v>267074</v>
      </c>
      <c r="G9" s="3">
        <v>27928</v>
      </c>
      <c r="H9" s="3">
        <v>545865</v>
      </c>
      <c r="I9" s="3">
        <v>3264</v>
      </c>
    </row>
    <row r="10" spans="2:9" ht="13.8" thickBot="1" x14ac:dyDescent="0.25">
      <c r="B10" s="33" t="s">
        <v>152</v>
      </c>
      <c r="C10" s="2">
        <f>SUM(D10:I10)</f>
        <v>874836</v>
      </c>
      <c r="D10" s="2">
        <v>476016</v>
      </c>
      <c r="E10" s="2">
        <v>91372</v>
      </c>
      <c r="F10" s="2">
        <v>111308</v>
      </c>
      <c r="G10" s="2">
        <v>11010</v>
      </c>
      <c r="H10" s="2">
        <v>183814</v>
      </c>
      <c r="I10" s="2">
        <v>1316</v>
      </c>
    </row>
    <row r="11" spans="2:9" x14ac:dyDescent="0.2">
      <c r="B11" s="1" t="s">
        <v>226</v>
      </c>
    </row>
    <row r="12" spans="2:9" x14ac:dyDescent="0.2">
      <c r="B12" s="1" t="s">
        <v>127</v>
      </c>
    </row>
  </sheetData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CCFFCC"/>
    <pageSetUpPr fitToPage="1"/>
  </sheetPr>
  <dimension ref="B2:I21"/>
  <sheetViews>
    <sheetView zoomScaleSheetLayoutView="100" workbookViewId="0">
      <selection activeCell="I18" sqref="I18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3" width="3.6640625" style="1" customWidth="1"/>
    <col min="4" max="4" width="9.77734375" style="1" bestFit="1" customWidth="1"/>
    <col min="5" max="9" width="9.77734375" style="1" customWidth="1"/>
    <col min="10" max="16384" width="2.6640625" style="1"/>
  </cols>
  <sheetData>
    <row r="2" spans="2:9" x14ac:dyDescent="0.2">
      <c r="B2" s="7" t="s">
        <v>221</v>
      </c>
    </row>
    <row r="3" spans="2:9" ht="2.1" customHeight="1" thickBot="1" x14ac:dyDescent="0.25">
      <c r="B3" s="7"/>
    </row>
    <row r="4" spans="2:9" x14ac:dyDescent="0.2">
      <c r="B4" s="58" t="s">
        <v>1</v>
      </c>
      <c r="C4" s="73" t="s">
        <v>88</v>
      </c>
      <c r="D4" s="59" t="s">
        <v>85</v>
      </c>
      <c r="E4" s="59" t="s">
        <v>81</v>
      </c>
      <c r="F4" s="59" t="s">
        <v>82</v>
      </c>
      <c r="G4" s="59" t="s">
        <v>83</v>
      </c>
      <c r="H4" s="59" t="s">
        <v>77</v>
      </c>
      <c r="I4" s="60" t="s">
        <v>84</v>
      </c>
    </row>
    <row r="5" spans="2:9" x14ac:dyDescent="0.2">
      <c r="B5" s="5"/>
      <c r="C5" s="19"/>
      <c r="D5" s="4" t="s">
        <v>73</v>
      </c>
      <c r="E5" s="4" t="s">
        <v>73</v>
      </c>
      <c r="F5" s="4" t="s">
        <v>73</v>
      </c>
      <c r="G5" s="4" t="s">
        <v>73</v>
      </c>
      <c r="H5" s="4" t="s">
        <v>73</v>
      </c>
      <c r="I5" s="4" t="s">
        <v>73</v>
      </c>
    </row>
    <row r="6" spans="2:9" x14ac:dyDescent="0.2">
      <c r="B6" s="149">
        <v>43468</v>
      </c>
      <c r="C6" s="20" t="s">
        <v>64</v>
      </c>
      <c r="D6" s="3">
        <v>3526014</v>
      </c>
      <c r="E6" s="3">
        <v>2465266</v>
      </c>
      <c r="F6" s="3">
        <v>167063</v>
      </c>
      <c r="G6" s="3">
        <v>29433</v>
      </c>
      <c r="H6" s="3">
        <v>256464</v>
      </c>
      <c r="I6" s="3">
        <v>607788</v>
      </c>
    </row>
    <row r="7" spans="2:9" x14ac:dyDescent="0.2">
      <c r="B7" s="149"/>
      <c r="C7" s="20" t="s">
        <v>86</v>
      </c>
      <c r="D7" s="3">
        <v>1733405</v>
      </c>
      <c r="E7" s="3">
        <v>1215582</v>
      </c>
      <c r="F7" s="3">
        <v>85008</v>
      </c>
      <c r="G7" s="3">
        <v>14772</v>
      </c>
      <c r="H7" s="3">
        <v>120921</v>
      </c>
      <c r="I7" s="3">
        <v>297122</v>
      </c>
    </row>
    <row r="8" spans="2:9" x14ac:dyDescent="0.2">
      <c r="B8" s="147"/>
      <c r="C8" s="21" t="s">
        <v>87</v>
      </c>
      <c r="D8" s="3">
        <v>1792609</v>
      </c>
      <c r="E8" s="3">
        <v>1249684</v>
      </c>
      <c r="F8" s="3">
        <v>82055</v>
      </c>
      <c r="G8" s="3">
        <v>14661</v>
      </c>
      <c r="H8" s="3">
        <v>135543</v>
      </c>
      <c r="I8" s="3">
        <v>310666</v>
      </c>
    </row>
    <row r="9" spans="2:9" x14ac:dyDescent="0.2">
      <c r="B9" s="149">
        <v>43834</v>
      </c>
      <c r="C9" s="20" t="s">
        <v>64</v>
      </c>
      <c r="D9" s="9">
        <v>2883376</v>
      </c>
      <c r="E9" s="9">
        <v>1957799</v>
      </c>
      <c r="F9" s="9">
        <v>160234</v>
      </c>
      <c r="G9" s="9">
        <v>12197</v>
      </c>
      <c r="H9" s="9">
        <v>236273</v>
      </c>
      <c r="I9" s="9">
        <v>516873</v>
      </c>
    </row>
    <row r="10" spans="2:9" x14ac:dyDescent="0.2">
      <c r="B10" s="149"/>
      <c r="C10" s="20" t="s">
        <v>86</v>
      </c>
      <c r="D10" s="3">
        <v>1415405</v>
      </c>
      <c r="E10" s="3">
        <v>963242</v>
      </c>
      <c r="F10" s="3">
        <v>80959</v>
      </c>
      <c r="G10" s="3">
        <v>6532</v>
      </c>
      <c r="H10" s="3">
        <v>110875</v>
      </c>
      <c r="I10" s="3">
        <v>253797</v>
      </c>
    </row>
    <row r="11" spans="2:9" x14ac:dyDescent="0.2">
      <c r="B11" s="147"/>
      <c r="C11" s="20" t="s">
        <v>87</v>
      </c>
      <c r="D11" s="8">
        <v>1467971</v>
      </c>
      <c r="E11" s="8">
        <v>994557</v>
      </c>
      <c r="F11" s="8">
        <v>79275</v>
      </c>
      <c r="G11" s="8">
        <v>5665</v>
      </c>
      <c r="H11" s="8">
        <v>125398</v>
      </c>
      <c r="I11" s="8">
        <v>263076</v>
      </c>
    </row>
    <row r="12" spans="2:9" x14ac:dyDescent="0.2">
      <c r="B12" s="149">
        <v>44200</v>
      </c>
      <c r="C12" s="22" t="s">
        <v>64</v>
      </c>
      <c r="D12" s="9">
        <v>3052601</v>
      </c>
      <c r="E12" s="9">
        <v>2068555</v>
      </c>
      <c r="F12" s="9">
        <v>174063</v>
      </c>
      <c r="G12" s="9">
        <v>16847</v>
      </c>
      <c r="H12" s="9">
        <v>242869</v>
      </c>
      <c r="I12" s="9">
        <v>550267</v>
      </c>
    </row>
    <row r="13" spans="2:9" x14ac:dyDescent="0.2">
      <c r="B13" s="149"/>
      <c r="C13" s="20" t="s">
        <v>86</v>
      </c>
      <c r="D13" s="3">
        <v>1503713</v>
      </c>
      <c r="E13" s="3">
        <v>1020357</v>
      </c>
      <c r="F13" s="3">
        <v>87728</v>
      </c>
      <c r="G13" s="3">
        <v>9016</v>
      </c>
      <c r="H13" s="3">
        <v>114992</v>
      </c>
      <c r="I13" s="3">
        <v>271620</v>
      </c>
    </row>
    <row r="14" spans="2:9" x14ac:dyDescent="0.2">
      <c r="B14" s="147"/>
      <c r="C14" s="21" t="s">
        <v>87</v>
      </c>
      <c r="D14" s="8">
        <v>1548888</v>
      </c>
      <c r="E14" s="8">
        <v>1048198</v>
      </c>
      <c r="F14" s="8">
        <v>86335</v>
      </c>
      <c r="G14" s="8">
        <v>7831</v>
      </c>
      <c r="H14" s="8">
        <v>127877</v>
      </c>
      <c r="I14" s="8">
        <v>278647</v>
      </c>
    </row>
    <row r="15" spans="2:9" x14ac:dyDescent="0.2">
      <c r="B15" s="149">
        <v>44566</v>
      </c>
      <c r="C15" s="22" t="s">
        <v>64</v>
      </c>
      <c r="D15" s="3">
        <v>3260289</v>
      </c>
      <c r="E15" s="3">
        <v>2231165</v>
      </c>
      <c r="F15" s="3">
        <v>169636</v>
      </c>
      <c r="G15" s="3">
        <v>25022</v>
      </c>
      <c r="H15" s="3">
        <v>244525</v>
      </c>
      <c r="I15" s="3">
        <v>589941</v>
      </c>
    </row>
    <row r="16" spans="2:9" x14ac:dyDescent="0.2">
      <c r="B16" s="149"/>
      <c r="C16" s="20" t="s">
        <v>86</v>
      </c>
      <c r="D16" s="3">
        <v>1608721</v>
      </c>
      <c r="E16" s="3">
        <v>1101915</v>
      </c>
      <c r="F16" s="3">
        <v>85334</v>
      </c>
      <c r="G16" s="3">
        <v>13365</v>
      </c>
      <c r="H16" s="3">
        <v>115710</v>
      </c>
      <c r="I16" s="3">
        <v>292397</v>
      </c>
    </row>
    <row r="17" spans="2:9" x14ac:dyDescent="0.2">
      <c r="B17" s="147"/>
      <c r="C17" s="21" t="s">
        <v>87</v>
      </c>
      <c r="D17" s="43">
        <v>1651568</v>
      </c>
      <c r="E17" s="8">
        <v>1129250</v>
      </c>
      <c r="F17" s="8">
        <v>84302</v>
      </c>
      <c r="G17" s="8">
        <v>11657</v>
      </c>
      <c r="H17" s="8">
        <v>128815</v>
      </c>
      <c r="I17" s="8">
        <v>297544</v>
      </c>
    </row>
    <row r="18" spans="2:9" x14ac:dyDescent="0.2">
      <c r="B18" s="146">
        <v>44931</v>
      </c>
      <c r="C18" s="20" t="s">
        <v>64</v>
      </c>
      <c r="D18" s="114">
        <v>3330126</v>
      </c>
      <c r="E18" s="9">
        <v>2280136</v>
      </c>
      <c r="F18" s="9">
        <v>169607</v>
      </c>
      <c r="G18" s="9">
        <v>27829</v>
      </c>
      <c r="H18" s="9">
        <v>243540</v>
      </c>
      <c r="I18" s="9">
        <v>609014</v>
      </c>
    </row>
    <row r="19" spans="2:9" x14ac:dyDescent="0.2">
      <c r="B19" s="149"/>
      <c r="C19" s="20" t="s">
        <v>86</v>
      </c>
      <c r="D19" s="42">
        <v>1646008</v>
      </c>
      <c r="E19" s="115">
        <v>1128176</v>
      </c>
      <c r="F19" s="115">
        <v>84903</v>
      </c>
      <c r="G19" s="115">
        <v>15021</v>
      </c>
      <c r="H19" s="115">
        <v>115205</v>
      </c>
      <c r="I19" s="115">
        <v>302703</v>
      </c>
    </row>
    <row r="20" spans="2:9" ht="13.8" thickBot="1" x14ac:dyDescent="0.25">
      <c r="B20" s="230"/>
      <c r="C20" s="23" t="s">
        <v>87</v>
      </c>
      <c r="D20" s="116">
        <v>1684118</v>
      </c>
      <c r="E20" s="117">
        <v>1151960</v>
      </c>
      <c r="F20" s="117">
        <v>84704</v>
      </c>
      <c r="G20" s="117">
        <v>12808</v>
      </c>
      <c r="H20" s="117">
        <v>128335</v>
      </c>
      <c r="I20" s="117">
        <v>306311</v>
      </c>
    </row>
    <row r="21" spans="2:9" x14ac:dyDescent="0.2">
      <c r="B21" s="1" t="s">
        <v>89</v>
      </c>
    </row>
  </sheetData>
  <mergeCells count="5">
    <mergeCell ref="B6:B8"/>
    <mergeCell ref="B9:B11"/>
    <mergeCell ref="B12:B14"/>
    <mergeCell ref="B15:B17"/>
    <mergeCell ref="B18:B20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6D1444C-1BC8-4C25-B321-8544B57FA988}">
            <xm:f>年度表!$I$27</xm:f>
            <x14:dxf>
              <numFmt numFmtId="183" formatCode="&quot;令&quot;&quot;和&quot;&quot;元&quot;&quot;年&quot;&quot;度&quot;"/>
            </x14:dxf>
          </x14:cfRule>
          <xm:sqref>B6:B20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CCFFCC"/>
    <pageSetUpPr fitToPage="1"/>
  </sheetPr>
  <dimension ref="B2:G12"/>
  <sheetViews>
    <sheetView zoomScaleSheetLayoutView="100" workbookViewId="0">
      <selection activeCell="G10" sqref="G10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7" width="10.88671875" style="1" customWidth="1"/>
    <col min="8" max="16384" width="2.6640625" style="1"/>
  </cols>
  <sheetData>
    <row r="2" spans="2:7" x14ac:dyDescent="0.2">
      <c r="B2" s="7" t="s">
        <v>222</v>
      </c>
    </row>
    <row r="3" spans="2:7" ht="13.8" thickBot="1" x14ac:dyDescent="0.25">
      <c r="G3" s="6" t="s">
        <v>90</v>
      </c>
    </row>
    <row r="4" spans="2:7" x14ac:dyDescent="0.2">
      <c r="B4" s="142" t="s">
        <v>1</v>
      </c>
      <c r="C4" s="231" t="s">
        <v>94</v>
      </c>
      <c r="D4" s="232" t="s">
        <v>96</v>
      </c>
      <c r="E4" s="233"/>
      <c r="F4" s="232" t="s">
        <v>95</v>
      </c>
      <c r="G4" s="233"/>
    </row>
    <row r="5" spans="2:7" x14ac:dyDescent="0.2">
      <c r="B5" s="143"/>
      <c r="C5" s="151"/>
      <c r="D5" s="30" t="s">
        <v>91</v>
      </c>
      <c r="E5" s="31" t="s">
        <v>92</v>
      </c>
      <c r="F5" s="30" t="s">
        <v>91</v>
      </c>
      <c r="G5" s="31" t="s">
        <v>92</v>
      </c>
    </row>
    <row r="6" spans="2:7" x14ac:dyDescent="0.2">
      <c r="B6" s="32" t="s">
        <v>0</v>
      </c>
      <c r="C6" s="3">
        <v>38351</v>
      </c>
      <c r="D6" s="3">
        <v>7516</v>
      </c>
      <c r="E6" s="3">
        <v>26989</v>
      </c>
      <c r="F6" s="3">
        <v>3376</v>
      </c>
      <c r="G6" s="3">
        <v>470</v>
      </c>
    </row>
    <row r="7" spans="2:7" x14ac:dyDescent="0.2">
      <c r="B7" s="32" t="s">
        <v>133</v>
      </c>
      <c r="C7" s="3">
        <v>36301</v>
      </c>
      <c r="D7" s="3">
        <v>6798</v>
      </c>
      <c r="E7" s="3">
        <v>26059</v>
      </c>
      <c r="F7" s="3">
        <v>3040</v>
      </c>
      <c r="G7" s="3">
        <v>404</v>
      </c>
    </row>
    <row r="8" spans="2:7" x14ac:dyDescent="0.2">
      <c r="B8" s="32" t="s">
        <v>136</v>
      </c>
      <c r="C8" s="3">
        <v>34529</v>
      </c>
      <c r="D8" s="3">
        <v>6383</v>
      </c>
      <c r="E8" s="3">
        <v>25029</v>
      </c>
      <c r="F8" s="3">
        <v>2737</v>
      </c>
      <c r="G8" s="3">
        <v>380</v>
      </c>
    </row>
    <row r="9" spans="2:7" x14ac:dyDescent="0.2">
      <c r="B9" s="32" t="s">
        <v>138</v>
      </c>
      <c r="C9" s="3">
        <v>32223</v>
      </c>
      <c r="D9" s="3">
        <v>5990</v>
      </c>
      <c r="E9" s="3">
        <v>23392</v>
      </c>
      <c r="F9" s="3">
        <v>2502</v>
      </c>
      <c r="G9" s="3">
        <v>339</v>
      </c>
    </row>
    <row r="10" spans="2:7" ht="13.8" thickBot="1" x14ac:dyDescent="0.25">
      <c r="B10" s="33" t="s">
        <v>141</v>
      </c>
      <c r="C10" s="2">
        <v>29371</v>
      </c>
      <c r="D10" s="2">
        <v>5571</v>
      </c>
      <c r="E10" s="2">
        <v>21260</v>
      </c>
      <c r="F10" s="2">
        <v>2241</v>
      </c>
      <c r="G10" s="2">
        <v>299</v>
      </c>
    </row>
    <row r="11" spans="2:7" x14ac:dyDescent="0.2">
      <c r="B11" s="34" t="s">
        <v>151</v>
      </c>
      <c r="C11" s="3"/>
      <c r="D11" s="3"/>
      <c r="E11" s="3"/>
      <c r="F11" s="3"/>
      <c r="G11" s="3"/>
    </row>
    <row r="12" spans="2:7" x14ac:dyDescent="0.2">
      <c r="B12" s="1" t="s">
        <v>93</v>
      </c>
    </row>
  </sheetData>
  <mergeCells count="4">
    <mergeCell ref="B4:B5"/>
    <mergeCell ref="C4:C5"/>
    <mergeCell ref="D4:E4"/>
    <mergeCell ref="F4:G4"/>
  </mergeCells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CCFFCC"/>
    <pageSetUpPr fitToPage="1"/>
  </sheetPr>
  <dimension ref="B2:H15"/>
  <sheetViews>
    <sheetView zoomScaleSheetLayoutView="100" workbookViewId="0">
      <selection activeCell="H12" sqref="H12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8" width="11.88671875" style="1" customWidth="1"/>
    <col min="9" max="16384" width="2.6640625" style="1"/>
  </cols>
  <sheetData>
    <row r="2" spans="2:8" x14ac:dyDescent="0.2">
      <c r="B2" s="7" t="s">
        <v>229</v>
      </c>
    </row>
    <row r="3" spans="2:8" ht="13.8" thickBot="1" x14ac:dyDescent="0.25">
      <c r="H3" s="6" t="s">
        <v>2</v>
      </c>
    </row>
    <row r="4" spans="2:8" x14ac:dyDescent="0.2">
      <c r="B4" s="142" t="s">
        <v>1</v>
      </c>
      <c r="C4" s="145" t="s">
        <v>98</v>
      </c>
      <c r="D4" s="156"/>
      <c r="E4" s="156"/>
      <c r="F4" s="156"/>
      <c r="G4" s="156"/>
      <c r="H4" s="156"/>
    </row>
    <row r="5" spans="2:8" ht="13.5" customHeight="1" x14ac:dyDescent="0.2">
      <c r="B5" s="155"/>
      <c r="C5" s="236" t="s">
        <v>4</v>
      </c>
      <c r="D5" s="234" t="s">
        <v>99</v>
      </c>
      <c r="E5" s="234" t="s">
        <v>102</v>
      </c>
      <c r="F5" s="234" t="s">
        <v>101</v>
      </c>
      <c r="G5" s="234" t="s">
        <v>100</v>
      </c>
      <c r="H5" s="235" t="s">
        <v>139</v>
      </c>
    </row>
    <row r="6" spans="2:8" x14ac:dyDescent="0.2">
      <c r="B6" s="143"/>
      <c r="C6" s="151"/>
      <c r="D6" s="151"/>
      <c r="E6" s="151"/>
      <c r="F6" s="151"/>
      <c r="G6" s="151"/>
      <c r="H6" s="160"/>
    </row>
    <row r="7" spans="2:8" x14ac:dyDescent="0.2">
      <c r="B7" s="5"/>
      <c r="C7" s="4" t="s">
        <v>97</v>
      </c>
      <c r="D7" s="4" t="s">
        <v>97</v>
      </c>
      <c r="E7" s="4" t="s">
        <v>97</v>
      </c>
      <c r="F7" s="4" t="s">
        <v>97</v>
      </c>
      <c r="G7" s="4" t="s">
        <v>97</v>
      </c>
      <c r="H7" s="4" t="s">
        <v>230</v>
      </c>
    </row>
    <row r="8" spans="2:8" x14ac:dyDescent="0.2">
      <c r="B8" s="32" t="s">
        <v>145</v>
      </c>
      <c r="C8" s="3">
        <v>8778</v>
      </c>
      <c r="D8" s="3">
        <v>1754</v>
      </c>
      <c r="E8" s="3">
        <v>928</v>
      </c>
      <c r="F8" s="3">
        <v>3186</v>
      </c>
      <c r="G8" s="3">
        <v>2029</v>
      </c>
      <c r="H8" s="3">
        <v>979</v>
      </c>
    </row>
    <row r="9" spans="2:8" x14ac:dyDescent="0.2">
      <c r="B9" s="32" t="s">
        <v>152</v>
      </c>
      <c r="C9" s="3">
        <v>8498</v>
      </c>
      <c r="D9" s="3">
        <v>1621</v>
      </c>
      <c r="E9" s="3">
        <v>908</v>
      </c>
      <c r="F9" s="3">
        <v>3046</v>
      </c>
      <c r="G9" s="3">
        <v>1951</v>
      </c>
      <c r="H9" s="3">
        <v>972</v>
      </c>
    </row>
    <row r="10" spans="2:8" x14ac:dyDescent="0.2">
      <c r="B10" s="32" t="s">
        <v>265</v>
      </c>
      <c r="C10" s="42">
        <v>8020</v>
      </c>
      <c r="D10" s="3">
        <v>1459</v>
      </c>
      <c r="E10" s="3">
        <v>891</v>
      </c>
      <c r="F10" s="3">
        <v>2924</v>
      </c>
      <c r="G10" s="3">
        <v>1869</v>
      </c>
      <c r="H10" s="3">
        <v>877</v>
      </c>
    </row>
    <row r="11" spans="2:8" x14ac:dyDescent="0.2">
      <c r="B11" s="32" t="s">
        <v>266</v>
      </c>
      <c r="C11" s="50">
        <v>7532</v>
      </c>
      <c r="D11" s="51">
        <v>1327</v>
      </c>
      <c r="E11" s="52">
        <v>870</v>
      </c>
      <c r="F11" s="52">
        <v>2821</v>
      </c>
      <c r="G11" s="53">
        <v>1754</v>
      </c>
      <c r="H11" s="54">
        <v>891</v>
      </c>
    </row>
    <row r="12" spans="2:8" ht="13.8" thickBot="1" x14ac:dyDescent="0.25">
      <c r="B12" s="129" t="s">
        <v>267</v>
      </c>
      <c r="C12" s="118">
        <f>SUM(D12:F12,H12)</f>
        <v>5767</v>
      </c>
      <c r="D12" s="118">
        <v>1322</v>
      </c>
      <c r="E12" s="119">
        <v>834</v>
      </c>
      <c r="F12" s="119">
        <v>2690</v>
      </c>
      <c r="G12" s="121" t="s">
        <v>263</v>
      </c>
      <c r="H12" s="120">
        <v>921</v>
      </c>
    </row>
    <row r="13" spans="2:8" x14ac:dyDescent="0.2">
      <c r="B13" s="1" t="s">
        <v>231</v>
      </c>
    </row>
    <row r="14" spans="2:8" x14ac:dyDescent="0.2">
      <c r="B14" s="74" t="s">
        <v>268</v>
      </c>
    </row>
    <row r="15" spans="2:8" x14ac:dyDescent="0.2">
      <c r="B15" s="1" t="s">
        <v>103</v>
      </c>
    </row>
  </sheetData>
  <mergeCells count="8">
    <mergeCell ref="G5:G6"/>
    <mergeCell ref="H5:H6"/>
    <mergeCell ref="C4:H4"/>
    <mergeCell ref="B4:B6"/>
    <mergeCell ref="C5:C6"/>
    <mergeCell ref="D5:D6"/>
    <mergeCell ref="E5:E6"/>
    <mergeCell ref="F5:F6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BEE595-241A-41AB-A3C3-8FB9BBD19AE0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CCFFCC"/>
    <pageSetUpPr fitToPage="1"/>
  </sheetPr>
  <dimension ref="A1:CD510"/>
  <sheetViews>
    <sheetView zoomScale="96" zoomScaleNormal="96" zoomScaleSheetLayoutView="100" workbookViewId="0">
      <selection activeCell="C11" sqref="C11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4" width="12.33203125" style="1" customWidth="1"/>
    <col min="5" max="16384" width="2.6640625" style="1"/>
  </cols>
  <sheetData>
    <row r="1" spans="1:82" x14ac:dyDescent="0.2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</row>
    <row r="2" spans="1:82" x14ac:dyDescent="0.2">
      <c r="A2" s="74"/>
      <c r="B2" s="75" t="s">
        <v>223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</row>
    <row r="3" spans="1:82" ht="13.8" thickBot="1" x14ac:dyDescent="0.25">
      <c r="A3" s="74"/>
      <c r="B3" s="74"/>
      <c r="C3" s="74"/>
      <c r="D3" s="76" t="s">
        <v>104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</row>
    <row r="4" spans="1:82" ht="13.5" customHeight="1" x14ac:dyDescent="0.2">
      <c r="A4" s="74"/>
      <c r="B4" s="237" t="s">
        <v>1</v>
      </c>
      <c r="C4" s="175" t="s">
        <v>105</v>
      </c>
      <c r="D4" s="77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</row>
    <row r="5" spans="1:82" x14ac:dyDescent="0.2">
      <c r="A5" s="74"/>
      <c r="B5" s="238"/>
      <c r="C5" s="165"/>
      <c r="D5" s="78" t="s">
        <v>106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</row>
    <row r="6" spans="1:82" x14ac:dyDescent="0.2">
      <c r="A6" s="74"/>
      <c r="B6" s="5"/>
      <c r="C6" s="80" t="s">
        <v>73</v>
      </c>
      <c r="D6" s="80" t="s">
        <v>73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</row>
    <row r="7" spans="1:82" x14ac:dyDescent="0.2">
      <c r="A7" s="74"/>
      <c r="B7" s="32" t="s">
        <v>145</v>
      </c>
      <c r="C7" s="81">
        <v>59124</v>
      </c>
      <c r="D7" s="81">
        <v>29254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</row>
    <row r="8" spans="1:82" x14ac:dyDescent="0.2">
      <c r="A8" s="74"/>
      <c r="B8" s="32" t="s">
        <v>152</v>
      </c>
      <c r="C8" s="81">
        <v>58334</v>
      </c>
      <c r="D8" s="81">
        <v>29190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</row>
    <row r="9" spans="1:82" x14ac:dyDescent="0.2">
      <c r="A9" s="74"/>
      <c r="B9" s="32" t="s">
        <v>265</v>
      </c>
      <c r="C9" s="82">
        <v>57581</v>
      </c>
      <c r="D9" s="81">
        <v>29015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</row>
    <row r="10" spans="1:82" x14ac:dyDescent="0.2">
      <c r="A10" s="74"/>
      <c r="B10" s="32" t="s">
        <v>266</v>
      </c>
      <c r="C10" s="82">
        <v>57371</v>
      </c>
      <c r="D10" s="81">
        <v>28909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</row>
    <row r="11" spans="1:82" ht="13.8" thickBot="1" x14ac:dyDescent="0.25">
      <c r="A11" s="74"/>
      <c r="B11" s="129" t="s">
        <v>267</v>
      </c>
      <c r="C11" s="83">
        <v>57222</v>
      </c>
      <c r="D11" s="84">
        <v>28766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</row>
    <row r="12" spans="1:82" x14ac:dyDescent="0.2">
      <c r="A12" s="74"/>
      <c r="B12" s="74" t="s">
        <v>245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</row>
    <row r="13" spans="1:82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</row>
    <row r="14" spans="1:82" x14ac:dyDescent="0.2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</row>
    <row r="15" spans="1:82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</row>
    <row r="16" spans="1:82" x14ac:dyDescent="0.2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</row>
    <row r="17" spans="1:82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</row>
    <row r="18" spans="1:82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</row>
    <row r="19" spans="1:82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</row>
    <row r="20" spans="1:82" x14ac:dyDescent="0.2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</row>
    <row r="21" spans="1:82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</row>
    <row r="22" spans="1:82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</row>
    <row r="23" spans="1:82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</row>
    <row r="24" spans="1:82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</row>
    <row r="25" spans="1:82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</row>
    <row r="26" spans="1:82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</row>
    <row r="27" spans="1:82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</row>
    <row r="28" spans="1:82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</row>
    <row r="29" spans="1:82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  <c r="CC29" s="74"/>
      <c r="CD29" s="74"/>
    </row>
    <row r="30" spans="1:82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</row>
    <row r="31" spans="1:82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</row>
    <row r="32" spans="1:82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  <c r="CC32" s="74"/>
      <c r="CD32" s="74"/>
    </row>
    <row r="33" spans="1:82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</row>
    <row r="34" spans="1:82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</row>
    <row r="35" spans="1:82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</row>
    <row r="36" spans="1:82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</row>
    <row r="37" spans="1:82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</row>
    <row r="38" spans="1:82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  <c r="CC38" s="74"/>
      <c r="CD38" s="74"/>
    </row>
    <row r="39" spans="1:82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</row>
    <row r="40" spans="1:82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</row>
    <row r="41" spans="1:82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</row>
    <row r="42" spans="1:82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</row>
    <row r="43" spans="1:82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</row>
    <row r="44" spans="1:82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</row>
    <row r="45" spans="1:82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</row>
    <row r="46" spans="1:82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</row>
    <row r="47" spans="1:82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</row>
    <row r="48" spans="1:82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</row>
    <row r="49" spans="1:82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</row>
    <row r="50" spans="1:82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</row>
    <row r="51" spans="1:82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</row>
    <row r="52" spans="1:82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</row>
    <row r="53" spans="1:82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</row>
    <row r="54" spans="1:82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</row>
    <row r="55" spans="1:82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</row>
    <row r="56" spans="1:82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</row>
    <row r="57" spans="1:82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</row>
    <row r="58" spans="1:82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</row>
    <row r="59" spans="1:82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</row>
    <row r="60" spans="1:82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</row>
    <row r="61" spans="1:82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</row>
    <row r="62" spans="1:82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</row>
    <row r="63" spans="1:82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</row>
    <row r="64" spans="1:82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</row>
    <row r="65" spans="1:82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</row>
    <row r="66" spans="1:82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</row>
    <row r="67" spans="1:82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</row>
    <row r="68" spans="1:82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</row>
    <row r="69" spans="1:82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</row>
    <row r="70" spans="1:82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</row>
    <row r="71" spans="1:82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</row>
    <row r="72" spans="1:82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</row>
    <row r="73" spans="1:82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</row>
    <row r="74" spans="1:82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</row>
    <row r="75" spans="1:82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</row>
    <row r="76" spans="1:82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</row>
    <row r="77" spans="1:82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</row>
    <row r="78" spans="1:82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4"/>
      <c r="CA78" s="74"/>
      <c r="CB78" s="74"/>
      <c r="CC78" s="74"/>
      <c r="CD78" s="74"/>
    </row>
    <row r="79" spans="1:82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</row>
    <row r="80" spans="1:82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4"/>
      <c r="CA80" s="74"/>
      <c r="CB80" s="74"/>
      <c r="CC80" s="74"/>
      <c r="CD80" s="74"/>
    </row>
    <row r="81" spans="1:82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</row>
    <row r="82" spans="1:82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</row>
    <row r="83" spans="1:82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  <c r="BX83" s="74"/>
      <c r="BY83" s="74"/>
      <c r="BZ83" s="74"/>
      <c r="CA83" s="74"/>
      <c r="CB83" s="74"/>
      <c r="CC83" s="74"/>
      <c r="CD83" s="74"/>
    </row>
    <row r="84" spans="1:82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  <c r="BX84" s="74"/>
      <c r="BY84" s="74"/>
      <c r="BZ84" s="74"/>
      <c r="CA84" s="74"/>
      <c r="CB84" s="74"/>
      <c r="CC84" s="74"/>
      <c r="CD84" s="74"/>
    </row>
    <row r="85" spans="1:82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  <c r="BB85" s="74"/>
      <c r="BC85" s="74"/>
      <c r="BD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  <c r="BX85" s="74"/>
      <c r="BY85" s="74"/>
      <c r="BZ85" s="74"/>
      <c r="CA85" s="74"/>
      <c r="CB85" s="74"/>
      <c r="CC85" s="74"/>
      <c r="CD85" s="74"/>
    </row>
    <row r="86" spans="1:82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  <c r="BX86" s="74"/>
      <c r="BY86" s="74"/>
      <c r="BZ86" s="74"/>
      <c r="CA86" s="74"/>
      <c r="CB86" s="74"/>
      <c r="CC86" s="74"/>
      <c r="CD86" s="74"/>
    </row>
    <row r="87" spans="1:82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</row>
    <row r="88" spans="1:82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  <c r="BX88" s="74"/>
      <c r="BY88" s="74"/>
      <c r="BZ88" s="74"/>
      <c r="CA88" s="74"/>
      <c r="CB88" s="74"/>
      <c r="CC88" s="74"/>
      <c r="CD88" s="74"/>
    </row>
    <row r="89" spans="1:82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  <c r="BX89" s="74"/>
      <c r="BY89" s="74"/>
      <c r="BZ89" s="74"/>
      <c r="CA89" s="74"/>
      <c r="CB89" s="74"/>
      <c r="CC89" s="74"/>
      <c r="CD89" s="74"/>
    </row>
    <row r="90" spans="1:82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</row>
    <row r="91" spans="1:82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</row>
    <row r="92" spans="1:82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</row>
    <row r="93" spans="1:82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</row>
    <row r="94" spans="1:82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</row>
    <row r="95" spans="1:82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</row>
    <row r="96" spans="1:82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</row>
    <row r="97" spans="1:82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</row>
    <row r="98" spans="1:82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</row>
    <row r="99" spans="1:82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</row>
    <row r="100" spans="1:82" x14ac:dyDescent="0.2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</row>
    <row r="101" spans="1:82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</row>
    <row r="102" spans="1:82" x14ac:dyDescent="0.2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</row>
    <row r="103" spans="1:82" x14ac:dyDescent="0.2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</row>
    <row r="104" spans="1:82" x14ac:dyDescent="0.2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</row>
    <row r="105" spans="1:82" x14ac:dyDescent="0.2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  <c r="BX105" s="74"/>
      <c r="BY105" s="74"/>
      <c r="BZ105" s="74"/>
      <c r="CA105" s="74"/>
      <c r="CB105" s="74"/>
      <c r="CC105" s="74"/>
      <c r="CD105" s="74"/>
    </row>
    <row r="106" spans="1:82" x14ac:dyDescent="0.2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</row>
    <row r="107" spans="1:82" x14ac:dyDescent="0.2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</row>
    <row r="108" spans="1:82" x14ac:dyDescent="0.2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</row>
    <row r="109" spans="1:82" x14ac:dyDescent="0.2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</row>
    <row r="110" spans="1:82" x14ac:dyDescent="0.2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  <c r="BY110" s="74"/>
      <c r="BZ110" s="74"/>
      <c r="CA110" s="74"/>
      <c r="CB110" s="74"/>
      <c r="CC110" s="74"/>
      <c r="CD110" s="74"/>
    </row>
    <row r="111" spans="1:82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</row>
    <row r="112" spans="1:82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</row>
    <row r="113" spans="1:82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</row>
    <row r="114" spans="1:82" x14ac:dyDescent="0.2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</row>
    <row r="115" spans="1:82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</row>
    <row r="116" spans="1:82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</row>
    <row r="117" spans="1:82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</row>
    <row r="118" spans="1:82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</row>
    <row r="119" spans="1:82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</row>
    <row r="120" spans="1:82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</row>
    <row r="121" spans="1:82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</row>
    <row r="122" spans="1:82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  <c r="BX122" s="74"/>
      <c r="BY122" s="74"/>
      <c r="BZ122" s="74"/>
      <c r="CA122" s="74"/>
      <c r="CB122" s="74"/>
      <c r="CC122" s="74"/>
      <c r="CD122" s="74"/>
    </row>
    <row r="123" spans="1:82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</row>
    <row r="124" spans="1:82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</row>
    <row r="125" spans="1:82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</row>
    <row r="126" spans="1:82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</row>
    <row r="127" spans="1:82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  <c r="BX127" s="74"/>
      <c r="BY127" s="74"/>
      <c r="BZ127" s="74"/>
      <c r="CA127" s="74"/>
      <c r="CB127" s="74"/>
      <c r="CC127" s="74"/>
      <c r="CD127" s="74"/>
    </row>
    <row r="128" spans="1:82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  <c r="BX128" s="74"/>
      <c r="BY128" s="74"/>
      <c r="BZ128" s="74"/>
      <c r="CA128" s="74"/>
      <c r="CB128" s="74"/>
      <c r="CC128" s="74"/>
      <c r="CD128" s="74"/>
    </row>
    <row r="129" spans="1:82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  <c r="BX129" s="74"/>
      <c r="BY129" s="74"/>
      <c r="BZ129" s="74"/>
      <c r="CA129" s="74"/>
      <c r="CB129" s="74"/>
      <c r="CC129" s="74"/>
      <c r="CD129" s="74"/>
    </row>
    <row r="130" spans="1:82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</row>
    <row r="131" spans="1:82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  <c r="BX131" s="74"/>
      <c r="BY131" s="74"/>
      <c r="BZ131" s="74"/>
      <c r="CA131" s="74"/>
      <c r="CB131" s="74"/>
      <c r="CC131" s="74"/>
      <c r="CD131" s="74"/>
    </row>
    <row r="132" spans="1:82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</row>
    <row r="133" spans="1:82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  <c r="BX133" s="74"/>
      <c r="BY133" s="74"/>
      <c r="BZ133" s="74"/>
      <c r="CA133" s="74"/>
      <c r="CB133" s="74"/>
      <c r="CC133" s="74"/>
      <c r="CD133" s="74"/>
    </row>
    <row r="134" spans="1:82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  <c r="BX134" s="74"/>
      <c r="BY134" s="74"/>
      <c r="BZ134" s="74"/>
      <c r="CA134" s="74"/>
      <c r="CB134" s="74"/>
      <c r="CC134" s="74"/>
      <c r="CD134" s="74"/>
    </row>
    <row r="135" spans="1:82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</row>
    <row r="136" spans="1:82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</row>
    <row r="137" spans="1:82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  <c r="BX137" s="74"/>
      <c r="BY137" s="74"/>
      <c r="BZ137" s="74"/>
      <c r="CA137" s="74"/>
      <c r="CB137" s="74"/>
      <c r="CC137" s="74"/>
      <c r="CD137" s="74"/>
    </row>
    <row r="138" spans="1:82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  <c r="BX138" s="74"/>
      <c r="BY138" s="74"/>
      <c r="BZ138" s="74"/>
      <c r="CA138" s="74"/>
      <c r="CB138" s="74"/>
      <c r="CC138" s="74"/>
      <c r="CD138" s="74"/>
    </row>
    <row r="139" spans="1:82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</row>
    <row r="140" spans="1:82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  <c r="BX140" s="74"/>
      <c r="BY140" s="74"/>
      <c r="BZ140" s="74"/>
      <c r="CA140" s="74"/>
      <c r="CB140" s="74"/>
      <c r="CC140" s="74"/>
      <c r="CD140" s="74"/>
    </row>
    <row r="141" spans="1:82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  <c r="BX141" s="74"/>
      <c r="BY141" s="74"/>
      <c r="BZ141" s="74"/>
      <c r="CA141" s="74"/>
      <c r="CB141" s="74"/>
      <c r="CC141" s="74"/>
      <c r="CD141" s="74"/>
    </row>
    <row r="142" spans="1:82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</row>
    <row r="143" spans="1:82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</row>
    <row r="144" spans="1:82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</row>
    <row r="145" spans="1:82" x14ac:dyDescent="0.2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</row>
    <row r="146" spans="1:82" x14ac:dyDescent="0.2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</row>
    <row r="147" spans="1:82" x14ac:dyDescent="0.2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</row>
    <row r="148" spans="1:82" x14ac:dyDescent="0.2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</row>
    <row r="149" spans="1:82" x14ac:dyDescent="0.2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  <c r="BX149" s="74"/>
      <c r="BY149" s="74"/>
      <c r="BZ149" s="74"/>
      <c r="CA149" s="74"/>
      <c r="CB149" s="74"/>
      <c r="CC149" s="74"/>
      <c r="CD149" s="74"/>
    </row>
    <row r="150" spans="1:82" x14ac:dyDescent="0.2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  <c r="BX150" s="74"/>
      <c r="BY150" s="74"/>
      <c r="BZ150" s="74"/>
      <c r="CA150" s="74"/>
      <c r="CB150" s="74"/>
      <c r="CC150" s="74"/>
      <c r="CD150" s="74"/>
    </row>
    <row r="151" spans="1:82" x14ac:dyDescent="0.2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X151" s="74"/>
      <c r="BY151" s="74"/>
      <c r="BZ151" s="74"/>
      <c r="CA151" s="74"/>
      <c r="CB151" s="74"/>
      <c r="CC151" s="74"/>
      <c r="CD151" s="74"/>
    </row>
    <row r="152" spans="1:82" x14ac:dyDescent="0.2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  <c r="BX152" s="74"/>
      <c r="BY152" s="74"/>
      <c r="BZ152" s="74"/>
      <c r="CA152" s="74"/>
      <c r="CB152" s="74"/>
      <c r="CC152" s="74"/>
      <c r="CD152" s="74"/>
    </row>
    <row r="153" spans="1:82" x14ac:dyDescent="0.2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</row>
    <row r="154" spans="1:82" x14ac:dyDescent="0.2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  <c r="BX154" s="74"/>
      <c r="BY154" s="74"/>
      <c r="BZ154" s="74"/>
      <c r="CA154" s="74"/>
      <c r="CB154" s="74"/>
      <c r="CC154" s="74"/>
      <c r="CD154" s="74"/>
    </row>
    <row r="155" spans="1:82" x14ac:dyDescent="0.2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  <c r="BX155" s="74"/>
      <c r="BY155" s="74"/>
      <c r="BZ155" s="74"/>
      <c r="CA155" s="74"/>
      <c r="CB155" s="74"/>
      <c r="CC155" s="74"/>
      <c r="CD155" s="74"/>
    </row>
    <row r="156" spans="1:82" x14ac:dyDescent="0.2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  <c r="BX156" s="74"/>
      <c r="BY156" s="74"/>
      <c r="BZ156" s="74"/>
      <c r="CA156" s="74"/>
      <c r="CB156" s="74"/>
      <c r="CC156" s="74"/>
      <c r="CD156" s="74"/>
    </row>
    <row r="157" spans="1:82" x14ac:dyDescent="0.2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</row>
    <row r="158" spans="1:82" x14ac:dyDescent="0.2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  <c r="BX158" s="74"/>
      <c r="BY158" s="74"/>
      <c r="BZ158" s="74"/>
      <c r="CA158" s="74"/>
      <c r="CB158" s="74"/>
      <c r="CC158" s="74"/>
      <c r="CD158" s="74"/>
    </row>
    <row r="159" spans="1:82" x14ac:dyDescent="0.2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</row>
    <row r="160" spans="1:82" x14ac:dyDescent="0.2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</row>
    <row r="161" spans="1:82" x14ac:dyDescent="0.2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</row>
    <row r="162" spans="1:82" x14ac:dyDescent="0.2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</row>
    <row r="163" spans="1:82" x14ac:dyDescent="0.2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</row>
    <row r="164" spans="1:82" x14ac:dyDescent="0.2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  <c r="BX164" s="74"/>
      <c r="BY164" s="74"/>
      <c r="BZ164" s="74"/>
      <c r="CA164" s="74"/>
      <c r="CB164" s="74"/>
      <c r="CC164" s="74"/>
      <c r="CD164" s="74"/>
    </row>
    <row r="165" spans="1:82" x14ac:dyDescent="0.2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</row>
    <row r="166" spans="1:82" x14ac:dyDescent="0.2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  <c r="BX166" s="74"/>
      <c r="BY166" s="74"/>
      <c r="BZ166" s="74"/>
      <c r="CA166" s="74"/>
      <c r="CB166" s="74"/>
      <c r="CC166" s="74"/>
      <c r="CD166" s="74"/>
    </row>
    <row r="167" spans="1:82" x14ac:dyDescent="0.2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</row>
    <row r="168" spans="1:82" x14ac:dyDescent="0.2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  <c r="BX168" s="74"/>
      <c r="BY168" s="74"/>
      <c r="BZ168" s="74"/>
      <c r="CA168" s="74"/>
      <c r="CB168" s="74"/>
      <c r="CC168" s="74"/>
      <c r="CD168" s="74"/>
    </row>
    <row r="169" spans="1:82" x14ac:dyDescent="0.2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</row>
    <row r="170" spans="1:82" x14ac:dyDescent="0.2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</row>
    <row r="171" spans="1:82" x14ac:dyDescent="0.2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  <c r="BX171" s="74"/>
      <c r="BY171" s="74"/>
      <c r="BZ171" s="74"/>
      <c r="CA171" s="74"/>
      <c r="CB171" s="74"/>
      <c r="CC171" s="74"/>
      <c r="CD171" s="74"/>
    </row>
    <row r="172" spans="1:82" x14ac:dyDescent="0.2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</row>
    <row r="173" spans="1:82" x14ac:dyDescent="0.2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  <c r="BX173" s="74"/>
      <c r="BY173" s="74"/>
      <c r="BZ173" s="74"/>
      <c r="CA173" s="74"/>
      <c r="CB173" s="74"/>
      <c r="CC173" s="74"/>
      <c r="CD173" s="74"/>
    </row>
    <row r="174" spans="1:82" x14ac:dyDescent="0.2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</row>
    <row r="175" spans="1:82" x14ac:dyDescent="0.2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</row>
    <row r="176" spans="1:82" x14ac:dyDescent="0.2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  <c r="BX176" s="74"/>
      <c r="BY176" s="74"/>
      <c r="BZ176" s="74"/>
      <c r="CA176" s="74"/>
      <c r="CB176" s="74"/>
      <c r="CC176" s="74"/>
      <c r="CD176" s="74"/>
    </row>
    <row r="177" spans="1:82" x14ac:dyDescent="0.2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  <c r="BX177" s="74"/>
      <c r="BY177" s="74"/>
      <c r="BZ177" s="74"/>
      <c r="CA177" s="74"/>
      <c r="CB177" s="74"/>
      <c r="CC177" s="74"/>
      <c r="CD177" s="74"/>
    </row>
    <row r="178" spans="1:82" x14ac:dyDescent="0.2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  <c r="BX178" s="74"/>
      <c r="BY178" s="74"/>
      <c r="BZ178" s="74"/>
      <c r="CA178" s="74"/>
      <c r="CB178" s="74"/>
      <c r="CC178" s="74"/>
      <c r="CD178" s="74"/>
    </row>
    <row r="179" spans="1:82" x14ac:dyDescent="0.2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  <c r="BX179" s="74"/>
      <c r="BY179" s="74"/>
      <c r="BZ179" s="74"/>
      <c r="CA179" s="74"/>
      <c r="CB179" s="74"/>
      <c r="CC179" s="74"/>
      <c r="CD179" s="74"/>
    </row>
    <row r="180" spans="1:82" x14ac:dyDescent="0.2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</row>
    <row r="181" spans="1:82" x14ac:dyDescent="0.2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</row>
    <row r="182" spans="1:82" x14ac:dyDescent="0.2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  <c r="BX182" s="74"/>
      <c r="BY182" s="74"/>
      <c r="BZ182" s="74"/>
      <c r="CA182" s="74"/>
      <c r="CB182" s="74"/>
      <c r="CC182" s="74"/>
      <c r="CD182" s="74"/>
    </row>
    <row r="183" spans="1:82" x14ac:dyDescent="0.2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</row>
    <row r="184" spans="1:82" x14ac:dyDescent="0.2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  <c r="BX184" s="74"/>
      <c r="BY184" s="74"/>
      <c r="BZ184" s="74"/>
      <c r="CA184" s="74"/>
      <c r="CB184" s="74"/>
      <c r="CC184" s="74"/>
      <c r="CD184" s="74"/>
    </row>
    <row r="185" spans="1:82" x14ac:dyDescent="0.2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  <c r="BX185" s="74"/>
      <c r="BY185" s="74"/>
      <c r="BZ185" s="74"/>
      <c r="CA185" s="74"/>
      <c r="CB185" s="74"/>
      <c r="CC185" s="74"/>
      <c r="CD185" s="74"/>
    </row>
    <row r="186" spans="1:82" x14ac:dyDescent="0.2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  <c r="BX186" s="74"/>
      <c r="BY186" s="74"/>
      <c r="BZ186" s="74"/>
      <c r="CA186" s="74"/>
      <c r="CB186" s="74"/>
      <c r="CC186" s="74"/>
      <c r="CD186" s="74"/>
    </row>
    <row r="187" spans="1:82" x14ac:dyDescent="0.2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  <c r="BX187" s="74"/>
      <c r="BY187" s="74"/>
      <c r="BZ187" s="74"/>
      <c r="CA187" s="74"/>
      <c r="CB187" s="74"/>
      <c r="CC187" s="74"/>
      <c r="CD187" s="74"/>
    </row>
    <row r="188" spans="1:82" x14ac:dyDescent="0.2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  <c r="BX188" s="74"/>
      <c r="BY188" s="74"/>
      <c r="BZ188" s="74"/>
      <c r="CA188" s="74"/>
      <c r="CB188" s="74"/>
      <c r="CC188" s="74"/>
      <c r="CD188" s="74"/>
    </row>
    <row r="189" spans="1:82" x14ac:dyDescent="0.2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</row>
    <row r="190" spans="1:82" x14ac:dyDescent="0.2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  <c r="BX190" s="74"/>
      <c r="BY190" s="74"/>
      <c r="BZ190" s="74"/>
      <c r="CA190" s="74"/>
      <c r="CB190" s="74"/>
      <c r="CC190" s="74"/>
      <c r="CD190" s="74"/>
    </row>
    <row r="191" spans="1:82" x14ac:dyDescent="0.2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  <c r="BX191" s="74"/>
      <c r="BY191" s="74"/>
      <c r="BZ191" s="74"/>
      <c r="CA191" s="74"/>
      <c r="CB191" s="74"/>
      <c r="CC191" s="74"/>
      <c r="CD191" s="74"/>
    </row>
    <row r="192" spans="1:82" x14ac:dyDescent="0.2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  <c r="BX192" s="74"/>
      <c r="BY192" s="74"/>
      <c r="BZ192" s="74"/>
      <c r="CA192" s="74"/>
      <c r="CB192" s="74"/>
      <c r="CC192" s="74"/>
      <c r="CD192" s="74"/>
    </row>
    <row r="193" spans="1:82" x14ac:dyDescent="0.2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  <c r="BX193" s="74"/>
      <c r="BY193" s="74"/>
      <c r="BZ193" s="74"/>
      <c r="CA193" s="74"/>
      <c r="CB193" s="74"/>
      <c r="CC193" s="74"/>
      <c r="CD193" s="74"/>
    </row>
    <row r="194" spans="1:82" x14ac:dyDescent="0.2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  <c r="BX194" s="74"/>
      <c r="BY194" s="74"/>
      <c r="BZ194" s="74"/>
      <c r="CA194" s="74"/>
      <c r="CB194" s="74"/>
      <c r="CC194" s="74"/>
      <c r="CD194" s="74"/>
    </row>
    <row r="195" spans="1:82" x14ac:dyDescent="0.2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  <c r="BX195" s="74"/>
      <c r="BY195" s="74"/>
      <c r="BZ195" s="74"/>
      <c r="CA195" s="74"/>
      <c r="CB195" s="74"/>
      <c r="CC195" s="74"/>
      <c r="CD195" s="74"/>
    </row>
    <row r="196" spans="1:82" x14ac:dyDescent="0.2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  <c r="BX196" s="74"/>
      <c r="BY196" s="74"/>
      <c r="BZ196" s="74"/>
      <c r="CA196" s="74"/>
      <c r="CB196" s="74"/>
      <c r="CC196" s="74"/>
      <c r="CD196" s="74"/>
    </row>
    <row r="197" spans="1:82" x14ac:dyDescent="0.2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  <c r="BX197" s="74"/>
      <c r="BY197" s="74"/>
      <c r="BZ197" s="74"/>
      <c r="CA197" s="74"/>
      <c r="CB197" s="74"/>
      <c r="CC197" s="74"/>
      <c r="CD197" s="74"/>
    </row>
    <row r="198" spans="1:82" x14ac:dyDescent="0.2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  <c r="BX198" s="74"/>
      <c r="BY198" s="74"/>
      <c r="BZ198" s="74"/>
      <c r="CA198" s="74"/>
      <c r="CB198" s="74"/>
      <c r="CC198" s="74"/>
      <c r="CD198" s="74"/>
    </row>
    <row r="199" spans="1:82" x14ac:dyDescent="0.2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  <c r="BX199" s="74"/>
      <c r="BY199" s="74"/>
      <c r="BZ199" s="74"/>
      <c r="CA199" s="74"/>
      <c r="CB199" s="74"/>
      <c r="CC199" s="74"/>
      <c r="CD199" s="74"/>
    </row>
    <row r="200" spans="1:82" x14ac:dyDescent="0.2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</row>
    <row r="201" spans="1:82" x14ac:dyDescent="0.2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  <c r="BB201" s="74"/>
      <c r="BC201" s="74"/>
      <c r="BD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  <c r="BX201" s="74"/>
      <c r="BY201" s="74"/>
      <c r="BZ201" s="74"/>
      <c r="CA201" s="74"/>
      <c r="CB201" s="74"/>
      <c r="CC201" s="74"/>
      <c r="CD201" s="74"/>
    </row>
    <row r="202" spans="1:82" x14ac:dyDescent="0.2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</row>
    <row r="203" spans="1:82" x14ac:dyDescent="0.2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  <c r="BX203" s="74"/>
      <c r="BY203" s="74"/>
      <c r="BZ203" s="74"/>
      <c r="CA203" s="74"/>
      <c r="CB203" s="74"/>
      <c r="CC203" s="74"/>
      <c r="CD203" s="74"/>
    </row>
    <row r="204" spans="1:82" x14ac:dyDescent="0.2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  <c r="BB204" s="74"/>
      <c r="BC204" s="74"/>
      <c r="BD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  <c r="BX204" s="74"/>
      <c r="BY204" s="74"/>
      <c r="BZ204" s="74"/>
      <c r="CA204" s="74"/>
      <c r="CB204" s="74"/>
      <c r="CC204" s="74"/>
      <c r="CD204" s="74"/>
    </row>
    <row r="205" spans="1:82" x14ac:dyDescent="0.2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  <c r="BB205" s="74"/>
      <c r="BC205" s="74"/>
      <c r="BD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  <c r="BX205" s="74"/>
      <c r="BY205" s="74"/>
      <c r="BZ205" s="74"/>
      <c r="CA205" s="74"/>
      <c r="CB205" s="74"/>
      <c r="CC205" s="74"/>
      <c r="CD205" s="74"/>
    </row>
    <row r="206" spans="1:82" x14ac:dyDescent="0.2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  <c r="BB206" s="74"/>
      <c r="BC206" s="74"/>
      <c r="BD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  <c r="BX206" s="74"/>
      <c r="BY206" s="74"/>
      <c r="BZ206" s="74"/>
      <c r="CA206" s="74"/>
      <c r="CB206" s="74"/>
      <c r="CC206" s="74"/>
      <c r="CD206" s="74"/>
    </row>
    <row r="207" spans="1:82" x14ac:dyDescent="0.2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  <c r="BX207" s="74"/>
      <c r="BY207" s="74"/>
      <c r="BZ207" s="74"/>
      <c r="CA207" s="74"/>
      <c r="CB207" s="74"/>
      <c r="CC207" s="74"/>
      <c r="CD207" s="74"/>
    </row>
    <row r="208" spans="1:82" x14ac:dyDescent="0.2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</row>
    <row r="209" spans="1:82" x14ac:dyDescent="0.2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</row>
    <row r="210" spans="1:82" x14ac:dyDescent="0.2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  <c r="BB210" s="74"/>
      <c r="BC210" s="74"/>
      <c r="BD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  <c r="BX210" s="74"/>
      <c r="BY210" s="74"/>
      <c r="BZ210" s="74"/>
      <c r="CA210" s="74"/>
      <c r="CB210" s="74"/>
      <c r="CC210" s="74"/>
      <c r="CD210" s="74"/>
    </row>
    <row r="211" spans="1:82" x14ac:dyDescent="0.2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  <c r="BB211" s="74"/>
      <c r="BC211" s="74"/>
      <c r="BD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  <c r="BX211" s="74"/>
      <c r="BY211" s="74"/>
      <c r="BZ211" s="74"/>
      <c r="CA211" s="74"/>
      <c r="CB211" s="74"/>
      <c r="CC211" s="74"/>
      <c r="CD211" s="74"/>
    </row>
    <row r="212" spans="1:82" x14ac:dyDescent="0.2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  <c r="BB212" s="74"/>
      <c r="BC212" s="74"/>
      <c r="BD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  <c r="BX212" s="74"/>
      <c r="BY212" s="74"/>
      <c r="BZ212" s="74"/>
      <c r="CA212" s="74"/>
      <c r="CB212" s="74"/>
      <c r="CC212" s="74"/>
      <c r="CD212" s="74"/>
    </row>
    <row r="213" spans="1:82" x14ac:dyDescent="0.2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  <c r="BB213" s="74"/>
      <c r="BC213" s="74"/>
      <c r="BD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  <c r="BX213" s="74"/>
      <c r="BY213" s="74"/>
      <c r="BZ213" s="74"/>
      <c r="CA213" s="74"/>
      <c r="CB213" s="74"/>
      <c r="CC213" s="74"/>
      <c r="CD213" s="74"/>
    </row>
    <row r="214" spans="1:82" x14ac:dyDescent="0.2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  <c r="BX214" s="74"/>
      <c r="BY214" s="74"/>
      <c r="BZ214" s="74"/>
      <c r="CA214" s="74"/>
      <c r="CB214" s="74"/>
      <c r="CC214" s="74"/>
      <c r="CD214" s="74"/>
    </row>
    <row r="215" spans="1:82" x14ac:dyDescent="0.2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  <c r="BX215" s="74"/>
      <c r="BY215" s="74"/>
      <c r="BZ215" s="74"/>
      <c r="CA215" s="74"/>
      <c r="CB215" s="74"/>
      <c r="CC215" s="74"/>
      <c r="CD215" s="74"/>
    </row>
    <row r="216" spans="1:82" x14ac:dyDescent="0.2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  <c r="BX216" s="74"/>
      <c r="BY216" s="74"/>
      <c r="BZ216" s="74"/>
      <c r="CA216" s="74"/>
      <c r="CB216" s="74"/>
      <c r="CC216" s="74"/>
      <c r="CD216" s="74"/>
    </row>
    <row r="217" spans="1:82" x14ac:dyDescent="0.2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  <c r="BB217" s="74"/>
      <c r="BC217" s="74"/>
      <c r="BD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  <c r="BX217" s="74"/>
      <c r="BY217" s="74"/>
      <c r="BZ217" s="74"/>
      <c r="CA217" s="74"/>
      <c r="CB217" s="74"/>
      <c r="CC217" s="74"/>
      <c r="CD217" s="74"/>
    </row>
    <row r="218" spans="1:82" x14ac:dyDescent="0.2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  <c r="BB218" s="74"/>
      <c r="BC218" s="74"/>
      <c r="BD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  <c r="BX218" s="74"/>
      <c r="BY218" s="74"/>
      <c r="BZ218" s="74"/>
      <c r="CA218" s="74"/>
      <c r="CB218" s="74"/>
      <c r="CC218" s="74"/>
      <c r="CD218" s="74"/>
    </row>
    <row r="219" spans="1:82" x14ac:dyDescent="0.2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  <c r="BX219" s="74"/>
      <c r="BY219" s="74"/>
      <c r="BZ219" s="74"/>
      <c r="CA219" s="74"/>
      <c r="CB219" s="74"/>
      <c r="CC219" s="74"/>
      <c r="CD219" s="74"/>
    </row>
    <row r="220" spans="1:82" x14ac:dyDescent="0.2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  <c r="BX220" s="74"/>
      <c r="BY220" s="74"/>
      <c r="BZ220" s="74"/>
      <c r="CA220" s="74"/>
      <c r="CB220" s="74"/>
      <c r="CC220" s="74"/>
      <c r="CD220" s="74"/>
    </row>
    <row r="221" spans="1:82" x14ac:dyDescent="0.2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74"/>
      <c r="BC221" s="74"/>
      <c r="BD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  <c r="BX221" s="74"/>
      <c r="BY221" s="74"/>
      <c r="BZ221" s="74"/>
      <c r="CA221" s="74"/>
      <c r="CB221" s="74"/>
      <c r="CC221" s="74"/>
      <c r="CD221" s="74"/>
    </row>
    <row r="222" spans="1:82" x14ac:dyDescent="0.2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  <c r="BX222" s="74"/>
      <c r="BY222" s="74"/>
      <c r="BZ222" s="74"/>
      <c r="CA222" s="74"/>
      <c r="CB222" s="74"/>
      <c r="CC222" s="74"/>
      <c r="CD222" s="74"/>
    </row>
    <row r="223" spans="1:82" x14ac:dyDescent="0.2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  <c r="BX223" s="74"/>
      <c r="BY223" s="74"/>
      <c r="BZ223" s="74"/>
      <c r="CA223" s="74"/>
      <c r="CB223" s="74"/>
      <c r="CC223" s="74"/>
      <c r="CD223" s="74"/>
    </row>
    <row r="224" spans="1:82" x14ac:dyDescent="0.2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74"/>
      <c r="BC224" s="74"/>
      <c r="BD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  <c r="BX224" s="74"/>
      <c r="BY224" s="74"/>
      <c r="BZ224" s="74"/>
      <c r="CA224" s="74"/>
      <c r="CB224" s="74"/>
      <c r="CC224" s="74"/>
      <c r="CD224" s="74"/>
    </row>
    <row r="225" spans="1:82" x14ac:dyDescent="0.2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  <c r="BX225" s="74"/>
      <c r="BY225" s="74"/>
      <c r="BZ225" s="74"/>
      <c r="CA225" s="74"/>
      <c r="CB225" s="74"/>
      <c r="CC225" s="74"/>
      <c r="CD225" s="74"/>
    </row>
    <row r="226" spans="1:82" x14ac:dyDescent="0.2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  <c r="BX226" s="74"/>
      <c r="BY226" s="74"/>
      <c r="BZ226" s="74"/>
      <c r="CA226" s="74"/>
      <c r="CB226" s="74"/>
      <c r="CC226" s="74"/>
      <c r="CD226" s="74"/>
    </row>
    <row r="227" spans="1:82" x14ac:dyDescent="0.2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74"/>
      <c r="BC227" s="74"/>
      <c r="BD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  <c r="BX227" s="74"/>
      <c r="BY227" s="74"/>
      <c r="BZ227" s="74"/>
      <c r="CA227" s="74"/>
      <c r="CB227" s="74"/>
      <c r="CC227" s="74"/>
      <c r="CD227" s="74"/>
    </row>
    <row r="228" spans="1:82" x14ac:dyDescent="0.2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  <c r="BX228" s="74"/>
      <c r="BY228" s="74"/>
      <c r="BZ228" s="74"/>
      <c r="CA228" s="74"/>
      <c r="CB228" s="74"/>
      <c r="CC228" s="74"/>
      <c r="CD228" s="74"/>
    </row>
    <row r="229" spans="1:82" x14ac:dyDescent="0.2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  <c r="BX229" s="74"/>
      <c r="BY229" s="74"/>
      <c r="BZ229" s="74"/>
      <c r="CA229" s="74"/>
      <c r="CB229" s="74"/>
      <c r="CC229" s="74"/>
      <c r="CD229" s="74"/>
    </row>
    <row r="230" spans="1:82" x14ac:dyDescent="0.2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74"/>
      <c r="BC230" s="74"/>
      <c r="BD230" s="74"/>
      <c r="BE230" s="74"/>
      <c r="BF230" s="74"/>
      <c r="BG230" s="74"/>
      <c r="BH230" s="74"/>
      <c r="BI230" s="74"/>
      <c r="BJ230" s="74"/>
      <c r="BK230" s="74"/>
      <c r="BL230" s="74"/>
      <c r="BM230" s="74"/>
      <c r="BN230" s="74"/>
      <c r="BO230" s="74"/>
      <c r="BP230" s="74"/>
      <c r="BQ230" s="74"/>
      <c r="BR230" s="74"/>
      <c r="BS230" s="74"/>
      <c r="BT230" s="74"/>
      <c r="BU230" s="74"/>
      <c r="BV230" s="74"/>
      <c r="BW230" s="74"/>
      <c r="BX230" s="74"/>
      <c r="BY230" s="74"/>
      <c r="BZ230" s="74"/>
      <c r="CA230" s="74"/>
      <c r="CB230" s="74"/>
      <c r="CC230" s="74"/>
      <c r="CD230" s="74"/>
    </row>
    <row r="231" spans="1:82" x14ac:dyDescent="0.2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74"/>
      <c r="BL231" s="74"/>
      <c r="BM231" s="74"/>
      <c r="BN231" s="74"/>
      <c r="BO231" s="74"/>
      <c r="BP231" s="74"/>
      <c r="BQ231" s="74"/>
      <c r="BR231" s="74"/>
      <c r="BS231" s="74"/>
      <c r="BT231" s="74"/>
      <c r="BU231" s="74"/>
      <c r="BV231" s="74"/>
      <c r="BW231" s="74"/>
      <c r="BX231" s="74"/>
      <c r="BY231" s="74"/>
      <c r="BZ231" s="74"/>
      <c r="CA231" s="74"/>
      <c r="CB231" s="74"/>
      <c r="CC231" s="74"/>
      <c r="CD231" s="74"/>
    </row>
    <row r="232" spans="1:82" x14ac:dyDescent="0.2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74"/>
      <c r="BL232" s="74"/>
      <c r="BM232" s="74"/>
      <c r="BN232" s="74"/>
      <c r="BO232" s="74"/>
      <c r="BP232" s="74"/>
      <c r="BQ232" s="74"/>
      <c r="BR232" s="74"/>
      <c r="BS232" s="74"/>
      <c r="BT232" s="74"/>
      <c r="BU232" s="74"/>
      <c r="BV232" s="74"/>
      <c r="BW232" s="74"/>
      <c r="BX232" s="74"/>
      <c r="BY232" s="74"/>
      <c r="BZ232" s="74"/>
      <c r="CA232" s="74"/>
      <c r="CB232" s="74"/>
      <c r="CC232" s="74"/>
      <c r="CD232" s="74"/>
    </row>
    <row r="233" spans="1:82" x14ac:dyDescent="0.2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74"/>
      <c r="BC233" s="74"/>
      <c r="BD233" s="74"/>
      <c r="BE233" s="74"/>
      <c r="BF233" s="74"/>
      <c r="BG233" s="74"/>
      <c r="BH233" s="74"/>
      <c r="BI233" s="74"/>
      <c r="BJ233" s="74"/>
      <c r="BK233" s="74"/>
      <c r="BL233" s="74"/>
      <c r="BM233" s="74"/>
      <c r="BN233" s="74"/>
      <c r="BO233" s="74"/>
      <c r="BP233" s="74"/>
      <c r="BQ233" s="74"/>
      <c r="BR233" s="74"/>
      <c r="BS233" s="74"/>
      <c r="BT233" s="74"/>
      <c r="BU233" s="74"/>
      <c r="BV233" s="74"/>
      <c r="BW233" s="74"/>
      <c r="BX233" s="74"/>
      <c r="BY233" s="74"/>
      <c r="BZ233" s="74"/>
      <c r="CA233" s="74"/>
      <c r="CB233" s="74"/>
      <c r="CC233" s="74"/>
      <c r="CD233" s="74"/>
    </row>
    <row r="234" spans="1:82" x14ac:dyDescent="0.2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  <c r="BB234" s="74"/>
      <c r="BC234" s="74"/>
      <c r="BD234" s="74"/>
      <c r="BE234" s="74"/>
      <c r="BF234" s="74"/>
      <c r="BG234" s="74"/>
      <c r="BH234" s="74"/>
      <c r="BI234" s="74"/>
      <c r="BJ234" s="74"/>
      <c r="BK234" s="74"/>
      <c r="BL234" s="74"/>
      <c r="BM234" s="74"/>
      <c r="BN234" s="74"/>
      <c r="BO234" s="74"/>
      <c r="BP234" s="74"/>
      <c r="BQ234" s="74"/>
      <c r="BR234" s="74"/>
      <c r="BS234" s="74"/>
      <c r="BT234" s="74"/>
      <c r="BU234" s="74"/>
      <c r="BV234" s="74"/>
      <c r="BW234" s="74"/>
      <c r="BX234" s="74"/>
      <c r="BY234" s="74"/>
      <c r="BZ234" s="74"/>
      <c r="CA234" s="74"/>
      <c r="CB234" s="74"/>
      <c r="CC234" s="74"/>
      <c r="CD234" s="74"/>
    </row>
    <row r="235" spans="1:82" x14ac:dyDescent="0.2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74"/>
      <c r="BC235" s="74"/>
      <c r="BD235" s="74"/>
      <c r="BE235" s="74"/>
      <c r="BF235" s="74"/>
      <c r="BG235" s="74"/>
      <c r="BH235" s="74"/>
      <c r="BI235" s="74"/>
      <c r="BJ235" s="74"/>
      <c r="BK235" s="74"/>
      <c r="BL235" s="74"/>
      <c r="BM235" s="74"/>
      <c r="BN235" s="74"/>
      <c r="BO235" s="74"/>
      <c r="BP235" s="74"/>
      <c r="BQ235" s="74"/>
      <c r="BR235" s="74"/>
      <c r="BS235" s="74"/>
      <c r="BT235" s="74"/>
      <c r="BU235" s="74"/>
      <c r="BV235" s="74"/>
      <c r="BW235" s="74"/>
      <c r="BX235" s="74"/>
      <c r="BY235" s="74"/>
      <c r="BZ235" s="74"/>
      <c r="CA235" s="74"/>
      <c r="CB235" s="74"/>
      <c r="CC235" s="74"/>
      <c r="CD235" s="74"/>
    </row>
    <row r="236" spans="1:82" x14ac:dyDescent="0.2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74"/>
      <c r="BC236" s="74"/>
      <c r="BD236" s="74"/>
      <c r="BE236" s="74"/>
      <c r="BF236" s="74"/>
      <c r="BG236" s="74"/>
      <c r="BH236" s="74"/>
      <c r="BI236" s="74"/>
      <c r="BJ236" s="74"/>
      <c r="BK236" s="74"/>
      <c r="BL236" s="74"/>
      <c r="BM236" s="74"/>
      <c r="BN236" s="74"/>
      <c r="BO236" s="74"/>
      <c r="BP236" s="74"/>
      <c r="BQ236" s="74"/>
      <c r="BR236" s="74"/>
      <c r="BS236" s="74"/>
      <c r="BT236" s="74"/>
      <c r="BU236" s="74"/>
      <c r="BV236" s="74"/>
      <c r="BW236" s="74"/>
      <c r="BX236" s="74"/>
      <c r="BY236" s="74"/>
      <c r="BZ236" s="74"/>
      <c r="CA236" s="74"/>
      <c r="CB236" s="74"/>
      <c r="CC236" s="74"/>
      <c r="CD236" s="74"/>
    </row>
    <row r="237" spans="1:82" x14ac:dyDescent="0.2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74"/>
      <c r="BL237" s="74"/>
      <c r="BM237" s="74"/>
      <c r="BN237" s="74"/>
      <c r="BO237" s="74"/>
      <c r="BP237" s="74"/>
      <c r="BQ237" s="74"/>
      <c r="BR237" s="74"/>
      <c r="BS237" s="74"/>
      <c r="BT237" s="74"/>
      <c r="BU237" s="74"/>
      <c r="BV237" s="74"/>
      <c r="BW237" s="74"/>
      <c r="BX237" s="74"/>
      <c r="BY237" s="74"/>
      <c r="BZ237" s="74"/>
      <c r="CA237" s="74"/>
      <c r="CB237" s="74"/>
      <c r="CC237" s="74"/>
      <c r="CD237" s="74"/>
    </row>
    <row r="238" spans="1:82" x14ac:dyDescent="0.2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74"/>
      <c r="BL238" s="74"/>
      <c r="BM238" s="74"/>
      <c r="BN238" s="74"/>
      <c r="BO238" s="74"/>
      <c r="BP238" s="74"/>
      <c r="BQ238" s="74"/>
      <c r="BR238" s="74"/>
      <c r="BS238" s="74"/>
      <c r="BT238" s="74"/>
      <c r="BU238" s="74"/>
      <c r="BV238" s="74"/>
      <c r="BW238" s="74"/>
      <c r="BX238" s="74"/>
      <c r="BY238" s="74"/>
      <c r="BZ238" s="74"/>
      <c r="CA238" s="74"/>
      <c r="CB238" s="74"/>
      <c r="CC238" s="74"/>
      <c r="CD238" s="74"/>
    </row>
    <row r="239" spans="1:82" x14ac:dyDescent="0.2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74"/>
      <c r="BL239" s="74"/>
      <c r="BM239" s="74"/>
      <c r="BN239" s="74"/>
      <c r="BO239" s="74"/>
      <c r="BP239" s="74"/>
      <c r="BQ239" s="74"/>
      <c r="BR239" s="74"/>
      <c r="BS239" s="74"/>
      <c r="BT239" s="74"/>
      <c r="BU239" s="74"/>
      <c r="BV239" s="74"/>
      <c r="BW239" s="74"/>
      <c r="BX239" s="74"/>
      <c r="BY239" s="74"/>
      <c r="BZ239" s="74"/>
      <c r="CA239" s="74"/>
      <c r="CB239" s="74"/>
      <c r="CC239" s="74"/>
      <c r="CD239" s="74"/>
    </row>
    <row r="240" spans="1:82" x14ac:dyDescent="0.2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  <c r="BB240" s="74"/>
      <c r="BC240" s="74"/>
      <c r="BD240" s="74"/>
      <c r="BE240" s="74"/>
      <c r="BF240" s="74"/>
      <c r="BG240" s="74"/>
      <c r="BH240" s="74"/>
      <c r="BI240" s="74"/>
      <c r="BJ240" s="74"/>
      <c r="BK240" s="74"/>
      <c r="BL240" s="74"/>
      <c r="BM240" s="74"/>
      <c r="BN240" s="74"/>
      <c r="BO240" s="74"/>
      <c r="BP240" s="74"/>
      <c r="BQ240" s="74"/>
      <c r="BR240" s="74"/>
      <c r="BS240" s="74"/>
      <c r="BT240" s="74"/>
      <c r="BU240" s="74"/>
      <c r="BV240" s="74"/>
      <c r="BW240" s="74"/>
      <c r="BX240" s="74"/>
      <c r="BY240" s="74"/>
      <c r="BZ240" s="74"/>
      <c r="CA240" s="74"/>
      <c r="CB240" s="74"/>
      <c r="CC240" s="74"/>
      <c r="CD240" s="74"/>
    </row>
    <row r="241" spans="1:82" x14ac:dyDescent="0.2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74"/>
      <c r="BP241" s="74"/>
      <c r="BQ241" s="74"/>
      <c r="BR241" s="74"/>
      <c r="BS241" s="74"/>
      <c r="BT241" s="74"/>
      <c r="BU241" s="74"/>
      <c r="BV241" s="74"/>
      <c r="BW241" s="74"/>
      <c r="BX241" s="74"/>
      <c r="BY241" s="74"/>
      <c r="BZ241" s="74"/>
      <c r="CA241" s="74"/>
      <c r="CB241" s="74"/>
      <c r="CC241" s="74"/>
      <c r="CD241" s="74"/>
    </row>
    <row r="242" spans="1:82" x14ac:dyDescent="0.2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74"/>
      <c r="BL242" s="74"/>
      <c r="BM242" s="74"/>
      <c r="BN242" s="74"/>
      <c r="BO242" s="74"/>
      <c r="BP242" s="74"/>
      <c r="BQ242" s="74"/>
      <c r="BR242" s="74"/>
      <c r="BS242" s="74"/>
      <c r="BT242" s="74"/>
      <c r="BU242" s="74"/>
      <c r="BV242" s="74"/>
      <c r="BW242" s="74"/>
      <c r="BX242" s="74"/>
      <c r="BY242" s="74"/>
      <c r="BZ242" s="74"/>
      <c r="CA242" s="74"/>
      <c r="CB242" s="74"/>
      <c r="CC242" s="74"/>
      <c r="CD242" s="74"/>
    </row>
    <row r="243" spans="1:82" x14ac:dyDescent="0.2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74"/>
      <c r="BL243" s="74"/>
      <c r="BM243" s="74"/>
      <c r="BN243" s="74"/>
      <c r="BO243" s="74"/>
      <c r="BP243" s="74"/>
      <c r="BQ243" s="74"/>
      <c r="BR243" s="74"/>
      <c r="BS243" s="74"/>
      <c r="BT243" s="74"/>
      <c r="BU243" s="74"/>
      <c r="BV243" s="74"/>
      <c r="BW243" s="74"/>
      <c r="BX243" s="74"/>
      <c r="BY243" s="74"/>
      <c r="BZ243" s="74"/>
      <c r="CA243" s="74"/>
      <c r="CB243" s="74"/>
      <c r="CC243" s="74"/>
      <c r="CD243" s="74"/>
    </row>
    <row r="244" spans="1:82" x14ac:dyDescent="0.2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74"/>
      <c r="BC244" s="74"/>
      <c r="BD244" s="74"/>
      <c r="BE244" s="74"/>
      <c r="BF244" s="74"/>
      <c r="BG244" s="74"/>
      <c r="BH244" s="74"/>
      <c r="BI244" s="74"/>
      <c r="BJ244" s="74"/>
      <c r="BK244" s="74"/>
      <c r="BL244" s="74"/>
      <c r="BM244" s="74"/>
      <c r="BN244" s="74"/>
      <c r="BO244" s="74"/>
      <c r="BP244" s="74"/>
      <c r="BQ244" s="74"/>
      <c r="BR244" s="74"/>
      <c r="BS244" s="74"/>
      <c r="BT244" s="74"/>
      <c r="BU244" s="74"/>
      <c r="BV244" s="74"/>
      <c r="BW244" s="74"/>
      <c r="BX244" s="74"/>
      <c r="BY244" s="74"/>
      <c r="BZ244" s="74"/>
      <c r="CA244" s="74"/>
      <c r="CB244" s="74"/>
      <c r="CC244" s="74"/>
      <c r="CD244" s="74"/>
    </row>
    <row r="245" spans="1:82" x14ac:dyDescent="0.2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74"/>
      <c r="BL245" s="74"/>
      <c r="BM245" s="74"/>
      <c r="BN245" s="74"/>
      <c r="BO245" s="74"/>
      <c r="BP245" s="74"/>
      <c r="BQ245" s="74"/>
      <c r="BR245" s="74"/>
      <c r="BS245" s="74"/>
      <c r="BT245" s="74"/>
      <c r="BU245" s="74"/>
      <c r="BV245" s="74"/>
      <c r="BW245" s="74"/>
      <c r="BX245" s="74"/>
      <c r="BY245" s="74"/>
      <c r="BZ245" s="74"/>
      <c r="CA245" s="74"/>
      <c r="CB245" s="74"/>
      <c r="CC245" s="74"/>
      <c r="CD245" s="74"/>
    </row>
    <row r="246" spans="1:82" x14ac:dyDescent="0.2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74"/>
      <c r="BL246" s="74"/>
      <c r="BM246" s="74"/>
      <c r="BN246" s="74"/>
      <c r="BO246" s="74"/>
      <c r="BP246" s="74"/>
      <c r="BQ246" s="74"/>
      <c r="BR246" s="74"/>
      <c r="BS246" s="74"/>
      <c r="BT246" s="74"/>
      <c r="BU246" s="74"/>
      <c r="BV246" s="74"/>
      <c r="BW246" s="74"/>
      <c r="BX246" s="74"/>
      <c r="BY246" s="74"/>
      <c r="BZ246" s="74"/>
      <c r="CA246" s="74"/>
      <c r="CB246" s="74"/>
      <c r="CC246" s="74"/>
      <c r="CD246" s="74"/>
    </row>
    <row r="247" spans="1:82" x14ac:dyDescent="0.2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74"/>
      <c r="BL247" s="74"/>
      <c r="BM247" s="74"/>
      <c r="BN247" s="74"/>
      <c r="BO247" s="74"/>
      <c r="BP247" s="74"/>
      <c r="BQ247" s="74"/>
      <c r="BR247" s="74"/>
      <c r="BS247" s="74"/>
      <c r="BT247" s="74"/>
      <c r="BU247" s="74"/>
      <c r="BV247" s="74"/>
      <c r="BW247" s="74"/>
      <c r="BX247" s="74"/>
      <c r="BY247" s="74"/>
      <c r="BZ247" s="74"/>
      <c r="CA247" s="74"/>
      <c r="CB247" s="74"/>
      <c r="CC247" s="74"/>
      <c r="CD247" s="74"/>
    </row>
    <row r="248" spans="1:82" x14ac:dyDescent="0.2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  <c r="BB248" s="74"/>
      <c r="BC248" s="74"/>
      <c r="BD248" s="74"/>
      <c r="BE248" s="74"/>
      <c r="BF248" s="74"/>
      <c r="BG248" s="74"/>
      <c r="BH248" s="74"/>
      <c r="BI248" s="74"/>
      <c r="BJ248" s="74"/>
      <c r="BK248" s="74"/>
      <c r="BL248" s="74"/>
      <c r="BM248" s="74"/>
      <c r="BN248" s="74"/>
      <c r="BO248" s="74"/>
      <c r="BP248" s="74"/>
      <c r="BQ248" s="74"/>
      <c r="BR248" s="74"/>
      <c r="BS248" s="74"/>
      <c r="BT248" s="74"/>
      <c r="BU248" s="74"/>
      <c r="BV248" s="74"/>
      <c r="BW248" s="74"/>
      <c r="BX248" s="74"/>
      <c r="BY248" s="74"/>
      <c r="BZ248" s="74"/>
      <c r="CA248" s="74"/>
      <c r="CB248" s="74"/>
      <c r="CC248" s="74"/>
      <c r="CD248" s="74"/>
    </row>
    <row r="249" spans="1:82" x14ac:dyDescent="0.2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74"/>
      <c r="BL249" s="74"/>
      <c r="BM249" s="74"/>
      <c r="BN249" s="74"/>
      <c r="BO249" s="74"/>
      <c r="BP249" s="74"/>
      <c r="BQ249" s="74"/>
      <c r="BR249" s="74"/>
      <c r="BS249" s="74"/>
      <c r="BT249" s="74"/>
      <c r="BU249" s="74"/>
      <c r="BV249" s="74"/>
      <c r="BW249" s="74"/>
      <c r="BX249" s="74"/>
      <c r="BY249" s="74"/>
      <c r="BZ249" s="74"/>
      <c r="CA249" s="74"/>
      <c r="CB249" s="74"/>
      <c r="CC249" s="74"/>
      <c r="CD249" s="74"/>
    </row>
    <row r="250" spans="1:82" x14ac:dyDescent="0.2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74"/>
      <c r="BL250" s="74"/>
      <c r="BM250" s="74"/>
      <c r="BN250" s="74"/>
      <c r="BO250" s="74"/>
      <c r="BP250" s="74"/>
      <c r="BQ250" s="74"/>
      <c r="BR250" s="74"/>
      <c r="BS250" s="74"/>
      <c r="BT250" s="74"/>
      <c r="BU250" s="74"/>
      <c r="BV250" s="74"/>
      <c r="BW250" s="74"/>
      <c r="BX250" s="74"/>
      <c r="BY250" s="74"/>
      <c r="BZ250" s="74"/>
      <c r="CA250" s="74"/>
      <c r="CB250" s="74"/>
      <c r="CC250" s="74"/>
      <c r="CD250" s="74"/>
    </row>
    <row r="251" spans="1:82" x14ac:dyDescent="0.2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74"/>
      <c r="BL251" s="74"/>
      <c r="BM251" s="74"/>
      <c r="BN251" s="74"/>
      <c r="BO251" s="74"/>
      <c r="BP251" s="74"/>
      <c r="BQ251" s="74"/>
      <c r="BR251" s="74"/>
      <c r="BS251" s="74"/>
      <c r="BT251" s="74"/>
      <c r="BU251" s="74"/>
      <c r="BV251" s="74"/>
      <c r="BW251" s="74"/>
      <c r="BX251" s="74"/>
      <c r="BY251" s="74"/>
      <c r="BZ251" s="74"/>
      <c r="CA251" s="74"/>
      <c r="CB251" s="74"/>
      <c r="CC251" s="74"/>
      <c r="CD251" s="74"/>
    </row>
    <row r="252" spans="1:82" x14ac:dyDescent="0.2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  <c r="BB252" s="74"/>
      <c r="BC252" s="74"/>
      <c r="BD252" s="74"/>
      <c r="BE252" s="74"/>
      <c r="BF252" s="74"/>
      <c r="BG252" s="74"/>
      <c r="BH252" s="74"/>
      <c r="BI252" s="74"/>
      <c r="BJ252" s="74"/>
      <c r="BK252" s="74"/>
      <c r="BL252" s="74"/>
      <c r="BM252" s="74"/>
      <c r="BN252" s="74"/>
      <c r="BO252" s="74"/>
      <c r="BP252" s="74"/>
      <c r="BQ252" s="74"/>
      <c r="BR252" s="74"/>
      <c r="BS252" s="74"/>
      <c r="BT252" s="74"/>
      <c r="BU252" s="74"/>
      <c r="BV252" s="74"/>
      <c r="BW252" s="74"/>
      <c r="BX252" s="74"/>
      <c r="BY252" s="74"/>
      <c r="BZ252" s="74"/>
      <c r="CA252" s="74"/>
      <c r="CB252" s="74"/>
      <c r="CC252" s="74"/>
      <c r="CD252" s="74"/>
    </row>
    <row r="253" spans="1:82" x14ac:dyDescent="0.2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74"/>
      <c r="BL253" s="74"/>
      <c r="BM253" s="74"/>
      <c r="BN253" s="74"/>
      <c r="BO253" s="74"/>
      <c r="BP253" s="74"/>
      <c r="BQ253" s="74"/>
      <c r="BR253" s="74"/>
      <c r="BS253" s="74"/>
      <c r="BT253" s="74"/>
      <c r="BU253" s="74"/>
      <c r="BV253" s="74"/>
      <c r="BW253" s="74"/>
      <c r="BX253" s="74"/>
      <c r="BY253" s="74"/>
      <c r="BZ253" s="74"/>
      <c r="CA253" s="74"/>
      <c r="CB253" s="74"/>
      <c r="CC253" s="74"/>
      <c r="CD253" s="74"/>
    </row>
    <row r="254" spans="1:82" x14ac:dyDescent="0.2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74"/>
      <c r="BL254" s="74"/>
      <c r="BM254" s="74"/>
      <c r="BN254" s="74"/>
      <c r="BO254" s="74"/>
      <c r="BP254" s="74"/>
      <c r="BQ254" s="74"/>
      <c r="BR254" s="74"/>
      <c r="BS254" s="74"/>
      <c r="BT254" s="74"/>
      <c r="BU254" s="74"/>
      <c r="BV254" s="74"/>
      <c r="BW254" s="74"/>
      <c r="BX254" s="74"/>
      <c r="BY254" s="74"/>
      <c r="BZ254" s="74"/>
      <c r="CA254" s="74"/>
      <c r="CB254" s="74"/>
      <c r="CC254" s="74"/>
      <c r="CD254" s="74"/>
    </row>
    <row r="255" spans="1:82" x14ac:dyDescent="0.2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74"/>
      <c r="BL255" s="74"/>
      <c r="BM255" s="74"/>
      <c r="BN255" s="74"/>
      <c r="BO255" s="74"/>
      <c r="BP255" s="74"/>
      <c r="BQ255" s="74"/>
      <c r="BR255" s="74"/>
      <c r="BS255" s="74"/>
      <c r="BT255" s="74"/>
      <c r="BU255" s="74"/>
      <c r="BV255" s="74"/>
      <c r="BW255" s="74"/>
      <c r="BX255" s="74"/>
      <c r="BY255" s="74"/>
      <c r="BZ255" s="74"/>
      <c r="CA255" s="74"/>
      <c r="CB255" s="74"/>
      <c r="CC255" s="74"/>
      <c r="CD255" s="74"/>
    </row>
    <row r="256" spans="1:82" x14ac:dyDescent="0.2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74"/>
      <c r="BC256" s="74"/>
      <c r="BD256" s="74"/>
      <c r="BE256" s="74"/>
      <c r="BF256" s="74"/>
      <c r="BG256" s="74"/>
      <c r="BH256" s="74"/>
      <c r="BI256" s="74"/>
      <c r="BJ256" s="74"/>
      <c r="BK256" s="74"/>
      <c r="BL256" s="74"/>
      <c r="BM256" s="74"/>
      <c r="BN256" s="74"/>
      <c r="BO256" s="74"/>
      <c r="BP256" s="74"/>
      <c r="BQ256" s="74"/>
      <c r="BR256" s="74"/>
      <c r="BS256" s="74"/>
      <c r="BT256" s="74"/>
      <c r="BU256" s="74"/>
      <c r="BV256" s="74"/>
      <c r="BW256" s="74"/>
      <c r="BX256" s="74"/>
      <c r="BY256" s="74"/>
      <c r="BZ256" s="74"/>
      <c r="CA256" s="74"/>
      <c r="CB256" s="74"/>
      <c r="CC256" s="74"/>
      <c r="CD256" s="74"/>
    </row>
    <row r="257" spans="1:82" x14ac:dyDescent="0.2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74"/>
      <c r="BP257" s="74"/>
      <c r="BQ257" s="74"/>
      <c r="BR257" s="74"/>
      <c r="BS257" s="74"/>
      <c r="BT257" s="74"/>
      <c r="BU257" s="74"/>
      <c r="BV257" s="74"/>
      <c r="BW257" s="74"/>
      <c r="BX257" s="74"/>
      <c r="BY257" s="74"/>
      <c r="BZ257" s="74"/>
      <c r="CA257" s="74"/>
      <c r="CB257" s="74"/>
      <c r="CC257" s="74"/>
      <c r="CD257" s="74"/>
    </row>
    <row r="258" spans="1:82" x14ac:dyDescent="0.2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74"/>
      <c r="BL258" s="74"/>
      <c r="BM258" s="74"/>
      <c r="BN258" s="74"/>
      <c r="BO258" s="74"/>
      <c r="BP258" s="74"/>
      <c r="BQ258" s="74"/>
      <c r="BR258" s="74"/>
      <c r="BS258" s="74"/>
      <c r="BT258" s="74"/>
      <c r="BU258" s="74"/>
      <c r="BV258" s="74"/>
      <c r="BW258" s="74"/>
      <c r="BX258" s="74"/>
      <c r="BY258" s="74"/>
      <c r="BZ258" s="74"/>
      <c r="CA258" s="74"/>
      <c r="CB258" s="74"/>
      <c r="CC258" s="74"/>
      <c r="CD258" s="74"/>
    </row>
    <row r="259" spans="1:82" x14ac:dyDescent="0.2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74"/>
      <c r="BP259" s="74"/>
      <c r="BQ259" s="74"/>
      <c r="BR259" s="74"/>
      <c r="BS259" s="74"/>
      <c r="BT259" s="74"/>
      <c r="BU259" s="74"/>
      <c r="BV259" s="74"/>
      <c r="BW259" s="74"/>
      <c r="BX259" s="74"/>
      <c r="BY259" s="74"/>
      <c r="BZ259" s="74"/>
      <c r="CA259" s="74"/>
      <c r="CB259" s="74"/>
      <c r="CC259" s="74"/>
      <c r="CD259" s="74"/>
    </row>
    <row r="260" spans="1:82" x14ac:dyDescent="0.2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  <c r="BB260" s="74"/>
      <c r="BC260" s="74"/>
      <c r="BD260" s="74"/>
      <c r="BE260" s="74"/>
      <c r="BF260" s="74"/>
      <c r="BG260" s="74"/>
      <c r="BH260" s="74"/>
      <c r="BI260" s="74"/>
      <c r="BJ260" s="74"/>
      <c r="BK260" s="74"/>
      <c r="BL260" s="74"/>
      <c r="BM260" s="74"/>
      <c r="BN260" s="74"/>
      <c r="BO260" s="74"/>
      <c r="BP260" s="74"/>
      <c r="BQ260" s="74"/>
      <c r="BR260" s="74"/>
      <c r="BS260" s="74"/>
      <c r="BT260" s="74"/>
      <c r="BU260" s="74"/>
      <c r="BV260" s="74"/>
      <c r="BW260" s="74"/>
      <c r="BX260" s="74"/>
      <c r="BY260" s="74"/>
      <c r="BZ260" s="74"/>
      <c r="CA260" s="74"/>
      <c r="CB260" s="74"/>
      <c r="CC260" s="74"/>
      <c r="CD260" s="74"/>
    </row>
    <row r="261" spans="1:82" x14ac:dyDescent="0.2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74"/>
      <c r="BL261" s="74"/>
      <c r="BM261" s="74"/>
      <c r="BN261" s="74"/>
      <c r="BO261" s="74"/>
      <c r="BP261" s="74"/>
      <c r="BQ261" s="74"/>
      <c r="BR261" s="74"/>
      <c r="BS261" s="74"/>
      <c r="BT261" s="74"/>
      <c r="BU261" s="74"/>
      <c r="BV261" s="74"/>
      <c r="BW261" s="74"/>
      <c r="BX261" s="74"/>
      <c r="BY261" s="74"/>
      <c r="BZ261" s="74"/>
      <c r="CA261" s="74"/>
      <c r="CB261" s="74"/>
      <c r="CC261" s="74"/>
      <c r="CD261" s="74"/>
    </row>
    <row r="262" spans="1:82" x14ac:dyDescent="0.2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74"/>
      <c r="AY262" s="74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74"/>
      <c r="BL262" s="74"/>
      <c r="BM262" s="74"/>
      <c r="BN262" s="74"/>
      <c r="BO262" s="74"/>
      <c r="BP262" s="74"/>
      <c r="BQ262" s="74"/>
      <c r="BR262" s="74"/>
      <c r="BS262" s="74"/>
      <c r="BT262" s="74"/>
      <c r="BU262" s="74"/>
      <c r="BV262" s="74"/>
      <c r="BW262" s="74"/>
      <c r="BX262" s="74"/>
      <c r="BY262" s="74"/>
      <c r="BZ262" s="74"/>
      <c r="CA262" s="74"/>
      <c r="CB262" s="74"/>
      <c r="CC262" s="74"/>
      <c r="CD262" s="74"/>
    </row>
    <row r="263" spans="1:82" x14ac:dyDescent="0.2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74"/>
      <c r="BL263" s="74"/>
      <c r="BM263" s="74"/>
      <c r="BN263" s="74"/>
      <c r="BO263" s="74"/>
      <c r="BP263" s="74"/>
      <c r="BQ263" s="74"/>
      <c r="BR263" s="74"/>
      <c r="BS263" s="74"/>
      <c r="BT263" s="74"/>
      <c r="BU263" s="74"/>
      <c r="BV263" s="74"/>
      <c r="BW263" s="74"/>
      <c r="BX263" s="74"/>
      <c r="BY263" s="74"/>
      <c r="BZ263" s="74"/>
      <c r="CA263" s="74"/>
      <c r="CB263" s="74"/>
      <c r="CC263" s="74"/>
      <c r="CD263" s="74"/>
    </row>
    <row r="264" spans="1:82" x14ac:dyDescent="0.2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  <c r="BB264" s="74"/>
      <c r="BC264" s="74"/>
      <c r="BD264" s="74"/>
      <c r="BE264" s="74"/>
      <c r="BF264" s="74"/>
      <c r="BG264" s="74"/>
      <c r="BH264" s="74"/>
      <c r="BI264" s="74"/>
      <c r="BJ264" s="74"/>
      <c r="BK264" s="74"/>
      <c r="BL264" s="74"/>
      <c r="BM264" s="74"/>
      <c r="BN264" s="74"/>
      <c r="BO264" s="74"/>
      <c r="BP264" s="74"/>
      <c r="BQ264" s="74"/>
      <c r="BR264" s="74"/>
      <c r="BS264" s="74"/>
      <c r="BT264" s="74"/>
      <c r="BU264" s="74"/>
      <c r="BV264" s="74"/>
      <c r="BW264" s="74"/>
      <c r="BX264" s="74"/>
      <c r="BY264" s="74"/>
      <c r="BZ264" s="74"/>
      <c r="CA264" s="74"/>
      <c r="CB264" s="74"/>
      <c r="CC264" s="74"/>
      <c r="CD264" s="74"/>
    </row>
    <row r="265" spans="1:82" x14ac:dyDescent="0.2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74"/>
      <c r="BL265" s="74"/>
      <c r="BM265" s="74"/>
      <c r="BN265" s="74"/>
      <c r="BO265" s="74"/>
      <c r="BP265" s="74"/>
      <c r="BQ265" s="74"/>
      <c r="BR265" s="74"/>
      <c r="BS265" s="74"/>
      <c r="BT265" s="74"/>
      <c r="BU265" s="74"/>
      <c r="BV265" s="74"/>
      <c r="BW265" s="74"/>
      <c r="BX265" s="74"/>
      <c r="BY265" s="74"/>
      <c r="BZ265" s="74"/>
      <c r="CA265" s="74"/>
      <c r="CB265" s="74"/>
      <c r="CC265" s="74"/>
      <c r="CD265" s="74"/>
    </row>
    <row r="266" spans="1:82" x14ac:dyDescent="0.2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  <c r="AV266" s="74"/>
      <c r="AW266" s="74"/>
      <c r="AX266" s="74"/>
      <c r="AY266" s="74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74"/>
      <c r="BL266" s="74"/>
      <c r="BM266" s="74"/>
      <c r="BN266" s="74"/>
      <c r="BO266" s="74"/>
      <c r="BP266" s="74"/>
      <c r="BQ266" s="74"/>
      <c r="BR266" s="74"/>
      <c r="BS266" s="74"/>
      <c r="BT266" s="74"/>
      <c r="BU266" s="74"/>
      <c r="BV266" s="74"/>
      <c r="BW266" s="74"/>
      <c r="BX266" s="74"/>
      <c r="BY266" s="74"/>
      <c r="BZ266" s="74"/>
      <c r="CA266" s="74"/>
      <c r="CB266" s="74"/>
      <c r="CC266" s="74"/>
      <c r="CD266" s="74"/>
    </row>
    <row r="267" spans="1:82" x14ac:dyDescent="0.2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74"/>
      <c r="BL267" s="74"/>
      <c r="BM267" s="74"/>
      <c r="BN267" s="74"/>
      <c r="BO267" s="74"/>
      <c r="BP267" s="74"/>
      <c r="BQ267" s="74"/>
      <c r="BR267" s="74"/>
      <c r="BS267" s="74"/>
      <c r="BT267" s="74"/>
      <c r="BU267" s="74"/>
      <c r="BV267" s="74"/>
      <c r="BW267" s="74"/>
      <c r="BX267" s="74"/>
      <c r="BY267" s="74"/>
      <c r="BZ267" s="74"/>
      <c r="CA267" s="74"/>
      <c r="CB267" s="74"/>
      <c r="CC267" s="74"/>
      <c r="CD267" s="74"/>
    </row>
    <row r="268" spans="1:82" x14ac:dyDescent="0.2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74"/>
      <c r="BC268" s="74"/>
      <c r="BD268" s="74"/>
      <c r="BE268" s="74"/>
      <c r="BF268" s="74"/>
      <c r="BG268" s="74"/>
      <c r="BH268" s="74"/>
      <c r="BI268" s="74"/>
      <c r="BJ268" s="74"/>
      <c r="BK268" s="74"/>
      <c r="BL268" s="74"/>
      <c r="BM268" s="74"/>
      <c r="BN268" s="74"/>
      <c r="BO268" s="74"/>
      <c r="BP268" s="74"/>
      <c r="BQ268" s="74"/>
      <c r="BR268" s="74"/>
      <c r="BS268" s="74"/>
      <c r="BT268" s="74"/>
      <c r="BU268" s="74"/>
      <c r="BV268" s="74"/>
      <c r="BW268" s="74"/>
      <c r="BX268" s="74"/>
      <c r="BY268" s="74"/>
      <c r="BZ268" s="74"/>
      <c r="CA268" s="74"/>
      <c r="CB268" s="74"/>
      <c r="CC268" s="74"/>
      <c r="CD268" s="74"/>
    </row>
    <row r="269" spans="1:82" x14ac:dyDescent="0.2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74"/>
      <c r="BL269" s="74"/>
      <c r="BM269" s="74"/>
      <c r="BN269" s="74"/>
      <c r="BO269" s="74"/>
      <c r="BP269" s="74"/>
      <c r="BQ269" s="74"/>
      <c r="BR269" s="74"/>
      <c r="BS269" s="74"/>
      <c r="BT269" s="74"/>
      <c r="BU269" s="74"/>
      <c r="BV269" s="74"/>
      <c r="BW269" s="74"/>
      <c r="BX269" s="74"/>
      <c r="BY269" s="74"/>
      <c r="BZ269" s="74"/>
      <c r="CA269" s="74"/>
      <c r="CB269" s="74"/>
      <c r="CC269" s="74"/>
      <c r="CD269" s="74"/>
    </row>
    <row r="270" spans="1:82" x14ac:dyDescent="0.2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74"/>
      <c r="BL270" s="74"/>
      <c r="BM270" s="74"/>
      <c r="BN270" s="74"/>
      <c r="BO270" s="74"/>
      <c r="BP270" s="74"/>
      <c r="BQ270" s="74"/>
      <c r="BR270" s="74"/>
      <c r="BS270" s="74"/>
      <c r="BT270" s="74"/>
      <c r="BU270" s="74"/>
      <c r="BV270" s="74"/>
      <c r="BW270" s="74"/>
      <c r="BX270" s="74"/>
      <c r="BY270" s="74"/>
      <c r="BZ270" s="74"/>
      <c r="CA270" s="74"/>
      <c r="CB270" s="74"/>
      <c r="CC270" s="74"/>
      <c r="CD270" s="74"/>
    </row>
    <row r="271" spans="1:82" x14ac:dyDescent="0.2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74"/>
      <c r="BL271" s="74"/>
      <c r="BM271" s="74"/>
      <c r="BN271" s="74"/>
      <c r="BO271" s="74"/>
      <c r="BP271" s="74"/>
      <c r="BQ271" s="74"/>
      <c r="BR271" s="74"/>
      <c r="BS271" s="74"/>
      <c r="BT271" s="74"/>
      <c r="BU271" s="74"/>
      <c r="BV271" s="74"/>
      <c r="BW271" s="74"/>
      <c r="BX271" s="74"/>
      <c r="BY271" s="74"/>
      <c r="BZ271" s="74"/>
      <c r="CA271" s="74"/>
      <c r="CB271" s="74"/>
      <c r="CC271" s="74"/>
      <c r="CD271" s="74"/>
    </row>
    <row r="272" spans="1:82" x14ac:dyDescent="0.2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74"/>
      <c r="BC272" s="74"/>
      <c r="BD272" s="74"/>
      <c r="BE272" s="74"/>
      <c r="BF272" s="74"/>
      <c r="BG272" s="74"/>
      <c r="BH272" s="74"/>
      <c r="BI272" s="74"/>
      <c r="BJ272" s="74"/>
      <c r="BK272" s="74"/>
      <c r="BL272" s="74"/>
      <c r="BM272" s="74"/>
      <c r="BN272" s="74"/>
      <c r="BO272" s="74"/>
      <c r="BP272" s="74"/>
      <c r="BQ272" s="74"/>
      <c r="BR272" s="74"/>
      <c r="BS272" s="74"/>
      <c r="BT272" s="74"/>
      <c r="BU272" s="74"/>
      <c r="BV272" s="74"/>
      <c r="BW272" s="74"/>
      <c r="BX272" s="74"/>
      <c r="BY272" s="74"/>
      <c r="BZ272" s="74"/>
      <c r="CA272" s="74"/>
      <c r="CB272" s="74"/>
      <c r="CC272" s="74"/>
      <c r="CD272" s="74"/>
    </row>
    <row r="273" spans="1:82" x14ac:dyDescent="0.2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74"/>
      <c r="BL273" s="74"/>
      <c r="BM273" s="74"/>
      <c r="BN273" s="74"/>
      <c r="BO273" s="74"/>
      <c r="BP273" s="74"/>
      <c r="BQ273" s="74"/>
      <c r="BR273" s="74"/>
      <c r="BS273" s="74"/>
      <c r="BT273" s="74"/>
      <c r="BU273" s="74"/>
      <c r="BV273" s="74"/>
      <c r="BW273" s="74"/>
      <c r="BX273" s="74"/>
      <c r="BY273" s="74"/>
      <c r="BZ273" s="74"/>
      <c r="CA273" s="74"/>
      <c r="CB273" s="74"/>
      <c r="CC273" s="74"/>
      <c r="CD273" s="74"/>
    </row>
    <row r="274" spans="1:82" x14ac:dyDescent="0.2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74"/>
      <c r="BL274" s="74"/>
      <c r="BM274" s="74"/>
      <c r="BN274" s="74"/>
      <c r="BO274" s="74"/>
      <c r="BP274" s="74"/>
      <c r="BQ274" s="74"/>
      <c r="BR274" s="74"/>
      <c r="BS274" s="74"/>
      <c r="BT274" s="74"/>
      <c r="BU274" s="74"/>
      <c r="BV274" s="74"/>
      <c r="BW274" s="74"/>
      <c r="BX274" s="74"/>
      <c r="BY274" s="74"/>
      <c r="BZ274" s="74"/>
      <c r="CA274" s="74"/>
      <c r="CB274" s="74"/>
      <c r="CC274" s="74"/>
      <c r="CD274" s="74"/>
    </row>
    <row r="275" spans="1:82" x14ac:dyDescent="0.2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74"/>
      <c r="BL275" s="74"/>
      <c r="BM275" s="74"/>
      <c r="BN275" s="74"/>
      <c r="BO275" s="74"/>
      <c r="BP275" s="74"/>
      <c r="BQ275" s="74"/>
      <c r="BR275" s="74"/>
      <c r="BS275" s="74"/>
      <c r="BT275" s="74"/>
      <c r="BU275" s="74"/>
      <c r="BV275" s="74"/>
      <c r="BW275" s="74"/>
      <c r="BX275" s="74"/>
      <c r="BY275" s="74"/>
      <c r="BZ275" s="74"/>
      <c r="CA275" s="74"/>
      <c r="CB275" s="74"/>
      <c r="CC275" s="74"/>
      <c r="CD275" s="74"/>
    </row>
    <row r="276" spans="1:82" x14ac:dyDescent="0.2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  <c r="AV276" s="74"/>
      <c r="AW276" s="74"/>
      <c r="AX276" s="74"/>
      <c r="AY276" s="74"/>
      <c r="AZ276" s="74"/>
      <c r="BA276" s="74"/>
      <c r="BB276" s="74"/>
      <c r="BC276" s="74"/>
      <c r="BD276" s="74"/>
      <c r="BE276" s="74"/>
      <c r="BF276" s="74"/>
      <c r="BG276" s="74"/>
      <c r="BH276" s="74"/>
      <c r="BI276" s="74"/>
      <c r="BJ276" s="74"/>
      <c r="BK276" s="74"/>
      <c r="BL276" s="74"/>
      <c r="BM276" s="74"/>
      <c r="BN276" s="74"/>
      <c r="BO276" s="74"/>
      <c r="BP276" s="74"/>
      <c r="BQ276" s="74"/>
      <c r="BR276" s="74"/>
      <c r="BS276" s="74"/>
      <c r="BT276" s="74"/>
      <c r="BU276" s="74"/>
      <c r="BV276" s="74"/>
      <c r="BW276" s="74"/>
      <c r="BX276" s="74"/>
      <c r="BY276" s="74"/>
      <c r="BZ276" s="74"/>
      <c r="CA276" s="74"/>
      <c r="CB276" s="74"/>
      <c r="CC276" s="74"/>
      <c r="CD276" s="74"/>
    </row>
    <row r="277" spans="1:82" x14ac:dyDescent="0.2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74"/>
      <c r="BL277" s="74"/>
      <c r="BM277" s="74"/>
      <c r="BN277" s="74"/>
      <c r="BO277" s="74"/>
      <c r="BP277" s="74"/>
      <c r="BQ277" s="74"/>
      <c r="BR277" s="74"/>
      <c r="BS277" s="74"/>
      <c r="BT277" s="74"/>
      <c r="BU277" s="74"/>
      <c r="BV277" s="74"/>
      <c r="BW277" s="74"/>
      <c r="BX277" s="74"/>
      <c r="BY277" s="74"/>
      <c r="BZ277" s="74"/>
      <c r="CA277" s="74"/>
      <c r="CB277" s="74"/>
      <c r="CC277" s="74"/>
      <c r="CD277" s="74"/>
    </row>
    <row r="278" spans="1:82" x14ac:dyDescent="0.2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  <c r="AV278" s="74"/>
      <c r="AW278" s="74"/>
      <c r="AX278" s="74"/>
      <c r="AY278" s="74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74"/>
      <c r="BL278" s="74"/>
      <c r="BM278" s="74"/>
      <c r="BN278" s="74"/>
      <c r="BO278" s="74"/>
      <c r="BP278" s="74"/>
      <c r="BQ278" s="74"/>
      <c r="BR278" s="74"/>
      <c r="BS278" s="74"/>
      <c r="BT278" s="74"/>
      <c r="BU278" s="74"/>
      <c r="BV278" s="74"/>
      <c r="BW278" s="74"/>
      <c r="BX278" s="74"/>
      <c r="BY278" s="74"/>
      <c r="BZ278" s="74"/>
      <c r="CA278" s="74"/>
      <c r="CB278" s="74"/>
      <c r="CC278" s="74"/>
      <c r="CD278" s="74"/>
    </row>
    <row r="279" spans="1:82" x14ac:dyDescent="0.2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74"/>
      <c r="BL279" s="74"/>
      <c r="BM279" s="74"/>
      <c r="BN279" s="74"/>
      <c r="BO279" s="74"/>
      <c r="BP279" s="74"/>
      <c r="BQ279" s="74"/>
      <c r="BR279" s="74"/>
      <c r="BS279" s="74"/>
      <c r="BT279" s="74"/>
      <c r="BU279" s="74"/>
      <c r="BV279" s="74"/>
      <c r="BW279" s="74"/>
      <c r="BX279" s="74"/>
      <c r="BY279" s="74"/>
      <c r="BZ279" s="74"/>
      <c r="CA279" s="74"/>
      <c r="CB279" s="74"/>
      <c r="CC279" s="74"/>
      <c r="CD279" s="74"/>
    </row>
    <row r="280" spans="1:82" x14ac:dyDescent="0.2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  <c r="AV280" s="74"/>
      <c r="AW280" s="74"/>
      <c r="AX280" s="74"/>
      <c r="AY280" s="74"/>
      <c r="AZ280" s="74"/>
      <c r="BA280" s="74"/>
      <c r="BB280" s="74"/>
      <c r="BC280" s="74"/>
      <c r="BD280" s="74"/>
      <c r="BE280" s="74"/>
      <c r="BF280" s="74"/>
      <c r="BG280" s="74"/>
      <c r="BH280" s="74"/>
      <c r="BI280" s="74"/>
      <c r="BJ280" s="74"/>
      <c r="BK280" s="74"/>
      <c r="BL280" s="74"/>
      <c r="BM280" s="74"/>
      <c r="BN280" s="74"/>
      <c r="BO280" s="74"/>
      <c r="BP280" s="74"/>
      <c r="BQ280" s="74"/>
      <c r="BR280" s="74"/>
      <c r="BS280" s="74"/>
      <c r="BT280" s="74"/>
      <c r="BU280" s="74"/>
      <c r="BV280" s="74"/>
      <c r="BW280" s="74"/>
      <c r="BX280" s="74"/>
      <c r="BY280" s="74"/>
      <c r="BZ280" s="74"/>
      <c r="CA280" s="74"/>
      <c r="CB280" s="74"/>
      <c r="CC280" s="74"/>
      <c r="CD280" s="74"/>
    </row>
    <row r="281" spans="1:82" x14ac:dyDescent="0.2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4"/>
      <c r="AX281" s="74"/>
      <c r="AY281" s="74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74"/>
      <c r="BL281" s="74"/>
      <c r="BM281" s="74"/>
      <c r="BN281" s="74"/>
      <c r="BO281" s="74"/>
      <c r="BP281" s="74"/>
      <c r="BQ281" s="74"/>
      <c r="BR281" s="74"/>
      <c r="BS281" s="74"/>
      <c r="BT281" s="74"/>
      <c r="BU281" s="74"/>
      <c r="BV281" s="74"/>
      <c r="BW281" s="74"/>
      <c r="BX281" s="74"/>
      <c r="BY281" s="74"/>
      <c r="BZ281" s="74"/>
      <c r="CA281" s="74"/>
      <c r="CB281" s="74"/>
      <c r="CC281" s="74"/>
      <c r="CD281" s="74"/>
    </row>
    <row r="282" spans="1:82" x14ac:dyDescent="0.2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  <c r="AV282" s="74"/>
      <c r="AW282" s="74"/>
      <c r="AX282" s="74"/>
      <c r="AY282" s="74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74"/>
      <c r="BL282" s="74"/>
      <c r="BM282" s="74"/>
      <c r="BN282" s="74"/>
      <c r="BO282" s="74"/>
      <c r="BP282" s="74"/>
      <c r="BQ282" s="74"/>
      <c r="BR282" s="74"/>
      <c r="BS282" s="74"/>
      <c r="BT282" s="74"/>
      <c r="BU282" s="74"/>
      <c r="BV282" s="74"/>
      <c r="BW282" s="74"/>
      <c r="BX282" s="74"/>
      <c r="BY282" s="74"/>
      <c r="BZ282" s="74"/>
      <c r="CA282" s="74"/>
      <c r="CB282" s="74"/>
      <c r="CC282" s="74"/>
      <c r="CD282" s="74"/>
    </row>
    <row r="283" spans="1:82" x14ac:dyDescent="0.2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74"/>
      <c r="BL283" s="74"/>
      <c r="BM283" s="74"/>
      <c r="BN283" s="74"/>
      <c r="BO283" s="74"/>
      <c r="BP283" s="74"/>
      <c r="BQ283" s="74"/>
      <c r="BR283" s="74"/>
      <c r="BS283" s="74"/>
      <c r="BT283" s="74"/>
      <c r="BU283" s="74"/>
      <c r="BV283" s="74"/>
      <c r="BW283" s="74"/>
      <c r="BX283" s="74"/>
      <c r="BY283" s="74"/>
      <c r="BZ283" s="74"/>
      <c r="CA283" s="74"/>
      <c r="CB283" s="74"/>
      <c r="CC283" s="74"/>
      <c r="CD283" s="74"/>
    </row>
    <row r="284" spans="1:82" x14ac:dyDescent="0.2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  <c r="AV284" s="74"/>
      <c r="AW284" s="74"/>
      <c r="AX284" s="74"/>
      <c r="AY284" s="74"/>
      <c r="AZ284" s="74"/>
      <c r="BA284" s="74"/>
      <c r="BB284" s="74"/>
      <c r="BC284" s="74"/>
      <c r="BD284" s="74"/>
      <c r="BE284" s="74"/>
      <c r="BF284" s="74"/>
      <c r="BG284" s="74"/>
      <c r="BH284" s="74"/>
      <c r="BI284" s="74"/>
      <c r="BJ284" s="74"/>
      <c r="BK284" s="74"/>
      <c r="BL284" s="74"/>
      <c r="BM284" s="74"/>
      <c r="BN284" s="74"/>
      <c r="BO284" s="74"/>
      <c r="BP284" s="74"/>
      <c r="BQ284" s="74"/>
      <c r="BR284" s="74"/>
      <c r="BS284" s="74"/>
      <c r="BT284" s="74"/>
      <c r="BU284" s="74"/>
      <c r="BV284" s="74"/>
      <c r="BW284" s="74"/>
      <c r="BX284" s="74"/>
      <c r="BY284" s="74"/>
      <c r="BZ284" s="74"/>
      <c r="CA284" s="74"/>
      <c r="CB284" s="74"/>
      <c r="CC284" s="74"/>
      <c r="CD284" s="74"/>
    </row>
    <row r="285" spans="1:82" x14ac:dyDescent="0.2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74"/>
      <c r="BL285" s="74"/>
      <c r="BM285" s="74"/>
      <c r="BN285" s="74"/>
      <c r="BO285" s="74"/>
      <c r="BP285" s="74"/>
      <c r="BQ285" s="74"/>
      <c r="BR285" s="74"/>
      <c r="BS285" s="74"/>
      <c r="BT285" s="74"/>
      <c r="BU285" s="74"/>
      <c r="BV285" s="74"/>
      <c r="BW285" s="74"/>
      <c r="BX285" s="74"/>
      <c r="BY285" s="74"/>
      <c r="BZ285" s="74"/>
      <c r="CA285" s="74"/>
      <c r="CB285" s="74"/>
      <c r="CC285" s="74"/>
      <c r="CD285" s="74"/>
    </row>
    <row r="286" spans="1:82" x14ac:dyDescent="0.2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  <c r="AV286" s="74"/>
      <c r="AW286" s="74"/>
      <c r="AX286" s="74"/>
      <c r="AY286" s="74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74"/>
      <c r="BL286" s="74"/>
      <c r="BM286" s="74"/>
      <c r="BN286" s="74"/>
      <c r="BO286" s="74"/>
      <c r="BP286" s="74"/>
      <c r="BQ286" s="74"/>
      <c r="BR286" s="74"/>
      <c r="BS286" s="74"/>
      <c r="BT286" s="74"/>
      <c r="BU286" s="74"/>
      <c r="BV286" s="74"/>
      <c r="BW286" s="74"/>
      <c r="BX286" s="74"/>
      <c r="BY286" s="74"/>
      <c r="BZ286" s="74"/>
      <c r="CA286" s="74"/>
      <c r="CB286" s="74"/>
      <c r="CC286" s="74"/>
      <c r="CD286" s="74"/>
    </row>
    <row r="287" spans="1:82" x14ac:dyDescent="0.2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  <c r="AV287" s="74"/>
      <c r="AW287" s="74"/>
      <c r="AX287" s="74"/>
      <c r="AY287" s="74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74"/>
      <c r="BL287" s="74"/>
      <c r="BM287" s="74"/>
      <c r="BN287" s="74"/>
      <c r="BO287" s="74"/>
      <c r="BP287" s="74"/>
      <c r="BQ287" s="74"/>
      <c r="BR287" s="74"/>
      <c r="BS287" s="74"/>
      <c r="BT287" s="74"/>
      <c r="BU287" s="74"/>
      <c r="BV287" s="74"/>
      <c r="BW287" s="74"/>
      <c r="BX287" s="74"/>
      <c r="BY287" s="74"/>
      <c r="BZ287" s="74"/>
      <c r="CA287" s="74"/>
      <c r="CB287" s="74"/>
      <c r="CC287" s="74"/>
      <c r="CD287" s="74"/>
    </row>
    <row r="288" spans="1:82" x14ac:dyDescent="0.2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  <c r="AV288" s="74"/>
      <c r="AW288" s="74"/>
      <c r="AX288" s="74"/>
      <c r="AY288" s="74"/>
      <c r="AZ288" s="74"/>
      <c r="BA288" s="74"/>
      <c r="BB288" s="74"/>
      <c r="BC288" s="74"/>
      <c r="BD288" s="74"/>
      <c r="BE288" s="74"/>
      <c r="BF288" s="74"/>
      <c r="BG288" s="74"/>
      <c r="BH288" s="74"/>
      <c r="BI288" s="74"/>
      <c r="BJ288" s="74"/>
      <c r="BK288" s="74"/>
      <c r="BL288" s="74"/>
      <c r="BM288" s="74"/>
      <c r="BN288" s="74"/>
      <c r="BO288" s="74"/>
      <c r="BP288" s="74"/>
      <c r="BQ288" s="74"/>
      <c r="BR288" s="74"/>
      <c r="BS288" s="74"/>
      <c r="BT288" s="74"/>
      <c r="BU288" s="74"/>
      <c r="BV288" s="74"/>
      <c r="BW288" s="74"/>
      <c r="BX288" s="74"/>
      <c r="BY288" s="74"/>
      <c r="BZ288" s="74"/>
      <c r="CA288" s="74"/>
      <c r="CB288" s="74"/>
      <c r="CC288" s="74"/>
      <c r="CD288" s="74"/>
    </row>
    <row r="289" spans="1:82" x14ac:dyDescent="0.2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  <c r="AV289" s="74"/>
      <c r="AW289" s="74"/>
      <c r="AX289" s="74"/>
      <c r="AY289" s="74"/>
      <c r="AZ289" s="74"/>
      <c r="BA289" s="74"/>
      <c r="BB289" s="74"/>
      <c r="BC289" s="74"/>
      <c r="BD289" s="74"/>
      <c r="BE289" s="74"/>
      <c r="BF289" s="74"/>
      <c r="BG289" s="74"/>
      <c r="BH289" s="74"/>
      <c r="BI289" s="74"/>
      <c r="BJ289" s="74"/>
      <c r="BK289" s="74"/>
      <c r="BL289" s="74"/>
      <c r="BM289" s="74"/>
      <c r="BN289" s="74"/>
      <c r="BO289" s="74"/>
      <c r="BP289" s="74"/>
      <c r="BQ289" s="74"/>
      <c r="BR289" s="74"/>
      <c r="BS289" s="74"/>
      <c r="BT289" s="74"/>
      <c r="BU289" s="74"/>
      <c r="BV289" s="74"/>
      <c r="BW289" s="74"/>
      <c r="BX289" s="74"/>
      <c r="BY289" s="74"/>
      <c r="BZ289" s="74"/>
      <c r="CA289" s="74"/>
      <c r="CB289" s="74"/>
      <c r="CC289" s="74"/>
      <c r="CD289" s="74"/>
    </row>
    <row r="290" spans="1:82" x14ac:dyDescent="0.2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  <c r="AV290" s="74"/>
      <c r="AW290" s="74"/>
      <c r="AX290" s="74"/>
      <c r="AY290" s="74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74"/>
      <c r="BL290" s="74"/>
      <c r="BM290" s="74"/>
      <c r="BN290" s="74"/>
      <c r="BO290" s="74"/>
      <c r="BP290" s="74"/>
      <c r="BQ290" s="74"/>
      <c r="BR290" s="74"/>
      <c r="BS290" s="74"/>
      <c r="BT290" s="74"/>
      <c r="BU290" s="74"/>
      <c r="BV290" s="74"/>
      <c r="BW290" s="74"/>
      <c r="BX290" s="74"/>
      <c r="BY290" s="74"/>
      <c r="BZ290" s="74"/>
      <c r="CA290" s="74"/>
      <c r="CB290" s="74"/>
      <c r="CC290" s="74"/>
      <c r="CD290" s="74"/>
    </row>
    <row r="291" spans="1:82" x14ac:dyDescent="0.2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74"/>
      <c r="BL291" s="74"/>
      <c r="BM291" s="74"/>
      <c r="BN291" s="74"/>
      <c r="BO291" s="74"/>
      <c r="BP291" s="74"/>
      <c r="BQ291" s="74"/>
      <c r="BR291" s="74"/>
      <c r="BS291" s="74"/>
      <c r="BT291" s="74"/>
      <c r="BU291" s="74"/>
      <c r="BV291" s="74"/>
      <c r="BW291" s="74"/>
      <c r="BX291" s="74"/>
      <c r="BY291" s="74"/>
      <c r="BZ291" s="74"/>
      <c r="CA291" s="74"/>
      <c r="CB291" s="74"/>
      <c r="CC291" s="74"/>
      <c r="CD291" s="74"/>
    </row>
    <row r="292" spans="1:82" x14ac:dyDescent="0.2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  <c r="AV292" s="74"/>
      <c r="AW292" s="74"/>
      <c r="AX292" s="74"/>
      <c r="AY292" s="74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74"/>
      <c r="BL292" s="74"/>
      <c r="BM292" s="74"/>
      <c r="BN292" s="74"/>
      <c r="BO292" s="74"/>
      <c r="BP292" s="74"/>
      <c r="BQ292" s="74"/>
      <c r="BR292" s="74"/>
      <c r="BS292" s="74"/>
      <c r="BT292" s="74"/>
      <c r="BU292" s="74"/>
      <c r="BV292" s="74"/>
      <c r="BW292" s="74"/>
      <c r="BX292" s="74"/>
      <c r="BY292" s="74"/>
      <c r="BZ292" s="74"/>
      <c r="CA292" s="74"/>
      <c r="CB292" s="74"/>
      <c r="CC292" s="74"/>
      <c r="CD292" s="74"/>
    </row>
    <row r="293" spans="1:82" x14ac:dyDescent="0.2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  <c r="AV293" s="74"/>
      <c r="AW293" s="74"/>
      <c r="AX293" s="74"/>
      <c r="AY293" s="74"/>
      <c r="AZ293" s="74"/>
      <c r="BA293" s="74"/>
      <c r="BB293" s="74"/>
      <c r="BC293" s="74"/>
      <c r="BD293" s="74"/>
      <c r="BE293" s="74"/>
      <c r="BF293" s="74"/>
      <c r="BG293" s="74"/>
      <c r="BH293" s="74"/>
      <c r="BI293" s="74"/>
      <c r="BJ293" s="74"/>
      <c r="BK293" s="74"/>
      <c r="BL293" s="74"/>
      <c r="BM293" s="74"/>
      <c r="BN293" s="74"/>
      <c r="BO293" s="74"/>
      <c r="BP293" s="74"/>
      <c r="BQ293" s="74"/>
      <c r="BR293" s="74"/>
      <c r="BS293" s="74"/>
      <c r="BT293" s="74"/>
      <c r="BU293" s="74"/>
      <c r="BV293" s="74"/>
      <c r="BW293" s="74"/>
      <c r="BX293" s="74"/>
      <c r="BY293" s="74"/>
      <c r="BZ293" s="74"/>
      <c r="CA293" s="74"/>
      <c r="CB293" s="74"/>
      <c r="CC293" s="74"/>
      <c r="CD293" s="74"/>
    </row>
    <row r="294" spans="1:82" x14ac:dyDescent="0.2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  <c r="AV294" s="74"/>
      <c r="AW294" s="74"/>
      <c r="AX294" s="74"/>
      <c r="AY294" s="74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74"/>
      <c r="BL294" s="74"/>
      <c r="BM294" s="74"/>
      <c r="BN294" s="74"/>
      <c r="BO294" s="74"/>
      <c r="BP294" s="74"/>
      <c r="BQ294" s="74"/>
      <c r="BR294" s="74"/>
      <c r="BS294" s="74"/>
      <c r="BT294" s="74"/>
      <c r="BU294" s="74"/>
      <c r="BV294" s="74"/>
      <c r="BW294" s="74"/>
      <c r="BX294" s="74"/>
      <c r="BY294" s="74"/>
      <c r="BZ294" s="74"/>
      <c r="CA294" s="74"/>
      <c r="CB294" s="74"/>
      <c r="CC294" s="74"/>
      <c r="CD294" s="74"/>
    </row>
    <row r="295" spans="1:82" x14ac:dyDescent="0.2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  <c r="AV295" s="74"/>
      <c r="AW295" s="74"/>
      <c r="AX295" s="74"/>
      <c r="AY295" s="74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74"/>
      <c r="BL295" s="74"/>
      <c r="BM295" s="74"/>
      <c r="BN295" s="74"/>
      <c r="BO295" s="74"/>
      <c r="BP295" s="74"/>
      <c r="BQ295" s="74"/>
      <c r="BR295" s="74"/>
      <c r="BS295" s="74"/>
      <c r="BT295" s="74"/>
      <c r="BU295" s="74"/>
      <c r="BV295" s="74"/>
      <c r="BW295" s="74"/>
      <c r="BX295" s="74"/>
      <c r="BY295" s="74"/>
      <c r="BZ295" s="74"/>
      <c r="CA295" s="74"/>
      <c r="CB295" s="74"/>
      <c r="CC295" s="74"/>
      <c r="CD295" s="74"/>
    </row>
    <row r="296" spans="1:82" x14ac:dyDescent="0.2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  <c r="AV296" s="74"/>
      <c r="AW296" s="74"/>
      <c r="AX296" s="74"/>
      <c r="AY296" s="74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74"/>
      <c r="BL296" s="74"/>
      <c r="BM296" s="74"/>
      <c r="BN296" s="74"/>
      <c r="BO296" s="74"/>
      <c r="BP296" s="74"/>
      <c r="BQ296" s="74"/>
      <c r="BR296" s="74"/>
      <c r="BS296" s="74"/>
      <c r="BT296" s="74"/>
      <c r="BU296" s="74"/>
      <c r="BV296" s="74"/>
      <c r="BW296" s="74"/>
      <c r="BX296" s="74"/>
      <c r="BY296" s="74"/>
      <c r="BZ296" s="74"/>
      <c r="CA296" s="74"/>
      <c r="CB296" s="74"/>
      <c r="CC296" s="74"/>
      <c r="CD296" s="74"/>
    </row>
    <row r="297" spans="1:82" x14ac:dyDescent="0.2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  <c r="AV297" s="74"/>
      <c r="AW297" s="74"/>
      <c r="AX297" s="74"/>
      <c r="AY297" s="74"/>
      <c r="AZ297" s="74"/>
      <c r="BA297" s="74"/>
      <c r="BB297" s="74"/>
      <c r="BC297" s="74"/>
      <c r="BD297" s="74"/>
      <c r="BE297" s="74"/>
      <c r="BF297" s="74"/>
      <c r="BG297" s="74"/>
      <c r="BH297" s="74"/>
      <c r="BI297" s="74"/>
      <c r="BJ297" s="74"/>
      <c r="BK297" s="74"/>
      <c r="BL297" s="74"/>
      <c r="BM297" s="74"/>
      <c r="BN297" s="74"/>
      <c r="BO297" s="74"/>
      <c r="BP297" s="74"/>
      <c r="BQ297" s="74"/>
      <c r="BR297" s="74"/>
      <c r="BS297" s="74"/>
      <c r="BT297" s="74"/>
      <c r="BU297" s="74"/>
      <c r="BV297" s="74"/>
      <c r="BW297" s="74"/>
      <c r="BX297" s="74"/>
      <c r="BY297" s="74"/>
      <c r="BZ297" s="74"/>
      <c r="CA297" s="74"/>
      <c r="CB297" s="74"/>
      <c r="CC297" s="74"/>
      <c r="CD297" s="74"/>
    </row>
    <row r="298" spans="1:82" x14ac:dyDescent="0.2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  <c r="AV298" s="74"/>
      <c r="AW298" s="74"/>
      <c r="AX298" s="74"/>
      <c r="AY298" s="74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74"/>
      <c r="BL298" s="74"/>
      <c r="BM298" s="74"/>
      <c r="BN298" s="74"/>
      <c r="BO298" s="74"/>
      <c r="BP298" s="74"/>
      <c r="BQ298" s="74"/>
      <c r="BR298" s="74"/>
      <c r="BS298" s="74"/>
      <c r="BT298" s="74"/>
      <c r="BU298" s="74"/>
      <c r="BV298" s="74"/>
      <c r="BW298" s="74"/>
      <c r="BX298" s="74"/>
      <c r="BY298" s="74"/>
      <c r="BZ298" s="74"/>
      <c r="CA298" s="74"/>
      <c r="CB298" s="74"/>
      <c r="CC298" s="74"/>
      <c r="CD298" s="74"/>
    </row>
    <row r="299" spans="1:82" x14ac:dyDescent="0.2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  <c r="AV299" s="74"/>
      <c r="AW299" s="74"/>
      <c r="AX299" s="74"/>
      <c r="AY299" s="74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74"/>
      <c r="BL299" s="74"/>
      <c r="BM299" s="74"/>
      <c r="BN299" s="74"/>
      <c r="BO299" s="74"/>
      <c r="BP299" s="74"/>
      <c r="BQ299" s="74"/>
      <c r="BR299" s="74"/>
      <c r="BS299" s="74"/>
      <c r="BT299" s="74"/>
      <c r="BU299" s="74"/>
      <c r="BV299" s="74"/>
      <c r="BW299" s="74"/>
      <c r="BX299" s="74"/>
      <c r="BY299" s="74"/>
      <c r="BZ299" s="74"/>
      <c r="CA299" s="74"/>
      <c r="CB299" s="74"/>
      <c r="CC299" s="74"/>
      <c r="CD299" s="74"/>
    </row>
    <row r="300" spans="1:82" x14ac:dyDescent="0.2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  <c r="AV300" s="74"/>
      <c r="AW300" s="74"/>
      <c r="AX300" s="74"/>
      <c r="AY300" s="74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74"/>
      <c r="BL300" s="74"/>
      <c r="BM300" s="74"/>
      <c r="BN300" s="74"/>
      <c r="BO300" s="74"/>
      <c r="BP300" s="74"/>
      <c r="BQ300" s="74"/>
      <c r="BR300" s="74"/>
      <c r="BS300" s="74"/>
      <c r="BT300" s="74"/>
      <c r="BU300" s="74"/>
      <c r="BV300" s="74"/>
      <c r="BW300" s="74"/>
      <c r="BX300" s="74"/>
      <c r="BY300" s="74"/>
      <c r="BZ300" s="74"/>
      <c r="CA300" s="74"/>
      <c r="CB300" s="74"/>
      <c r="CC300" s="74"/>
      <c r="CD300" s="74"/>
    </row>
    <row r="301" spans="1:82" x14ac:dyDescent="0.2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  <c r="AV301" s="74"/>
      <c r="AW301" s="74"/>
      <c r="AX301" s="74"/>
      <c r="AY301" s="74"/>
      <c r="AZ301" s="74"/>
      <c r="BA301" s="74"/>
      <c r="BB301" s="74"/>
      <c r="BC301" s="74"/>
      <c r="BD301" s="74"/>
      <c r="BE301" s="74"/>
      <c r="BF301" s="74"/>
      <c r="BG301" s="74"/>
      <c r="BH301" s="74"/>
      <c r="BI301" s="74"/>
      <c r="BJ301" s="74"/>
      <c r="BK301" s="74"/>
      <c r="BL301" s="74"/>
      <c r="BM301" s="74"/>
      <c r="BN301" s="74"/>
      <c r="BO301" s="74"/>
      <c r="BP301" s="74"/>
      <c r="BQ301" s="74"/>
      <c r="BR301" s="74"/>
      <c r="BS301" s="74"/>
      <c r="BT301" s="74"/>
      <c r="BU301" s="74"/>
      <c r="BV301" s="74"/>
      <c r="BW301" s="74"/>
      <c r="BX301" s="74"/>
      <c r="BY301" s="74"/>
      <c r="BZ301" s="74"/>
      <c r="CA301" s="74"/>
      <c r="CB301" s="74"/>
      <c r="CC301" s="74"/>
      <c r="CD301" s="74"/>
    </row>
    <row r="302" spans="1:82" x14ac:dyDescent="0.2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  <c r="AV302" s="74"/>
      <c r="AW302" s="74"/>
      <c r="AX302" s="74"/>
      <c r="AY302" s="74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74"/>
      <c r="BL302" s="74"/>
      <c r="BM302" s="74"/>
      <c r="BN302" s="74"/>
      <c r="BO302" s="74"/>
      <c r="BP302" s="74"/>
      <c r="BQ302" s="74"/>
      <c r="BR302" s="74"/>
      <c r="BS302" s="74"/>
      <c r="BT302" s="74"/>
      <c r="BU302" s="74"/>
      <c r="BV302" s="74"/>
      <c r="BW302" s="74"/>
      <c r="BX302" s="74"/>
      <c r="BY302" s="74"/>
      <c r="BZ302" s="74"/>
      <c r="CA302" s="74"/>
      <c r="CB302" s="74"/>
      <c r="CC302" s="74"/>
      <c r="CD302" s="74"/>
    </row>
    <row r="303" spans="1:82" x14ac:dyDescent="0.2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  <c r="AV303" s="74"/>
      <c r="AW303" s="74"/>
      <c r="AX303" s="74"/>
      <c r="AY303" s="74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74"/>
      <c r="BL303" s="74"/>
      <c r="BM303" s="74"/>
      <c r="BN303" s="74"/>
      <c r="BO303" s="74"/>
      <c r="BP303" s="74"/>
      <c r="BQ303" s="74"/>
      <c r="BR303" s="74"/>
      <c r="BS303" s="74"/>
      <c r="BT303" s="74"/>
      <c r="BU303" s="74"/>
      <c r="BV303" s="74"/>
      <c r="BW303" s="74"/>
      <c r="BX303" s="74"/>
      <c r="BY303" s="74"/>
      <c r="BZ303" s="74"/>
      <c r="CA303" s="74"/>
      <c r="CB303" s="74"/>
      <c r="CC303" s="74"/>
      <c r="CD303" s="74"/>
    </row>
    <row r="304" spans="1:82" x14ac:dyDescent="0.2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  <c r="AV304" s="74"/>
      <c r="AW304" s="74"/>
      <c r="AX304" s="74"/>
      <c r="AY304" s="74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74"/>
      <c r="BL304" s="74"/>
      <c r="BM304" s="74"/>
      <c r="BN304" s="74"/>
      <c r="BO304" s="74"/>
      <c r="BP304" s="74"/>
      <c r="BQ304" s="74"/>
      <c r="BR304" s="74"/>
      <c r="BS304" s="74"/>
      <c r="BT304" s="74"/>
      <c r="BU304" s="74"/>
      <c r="BV304" s="74"/>
      <c r="BW304" s="74"/>
      <c r="BX304" s="74"/>
      <c r="BY304" s="74"/>
      <c r="BZ304" s="74"/>
      <c r="CA304" s="74"/>
      <c r="CB304" s="74"/>
      <c r="CC304" s="74"/>
      <c r="CD304" s="74"/>
    </row>
    <row r="305" spans="1:82" x14ac:dyDescent="0.2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  <c r="BB305" s="74"/>
      <c r="BC305" s="74"/>
      <c r="BD305" s="74"/>
      <c r="BE305" s="74"/>
      <c r="BF305" s="74"/>
      <c r="BG305" s="74"/>
      <c r="BH305" s="74"/>
      <c r="BI305" s="74"/>
      <c r="BJ305" s="74"/>
      <c r="BK305" s="74"/>
      <c r="BL305" s="74"/>
      <c r="BM305" s="74"/>
      <c r="BN305" s="74"/>
      <c r="BO305" s="74"/>
      <c r="BP305" s="74"/>
      <c r="BQ305" s="74"/>
      <c r="BR305" s="74"/>
      <c r="BS305" s="74"/>
      <c r="BT305" s="74"/>
      <c r="BU305" s="74"/>
      <c r="BV305" s="74"/>
      <c r="BW305" s="74"/>
      <c r="BX305" s="74"/>
      <c r="BY305" s="74"/>
      <c r="BZ305" s="74"/>
      <c r="CA305" s="74"/>
      <c r="CB305" s="74"/>
      <c r="CC305" s="74"/>
      <c r="CD305" s="74"/>
    </row>
    <row r="306" spans="1:82" x14ac:dyDescent="0.2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  <c r="AV306" s="74"/>
      <c r="AW306" s="74"/>
      <c r="AX306" s="74"/>
      <c r="AY306" s="74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74"/>
      <c r="BL306" s="74"/>
      <c r="BM306" s="74"/>
      <c r="BN306" s="74"/>
      <c r="BO306" s="74"/>
      <c r="BP306" s="74"/>
      <c r="BQ306" s="74"/>
      <c r="BR306" s="74"/>
      <c r="BS306" s="74"/>
      <c r="BT306" s="74"/>
      <c r="BU306" s="74"/>
      <c r="BV306" s="74"/>
      <c r="BW306" s="74"/>
      <c r="BX306" s="74"/>
      <c r="BY306" s="74"/>
      <c r="BZ306" s="74"/>
      <c r="CA306" s="74"/>
      <c r="CB306" s="74"/>
      <c r="CC306" s="74"/>
      <c r="CD306" s="74"/>
    </row>
    <row r="307" spans="1:82" x14ac:dyDescent="0.2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74"/>
      <c r="BL307" s="74"/>
      <c r="BM307" s="74"/>
      <c r="BN307" s="74"/>
      <c r="BO307" s="74"/>
      <c r="BP307" s="74"/>
      <c r="BQ307" s="74"/>
      <c r="BR307" s="74"/>
      <c r="BS307" s="74"/>
      <c r="BT307" s="74"/>
      <c r="BU307" s="74"/>
      <c r="BV307" s="74"/>
      <c r="BW307" s="74"/>
      <c r="BX307" s="74"/>
      <c r="BY307" s="74"/>
      <c r="BZ307" s="74"/>
      <c r="CA307" s="74"/>
      <c r="CB307" s="74"/>
      <c r="CC307" s="74"/>
      <c r="CD307" s="74"/>
    </row>
    <row r="308" spans="1:82" x14ac:dyDescent="0.2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74"/>
      <c r="BL308" s="74"/>
      <c r="BM308" s="74"/>
      <c r="BN308" s="74"/>
      <c r="BO308" s="74"/>
      <c r="BP308" s="74"/>
      <c r="BQ308" s="74"/>
      <c r="BR308" s="74"/>
      <c r="BS308" s="74"/>
      <c r="BT308" s="74"/>
      <c r="BU308" s="74"/>
      <c r="BV308" s="74"/>
      <c r="BW308" s="74"/>
      <c r="BX308" s="74"/>
      <c r="BY308" s="74"/>
      <c r="BZ308" s="74"/>
      <c r="CA308" s="74"/>
      <c r="CB308" s="74"/>
      <c r="CC308" s="74"/>
      <c r="CD308" s="74"/>
    </row>
    <row r="309" spans="1:82" x14ac:dyDescent="0.2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  <c r="AV309" s="74"/>
      <c r="AW309" s="74"/>
      <c r="AX309" s="74"/>
      <c r="AY309" s="74"/>
      <c r="AZ309" s="74"/>
      <c r="BA309" s="74"/>
      <c r="BB309" s="74"/>
      <c r="BC309" s="74"/>
      <c r="BD309" s="74"/>
      <c r="BE309" s="74"/>
      <c r="BF309" s="74"/>
      <c r="BG309" s="74"/>
      <c r="BH309" s="74"/>
      <c r="BI309" s="74"/>
      <c r="BJ309" s="74"/>
      <c r="BK309" s="74"/>
      <c r="BL309" s="74"/>
      <c r="BM309" s="74"/>
      <c r="BN309" s="74"/>
      <c r="BO309" s="74"/>
      <c r="BP309" s="74"/>
      <c r="BQ309" s="74"/>
      <c r="BR309" s="74"/>
      <c r="BS309" s="74"/>
      <c r="BT309" s="74"/>
      <c r="BU309" s="74"/>
      <c r="BV309" s="74"/>
      <c r="BW309" s="74"/>
      <c r="BX309" s="74"/>
      <c r="BY309" s="74"/>
      <c r="BZ309" s="74"/>
      <c r="CA309" s="74"/>
      <c r="CB309" s="74"/>
      <c r="CC309" s="74"/>
      <c r="CD309" s="74"/>
    </row>
    <row r="310" spans="1:82" x14ac:dyDescent="0.2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  <c r="AV310" s="74"/>
      <c r="AW310" s="74"/>
      <c r="AX310" s="74"/>
      <c r="AY310" s="74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74"/>
      <c r="BL310" s="74"/>
      <c r="BM310" s="74"/>
      <c r="BN310" s="74"/>
      <c r="BO310" s="74"/>
      <c r="BP310" s="74"/>
      <c r="BQ310" s="74"/>
      <c r="BR310" s="74"/>
      <c r="BS310" s="74"/>
      <c r="BT310" s="74"/>
      <c r="BU310" s="74"/>
      <c r="BV310" s="74"/>
      <c r="BW310" s="74"/>
      <c r="BX310" s="74"/>
      <c r="BY310" s="74"/>
      <c r="BZ310" s="74"/>
      <c r="CA310" s="74"/>
      <c r="CB310" s="74"/>
      <c r="CC310" s="74"/>
      <c r="CD310" s="74"/>
    </row>
    <row r="311" spans="1:82" x14ac:dyDescent="0.2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  <c r="AV311" s="74"/>
      <c r="AW311" s="74"/>
      <c r="AX311" s="74"/>
      <c r="AY311" s="74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74"/>
      <c r="BL311" s="74"/>
      <c r="BM311" s="74"/>
      <c r="BN311" s="74"/>
      <c r="BO311" s="74"/>
      <c r="BP311" s="74"/>
      <c r="BQ311" s="74"/>
      <c r="BR311" s="74"/>
      <c r="BS311" s="74"/>
      <c r="BT311" s="74"/>
      <c r="BU311" s="74"/>
      <c r="BV311" s="74"/>
      <c r="BW311" s="74"/>
      <c r="BX311" s="74"/>
      <c r="BY311" s="74"/>
      <c r="BZ311" s="74"/>
      <c r="CA311" s="74"/>
      <c r="CB311" s="74"/>
      <c r="CC311" s="74"/>
      <c r="CD311" s="74"/>
    </row>
    <row r="312" spans="1:82" x14ac:dyDescent="0.2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  <c r="AV312" s="74"/>
      <c r="AW312" s="74"/>
      <c r="AX312" s="74"/>
      <c r="AY312" s="74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74"/>
      <c r="BL312" s="74"/>
      <c r="BM312" s="74"/>
      <c r="BN312" s="74"/>
      <c r="BO312" s="74"/>
      <c r="BP312" s="74"/>
      <c r="BQ312" s="74"/>
      <c r="BR312" s="74"/>
      <c r="BS312" s="74"/>
      <c r="BT312" s="74"/>
      <c r="BU312" s="74"/>
      <c r="BV312" s="74"/>
      <c r="BW312" s="74"/>
      <c r="BX312" s="74"/>
      <c r="BY312" s="74"/>
      <c r="BZ312" s="74"/>
      <c r="CA312" s="74"/>
      <c r="CB312" s="74"/>
      <c r="CC312" s="74"/>
      <c r="CD312" s="74"/>
    </row>
    <row r="313" spans="1:82" x14ac:dyDescent="0.2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  <c r="AV313" s="74"/>
      <c r="AW313" s="74"/>
      <c r="AX313" s="74"/>
      <c r="AY313" s="74"/>
      <c r="AZ313" s="74"/>
      <c r="BA313" s="74"/>
      <c r="BB313" s="74"/>
      <c r="BC313" s="74"/>
      <c r="BD313" s="74"/>
      <c r="BE313" s="74"/>
      <c r="BF313" s="74"/>
      <c r="BG313" s="74"/>
      <c r="BH313" s="74"/>
      <c r="BI313" s="74"/>
      <c r="BJ313" s="74"/>
      <c r="BK313" s="74"/>
      <c r="BL313" s="74"/>
      <c r="BM313" s="74"/>
      <c r="BN313" s="74"/>
      <c r="BO313" s="74"/>
      <c r="BP313" s="74"/>
      <c r="BQ313" s="74"/>
      <c r="BR313" s="74"/>
      <c r="BS313" s="74"/>
      <c r="BT313" s="74"/>
      <c r="BU313" s="74"/>
      <c r="BV313" s="74"/>
      <c r="BW313" s="74"/>
      <c r="BX313" s="74"/>
      <c r="BY313" s="74"/>
      <c r="BZ313" s="74"/>
      <c r="CA313" s="74"/>
      <c r="CB313" s="74"/>
      <c r="CC313" s="74"/>
      <c r="CD313" s="74"/>
    </row>
    <row r="314" spans="1:82" x14ac:dyDescent="0.2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  <c r="AV314" s="74"/>
      <c r="AW314" s="74"/>
      <c r="AX314" s="74"/>
      <c r="AY314" s="74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74"/>
      <c r="BL314" s="74"/>
      <c r="BM314" s="74"/>
      <c r="BN314" s="74"/>
      <c r="BO314" s="74"/>
      <c r="BP314" s="74"/>
      <c r="BQ314" s="74"/>
      <c r="BR314" s="74"/>
      <c r="BS314" s="74"/>
      <c r="BT314" s="74"/>
      <c r="BU314" s="74"/>
      <c r="BV314" s="74"/>
      <c r="BW314" s="74"/>
      <c r="BX314" s="74"/>
      <c r="BY314" s="74"/>
      <c r="BZ314" s="74"/>
      <c r="CA314" s="74"/>
      <c r="CB314" s="74"/>
      <c r="CC314" s="74"/>
      <c r="CD314" s="74"/>
    </row>
    <row r="315" spans="1:82" x14ac:dyDescent="0.2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  <c r="AV315" s="74"/>
      <c r="AW315" s="74"/>
      <c r="AX315" s="74"/>
      <c r="AY315" s="74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74"/>
      <c r="BL315" s="74"/>
      <c r="BM315" s="74"/>
      <c r="BN315" s="74"/>
      <c r="BO315" s="74"/>
      <c r="BP315" s="74"/>
      <c r="BQ315" s="74"/>
      <c r="BR315" s="74"/>
      <c r="BS315" s="74"/>
      <c r="BT315" s="74"/>
      <c r="BU315" s="74"/>
      <c r="BV315" s="74"/>
      <c r="BW315" s="74"/>
      <c r="BX315" s="74"/>
      <c r="BY315" s="74"/>
      <c r="BZ315" s="74"/>
      <c r="CA315" s="74"/>
      <c r="CB315" s="74"/>
      <c r="CC315" s="74"/>
      <c r="CD315" s="74"/>
    </row>
    <row r="316" spans="1:82" x14ac:dyDescent="0.2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  <c r="AV316" s="74"/>
      <c r="AW316" s="74"/>
      <c r="AX316" s="74"/>
      <c r="AY316" s="74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74"/>
      <c r="BL316" s="74"/>
      <c r="BM316" s="74"/>
      <c r="BN316" s="74"/>
      <c r="BO316" s="74"/>
      <c r="BP316" s="74"/>
      <c r="BQ316" s="74"/>
      <c r="BR316" s="74"/>
      <c r="BS316" s="74"/>
      <c r="BT316" s="74"/>
      <c r="BU316" s="74"/>
      <c r="BV316" s="74"/>
      <c r="BW316" s="74"/>
      <c r="BX316" s="74"/>
      <c r="BY316" s="74"/>
      <c r="BZ316" s="74"/>
      <c r="CA316" s="74"/>
      <c r="CB316" s="74"/>
      <c r="CC316" s="74"/>
      <c r="CD316" s="74"/>
    </row>
    <row r="317" spans="1:82" x14ac:dyDescent="0.2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  <c r="AV317" s="74"/>
      <c r="AW317" s="74"/>
      <c r="AX317" s="74"/>
      <c r="AY317" s="74"/>
      <c r="AZ317" s="74"/>
      <c r="BA317" s="74"/>
      <c r="BB317" s="74"/>
      <c r="BC317" s="74"/>
      <c r="BD317" s="74"/>
      <c r="BE317" s="74"/>
      <c r="BF317" s="74"/>
      <c r="BG317" s="74"/>
      <c r="BH317" s="74"/>
      <c r="BI317" s="74"/>
      <c r="BJ317" s="74"/>
      <c r="BK317" s="74"/>
      <c r="BL317" s="74"/>
      <c r="BM317" s="74"/>
      <c r="BN317" s="74"/>
      <c r="BO317" s="74"/>
      <c r="BP317" s="74"/>
      <c r="BQ317" s="74"/>
      <c r="BR317" s="74"/>
      <c r="BS317" s="74"/>
      <c r="BT317" s="74"/>
      <c r="BU317" s="74"/>
      <c r="BV317" s="74"/>
      <c r="BW317" s="74"/>
      <c r="BX317" s="74"/>
      <c r="BY317" s="74"/>
      <c r="BZ317" s="74"/>
      <c r="CA317" s="74"/>
      <c r="CB317" s="74"/>
      <c r="CC317" s="74"/>
      <c r="CD317" s="74"/>
    </row>
    <row r="318" spans="1:82" x14ac:dyDescent="0.2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  <c r="AV318" s="74"/>
      <c r="AW318" s="74"/>
      <c r="AX318" s="74"/>
      <c r="AY318" s="74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74"/>
      <c r="BL318" s="74"/>
      <c r="BM318" s="74"/>
      <c r="BN318" s="74"/>
      <c r="BO318" s="74"/>
      <c r="BP318" s="74"/>
      <c r="BQ318" s="74"/>
      <c r="BR318" s="74"/>
      <c r="BS318" s="74"/>
      <c r="BT318" s="74"/>
      <c r="BU318" s="74"/>
      <c r="BV318" s="74"/>
      <c r="BW318" s="74"/>
      <c r="BX318" s="74"/>
      <c r="BY318" s="74"/>
      <c r="BZ318" s="74"/>
      <c r="CA318" s="74"/>
      <c r="CB318" s="74"/>
      <c r="CC318" s="74"/>
      <c r="CD318" s="74"/>
    </row>
    <row r="319" spans="1:82" x14ac:dyDescent="0.2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  <c r="AV319" s="74"/>
      <c r="AW319" s="74"/>
      <c r="AX319" s="74"/>
      <c r="AY319" s="74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74"/>
      <c r="BL319" s="74"/>
      <c r="BM319" s="74"/>
      <c r="BN319" s="74"/>
      <c r="BO319" s="74"/>
      <c r="BP319" s="74"/>
      <c r="BQ319" s="74"/>
      <c r="BR319" s="74"/>
      <c r="BS319" s="74"/>
      <c r="BT319" s="74"/>
      <c r="BU319" s="74"/>
      <c r="BV319" s="74"/>
      <c r="BW319" s="74"/>
      <c r="BX319" s="74"/>
      <c r="BY319" s="74"/>
      <c r="BZ319" s="74"/>
      <c r="CA319" s="74"/>
      <c r="CB319" s="74"/>
      <c r="CC319" s="74"/>
      <c r="CD319" s="74"/>
    </row>
    <row r="320" spans="1:82" x14ac:dyDescent="0.2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  <c r="AV320" s="74"/>
      <c r="AW320" s="74"/>
      <c r="AX320" s="74"/>
      <c r="AY320" s="74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74"/>
      <c r="BL320" s="74"/>
      <c r="BM320" s="74"/>
      <c r="BN320" s="74"/>
      <c r="BO320" s="74"/>
      <c r="BP320" s="74"/>
      <c r="BQ320" s="74"/>
      <c r="BR320" s="74"/>
      <c r="BS320" s="74"/>
      <c r="BT320" s="74"/>
      <c r="BU320" s="74"/>
      <c r="BV320" s="74"/>
      <c r="BW320" s="74"/>
      <c r="BX320" s="74"/>
      <c r="BY320" s="74"/>
      <c r="BZ320" s="74"/>
      <c r="CA320" s="74"/>
      <c r="CB320" s="74"/>
      <c r="CC320" s="74"/>
      <c r="CD320" s="74"/>
    </row>
    <row r="321" spans="1:82" x14ac:dyDescent="0.2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  <c r="AV321" s="74"/>
      <c r="AW321" s="74"/>
      <c r="AX321" s="74"/>
      <c r="AY321" s="74"/>
      <c r="AZ321" s="74"/>
      <c r="BA321" s="74"/>
      <c r="BB321" s="74"/>
      <c r="BC321" s="74"/>
      <c r="BD321" s="74"/>
      <c r="BE321" s="74"/>
      <c r="BF321" s="74"/>
      <c r="BG321" s="74"/>
      <c r="BH321" s="74"/>
      <c r="BI321" s="74"/>
      <c r="BJ321" s="74"/>
      <c r="BK321" s="74"/>
      <c r="BL321" s="74"/>
      <c r="BM321" s="74"/>
      <c r="BN321" s="74"/>
      <c r="BO321" s="74"/>
      <c r="BP321" s="74"/>
      <c r="BQ321" s="74"/>
      <c r="BR321" s="74"/>
      <c r="BS321" s="74"/>
      <c r="BT321" s="74"/>
      <c r="BU321" s="74"/>
      <c r="BV321" s="74"/>
      <c r="BW321" s="74"/>
      <c r="BX321" s="74"/>
      <c r="BY321" s="74"/>
      <c r="BZ321" s="74"/>
      <c r="CA321" s="74"/>
      <c r="CB321" s="74"/>
      <c r="CC321" s="74"/>
      <c r="CD321" s="74"/>
    </row>
    <row r="322" spans="1:82" x14ac:dyDescent="0.2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  <c r="AV322" s="74"/>
      <c r="AW322" s="74"/>
      <c r="AX322" s="74"/>
      <c r="AY322" s="74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74"/>
      <c r="BL322" s="74"/>
      <c r="BM322" s="74"/>
      <c r="BN322" s="74"/>
      <c r="BO322" s="74"/>
      <c r="BP322" s="74"/>
      <c r="BQ322" s="74"/>
      <c r="BR322" s="74"/>
      <c r="BS322" s="74"/>
      <c r="BT322" s="74"/>
      <c r="BU322" s="74"/>
      <c r="BV322" s="74"/>
      <c r="BW322" s="74"/>
      <c r="BX322" s="74"/>
      <c r="BY322" s="74"/>
      <c r="BZ322" s="74"/>
      <c r="CA322" s="74"/>
      <c r="CB322" s="74"/>
      <c r="CC322" s="74"/>
      <c r="CD322" s="74"/>
    </row>
    <row r="323" spans="1:82" x14ac:dyDescent="0.2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74"/>
      <c r="BL323" s="74"/>
      <c r="BM323" s="74"/>
      <c r="BN323" s="74"/>
      <c r="BO323" s="74"/>
      <c r="BP323" s="74"/>
      <c r="BQ323" s="74"/>
      <c r="BR323" s="74"/>
      <c r="BS323" s="74"/>
      <c r="BT323" s="74"/>
      <c r="BU323" s="74"/>
      <c r="BV323" s="74"/>
      <c r="BW323" s="74"/>
      <c r="BX323" s="74"/>
      <c r="BY323" s="74"/>
      <c r="BZ323" s="74"/>
      <c r="CA323" s="74"/>
      <c r="CB323" s="74"/>
      <c r="CC323" s="74"/>
      <c r="CD323" s="74"/>
    </row>
    <row r="324" spans="1:82" x14ac:dyDescent="0.2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  <c r="AV324" s="74"/>
      <c r="AW324" s="74"/>
      <c r="AX324" s="74"/>
      <c r="AY324" s="74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74"/>
      <c r="BL324" s="74"/>
      <c r="BM324" s="74"/>
      <c r="BN324" s="74"/>
      <c r="BO324" s="74"/>
      <c r="BP324" s="74"/>
      <c r="BQ324" s="74"/>
      <c r="BR324" s="74"/>
      <c r="BS324" s="74"/>
      <c r="BT324" s="74"/>
      <c r="BU324" s="74"/>
      <c r="BV324" s="74"/>
      <c r="BW324" s="74"/>
      <c r="BX324" s="74"/>
      <c r="BY324" s="74"/>
      <c r="BZ324" s="74"/>
      <c r="CA324" s="74"/>
      <c r="CB324" s="74"/>
      <c r="CC324" s="74"/>
      <c r="CD324" s="74"/>
    </row>
    <row r="325" spans="1:82" x14ac:dyDescent="0.2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  <c r="AV325" s="74"/>
      <c r="AW325" s="74"/>
      <c r="AX325" s="74"/>
      <c r="AY325" s="74"/>
      <c r="AZ325" s="74"/>
      <c r="BA325" s="74"/>
      <c r="BB325" s="74"/>
      <c r="BC325" s="74"/>
      <c r="BD325" s="74"/>
      <c r="BE325" s="74"/>
      <c r="BF325" s="74"/>
      <c r="BG325" s="74"/>
      <c r="BH325" s="74"/>
      <c r="BI325" s="74"/>
      <c r="BJ325" s="74"/>
      <c r="BK325" s="74"/>
      <c r="BL325" s="74"/>
      <c r="BM325" s="74"/>
      <c r="BN325" s="74"/>
      <c r="BO325" s="74"/>
      <c r="BP325" s="74"/>
      <c r="BQ325" s="74"/>
      <c r="BR325" s="74"/>
      <c r="BS325" s="74"/>
      <c r="BT325" s="74"/>
      <c r="BU325" s="74"/>
      <c r="BV325" s="74"/>
      <c r="BW325" s="74"/>
      <c r="BX325" s="74"/>
      <c r="BY325" s="74"/>
      <c r="BZ325" s="74"/>
      <c r="CA325" s="74"/>
      <c r="CB325" s="74"/>
      <c r="CC325" s="74"/>
      <c r="CD325" s="74"/>
    </row>
    <row r="326" spans="1:82" x14ac:dyDescent="0.2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  <c r="AV326" s="74"/>
      <c r="AW326" s="74"/>
      <c r="AX326" s="74"/>
      <c r="AY326" s="74"/>
      <c r="AZ326" s="74"/>
      <c r="BA326" s="74"/>
      <c r="BB326" s="74"/>
      <c r="BC326" s="74"/>
      <c r="BD326" s="74"/>
      <c r="BE326" s="74"/>
      <c r="BF326" s="74"/>
      <c r="BG326" s="74"/>
      <c r="BH326" s="74"/>
      <c r="BI326" s="74"/>
      <c r="BJ326" s="74"/>
      <c r="BK326" s="74"/>
      <c r="BL326" s="74"/>
      <c r="BM326" s="74"/>
      <c r="BN326" s="74"/>
      <c r="BO326" s="74"/>
      <c r="BP326" s="74"/>
      <c r="BQ326" s="74"/>
      <c r="BR326" s="74"/>
      <c r="BS326" s="74"/>
      <c r="BT326" s="74"/>
      <c r="BU326" s="74"/>
      <c r="BV326" s="74"/>
      <c r="BW326" s="74"/>
      <c r="BX326" s="74"/>
      <c r="BY326" s="74"/>
      <c r="BZ326" s="74"/>
      <c r="CA326" s="74"/>
      <c r="CB326" s="74"/>
      <c r="CC326" s="74"/>
      <c r="CD326" s="74"/>
    </row>
    <row r="327" spans="1:82" x14ac:dyDescent="0.2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  <c r="AV327" s="74"/>
      <c r="AW327" s="74"/>
      <c r="AX327" s="74"/>
      <c r="AY327" s="74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74"/>
      <c r="BL327" s="74"/>
      <c r="BM327" s="74"/>
      <c r="BN327" s="74"/>
      <c r="BO327" s="74"/>
      <c r="BP327" s="74"/>
      <c r="BQ327" s="74"/>
      <c r="BR327" s="74"/>
      <c r="BS327" s="74"/>
      <c r="BT327" s="74"/>
      <c r="BU327" s="74"/>
      <c r="BV327" s="74"/>
      <c r="BW327" s="74"/>
      <c r="BX327" s="74"/>
      <c r="BY327" s="74"/>
      <c r="BZ327" s="74"/>
      <c r="CA327" s="74"/>
      <c r="CB327" s="74"/>
      <c r="CC327" s="74"/>
      <c r="CD327" s="74"/>
    </row>
    <row r="328" spans="1:82" x14ac:dyDescent="0.2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  <c r="AV328" s="74"/>
      <c r="AW328" s="74"/>
      <c r="AX328" s="74"/>
      <c r="AY328" s="74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74"/>
      <c r="BL328" s="74"/>
      <c r="BM328" s="74"/>
      <c r="BN328" s="74"/>
      <c r="BO328" s="74"/>
      <c r="BP328" s="74"/>
      <c r="BQ328" s="74"/>
      <c r="BR328" s="74"/>
      <c r="BS328" s="74"/>
      <c r="BT328" s="74"/>
      <c r="BU328" s="74"/>
      <c r="BV328" s="74"/>
      <c r="BW328" s="74"/>
      <c r="BX328" s="74"/>
      <c r="BY328" s="74"/>
      <c r="BZ328" s="74"/>
      <c r="CA328" s="74"/>
      <c r="CB328" s="74"/>
      <c r="CC328" s="74"/>
      <c r="CD328" s="74"/>
    </row>
    <row r="329" spans="1:82" x14ac:dyDescent="0.2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  <c r="AV329" s="74"/>
      <c r="AW329" s="74"/>
      <c r="AX329" s="74"/>
      <c r="AY329" s="74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74"/>
      <c r="BL329" s="74"/>
      <c r="BM329" s="74"/>
      <c r="BN329" s="74"/>
      <c r="BO329" s="74"/>
      <c r="BP329" s="74"/>
      <c r="BQ329" s="74"/>
      <c r="BR329" s="74"/>
      <c r="BS329" s="74"/>
      <c r="BT329" s="74"/>
      <c r="BU329" s="74"/>
      <c r="BV329" s="74"/>
      <c r="BW329" s="74"/>
      <c r="BX329" s="74"/>
      <c r="BY329" s="74"/>
      <c r="BZ329" s="74"/>
      <c r="CA329" s="74"/>
      <c r="CB329" s="74"/>
      <c r="CC329" s="74"/>
      <c r="CD329" s="74"/>
    </row>
    <row r="330" spans="1:82" x14ac:dyDescent="0.2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  <c r="AV330" s="74"/>
      <c r="AW330" s="74"/>
      <c r="AX330" s="74"/>
      <c r="AY330" s="74"/>
      <c r="AZ330" s="74"/>
      <c r="BA330" s="74"/>
      <c r="BB330" s="74"/>
      <c r="BC330" s="74"/>
      <c r="BD330" s="74"/>
      <c r="BE330" s="74"/>
      <c r="BF330" s="74"/>
      <c r="BG330" s="74"/>
      <c r="BH330" s="74"/>
      <c r="BI330" s="74"/>
      <c r="BJ330" s="74"/>
      <c r="BK330" s="74"/>
      <c r="BL330" s="74"/>
      <c r="BM330" s="74"/>
      <c r="BN330" s="74"/>
      <c r="BO330" s="74"/>
      <c r="BP330" s="74"/>
      <c r="BQ330" s="74"/>
      <c r="BR330" s="74"/>
      <c r="BS330" s="74"/>
      <c r="BT330" s="74"/>
      <c r="BU330" s="74"/>
      <c r="BV330" s="74"/>
      <c r="BW330" s="74"/>
      <c r="BX330" s="74"/>
      <c r="BY330" s="74"/>
      <c r="BZ330" s="74"/>
      <c r="CA330" s="74"/>
      <c r="CB330" s="74"/>
      <c r="CC330" s="74"/>
      <c r="CD330" s="74"/>
    </row>
    <row r="331" spans="1:82" x14ac:dyDescent="0.2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  <c r="AV331" s="74"/>
      <c r="AW331" s="74"/>
      <c r="AX331" s="74"/>
      <c r="AY331" s="74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74"/>
      <c r="BL331" s="74"/>
      <c r="BM331" s="74"/>
      <c r="BN331" s="74"/>
      <c r="BO331" s="74"/>
      <c r="BP331" s="74"/>
      <c r="BQ331" s="74"/>
      <c r="BR331" s="74"/>
      <c r="BS331" s="74"/>
      <c r="BT331" s="74"/>
      <c r="BU331" s="74"/>
      <c r="BV331" s="74"/>
      <c r="BW331" s="74"/>
      <c r="BX331" s="74"/>
      <c r="BY331" s="74"/>
      <c r="BZ331" s="74"/>
      <c r="CA331" s="74"/>
      <c r="CB331" s="74"/>
      <c r="CC331" s="74"/>
      <c r="CD331" s="74"/>
    </row>
    <row r="332" spans="1:82" x14ac:dyDescent="0.2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  <c r="AV332" s="74"/>
      <c r="AW332" s="74"/>
      <c r="AX332" s="74"/>
      <c r="AY332" s="74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74"/>
      <c r="BL332" s="74"/>
      <c r="BM332" s="74"/>
      <c r="BN332" s="74"/>
      <c r="BO332" s="74"/>
      <c r="BP332" s="74"/>
      <c r="BQ332" s="74"/>
      <c r="BR332" s="74"/>
      <c r="BS332" s="74"/>
      <c r="BT332" s="74"/>
      <c r="BU332" s="74"/>
      <c r="BV332" s="74"/>
      <c r="BW332" s="74"/>
      <c r="BX332" s="74"/>
      <c r="BY332" s="74"/>
      <c r="BZ332" s="74"/>
      <c r="CA332" s="74"/>
      <c r="CB332" s="74"/>
      <c r="CC332" s="74"/>
      <c r="CD332" s="74"/>
    </row>
    <row r="333" spans="1:82" x14ac:dyDescent="0.2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  <c r="AV333" s="74"/>
      <c r="AW333" s="74"/>
      <c r="AX333" s="74"/>
      <c r="AY333" s="74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74"/>
      <c r="BL333" s="74"/>
      <c r="BM333" s="74"/>
      <c r="BN333" s="74"/>
      <c r="BO333" s="74"/>
      <c r="BP333" s="74"/>
      <c r="BQ333" s="74"/>
      <c r="BR333" s="74"/>
      <c r="BS333" s="74"/>
      <c r="BT333" s="74"/>
      <c r="BU333" s="74"/>
      <c r="BV333" s="74"/>
      <c r="BW333" s="74"/>
      <c r="BX333" s="74"/>
      <c r="BY333" s="74"/>
      <c r="BZ333" s="74"/>
      <c r="CA333" s="74"/>
      <c r="CB333" s="74"/>
      <c r="CC333" s="74"/>
      <c r="CD333" s="74"/>
    </row>
    <row r="334" spans="1:82" x14ac:dyDescent="0.2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  <c r="AV334" s="74"/>
      <c r="AW334" s="74"/>
      <c r="AX334" s="74"/>
      <c r="AY334" s="74"/>
      <c r="AZ334" s="74"/>
      <c r="BA334" s="74"/>
      <c r="BB334" s="74"/>
      <c r="BC334" s="74"/>
      <c r="BD334" s="74"/>
      <c r="BE334" s="74"/>
      <c r="BF334" s="74"/>
      <c r="BG334" s="74"/>
      <c r="BH334" s="74"/>
      <c r="BI334" s="74"/>
      <c r="BJ334" s="74"/>
      <c r="BK334" s="74"/>
      <c r="BL334" s="74"/>
      <c r="BM334" s="74"/>
      <c r="BN334" s="74"/>
      <c r="BO334" s="74"/>
      <c r="BP334" s="74"/>
      <c r="BQ334" s="74"/>
      <c r="BR334" s="74"/>
      <c r="BS334" s="74"/>
      <c r="BT334" s="74"/>
      <c r="BU334" s="74"/>
      <c r="BV334" s="74"/>
      <c r="BW334" s="74"/>
      <c r="BX334" s="74"/>
      <c r="BY334" s="74"/>
      <c r="BZ334" s="74"/>
      <c r="CA334" s="74"/>
      <c r="CB334" s="74"/>
      <c r="CC334" s="74"/>
      <c r="CD334" s="74"/>
    </row>
    <row r="335" spans="1:82" x14ac:dyDescent="0.2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  <c r="AV335" s="74"/>
      <c r="AW335" s="74"/>
      <c r="AX335" s="74"/>
      <c r="AY335" s="74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74"/>
      <c r="BL335" s="74"/>
      <c r="BM335" s="74"/>
      <c r="BN335" s="74"/>
      <c r="BO335" s="74"/>
      <c r="BP335" s="74"/>
      <c r="BQ335" s="74"/>
      <c r="BR335" s="74"/>
      <c r="BS335" s="74"/>
      <c r="BT335" s="74"/>
      <c r="BU335" s="74"/>
      <c r="BV335" s="74"/>
      <c r="BW335" s="74"/>
      <c r="BX335" s="74"/>
      <c r="BY335" s="74"/>
      <c r="BZ335" s="74"/>
      <c r="CA335" s="74"/>
      <c r="CB335" s="74"/>
      <c r="CC335" s="74"/>
      <c r="CD335" s="74"/>
    </row>
    <row r="336" spans="1:82" x14ac:dyDescent="0.2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  <c r="AV336" s="74"/>
      <c r="AW336" s="74"/>
      <c r="AX336" s="74"/>
      <c r="AY336" s="74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74"/>
      <c r="BL336" s="74"/>
      <c r="BM336" s="74"/>
      <c r="BN336" s="74"/>
      <c r="BO336" s="74"/>
      <c r="BP336" s="74"/>
      <c r="BQ336" s="74"/>
      <c r="BR336" s="74"/>
      <c r="BS336" s="74"/>
      <c r="BT336" s="74"/>
      <c r="BU336" s="74"/>
      <c r="BV336" s="74"/>
      <c r="BW336" s="74"/>
      <c r="BX336" s="74"/>
      <c r="BY336" s="74"/>
      <c r="BZ336" s="74"/>
      <c r="CA336" s="74"/>
      <c r="CB336" s="74"/>
      <c r="CC336" s="74"/>
      <c r="CD336" s="74"/>
    </row>
    <row r="337" spans="1:82" x14ac:dyDescent="0.2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  <c r="AV337" s="74"/>
      <c r="AW337" s="74"/>
      <c r="AX337" s="74"/>
      <c r="AY337" s="74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74"/>
      <c r="BL337" s="74"/>
      <c r="BM337" s="74"/>
      <c r="BN337" s="74"/>
      <c r="BO337" s="74"/>
      <c r="BP337" s="74"/>
      <c r="BQ337" s="74"/>
      <c r="BR337" s="74"/>
      <c r="BS337" s="74"/>
      <c r="BT337" s="74"/>
      <c r="BU337" s="74"/>
      <c r="BV337" s="74"/>
      <c r="BW337" s="74"/>
      <c r="BX337" s="74"/>
      <c r="BY337" s="74"/>
      <c r="BZ337" s="74"/>
      <c r="CA337" s="74"/>
      <c r="CB337" s="74"/>
      <c r="CC337" s="74"/>
      <c r="CD337" s="74"/>
    </row>
    <row r="338" spans="1:82" x14ac:dyDescent="0.2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  <c r="AV338" s="74"/>
      <c r="AW338" s="74"/>
      <c r="AX338" s="74"/>
      <c r="AY338" s="74"/>
      <c r="AZ338" s="74"/>
      <c r="BA338" s="74"/>
      <c r="BB338" s="74"/>
      <c r="BC338" s="74"/>
      <c r="BD338" s="74"/>
      <c r="BE338" s="74"/>
      <c r="BF338" s="74"/>
      <c r="BG338" s="74"/>
      <c r="BH338" s="74"/>
      <c r="BI338" s="74"/>
      <c r="BJ338" s="74"/>
      <c r="BK338" s="74"/>
      <c r="BL338" s="74"/>
      <c r="BM338" s="74"/>
      <c r="BN338" s="74"/>
      <c r="BO338" s="74"/>
      <c r="BP338" s="74"/>
      <c r="BQ338" s="74"/>
      <c r="BR338" s="74"/>
      <c r="BS338" s="74"/>
      <c r="BT338" s="74"/>
      <c r="BU338" s="74"/>
      <c r="BV338" s="74"/>
      <c r="BW338" s="74"/>
      <c r="BX338" s="74"/>
      <c r="BY338" s="74"/>
      <c r="BZ338" s="74"/>
      <c r="CA338" s="74"/>
      <c r="CB338" s="74"/>
      <c r="CC338" s="74"/>
      <c r="CD338" s="74"/>
    </row>
    <row r="339" spans="1:82" x14ac:dyDescent="0.2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  <c r="AV339" s="74"/>
      <c r="AW339" s="74"/>
      <c r="AX339" s="74"/>
      <c r="AY339" s="74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74"/>
      <c r="BL339" s="74"/>
      <c r="BM339" s="74"/>
      <c r="BN339" s="74"/>
      <c r="BO339" s="74"/>
      <c r="BP339" s="74"/>
      <c r="BQ339" s="74"/>
      <c r="BR339" s="74"/>
      <c r="BS339" s="74"/>
      <c r="BT339" s="74"/>
      <c r="BU339" s="74"/>
      <c r="BV339" s="74"/>
      <c r="BW339" s="74"/>
      <c r="BX339" s="74"/>
      <c r="BY339" s="74"/>
      <c r="BZ339" s="74"/>
      <c r="CA339" s="74"/>
      <c r="CB339" s="74"/>
      <c r="CC339" s="74"/>
      <c r="CD339" s="74"/>
    </row>
    <row r="340" spans="1:82" x14ac:dyDescent="0.2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  <c r="AV340" s="74"/>
      <c r="AW340" s="74"/>
      <c r="AX340" s="74"/>
      <c r="AY340" s="74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74"/>
      <c r="BL340" s="74"/>
      <c r="BM340" s="74"/>
      <c r="BN340" s="74"/>
      <c r="BO340" s="74"/>
      <c r="BP340" s="74"/>
      <c r="BQ340" s="74"/>
      <c r="BR340" s="74"/>
      <c r="BS340" s="74"/>
      <c r="BT340" s="74"/>
      <c r="BU340" s="74"/>
      <c r="BV340" s="74"/>
      <c r="BW340" s="74"/>
      <c r="BX340" s="74"/>
      <c r="BY340" s="74"/>
      <c r="BZ340" s="74"/>
      <c r="CA340" s="74"/>
      <c r="CB340" s="74"/>
      <c r="CC340" s="74"/>
      <c r="CD340" s="74"/>
    </row>
    <row r="341" spans="1:82" x14ac:dyDescent="0.2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  <c r="AV341" s="74"/>
      <c r="AW341" s="74"/>
      <c r="AX341" s="74"/>
      <c r="AY341" s="74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74"/>
      <c r="BL341" s="74"/>
      <c r="BM341" s="74"/>
      <c r="BN341" s="74"/>
      <c r="BO341" s="74"/>
      <c r="BP341" s="74"/>
      <c r="BQ341" s="74"/>
      <c r="BR341" s="74"/>
      <c r="BS341" s="74"/>
      <c r="BT341" s="74"/>
      <c r="BU341" s="74"/>
      <c r="BV341" s="74"/>
      <c r="BW341" s="74"/>
      <c r="BX341" s="74"/>
      <c r="BY341" s="74"/>
      <c r="BZ341" s="74"/>
      <c r="CA341" s="74"/>
      <c r="CB341" s="74"/>
      <c r="CC341" s="74"/>
      <c r="CD341" s="74"/>
    </row>
    <row r="342" spans="1:82" x14ac:dyDescent="0.2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  <c r="AV342" s="74"/>
      <c r="AW342" s="74"/>
      <c r="AX342" s="74"/>
      <c r="AY342" s="74"/>
      <c r="AZ342" s="74"/>
      <c r="BA342" s="74"/>
      <c r="BB342" s="74"/>
      <c r="BC342" s="74"/>
      <c r="BD342" s="74"/>
      <c r="BE342" s="74"/>
      <c r="BF342" s="74"/>
      <c r="BG342" s="74"/>
      <c r="BH342" s="74"/>
      <c r="BI342" s="74"/>
      <c r="BJ342" s="74"/>
      <c r="BK342" s="74"/>
      <c r="BL342" s="74"/>
      <c r="BM342" s="74"/>
      <c r="BN342" s="74"/>
      <c r="BO342" s="74"/>
      <c r="BP342" s="74"/>
      <c r="BQ342" s="74"/>
      <c r="BR342" s="74"/>
      <c r="BS342" s="74"/>
      <c r="BT342" s="74"/>
      <c r="BU342" s="74"/>
      <c r="BV342" s="74"/>
      <c r="BW342" s="74"/>
      <c r="BX342" s="74"/>
      <c r="BY342" s="74"/>
      <c r="BZ342" s="74"/>
      <c r="CA342" s="74"/>
      <c r="CB342" s="74"/>
      <c r="CC342" s="74"/>
      <c r="CD342" s="74"/>
    </row>
    <row r="343" spans="1:82" x14ac:dyDescent="0.2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74"/>
      <c r="BL343" s="74"/>
      <c r="BM343" s="74"/>
      <c r="BN343" s="74"/>
      <c r="BO343" s="74"/>
      <c r="BP343" s="74"/>
      <c r="BQ343" s="74"/>
      <c r="BR343" s="74"/>
      <c r="BS343" s="74"/>
      <c r="BT343" s="74"/>
      <c r="BU343" s="74"/>
      <c r="BV343" s="74"/>
      <c r="BW343" s="74"/>
      <c r="BX343" s="74"/>
      <c r="BY343" s="74"/>
      <c r="BZ343" s="74"/>
      <c r="CA343" s="74"/>
      <c r="CB343" s="74"/>
      <c r="CC343" s="74"/>
      <c r="CD343" s="74"/>
    </row>
    <row r="344" spans="1:82" x14ac:dyDescent="0.2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  <c r="AV344" s="74"/>
      <c r="AW344" s="74"/>
      <c r="AX344" s="74"/>
      <c r="AY344" s="74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74"/>
      <c r="BL344" s="74"/>
      <c r="BM344" s="74"/>
      <c r="BN344" s="74"/>
      <c r="BO344" s="74"/>
      <c r="BP344" s="74"/>
      <c r="BQ344" s="74"/>
      <c r="BR344" s="74"/>
      <c r="BS344" s="74"/>
      <c r="BT344" s="74"/>
      <c r="BU344" s="74"/>
      <c r="BV344" s="74"/>
      <c r="BW344" s="74"/>
      <c r="BX344" s="74"/>
      <c r="BY344" s="74"/>
      <c r="BZ344" s="74"/>
      <c r="CA344" s="74"/>
      <c r="CB344" s="74"/>
      <c r="CC344" s="74"/>
      <c r="CD344" s="74"/>
    </row>
    <row r="345" spans="1:82" x14ac:dyDescent="0.2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  <c r="AV345" s="74"/>
      <c r="AW345" s="74"/>
      <c r="AX345" s="74"/>
      <c r="AY345" s="74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74"/>
      <c r="BL345" s="74"/>
      <c r="BM345" s="74"/>
      <c r="BN345" s="74"/>
      <c r="BO345" s="74"/>
      <c r="BP345" s="74"/>
      <c r="BQ345" s="74"/>
      <c r="BR345" s="74"/>
      <c r="BS345" s="74"/>
      <c r="BT345" s="74"/>
      <c r="BU345" s="74"/>
      <c r="BV345" s="74"/>
      <c r="BW345" s="74"/>
      <c r="BX345" s="74"/>
      <c r="BY345" s="74"/>
      <c r="BZ345" s="74"/>
      <c r="CA345" s="74"/>
      <c r="CB345" s="74"/>
      <c r="CC345" s="74"/>
      <c r="CD345" s="74"/>
    </row>
    <row r="346" spans="1:82" x14ac:dyDescent="0.2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  <c r="AV346" s="74"/>
      <c r="AW346" s="74"/>
      <c r="AX346" s="74"/>
      <c r="AY346" s="74"/>
      <c r="AZ346" s="74"/>
      <c r="BA346" s="74"/>
      <c r="BB346" s="74"/>
      <c r="BC346" s="74"/>
      <c r="BD346" s="74"/>
      <c r="BE346" s="74"/>
      <c r="BF346" s="74"/>
      <c r="BG346" s="74"/>
      <c r="BH346" s="74"/>
      <c r="BI346" s="74"/>
      <c r="BJ346" s="74"/>
      <c r="BK346" s="74"/>
      <c r="BL346" s="74"/>
      <c r="BM346" s="74"/>
      <c r="BN346" s="74"/>
      <c r="BO346" s="74"/>
      <c r="BP346" s="74"/>
      <c r="BQ346" s="74"/>
      <c r="BR346" s="74"/>
      <c r="BS346" s="74"/>
      <c r="BT346" s="74"/>
      <c r="BU346" s="74"/>
      <c r="BV346" s="74"/>
      <c r="BW346" s="74"/>
      <c r="BX346" s="74"/>
      <c r="BY346" s="74"/>
      <c r="BZ346" s="74"/>
      <c r="CA346" s="74"/>
      <c r="CB346" s="74"/>
      <c r="CC346" s="74"/>
      <c r="CD346" s="74"/>
    </row>
    <row r="347" spans="1:82" x14ac:dyDescent="0.2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  <c r="AV347" s="74"/>
      <c r="AW347" s="74"/>
      <c r="AX347" s="74"/>
      <c r="AY347" s="74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74"/>
      <c r="BL347" s="74"/>
      <c r="BM347" s="74"/>
      <c r="BN347" s="74"/>
      <c r="BO347" s="74"/>
      <c r="BP347" s="74"/>
      <c r="BQ347" s="74"/>
      <c r="BR347" s="74"/>
      <c r="BS347" s="74"/>
      <c r="BT347" s="74"/>
      <c r="BU347" s="74"/>
      <c r="BV347" s="74"/>
      <c r="BW347" s="74"/>
      <c r="BX347" s="74"/>
      <c r="BY347" s="74"/>
      <c r="BZ347" s="74"/>
      <c r="CA347" s="74"/>
      <c r="CB347" s="74"/>
      <c r="CC347" s="74"/>
      <c r="CD347" s="74"/>
    </row>
    <row r="348" spans="1:82" x14ac:dyDescent="0.2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  <c r="AV348" s="74"/>
      <c r="AW348" s="74"/>
      <c r="AX348" s="74"/>
      <c r="AY348" s="74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74"/>
      <c r="BL348" s="74"/>
      <c r="BM348" s="74"/>
      <c r="BN348" s="74"/>
      <c r="BO348" s="74"/>
      <c r="BP348" s="74"/>
      <c r="BQ348" s="74"/>
      <c r="BR348" s="74"/>
      <c r="BS348" s="74"/>
      <c r="BT348" s="74"/>
      <c r="BU348" s="74"/>
      <c r="BV348" s="74"/>
      <c r="BW348" s="74"/>
      <c r="BX348" s="74"/>
      <c r="BY348" s="74"/>
      <c r="BZ348" s="74"/>
      <c r="CA348" s="74"/>
      <c r="CB348" s="74"/>
      <c r="CC348" s="74"/>
      <c r="CD348" s="74"/>
    </row>
    <row r="349" spans="1:82" x14ac:dyDescent="0.2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  <c r="AV349" s="74"/>
      <c r="AW349" s="74"/>
      <c r="AX349" s="74"/>
      <c r="AY349" s="74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74"/>
      <c r="BL349" s="74"/>
      <c r="BM349" s="74"/>
      <c r="BN349" s="74"/>
      <c r="BO349" s="74"/>
      <c r="BP349" s="74"/>
      <c r="BQ349" s="74"/>
      <c r="BR349" s="74"/>
      <c r="BS349" s="74"/>
      <c r="BT349" s="74"/>
      <c r="BU349" s="74"/>
      <c r="BV349" s="74"/>
      <c r="BW349" s="74"/>
      <c r="BX349" s="74"/>
      <c r="BY349" s="74"/>
      <c r="BZ349" s="74"/>
      <c r="CA349" s="74"/>
      <c r="CB349" s="74"/>
      <c r="CC349" s="74"/>
      <c r="CD349" s="74"/>
    </row>
    <row r="350" spans="1:82" x14ac:dyDescent="0.2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  <c r="AV350" s="74"/>
      <c r="AW350" s="74"/>
      <c r="AX350" s="74"/>
      <c r="AY350" s="74"/>
      <c r="AZ350" s="74"/>
      <c r="BA350" s="74"/>
      <c r="BB350" s="74"/>
      <c r="BC350" s="74"/>
      <c r="BD350" s="74"/>
      <c r="BE350" s="74"/>
      <c r="BF350" s="74"/>
      <c r="BG350" s="74"/>
      <c r="BH350" s="74"/>
      <c r="BI350" s="74"/>
      <c r="BJ350" s="74"/>
      <c r="BK350" s="74"/>
      <c r="BL350" s="74"/>
      <c r="BM350" s="74"/>
      <c r="BN350" s="74"/>
      <c r="BO350" s="74"/>
      <c r="BP350" s="74"/>
      <c r="BQ350" s="74"/>
      <c r="BR350" s="74"/>
      <c r="BS350" s="74"/>
      <c r="BT350" s="74"/>
      <c r="BU350" s="74"/>
      <c r="BV350" s="74"/>
      <c r="BW350" s="74"/>
      <c r="BX350" s="74"/>
      <c r="BY350" s="74"/>
      <c r="BZ350" s="74"/>
      <c r="CA350" s="74"/>
      <c r="CB350" s="74"/>
      <c r="CC350" s="74"/>
      <c r="CD350" s="74"/>
    </row>
    <row r="351" spans="1:82" x14ac:dyDescent="0.2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  <c r="AV351" s="74"/>
      <c r="AW351" s="74"/>
      <c r="AX351" s="74"/>
      <c r="AY351" s="74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74"/>
      <c r="BL351" s="74"/>
      <c r="BM351" s="74"/>
      <c r="BN351" s="74"/>
      <c r="BO351" s="74"/>
      <c r="BP351" s="74"/>
      <c r="BQ351" s="74"/>
      <c r="BR351" s="74"/>
      <c r="BS351" s="74"/>
      <c r="BT351" s="74"/>
      <c r="BU351" s="74"/>
      <c r="BV351" s="74"/>
      <c r="BW351" s="74"/>
      <c r="BX351" s="74"/>
      <c r="BY351" s="74"/>
      <c r="BZ351" s="74"/>
      <c r="CA351" s="74"/>
      <c r="CB351" s="74"/>
      <c r="CC351" s="74"/>
      <c r="CD351" s="74"/>
    </row>
    <row r="352" spans="1:82" x14ac:dyDescent="0.2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  <c r="AV352" s="74"/>
      <c r="AW352" s="74"/>
      <c r="AX352" s="74"/>
      <c r="AY352" s="74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74"/>
      <c r="BL352" s="74"/>
      <c r="BM352" s="74"/>
      <c r="BN352" s="74"/>
      <c r="BO352" s="74"/>
      <c r="BP352" s="74"/>
      <c r="BQ352" s="74"/>
      <c r="BR352" s="74"/>
      <c r="BS352" s="74"/>
      <c r="BT352" s="74"/>
      <c r="BU352" s="74"/>
      <c r="BV352" s="74"/>
      <c r="BW352" s="74"/>
      <c r="BX352" s="74"/>
      <c r="BY352" s="74"/>
      <c r="BZ352" s="74"/>
      <c r="CA352" s="74"/>
      <c r="CB352" s="74"/>
      <c r="CC352" s="74"/>
      <c r="CD352" s="74"/>
    </row>
    <row r="353" spans="1:82" x14ac:dyDescent="0.2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  <c r="AV353" s="74"/>
      <c r="AW353" s="74"/>
      <c r="AX353" s="74"/>
      <c r="AY353" s="74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74"/>
      <c r="BL353" s="74"/>
      <c r="BM353" s="74"/>
      <c r="BN353" s="74"/>
      <c r="BO353" s="74"/>
      <c r="BP353" s="74"/>
      <c r="BQ353" s="74"/>
      <c r="BR353" s="74"/>
      <c r="BS353" s="74"/>
      <c r="BT353" s="74"/>
      <c r="BU353" s="74"/>
      <c r="BV353" s="74"/>
      <c r="BW353" s="74"/>
      <c r="BX353" s="74"/>
      <c r="BY353" s="74"/>
      <c r="BZ353" s="74"/>
      <c r="CA353" s="74"/>
      <c r="CB353" s="74"/>
      <c r="CC353" s="74"/>
      <c r="CD353" s="74"/>
    </row>
    <row r="354" spans="1:82" x14ac:dyDescent="0.2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  <c r="AV354" s="74"/>
      <c r="AW354" s="74"/>
      <c r="AX354" s="74"/>
      <c r="AY354" s="74"/>
      <c r="AZ354" s="74"/>
      <c r="BA354" s="74"/>
      <c r="BB354" s="74"/>
      <c r="BC354" s="74"/>
      <c r="BD354" s="74"/>
      <c r="BE354" s="74"/>
      <c r="BF354" s="74"/>
      <c r="BG354" s="74"/>
      <c r="BH354" s="74"/>
      <c r="BI354" s="74"/>
      <c r="BJ354" s="74"/>
      <c r="BK354" s="74"/>
      <c r="BL354" s="74"/>
      <c r="BM354" s="74"/>
      <c r="BN354" s="74"/>
      <c r="BO354" s="74"/>
      <c r="BP354" s="74"/>
      <c r="BQ354" s="74"/>
      <c r="BR354" s="74"/>
      <c r="BS354" s="74"/>
      <c r="BT354" s="74"/>
      <c r="BU354" s="74"/>
      <c r="BV354" s="74"/>
      <c r="BW354" s="74"/>
      <c r="BX354" s="74"/>
      <c r="BY354" s="74"/>
      <c r="BZ354" s="74"/>
      <c r="CA354" s="74"/>
      <c r="CB354" s="74"/>
      <c r="CC354" s="74"/>
      <c r="CD354" s="74"/>
    </row>
    <row r="355" spans="1:82" x14ac:dyDescent="0.2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  <c r="AV355" s="74"/>
      <c r="AW355" s="74"/>
      <c r="AX355" s="74"/>
      <c r="AY355" s="74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74"/>
      <c r="BL355" s="74"/>
      <c r="BM355" s="74"/>
      <c r="BN355" s="74"/>
      <c r="BO355" s="74"/>
      <c r="BP355" s="74"/>
      <c r="BQ355" s="74"/>
      <c r="BR355" s="74"/>
      <c r="BS355" s="74"/>
      <c r="BT355" s="74"/>
      <c r="BU355" s="74"/>
      <c r="BV355" s="74"/>
      <c r="BW355" s="74"/>
      <c r="BX355" s="74"/>
      <c r="BY355" s="74"/>
      <c r="BZ355" s="74"/>
      <c r="CA355" s="74"/>
      <c r="CB355" s="74"/>
      <c r="CC355" s="74"/>
      <c r="CD355" s="74"/>
    </row>
    <row r="356" spans="1:82" x14ac:dyDescent="0.2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  <c r="AV356" s="74"/>
      <c r="AW356" s="74"/>
      <c r="AX356" s="74"/>
      <c r="AY356" s="74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74"/>
      <c r="BL356" s="74"/>
      <c r="BM356" s="74"/>
      <c r="BN356" s="74"/>
      <c r="BO356" s="74"/>
      <c r="BP356" s="74"/>
      <c r="BQ356" s="74"/>
      <c r="BR356" s="74"/>
      <c r="BS356" s="74"/>
      <c r="BT356" s="74"/>
      <c r="BU356" s="74"/>
      <c r="BV356" s="74"/>
      <c r="BW356" s="74"/>
      <c r="BX356" s="74"/>
      <c r="BY356" s="74"/>
      <c r="BZ356" s="74"/>
      <c r="CA356" s="74"/>
      <c r="CB356" s="74"/>
      <c r="CC356" s="74"/>
      <c r="CD356" s="74"/>
    </row>
    <row r="357" spans="1:82" x14ac:dyDescent="0.2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  <c r="AV357" s="74"/>
      <c r="AW357" s="74"/>
      <c r="AX357" s="74"/>
      <c r="AY357" s="74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74"/>
      <c r="BL357" s="74"/>
      <c r="BM357" s="74"/>
      <c r="BN357" s="74"/>
      <c r="BO357" s="74"/>
      <c r="BP357" s="74"/>
      <c r="BQ357" s="74"/>
      <c r="BR357" s="74"/>
      <c r="BS357" s="74"/>
      <c r="BT357" s="74"/>
      <c r="BU357" s="74"/>
      <c r="BV357" s="74"/>
      <c r="BW357" s="74"/>
      <c r="BX357" s="74"/>
      <c r="BY357" s="74"/>
      <c r="BZ357" s="74"/>
      <c r="CA357" s="74"/>
      <c r="CB357" s="74"/>
      <c r="CC357" s="74"/>
      <c r="CD357" s="74"/>
    </row>
    <row r="358" spans="1:82" x14ac:dyDescent="0.2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  <c r="AV358" s="74"/>
      <c r="AW358" s="74"/>
      <c r="AX358" s="74"/>
      <c r="AY358" s="74"/>
      <c r="AZ358" s="74"/>
      <c r="BA358" s="74"/>
      <c r="BB358" s="74"/>
      <c r="BC358" s="74"/>
      <c r="BD358" s="74"/>
      <c r="BE358" s="74"/>
      <c r="BF358" s="74"/>
      <c r="BG358" s="74"/>
      <c r="BH358" s="74"/>
      <c r="BI358" s="74"/>
      <c r="BJ358" s="74"/>
      <c r="BK358" s="74"/>
      <c r="BL358" s="74"/>
      <c r="BM358" s="74"/>
      <c r="BN358" s="74"/>
      <c r="BO358" s="74"/>
      <c r="BP358" s="74"/>
      <c r="BQ358" s="74"/>
      <c r="BR358" s="74"/>
      <c r="BS358" s="74"/>
      <c r="BT358" s="74"/>
      <c r="BU358" s="74"/>
      <c r="BV358" s="74"/>
      <c r="BW358" s="74"/>
      <c r="BX358" s="74"/>
      <c r="BY358" s="74"/>
      <c r="BZ358" s="74"/>
      <c r="CA358" s="74"/>
      <c r="CB358" s="74"/>
      <c r="CC358" s="74"/>
      <c r="CD358" s="74"/>
    </row>
    <row r="359" spans="1:82" x14ac:dyDescent="0.2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  <c r="AV359" s="74"/>
      <c r="AW359" s="74"/>
      <c r="AX359" s="74"/>
      <c r="AY359" s="74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74"/>
      <c r="BL359" s="74"/>
      <c r="BM359" s="74"/>
      <c r="BN359" s="74"/>
      <c r="BO359" s="74"/>
      <c r="BP359" s="74"/>
      <c r="BQ359" s="74"/>
      <c r="BR359" s="74"/>
      <c r="BS359" s="74"/>
      <c r="BT359" s="74"/>
      <c r="BU359" s="74"/>
      <c r="BV359" s="74"/>
      <c r="BW359" s="74"/>
      <c r="BX359" s="74"/>
      <c r="BY359" s="74"/>
      <c r="BZ359" s="74"/>
      <c r="CA359" s="74"/>
      <c r="CB359" s="74"/>
      <c r="CC359" s="74"/>
      <c r="CD359" s="74"/>
    </row>
    <row r="360" spans="1:82" x14ac:dyDescent="0.2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  <c r="AV360" s="74"/>
      <c r="AW360" s="74"/>
      <c r="AX360" s="74"/>
      <c r="AY360" s="74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74"/>
      <c r="BL360" s="74"/>
      <c r="BM360" s="74"/>
      <c r="BN360" s="74"/>
      <c r="BO360" s="74"/>
      <c r="BP360" s="74"/>
      <c r="BQ360" s="74"/>
      <c r="BR360" s="74"/>
      <c r="BS360" s="74"/>
      <c r="BT360" s="74"/>
      <c r="BU360" s="74"/>
      <c r="BV360" s="74"/>
      <c r="BW360" s="74"/>
      <c r="BX360" s="74"/>
      <c r="BY360" s="74"/>
      <c r="BZ360" s="74"/>
      <c r="CA360" s="74"/>
      <c r="CB360" s="74"/>
      <c r="CC360" s="74"/>
      <c r="CD360" s="74"/>
    </row>
    <row r="361" spans="1:82" x14ac:dyDescent="0.2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74"/>
      <c r="BL361" s="74"/>
      <c r="BM361" s="74"/>
      <c r="BN361" s="74"/>
      <c r="BO361" s="74"/>
      <c r="BP361" s="74"/>
      <c r="BQ361" s="74"/>
      <c r="BR361" s="74"/>
      <c r="BS361" s="74"/>
      <c r="BT361" s="74"/>
      <c r="BU361" s="74"/>
      <c r="BV361" s="74"/>
      <c r="BW361" s="74"/>
      <c r="BX361" s="74"/>
      <c r="BY361" s="74"/>
      <c r="BZ361" s="74"/>
      <c r="CA361" s="74"/>
      <c r="CB361" s="74"/>
      <c r="CC361" s="74"/>
      <c r="CD361" s="74"/>
    </row>
    <row r="362" spans="1:82" x14ac:dyDescent="0.2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74"/>
      <c r="BC362" s="74"/>
      <c r="BD362" s="74"/>
      <c r="BE362" s="74"/>
      <c r="BF362" s="74"/>
      <c r="BG362" s="74"/>
      <c r="BH362" s="74"/>
      <c r="BI362" s="74"/>
      <c r="BJ362" s="74"/>
      <c r="BK362" s="74"/>
      <c r="BL362" s="74"/>
      <c r="BM362" s="74"/>
      <c r="BN362" s="74"/>
      <c r="BO362" s="74"/>
      <c r="BP362" s="74"/>
      <c r="BQ362" s="74"/>
      <c r="BR362" s="74"/>
      <c r="BS362" s="74"/>
      <c r="BT362" s="74"/>
      <c r="BU362" s="74"/>
      <c r="BV362" s="74"/>
      <c r="BW362" s="74"/>
      <c r="BX362" s="74"/>
      <c r="BY362" s="74"/>
      <c r="BZ362" s="74"/>
      <c r="CA362" s="74"/>
      <c r="CB362" s="74"/>
      <c r="CC362" s="74"/>
      <c r="CD362" s="74"/>
    </row>
    <row r="363" spans="1:82" x14ac:dyDescent="0.2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74"/>
      <c r="BL363" s="74"/>
      <c r="BM363" s="74"/>
      <c r="BN363" s="74"/>
      <c r="BO363" s="74"/>
      <c r="BP363" s="74"/>
      <c r="BQ363" s="74"/>
      <c r="BR363" s="74"/>
      <c r="BS363" s="74"/>
      <c r="BT363" s="74"/>
      <c r="BU363" s="74"/>
      <c r="BV363" s="74"/>
      <c r="BW363" s="74"/>
      <c r="BX363" s="74"/>
      <c r="BY363" s="74"/>
      <c r="BZ363" s="74"/>
      <c r="CA363" s="74"/>
      <c r="CB363" s="74"/>
      <c r="CC363" s="74"/>
      <c r="CD363" s="74"/>
    </row>
    <row r="364" spans="1:82" x14ac:dyDescent="0.2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  <c r="AV364" s="74"/>
      <c r="AW364" s="74"/>
      <c r="AX364" s="74"/>
      <c r="AY364" s="74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74"/>
      <c r="BL364" s="74"/>
      <c r="BM364" s="74"/>
      <c r="BN364" s="74"/>
      <c r="BO364" s="74"/>
      <c r="BP364" s="74"/>
      <c r="BQ364" s="74"/>
      <c r="BR364" s="74"/>
      <c r="BS364" s="74"/>
      <c r="BT364" s="74"/>
      <c r="BU364" s="74"/>
      <c r="BV364" s="74"/>
      <c r="BW364" s="74"/>
      <c r="BX364" s="74"/>
      <c r="BY364" s="74"/>
      <c r="BZ364" s="74"/>
      <c r="CA364" s="74"/>
      <c r="CB364" s="74"/>
      <c r="CC364" s="74"/>
      <c r="CD364" s="74"/>
    </row>
    <row r="365" spans="1:82" x14ac:dyDescent="0.2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  <c r="AV365" s="74"/>
      <c r="AW365" s="74"/>
      <c r="AX365" s="74"/>
      <c r="AY365" s="74"/>
      <c r="AZ365" s="74"/>
      <c r="BA365" s="74"/>
      <c r="BB365" s="74"/>
      <c r="BC365" s="74"/>
      <c r="BD365" s="74"/>
      <c r="BE365" s="74"/>
      <c r="BF365" s="74"/>
      <c r="BG365" s="74"/>
      <c r="BH365" s="74"/>
      <c r="BI365" s="74"/>
      <c r="BJ365" s="74"/>
      <c r="BK365" s="74"/>
      <c r="BL365" s="74"/>
      <c r="BM365" s="74"/>
      <c r="BN365" s="74"/>
      <c r="BO365" s="74"/>
      <c r="BP365" s="74"/>
      <c r="BQ365" s="74"/>
      <c r="BR365" s="74"/>
      <c r="BS365" s="74"/>
      <c r="BT365" s="74"/>
      <c r="BU365" s="74"/>
      <c r="BV365" s="74"/>
      <c r="BW365" s="74"/>
      <c r="BX365" s="74"/>
      <c r="BY365" s="74"/>
      <c r="BZ365" s="74"/>
      <c r="CA365" s="74"/>
      <c r="CB365" s="74"/>
      <c r="CC365" s="74"/>
      <c r="CD365" s="74"/>
    </row>
    <row r="366" spans="1:82" x14ac:dyDescent="0.2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  <c r="AV366" s="74"/>
      <c r="AW366" s="74"/>
      <c r="AX366" s="74"/>
      <c r="AY366" s="74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74"/>
      <c r="BL366" s="74"/>
      <c r="BM366" s="74"/>
      <c r="BN366" s="74"/>
      <c r="BO366" s="74"/>
      <c r="BP366" s="74"/>
      <c r="BQ366" s="74"/>
      <c r="BR366" s="74"/>
      <c r="BS366" s="74"/>
      <c r="BT366" s="74"/>
      <c r="BU366" s="74"/>
      <c r="BV366" s="74"/>
      <c r="BW366" s="74"/>
      <c r="BX366" s="74"/>
      <c r="BY366" s="74"/>
      <c r="BZ366" s="74"/>
      <c r="CA366" s="74"/>
      <c r="CB366" s="74"/>
      <c r="CC366" s="74"/>
      <c r="CD366" s="74"/>
    </row>
    <row r="367" spans="1:82" x14ac:dyDescent="0.2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  <c r="AV367" s="74"/>
      <c r="AW367" s="74"/>
      <c r="AX367" s="74"/>
      <c r="AY367" s="74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74"/>
      <c r="BL367" s="74"/>
      <c r="BM367" s="74"/>
      <c r="BN367" s="74"/>
      <c r="BO367" s="74"/>
      <c r="BP367" s="74"/>
      <c r="BQ367" s="74"/>
      <c r="BR367" s="74"/>
      <c r="BS367" s="74"/>
      <c r="BT367" s="74"/>
      <c r="BU367" s="74"/>
      <c r="BV367" s="74"/>
      <c r="BW367" s="74"/>
      <c r="BX367" s="74"/>
      <c r="BY367" s="74"/>
      <c r="BZ367" s="74"/>
      <c r="CA367" s="74"/>
      <c r="CB367" s="74"/>
      <c r="CC367" s="74"/>
      <c r="CD367" s="74"/>
    </row>
    <row r="368" spans="1:82" x14ac:dyDescent="0.2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  <c r="AV368" s="74"/>
      <c r="AW368" s="74"/>
      <c r="AX368" s="74"/>
      <c r="AY368" s="74"/>
      <c r="AZ368" s="74"/>
      <c r="BA368" s="74"/>
      <c r="BB368" s="74"/>
      <c r="BC368" s="74"/>
      <c r="BD368" s="74"/>
      <c r="BE368" s="74"/>
      <c r="BF368" s="74"/>
      <c r="BG368" s="74"/>
      <c r="BH368" s="74"/>
      <c r="BI368" s="74"/>
      <c r="BJ368" s="74"/>
      <c r="BK368" s="74"/>
      <c r="BL368" s="74"/>
      <c r="BM368" s="74"/>
      <c r="BN368" s="74"/>
      <c r="BO368" s="74"/>
      <c r="BP368" s="74"/>
      <c r="BQ368" s="74"/>
      <c r="BR368" s="74"/>
      <c r="BS368" s="74"/>
      <c r="BT368" s="74"/>
      <c r="BU368" s="74"/>
      <c r="BV368" s="74"/>
      <c r="BW368" s="74"/>
      <c r="BX368" s="74"/>
      <c r="BY368" s="74"/>
      <c r="BZ368" s="74"/>
      <c r="CA368" s="74"/>
      <c r="CB368" s="74"/>
      <c r="CC368" s="74"/>
      <c r="CD368" s="74"/>
    </row>
    <row r="369" spans="1:82" x14ac:dyDescent="0.2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  <c r="AV369" s="74"/>
      <c r="AW369" s="74"/>
      <c r="AX369" s="74"/>
      <c r="AY369" s="74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74"/>
      <c r="BL369" s="74"/>
      <c r="BM369" s="74"/>
      <c r="BN369" s="74"/>
      <c r="BO369" s="74"/>
      <c r="BP369" s="74"/>
      <c r="BQ369" s="74"/>
      <c r="BR369" s="74"/>
      <c r="BS369" s="74"/>
      <c r="BT369" s="74"/>
      <c r="BU369" s="74"/>
      <c r="BV369" s="74"/>
      <c r="BW369" s="74"/>
      <c r="BX369" s="74"/>
      <c r="BY369" s="74"/>
      <c r="BZ369" s="74"/>
      <c r="CA369" s="74"/>
      <c r="CB369" s="74"/>
      <c r="CC369" s="74"/>
      <c r="CD369" s="74"/>
    </row>
    <row r="370" spans="1:82" x14ac:dyDescent="0.2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  <c r="AV370" s="74"/>
      <c r="AW370" s="74"/>
      <c r="AX370" s="74"/>
      <c r="AY370" s="74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74"/>
      <c r="BL370" s="74"/>
      <c r="BM370" s="74"/>
      <c r="BN370" s="74"/>
      <c r="BO370" s="74"/>
      <c r="BP370" s="74"/>
      <c r="BQ370" s="74"/>
      <c r="BR370" s="74"/>
      <c r="BS370" s="74"/>
      <c r="BT370" s="74"/>
      <c r="BU370" s="74"/>
      <c r="BV370" s="74"/>
      <c r="BW370" s="74"/>
      <c r="BX370" s="74"/>
      <c r="BY370" s="74"/>
      <c r="BZ370" s="74"/>
      <c r="CA370" s="74"/>
      <c r="CB370" s="74"/>
      <c r="CC370" s="74"/>
      <c r="CD370" s="74"/>
    </row>
    <row r="371" spans="1:82" x14ac:dyDescent="0.2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  <c r="AV371" s="74"/>
      <c r="AW371" s="74"/>
      <c r="AX371" s="74"/>
      <c r="AY371" s="74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74"/>
      <c r="BL371" s="74"/>
      <c r="BM371" s="74"/>
      <c r="BN371" s="74"/>
      <c r="BO371" s="74"/>
      <c r="BP371" s="74"/>
      <c r="BQ371" s="74"/>
      <c r="BR371" s="74"/>
      <c r="BS371" s="74"/>
      <c r="BT371" s="74"/>
      <c r="BU371" s="74"/>
      <c r="BV371" s="74"/>
      <c r="BW371" s="74"/>
      <c r="BX371" s="74"/>
      <c r="BY371" s="74"/>
      <c r="BZ371" s="74"/>
      <c r="CA371" s="74"/>
      <c r="CB371" s="74"/>
      <c r="CC371" s="74"/>
      <c r="CD371" s="74"/>
    </row>
    <row r="372" spans="1:82" x14ac:dyDescent="0.2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  <c r="AV372" s="74"/>
      <c r="AW372" s="74"/>
      <c r="AX372" s="74"/>
      <c r="AY372" s="74"/>
      <c r="AZ372" s="74"/>
      <c r="BA372" s="74"/>
      <c r="BB372" s="74"/>
      <c r="BC372" s="74"/>
      <c r="BD372" s="74"/>
      <c r="BE372" s="74"/>
      <c r="BF372" s="74"/>
      <c r="BG372" s="74"/>
      <c r="BH372" s="74"/>
      <c r="BI372" s="74"/>
      <c r="BJ372" s="74"/>
      <c r="BK372" s="74"/>
      <c r="BL372" s="74"/>
      <c r="BM372" s="74"/>
      <c r="BN372" s="74"/>
      <c r="BO372" s="74"/>
      <c r="BP372" s="74"/>
      <c r="BQ372" s="74"/>
      <c r="BR372" s="74"/>
      <c r="BS372" s="74"/>
      <c r="BT372" s="74"/>
      <c r="BU372" s="74"/>
      <c r="BV372" s="74"/>
      <c r="BW372" s="74"/>
      <c r="BX372" s="74"/>
      <c r="BY372" s="74"/>
      <c r="BZ372" s="74"/>
      <c r="CA372" s="74"/>
      <c r="CB372" s="74"/>
      <c r="CC372" s="74"/>
      <c r="CD372" s="74"/>
    </row>
    <row r="373" spans="1:82" x14ac:dyDescent="0.2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  <c r="AV373" s="74"/>
      <c r="AW373" s="74"/>
      <c r="AX373" s="74"/>
      <c r="AY373" s="74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74"/>
      <c r="BL373" s="74"/>
      <c r="BM373" s="74"/>
      <c r="BN373" s="74"/>
      <c r="BO373" s="74"/>
      <c r="BP373" s="74"/>
      <c r="BQ373" s="74"/>
      <c r="BR373" s="74"/>
      <c r="BS373" s="74"/>
      <c r="BT373" s="74"/>
      <c r="BU373" s="74"/>
      <c r="BV373" s="74"/>
      <c r="BW373" s="74"/>
      <c r="BX373" s="74"/>
      <c r="BY373" s="74"/>
      <c r="BZ373" s="74"/>
      <c r="CA373" s="74"/>
      <c r="CB373" s="74"/>
      <c r="CC373" s="74"/>
      <c r="CD373" s="74"/>
    </row>
    <row r="374" spans="1:82" x14ac:dyDescent="0.2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  <c r="AV374" s="74"/>
      <c r="AW374" s="74"/>
      <c r="AX374" s="74"/>
      <c r="AY374" s="74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74"/>
      <c r="BL374" s="74"/>
      <c r="BM374" s="74"/>
      <c r="BN374" s="74"/>
      <c r="BO374" s="74"/>
      <c r="BP374" s="74"/>
      <c r="BQ374" s="74"/>
      <c r="BR374" s="74"/>
      <c r="BS374" s="74"/>
      <c r="BT374" s="74"/>
      <c r="BU374" s="74"/>
      <c r="BV374" s="74"/>
      <c r="BW374" s="74"/>
      <c r="BX374" s="74"/>
      <c r="BY374" s="74"/>
      <c r="BZ374" s="74"/>
      <c r="CA374" s="74"/>
      <c r="CB374" s="74"/>
      <c r="CC374" s="74"/>
      <c r="CD374" s="74"/>
    </row>
    <row r="375" spans="1:82" x14ac:dyDescent="0.2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  <c r="AV375" s="74"/>
      <c r="AW375" s="74"/>
      <c r="AX375" s="74"/>
      <c r="AY375" s="74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74"/>
      <c r="BL375" s="74"/>
      <c r="BM375" s="74"/>
      <c r="BN375" s="74"/>
      <c r="BO375" s="74"/>
      <c r="BP375" s="74"/>
      <c r="BQ375" s="74"/>
      <c r="BR375" s="74"/>
      <c r="BS375" s="74"/>
      <c r="BT375" s="74"/>
      <c r="BU375" s="74"/>
      <c r="BV375" s="74"/>
      <c r="BW375" s="74"/>
      <c r="BX375" s="74"/>
      <c r="BY375" s="74"/>
      <c r="BZ375" s="74"/>
      <c r="CA375" s="74"/>
      <c r="CB375" s="74"/>
      <c r="CC375" s="74"/>
      <c r="CD375" s="74"/>
    </row>
    <row r="376" spans="1:82" x14ac:dyDescent="0.2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  <c r="AV376" s="74"/>
      <c r="AW376" s="74"/>
      <c r="AX376" s="74"/>
      <c r="AY376" s="74"/>
      <c r="AZ376" s="74"/>
      <c r="BA376" s="74"/>
      <c r="BB376" s="74"/>
      <c r="BC376" s="74"/>
      <c r="BD376" s="74"/>
      <c r="BE376" s="74"/>
      <c r="BF376" s="74"/>
      <c r="BG376" s="74"/>
      <c r="BH376" s="74"/>
      <c r="BI376" s="74"/>
      <c r="BJ376" s="74"/>
      <c r="BK376" s="74"/>
      <c r="BL376" s="74"/>
      <c r="BM376" s="74"/>
      <c r="BN376" s="74"/>
      <c r="BO376" s="74"/>
      <c r="BP376" s="74"/>
      <c r="BQ376" s="74"/>
      <c r="BR376" s="74"/>
      <c r="BS376" s="74"/>
      <c r="BT376" s="74"/>
      <c r="BU376" s="74"/>
      <c r="BV376" s="74"/>
      <c r="BW376" s="74"/>
      <c r="BX376" s="74"/>
      <c r="BY376" s="74"/>
      <c r="BZ376" s="74"/>
      <c r="CA376" s="74"/>
      <c r="CB376" s="74"/>
      <c r="CC376" s="74"/>
      <c r="CD376" s="74"/>
    </row>
    <row r="377" spans="1:82" x14ac:dyDescent="0.2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  <c r="AV377" s="74"/>
      <c r="AW377" s="74"/>
      <c r="AX377" s="74"/>
      <c r="AY377" s="74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74"/>
      <c r="BL377" s="74"/>
      <c r="BM377" s="74"/>
      <c r="BN377" s="74"/>
      <c r="BO377" s="74"/>
      <c r="BP377" s="74"/>
      <c r="BQ377" s="74"/>
      <c r="BR377" s="74"/>
      <c r="BS377" s="74"/>
      <c r="BT377" s="74"/>
      <c r="BU377" s="74"/>
      <c r="BV377" s="74"/>
      <c r="BW377" s="74"/>
      <c r="BX377" s="74"/>
      <c r="BY377" s="74"/>
      <c r="BZ377" s="74"/>
      <c r="CA377" s="74"/>
      <c r="CB377" s="74"/>
      <c r="CC377" s="74"/>
      <c r="CD377" s="74"/>
    </row>
    <row r="378" spans="1:82" x14ac:dyDescent="0.2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  <c r="AV378" s="74"/>
      <c r="AW378" s="74"/>
      <c r="AX378" s="74"/>
      <c r="AY378" s="74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74"/>
      <c r="BL378" s="74"/>
      <c r="BM378" s="74"/>
      <c r="BN378" s="74"/>
      <c r="BO378" s="74"/>
      <c r="BP378" s="74"/>
      <c r="BQ378" s="74"/>
      <c r="BR378" s="74"/>
      <c r="BS378" s="74"/>
      <c r="BT378" s="74"/>
      <c r="BU378" s="74"/>
      <c r="BV378" s="74"/>
      <c r="BW378" s="74"/>
      <c r="BX378" s="74"/>
      <c r="BY378" s="74"/>
      <c r="BZ378" s="74"/>
      <c r="CA378" s="74"/>
      <c r="CB378" s="74"/>
      <c r="CC378" s="74"/>
      <c r="CD378" s="74"/>
    </row>
    <row r="379" spans="1:82" x14ac:dyDescent="0.2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  <c r="AV379" s="74"/>
      <c r="AW379" s="74"/>
      <c r="AX379" s="74"/>
      <c r="AY379" s="74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74"/>
      <c r="BL379" s="74"/>
      <c r="BM379" s="74"/>
      <c r="BN379" s="74"/>
      <c r="BO379" s="74"/>
      <c r="BP379" s="74"/>
      <c r="BQ379" s="74"/>
      <c r="BR379" s="74"/>
      <c r="BS379" s="74"/>
      <c r="BT379" s="74"/>
      <c r="BU379" s="74"/>
      <c r="BV379" s="74"/>
      <c r="BW379" s="74"/>
      <c r="BX379" s="74"/>
      <c r="BY379" s="74"/>
      <c r="BZ379" s="74"/>
      <c r="CA379" s="74"/>
      <c r="CB379" s="74"/>
      <c r="CC379" s="74"/>
      <c r="CD379" s="74"/>
    </row>
    <row r="380" spans="1:82" x14ac:dyDescent="0.2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  <c r="AV380" s="74"/>
      <c r="AW380" s="74"/>
      <c r="AX380" s="74"/>
      <c r="AY380" s="74"/>
      <c r="AZ380" s="74"/>
      <c r="BA380" s="74"/>
      <c r="BB380" s="74"/>
      <c r="BC380" s="74"/>
      <c r="BD380" s="74"/>
      <c r="BE380" s="74"/>
      <c r="BF380" s="74"/>
      <c r="BG380" s="74"/>
      <c r="BH380" s="74"/>
      <c r="BI380" s="74"/>
      <c r="BJ380" s="74"/>
      <c r="BK380" s="74"/>
      <c r="BL380" s="74"/>
      <c r="BM380" s="74"/>
      <c r="BN380" s="74"/>
      <c r="BO380" s="74"/>
      <c r="BP380" s="74"/>
      <c r="BQ380" s="74"/>
      <c r="BR380" s="74"/>
      <c r="BS380" s="74"/>
      <c r="BT380" s="74"/>
      <c r="BU380" s="74"/>
      <c r="BV380" s="74"/>
      <c r="BW380" s="74"/>
      <c r="BX380" s="74"/>
      <c r="BY380" s="74"/>
      <c r="BZ380" s="74"/>
      <c r="CA380" s="74"/>
      <c r="CB380" s="74"/>
      <c r="CC380" s="74"/>
      <c r="CD380" s="74"/>
    </row>
    <row r="381" spans="1:82" x14ac:dyDescent="0.2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  <c r="AV381" s="74"/>
      <c r="AW381" s="74"/>
      <c r="AX381" s="74"/>
      <c r="AY381" s="74"/>
      <c r="AZ381" s="74"/>
      <c r="BA381" s="74"/>
      <c r="BB381" s="74"/>
      <c r="BC381" s="74"/>
      <c r="BD381" s="74"/>
      <c r="BE381" s="74"/>
      <c r="BF381" s="74"/>
      <c r="BG381" s="74"/>
      <c r="BH381" s="74"/>
      <c r="BI381" s="74"/>
      <c r="BJ381" s="74"/>
      <c r="BK381" s="74"/>
      <c r="BL381" s="74"/>
      <c r="BM381" s="74"/>
      <c r="BN381" s="74"/>
      <c r="BO381" s="74"/>
      <c r="BP381" s="74"/>
      <c r="BQ381" s="74"/>
      <c r="BR381" s="74"/>
      <c r="BS381" s="74"/>
      <c r="BT381" s="74"/>
      <c r="BU381" s="74"/>
      <c r="BV381" s="74"/>
      <c r="BW381" s="74"/>
      <c r="BX381" s="74"/>
      <c r="BY381" s="74"/>
      <c r="BZ381" s="74"/>
      <c r="CA381" s="74"/>
      <c r="CB381" s="74"/>
      <c r="CC381" s="74"/>
      <c r="CD381" s="74"/>
    </row>
    <row r="382" spans="1:82" x14ac:dyDescent="0.2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  <c r="AV382" s="74"/>
      <c r="AW382" s="74"/>
      <c r="AX382" s="74"/>
      <c r="AY382" s="74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74"/>
      <c r="BL382" s="74"/>
      <c r="BM382" s="74"/>
      <c r="BN382" s="74"/>
      <c r="BO382" s="74"/>
      <c r="BP382" s="74"/>
      <c r="BQ382" s="74"/>
      <c r="BR382" s="74"/>
      <c r="BS382" s="74"/>
      <c r="BT382" s="74"/>
      <c r="BU382" s="74"/>
      <c r="BV382" s="74"/>
      <c r="BW382" s="74"/>
      <c r="BX382" s="74"/>
      <c r="BY382" s="74"/>
      <c r="BZ382" s="74"/>
      <c r="CA382" s="74"/>
      <c r="CB382" s="74"/>
      <c r="CC382" s="74"/>
      <c r="CD382" s="74"/>
    </row>
    <row r="383" spans="1:82" x14ac:dyDescent="0.2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  <c r="AV383" s="74"/>
      <c r="AW383" s="74"/>
      <c r="AX383" s="74"/>
      <c r="AY383" s="74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74"/>
      <c r="BL383" s="74"/>
      <c r="BM383" s="74"/>
      <c r="BN383" s="74"/>
      <c r="BO383" s="74"/>
      <c r="BP383" s="74"/>
      <c r="BQ383" s="74"/>
      <c r="BR383" s="74"/>
      <c r="BS383" s="74"/>
      <c r="BT383" s="74"/>
      <c r="BU383" s="74"/>
      <c r="BV383" s="74"/>
      <c r="BW383" s="74"/>
      <c r="BX383" s="74"/>
      <c r="BY383" s="74"/>
      <c r="BZ383" s="74"/>
      <c r="CA383" s="74"/>
      <c r="CB383" s="74"/>
      <c r="CC383" s="74"/>
      <c r="CD383" s="74"/>
    </row>
    <row r="384" spans="1:82" x14ac:dyDescent="0.2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  <c r="AV384" s="74"/>
      <c r="AW384" s="74"/>
      <c r="AX384" s="74"/>
      <c r="AY384" s="74"/>
      <c r="AZ384" s="74"/>
      <c r="BA384" s="74"/>
      <c r="BB384" s="74"/>
      <c r="BC384" s="74"/>
      <c r="BD384" s="74"/>
      <c r="BE384" s="74"/>
      <c r="BF384" s="74"/>
      <c r="BG384" s="74"/>
      <c r="BH384" s="74"/>
      <c r="BI384" s="74"/>
      <c r="BJ384" s="74"/>
      <c r="BK384" s="74"/>
      <c r="BL384" s="74"/>
      <c r="BM384" s="74"/>
      <c r="BN384" s="74"/>
      <c r="BO384" s="74"/>
      <c r="BP384" s="74"/>
      <c r="BQ384" s="74"/>
      <c r="BR384" s="74"/>
      <c r="BS384" s="74"/>
      <c r="BT384" s="74"/>
      <c r="BU384" s="74"/>
      <c r="BV384" s="74"/>
      <c r="BW384" s="74"/>
      <c r="BX384" s="74"/>
      <c r="BY384" s="74"/>
      <c r="BZ384" s="74"/>
      <c r="CA384" s="74"/>
      <c r="CB384" s="74"/>
      <c r="CC384" s="74"/>
      <c r="CD384" s="74"/>
    </row>
    <row r="385" spans="1:82" x14ac:dyDescent="0.2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  <c r="AV385" s="74"/>
      <c r="AW385" s="74"/>
      <c r="AX385" s="74"/>
      <c r="AY385" s="74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74"/>
      <c r="BL385" s="74"/>
      <c r="BM385" s="74"/>
      <c r="BN385" s="74"/>
      <c r="BO385" s="74"/>
      <c r="BP385" s="74"/>
      <c r="BQ385" s="74"/>
      <c r="BR385" s="74"/>
      <c r="BS385" s="74"/>
      <c r="BT385" s="74"/>
      <c r="BU385" s="74"/>
      <c r="BV385" s="74"/>
      <c r="BW385" s="74"/>
      <c r="BX385" s="74"/>
      <c r="BY385" s="74"/>
      <c r="BZ385" s="74"/>
      <c r="CA385" s="74"/>
      <c r="CB385" s="74"/>
      <c r="CC385" s="74"/>
      <c r="CD385" s="74"/>
    </row>
    <row r="386" spans="1:82" x14ac:dyDescent="0.2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  <c r="AV386" s="74"/>
      <c r="AW386" s="74"/>
      <c r="AX386" s="74"/>
      <c r="AY386" s="74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74"/>
      <c r="BL386" s="74"/>
      <c r="BM386" s="74"/>
      <c r="BN386" s="74"/>
      <c r="BO386" s="74"/>
      <c r="BP386" s="74"/>
      <c r="BQ386" s="74"/>
      <c r="BR386" s="74"/>
      <c r="BS386" s="74"/>
      <c r="BT386" s="74"/>
      <c r="BU386" s="74"/>
      <c r="BV386" s="74"/>
      <c r="BW386" s="74"/>
      <c r="BX386" s="74"/>
      <c r="BY386" s="74"/>
      <c r="BZ386" s="74"/>
      <c r="CA386" s="74"/>
      <c r="CB386" s="74"/>
      <c r="CC386" s="74"/>
      <c r="CD386" s="74"/>
    </row>
    <row r="387" spans="1:82" x14ac:dyDescent="0.2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  <c r="AV387" s="74"/>
      <c r="AW387" s="74"/>
      <c r="AX387" s="74"/>
      <c r="AY387" s="74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74"/>
      <c r="BL387" s="74"/>
      <c r="BM387" s="74"/>
      <c r="BN387" s="74"/>
      <c r="BO387" s="74"/>
      <c r="BP387" s="74"/>
      <c r="BQ387" s="74"/>
      <c r="BR387" s="74"/>
      <c r="BS387" s="74"/>
      <c r="BT387" s="74"/>
      <c r="BU387" s="74"/>
      <c r="BV387" s="74"/>
      <c r="BW387" s="74"/>
      <c r="BX387" s="74"/>
      <c r="BY387" s="74"/>
      <c r="BZ387" s="74"/>
      <c r="CA387" s="74"/>
      <c r="CB387" s="74"/>
      <c r="CC387" s="74"/>
      <c r="CD387" s="74"/>
    </row>
    <row r="388" spans="1:82" x14ac:dyDescent="0.2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  <c r="AV388" s="74"/>
      <c r="AW388" s="74"/>
      <c r="AX388" s="74"/>
      <c r="AY388" s="74"/>
      <c r="AZ388" s="74"/>
      <c r="BA388" s="74"/>
      <c r="BB388" s="74"/>
      <c r="BC388" s="74"/>
      <c r="BD388" s="74"/>
      <c r="BE388" s="74"/>
      <c r="BF388" s="74"/>
      <c r="BG388" s="74"/>
      <c r="BH388" s="74"/>
      <c r="BI388" s="74"/>
      <c r="BJ388" s="74"/>
      <c r="BK388" s="74"/>
      <c r="BL388" s="74"/>
      <c r="BM388" s="74"/>
      <c r="BN388" s="74"/>
      <c r="BO388" s="74"/>
      <c r="BP388" s="74"/>
      <c r="BQ388" s="74"/>
      <c r="BR388" s="74"/>
      <c r="BS388" s="74"/>
      <c r="BT388" s="74"/>
      <c r="BU388" s="74"/>
      <c r="BV388" s="74"/>
      <c r="BW388" s="74"/>
      <c r="BX388" s="74"/>
      <c r="BY388" s="74"/>
      <c r="BZ388" s="74"/>
      <c r="CA388" s="74"/>
      <c r="CB388" s="74"/>
      <c r="CC388" s="74"/>
      <c r="CD388" s="74"/>
    </row>
    <row r="389" spans="1:82" x14ac:dyDescent="0.2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  <c r="AV389" s="74"/>
      <c r="AW389" s="74"/>
      <c r="AX389" s="74"/>
      <c r="AY389" s="74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74"/>
      <c r="BL389" s="74"/>
      <c r="BM389" s="74"/>
      <c r="BN389" s="74"/>
      <c r="BO389" s="74"/>
      <c r="BP389" s="74"/>
      <c r="BQ389" s="74"/>
      <c r="BR389" s="74"/>
      <c r="BS389" s="74"/>
      <c r="BT389" s="74"/>
      <c r="BU389" s="74"/>
      <c r="BV389" s="74"/>
      <c r="BW389" s="74"/>
      <c r="BX389" s="74"/>
      <c r="BY389" s="74"/>
      <c r="BZ389" s="74"/>
      <c r="CA389" s="74"/>
      <c r="CB389" s="74"/>
      <c r="CC389" s="74"/>
      <c r="CD389" s="74"/>
    </row>
    <row r="390" spans="1:82" x14ac:dyDescent="0.2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  <c r="AV390" s="74"/>
      <c r="AW390" s="74"/>
      <c r="AX390" s="74"/>
      <c r="AY390" s="74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74"/>
      <c r="BL390" s="74"/>
      <c r="BM390" s="74"/>
      <c r="BN390" s="74"/>
      <c r="BO390" s="74"/>
      <c r="BP390" s="74"/>
      <c r="BQ390" s="74"/>
      <c r="BR390" s="74"/>
      <c r="BS390" s="74"/>
      <c r="BT390" s="74"/>
      <c r="BU390" s="74"/>
      <c r="BV390" s="74"/>
      <c r="BW390" s="74"/>
      <c r="BX390" s="74"/>
      <c r="BY390" s="74"/>
      <c r="BZ390" s="74"/>
      <c r="CA390" s="74"/>
      <c r="CB390" s="74"/>
      <c r="CC390" s="74"/>
      <c r="CD390" s="74"/>
    </row>
    <row r="391" spans="1:82" x14ac:dyDescent="0.2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  <c r="AV391" s="74"/>
      <c r="AW391" s="74"/>
      <c r="AX391" s="74"/>
      <c r="AY391" s="74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74"/>
      <c r="BL391" s="74"/>
      <c r="BM391" s="74"/>
      <c r="BN391" s="74"/>
      <c r="BO391" s="74"/>
      <c r="BP391" s="74"/>
      <c r="BQ391" s="74"/>
      <c r="BR391" s="74"/>
      <c r="BS391" s="74"/>
      <c r="BT391" s="74"/>
      <c r="BU391" s="74"/>
      <c r="BV391" s="74"/>
      <c r="BW391" s="74"/>
      <c r="BX391" s="74"/>
      <c r="BY391" s="74"/>
      <c r="BZ391" s="74"/>
      <c r="CA391" s="74"/>
      <c r="CB391" s="74"/>
      <c r="CC391" s="74"/>
      <c r="CD391" s="74"/>
    </row>
    <row r="392" spans="1:82" x14ac:dyDescent="0.2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  <c r="AV392" s="74"/>
      <c r="AW392" s="74"/>
      <c r="AX392" s="74"/>
      <c r="AY392" s="74"/>
      <c r="AZ392" s="74"/>
      <c r="BA392" s="74"/>
      <c r="BB392" s="74"/>
      <c r="BC392" s="74"/>
      <c r="BD392" s="74"/>
      <c r="BE392" s="74"/>
      <c r="BF392" s="74"/>
      <c r="BG392" s="74"/>
      <c r="BH392" s="74"/>
      <c r="BI392" s="74"/>
      <c r="BJ392" s="74"/>
      <c r="BK392" s="74"/>
      <c r="BL392" s="74"/>
      <c r="BM392" s="74"/>
      <c r="BN392" s="74"/>
      <c r="BO392" s="74"/>
      <c r="BP392" s="74"/>
      <c r="BQ392" s="74"/>
      <c r="BR392" s="74"/>
      <c r="BS392" s="74"/>
      <c r="BT392" s="74"/>
      <c r="BU392" s="74"/>
      <c r="BV392" s="74"/>
      <c r="BW392" s="74"/>
      <c r="BX392" s="74"/>
      <c r="BY392" s="74"/>
      <c r="BZ392" s="74"/>
      <c r="CA392" s="74"/>
      <c r="CB392" s="74"/>
      <c r="CC392" s="74"/>
      <c r="CD392" s="74"/>
    </row>
    <row r="393" spans="1:82" x14ac:dyDescent="0.2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  <c r="AV393" s="74"/>
      <c r="AW393" s="74"/>
      <c r="AX393" s="74"/>
      <c r="AY393" s="74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74"/>
      <c r="BL393" s="74"/>
      <c r="BM393" s="74"/>
      <c r="BN393" s="74"/>
      <c r="BO393" s="74"/>
      <c r="BP393" s="74"/>
      <c r="BQ393" s="74"/>
      <c r="BR393" s="74"/>
      <c r="BS393" s="74"/>
      <c r="BT393" s="74"/>
      <c r="BU393" s="74"/>
      <c r="BV393" s="74"/>
      <c r="BW393" s="74"/>
      <c r="BX393" s="74"/>
      <c r="BY393" s="74"/>
      <c r="BZ393" s="74"/>
      <c r="CA393" s="74"/>
      <c r="CB393" s="74"/>
      <c r="CC393" s="74"/>
      <c r="CD393" s="74"/>
    </row>
    <row r="394" spans="1:82" x14ac:dyDescent="0.2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  <c r="AV394" s="74"/>
      <c r="AW394" s="74"/>
      <c r="AX394" s="74"/>
      <c r="AY394" s="74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74"/>
      <c r="BL394" s="74"/>
      <c r="BM394" s="74"/>
      <c r="BN394" s="74"/>
      <c r="BO394" s="74"/>
      <c r="BP394" s="74"/>
      <c r="BQ394" s="74"/>
      <c r="BR394" s="74"/>
      <c r="BS394" s="74"/>
      <c r="BT394" s="74"/>
      <c r="BU394" s="74"/>
      <c r="BV394" s="74"/>
      <c r="BW394" s="74"/>
      <c r="BX394" s="74"/>
      <c r="BY394" s="74"/>
      <c r="BZ394" s="74"/>
      <c r="CA394" s="74"/>
      <c r="CB394" s="74"/>
      <c r="CC394" s="74"/>
      <c r="CD394" s="74"/>
    </row>
    <row r="395" spans="1:82" x14ac:dyDescent="0.2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  <c r="AV395" s="74"/>
      <c r="AW395" s="74"/>
      <c r="AX395" s="74"/>
      <c r="AY395" s="74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74"/>
      <c r="BL395" s="74"/>
      <c r="BM395" s="74"/>
      <c r="BN395" s="74"/>
      <c r="BO395" s="74"/>
      <c r="BP395" s="74"/>
      <c r="BQ395" s="74"/>
      <c r="BR395" s="74"/>
      <c r="BS395" s="74"/>
      <c r="BT395" s="74"/>
      <c r="BU395" s="74"/>
      <c r="BV395" s="74"/>
      <c r="BW395" s="74"/>
      <c r="BX395" s="74"/>
      <c r="BY395" s="74"/>
      <c r="BZ395" s="74"/>
      <c r="CA395" s="74"/>
      <c r="CB395" s="74"/>
      <c r="CC395" s="74"/>
      <c r="CD395" s="74"/>
    </row>
    <row r="396" spans="1:82" x14ac:dyDescent="0.2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  <c r="AV396" s="74"/>
      <c r="AW396" s="74"/>
      <c r="AX396" s="74"/>
      <c r="AY396" s="74"/>
      <c r="AZ396" s="74"/>
      <c r="BA396" s="74"/>
      <c r="BB396" s="74"/>
      <c r="BC396" s="74"/>
      <c r="BD396" s="74"/>
      <c r="BE396" s="74"/>
      <c r="BF396" s="74"/>
      <c r="BG396" s="74"/>
      <c r="BH396" s="74"/>
      <c r="BI396" s="74"/>
      <c r="BJ396" s="74"/>
      <c r="BK396" s="74"/>
      <c r="BL396" s="74"/>
      <c r="BM396" s="74"/>
      <c r="BN396" s="74"/>
      <c r="BO396" s="74"/>
      <c r="BP396" s="74"/>
      <c r="BQ396" s="74"/>
      <c r="BR396" s="74"/>
      <c r="BS396" s="74"/>
      <c r="BT396" s="74"/>
      <c r="BU396" s="74"/>
      <c r="BV396" s="74"/>
      <c r="BW396" s="74"/>
      <c r="BX396" s="74"/>
      <c r="BY396" s="74"/>
      <c r="BZ396" s="74"/>
      <c r="CA396" s="74"/>
      <c r="CB396" s="74"/>
      <c r="CC396" s="74"/>
      <c r="CD396" s="74"/>
    </row>
    <row r="397" spans="1:82" x14ac:dyDescent="0.2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  <c r="AV397" s="74"/>
      <c r="AW397" s="74"/>
      <c r="AX397" s="74"/>
      <c r="AY397" s="74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74"/>
      <c r="BL397" s="74"/>
      <c r="BM397" s="74"/>
      <c r="BN397" s="74"/>
      <c r="BO397" s="74"/>
      <c r="BP397" s="74"/>
      <c r="BQ397" s="74"/>
      <c r="BR397" s="74"/>
      <c r="BS397" s="74"/>
      <c r="BT397" s="74"/>
      <c r="BU397" s="74"/>
      <c r="BV397" s="74"/>
      <c r="BW397" s="74"/>
      <c r="BX397" s="74"/>
      <c r="BY397" s="74"/>
      <c r="BZ397" s="74"/>
      <c r="CA397" s="74"/>
      <c r="CB397" s="74"/>
      <c r="CC397" s="74"/>
      <c r="CD397" s="74"/>
    </row>
    <row r="398" spans="1:82" x14ac:dyDescent="0.2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  <c r="AV398" s="74"/>
      <c r="AW398" s="74"/>
      <c r="AX398" s="74"/>
      <c r="AY398" s="74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74"/>
      <c r="BL398" s="74"/>
      <c r="BM398" s="74"/>
      <c r="BN398" s="74"/>
      <c r="BO398" s="74"/>
      <c r="BP398" s="74"/>
      <c r="BQ398" s="74"/>
      <c r="BR398" s="74"/>
      <c r="BS398" s="74"/>
      <c r="BT398" s="74"/>
      <c r="BU398" s="74"/>
      <c r="BV398" s="74"/>
      <c r="BW398" s="74"/>
      <c r="BX398" s="74"/>
      <c r="BY398" s="74"/>
      <c r="BZ398" s="74"/>
      <c r="CA398" s="74"/>
      <c r="CB398" s="74"/>
      <c r="CC398" s="74"/>
      <c r="CD398" s="74"/>
    </row>
    <row r="399" spans="1:82" x14ac:dyDescent="0.2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  <c r="AV399" s="74"/>
      <c r="AW399" s="74"/>
      <c r="AX399" s="74"/>
      <c r="AY399" s="74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74"/>
      <c r="BL399" s="74"/>
      <c r="BM399" s="74"/>
      <c r="BN399" s="74"/>
      <c r="BO399" s="74"/>
      <c r="BP399" s="74"/>
      <c r="BQ399" s="74"/>
      <c r="BR399" s="74"/>
      <c r="BS399" s="74"/>
      <c r="BT399" s="74"/>
      <c r="BU399" s="74"/>
      <c r="BV399" s="74"/>
      <c r="BW399" s="74"/>
      <c r="BX399" s="74"/>
      <c r="BY399" s="74"/>
      <c r="BZ399" s="74"/>
      <c r="CA399" s="74"/>
      <c r="CB399" s="74"/>
      <c r="CC399" s="74"/>
      <c r="CD399" s="74"/>
    </row>
    <row r="400" spans="1:82" x14ac:dyDescent="0.2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  <c r="AV400" s="74"/>
      <c r="AW400" s="74"/>
      <c r="AX400" s="74"/>
      <c r="AY400" s="74"/>
      <c r="AZ400" s="74"/>
      <c r="BA400" s="74"/>
      <c r="BB400" s="74"/>
      <c r="BC400" s="74"/>
      <c r="BD400" s="74"/>
      <c r="BE400" s="74"/>
      <c r="BF400" s="74"/>
      <c r="BG400" s="74"/>
      <c r="BH400" s="74"/>
      <c r="BI400" s="74"/>
      <c r="BJ400" s="74"/>
      <c r="BK400" s="74"/>
      <c r="BL400" s="74"/>
      <c r="BM400" s="74"/>
      <c r="BN400" s="74"/>
      <c r="BO400" s="74"/>
      <c r="BP400" s="74"/>
      <c r="BQ400" s="74"/>
      <c r="BR400" s="74"/>
      <c r="BS400" s="74"/>
      <c r="BT400" s="74"/>
      <c r="BU400" s="74"/>
      <c r="BV400" s="74"/>
      <c r="BW400" s="74"/>
      <c r="BX400" s="74"/>
      <c r="BY400" s="74"/>
      <c r="BZ400" s="74"/>
      <c r="CA400" s="74"/>
      <c r="CB400" s="74"/>
      <c r="CC400" s="74"/>
      <c r="CD400" s="74"/>
    </row>
    <row r="401" spans="1:82" x14ac:dyDescent="0.2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  <c r="AV401" s="74"/>
      <c r="AW401" s="74"/>
      <c r="AX401" s="74"/>
      <c r="AY401" s="74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74"/>
      <c r="BL401" s="74"/>
      <c r="BM401" s="74"/>
      <c r="BN401" s="74"/>
      <c r="BO401" s="74"/>
      <c r="BP401" s="74"/>
      <c r="BQ401" s="74"/>
      <c r="BR401" s="74"/>
      <c r="BS401" s="74"/>
      <c r="BT401" s="74"/>
      <c r="BU401" s="74"/>
      <c r="BV401" s="74"/>
      <c r="BW401" s="74"/>
      <c r="BX401" s="74"/>
      <c r="BY401" s="74"/>
      <c r="BZ401" s="74"/>
      <c r="CA401" s="74"/>
      <c r="CB401" s="74"/>
      <c r="CC401" s="74"/>
      <c r="CD401" s="74"/>
    </row>
    <row r="402" spans="1:82" x14ac:dyDescent="0.2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  <c r="AV402" s="74"/>
      <c r="AW402" s="74"/>
      <c r="AX402" s="74"/>
      <c r="AY402" s="74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74"/>
      <c r="BL402" s="74"/>
      <c r="BM402" s="74"/>
      <c r="BN402" s="74"/>
      <c r="BO402" s="74"/>
      <c r="BP402" s="74"/>
      <c r="BQ402" s="74"/>
      <c r="BR402" s="74"/>
      <c r="BS402" s="74"/>
      <c r="BT402" s="74"/>
      <c r="BU402" s="74"/>
      <c r="BV402" s="74"/>
      <c r="BW402" s="74"/>
      <c r="BX402" s="74"/>
      <c r="BY402" s="74"/>
      <c r="BZ402" s="74"/>
      <c r="CA402" s="74"/>
      <c r="CB402" s="74"/>
      <c r="CC402" s="74"/>
      <c r="CD402" s="74"/>
    </row>
    <row r="403" spans="1:82" x14ac:dyDescent="0.2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  <c r="AV403" s="74"/>
      <c r="AW403" s="74"/>
      <c r="AX403" s="74"/>
      <c r="AY403" s="74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74"/>
      <c r="BL403" s="74"/>
      <c r="BM403" s="74"/>
      <c r="BN403" s="74"/>
      <c r="BO403" s="74"/>
      <c r="BP403" s="74"/>
      <c r="BQ403" s="74"/>
      <c r="BR403" s="74"/>
      <c r="BS403" s="74"/>
      <c r="BT403" s="74"/>
      <c r="BU403" s="74"/>
      <c r="BV403" s="74"/>
      <c r="BW403" s="74"/>
      <c r="BX403" s="74"/>
      <c r="BY403" s="74"/>
      <c r="BZ403" s="74"/>
      <c r="CA403" s="74"/>
      <c r="CB403" s="74"/>
      <c r="CC403" s="74"/>
      <c r="CD403" s="74"/>
    </row>
    <row r="404" spans="1:82" x14ac:dyDescent="0.2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  <c r="AV404" s="74"/>
      <c r="AW404" s="74"/>
      <c r="AX404" s="74"/>
      <c r="AY404" s="74"/>
      <c r="AZ404" s="74"/>
      <c r="BA404" s="74"/>
      <c r="BB404" s="74"/>
      <c r="BC404" s="74"/>
      <c r="BD404" s="74"/>
      <c r="BE404" s="74"/>
      <c r="BF404" s="74"/>
      <c r="BG404" s="74"/>
      <c r="BH404" s="74"/>
      <c r="BI404" s="74"/>
      <c r="BJ404" s="74"/>
      <c r="BK404" s="74"/>
      <c r="BL404" s="74"/>
      <c r="BM404" s="74"/>
      <c r="BN404" s="74"/>
      <c r="BO404" s="74"/>
      <c r="BP404" s="74"/>
      <c r="BQ404" s="74"/>
      <c r="BR404" s="74"/>
      <c r="BS404" s="74"/>
      <c r="BT404" s="74"/>
      <c r="BU404" s="74"/>
      <c r="BV404" s="74"/>
      <c r="BW404" s="74"/>
      <c r="BX404" s="74"/>
      <c r="BY404" s="74"/>
      <c r="BZ404" s="74"/>
      <c r="CA404" s="74"/>
      <c r="CB404" s="74"/>
      <c r="CC404" s="74"/>
      <c r="CD404" s="74"/>
    </row>
    <row r="405" spans="1:82" x14ac:dyDescent="0.2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  <c r="AV405" s="74"/>
      <c r="AW405" s="74"/>
      <c r="AX405" s="74"/>
      <c r="AY405" s="74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74"/>
      <c r="BL405" s="74"/>
      <c r="BM405" s="74"/>
      <c r="BN405" s="74"/>
      <c r="BO405" s="74"/>
      <c r="BP405" s="74"/>
      <c r="BQ405" s="74"/>
      <c r="BR405" s="74"/>
      <c r="BS405" s="74"/>
      <c r="BT405" s="74"/>
      <c r="BU405" s="74"/>
      <c r="BV405" s="74"/>
      <c r="BW405" s="74"/>
      <c r="BX405" s="74"/>
      <c r="BY405" s="74"/>
      <c r="BZ405" s="74"/>
      <c r="CA405" s="74"/>
      <c r="CB405" s="74"/>
      <c r="CC405" s="74"/>
      <c r="CD405" s="74"/>
    </row>
    <row r="406" spans="1:82" x14ac:dyDescent="0.2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  <c r="AV406" s="74"/>
      <c r="AW406" s="74"/>
      <c r="AX406" s="74"/>
      <c r="AY406" s="74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74"/>
      <c r="BL406" s="74"/>
      <c r="BM406" s="74"/>
      <c r="BN406" s="74"/>
      <c r="BO406" s="74"/>
      <c r="BP406" s="74"/>
      <c r="BQ406" s="74"/>
      <c r="BR406" s="74"/>
      <c r="BS406" s="74"/>
      <c r="BT406" s="74"/>
      <c r="BU406" s="74"/>
      <c r="BV406" s="74"/>
      <c r="BW406" s="74"/>
      <c r="BX406" s="74"/>
      <c r="BY406" s="74"/>
      <c r="BZ406" s="74"/>
      <c r="CA406" s="74"/>
      <c r="CB406" s="74"/>
      <c r="CC406" s="74"/>
      <c r="CD406" s="74"/>
    </row>
    <row r="407" spans="1:82" x14ac:dyDescent="0.2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  <c r="AV407" s="74"/>
      <c r="AW407" s="74"/>
      <c r="AX407" s="74"/>
      <c r="AY407" s="74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74"/>
      <c r="BL407" s="74"/>
      <c r="BM407" s="74"/>
      <c r="BN407" s="74"/>
      <c r="BO407" s="74"/>
      <c r="BP407" s="74"/>
      <c r="BQ407" s="74"/>
      <c r="BR407" s="74"/>
      <c r="BS407" s="74"/>
      <c r="BT407" s="74"/>
      <c r="BU407" s="74"/>
      <c r="BV407" s="74"/>
      <c r="BW407" s="74"/>
      <c r="BX407" s="74"/>
      <c r="BY407" s="74"/>
      <c r="BZ407" s="74"/>
      <c r="CA407" s="74"/>
      <c r="CB407" s="74"/>
      <c r="CC407" s="74"/>
      <c r="CD407" s="74"/>
    </row>
    <row r="408" spans="1:82" x14ac:dyDescent="0.2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  <c r="AV408" s="74"/>
      <c r="AW408" s="74"/>
      <c r="AX408" s="74"/>
      <c r="AY408" s="74"/>
      <c r="AZ408" s="74"/>
      <c r="BA408" s="74"/>
      <c r="BB408" s="74"/>
      <c r="BC408" s="74"/>
      <c r="BD408" s="74"/>
      <c r="BE408" s="74"/>
      <c r="BF408" s="74"/>
      <c r="BG408" s="74"/>
      <c r="BH408" s="74"/>
      <c r="BI408" s="74"/>
      <c r="BJ408" s="74"/>
      <c r="BK408" s="74"/>
      <c r="BL408" s="74"/>
      <c r="BM408" s="74"/>
      <c r="BN408" s="74"/>
      <c r="BO408" s="74"/>
      <c r="BP408" s="74"/>
      <c r="BQ408" s="74"/>
      <c r="BR408" s="74"/>
      <c r="BS408" s="74"/>
      <c r="BT408" s="74"/>
      <c r="BU408" s="74"/>
      <c r="BV408" s="74"/>
      <c r="BW408" s="74"/>
      <c r="BX408" s="74"/>
      <c r="BY408" s="74"/>
      <c r="BZ408" s="74"/>
      <c r="CA408" s="74"/>
      <c r="CB408" s="74"/>
      <c r="CC408" s="74"/>
      <c r="CD408" s="74"/>
    </row>
    <row r="409" spans="1:82" x14ac:dyDescent="0.2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  <c r="AV409" s="74"/>
      <c r="AW409" s="74"/>
      <c r="AX409" s="74"/>
      <c r="AY409" s="74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74"/>
      <c r="BL409" s="74"/>
      <c r="BM409" s="74"/>
      <c r="BN409" s="74"/>
      <c r="BO409" s="74"/>
      <c r="BP409" s="74"/>
      <c r="BQ409" s="74"/>
      <c r="BR409" s="74"/>
      <c r="BS409" s="74"/>
      <c r="BT409" s="74"/>
      <c r="BU409" s="74"/>
      <c r="BV409" s="74"/>
      <c r="BW409" s="74"/>
      <c r="BX409" s="74"/>
      <c r="BY409" s="74"/>
      <c r="BZ409" s="74"/>
      <c r="CA409" s="74"/>
      <c r="CB409" s="74"/>
      <c r="CC409" s="74"/>
      <c r="CD409" s="74"/>
    </row>
    <row r="410" spans="1:82" x14ac:dyDescent="0.2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  <c r="AV410" s="74"/>
      <c r="AW410" s="74"/>
      <c r="AX410" s="74"/>
      <c r="AY410" s="74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74"/>
      <c r="BL410" s="74"/>
      <c r="BM410" s="74"/>
      <c r="BN410" s="74"/>
      <c r="BO410" s="74"/>
      <c r="BP410" s="74"/>
      <c r="BQ410" s="74"/>
      <c r="BR410" s="74"/>
      <c r="BS410" s="74"/>
      <c r="BT410" s="74"/>
      <c r="BU410" s="74"/>
      <c r="BV410" s="74"/>
      <c r="BW410" s="74"/>
      <c r="BX410" s="74"/>
      <c r="BY410" s="74"/>
      <c r="BZ410" s="74"/>
      <c r="CA410" s="74"/>
      <c r="CB410" s="74"/>
      <c r="CC410" s="74"/>
      <c r="CD410" s="74"/>
    </row>
    <row r="411" spans="1:82" x14ac:dyDescent="0.2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  <c r="AV411" s="74"/>
      <c r="AW411" s="74"/>
      <c r="AX411" s="74"/>
      <c r="AY411" s="74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74"/>
      <c r="BL411" s="74"/>
      <c r="BM411" s="74"/>
      <c r="BN411" s="74"/>
      <c r="BO411" s="74"/>
      <c r="BP411" s="74"/>
      <c r="BQ411" s="74"/>
      <c r="BR411" s="74"/>
      <c r="BS411" s="74"/>
      <c r="BT411" s="74"/>
      <c r="BU411" s="74"/>
      <c r="BV411" s="74"/>
      <c r="BW411" s="74"/>
      <c r="BX411" s="74"/>
      <c r="BY411" s="74"/>
      <c r="BZ411" s="74"/>
      <c r="CA411" s="74"/>
      <c r="CB411" s="74"/>
      <c r="CC411" s="74"/>
      <c r="CD411" s="74"/>
    </row>
    <row r="412" spans="1:82" x14ac:dyDescent="0.2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  <c r="AV412" s="74"/>
      <c r="AW412" s="74"/>
      <c r="AX412" s="74"/>
      <c r="AY412" s="74"/>
      <c r="AZ412" s="74"/>
      <c r="BA412" s="74"/>
      <c r="BB412" s="74"/>
      <c r="BC412" s="74"/>
      <c r="BD412" s="74"/>
      <c r="BE412" s="74"/>
      <c r="BF412" s="74"/>
      <c r="BG412" s="74"/>
      <c r="BH412" s="74"/>
      <c r="BI412" s="74"/>
      <c r="BJ412" s="74"/>
      <c r="BK412" s="74"/>
      <c r="BL412" s="74"/>
      <c r="BM412" s="74"/>
      <c r="BN412" s="74"/>
      <c r="BO412" s="74"/>
      <c r="BP412" s="74"/>
      <c r="BQ412" s="74"/>
      <c r="BR412" s="74"/>
      <c r="BS412" s="74"/>
      <c r="BT412" s="74"/>
      <c r="BU412" s="74"/>
      <c r="BV412" s="74"/>
      <c r="BW412" s="74"/>
      <c r="BX412" s="74"/>
      <c r="BY412" s="74"/>
      <c r="BZ412" s="74"/>
      <c r="CA412" s="74"/>
      <c r="CB412" s="74"/>
      <c r="CC412" s="74"/>
      <c r="CD412" s="74"/>
    </row>
    <row r="413" spans="1:82" x14ac:dyDescent="0.2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  <c r="AV413" s="74"/>
      <c r="AW413" s="74"/>
      <c r="AX413" s="74"/>
      <c r="AY413" s="74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74"/>
      <c r="BL413" s="74"/>
      <c r="BM413" s="74"/>
      <c r="BN413" s="74"/>
      <c r="BO413" s="74"/>
      <c r="BP413" s="74"/>
      <c r="BQ413" s="74"/>
      <c r="BR413" s="74"/>
      <c r="BS413" s="74"/>
      <c r="BT413" s="74"/>
      <c r="BU413" s="74"/>
      <c r="BV413" s="74"/>
      <c r="BW413" s="74"/>
      <c r="BX413" s="74"/>
      <c r="BY413" s="74"/>
      <c r="BZ413" s="74"/>
      <c r="CA413" s="74"/>
      <c r="CB413" s="74"/>
      <c r="CC413" s="74"/>
      <c r="CD413" s="74"/>
    </row>
    <row r="414" spans="1:82" x14ac:dyDescent="0.2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  <c r="AV414" s="74"/>
      <c r="AW414" s="74"/>
      <c r="AX414" s="74"/>
      <c r="AY414" s="74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74"/>
      <c r="BL414" s="74"/>
      <c r="BM414" s="74"/>
      <c r="BN414" s="74"/>
      <c r="BO414" s="74"/>
      <c r="BP414" s="74"/>
      <c r="BQ414" s="74"/>
      <c r="BR414" s="74"/>
      <c r="BS414" s="74"/>
      <c r="BT414" s="74"/>
      <c r="BU414" s="74"/>
      <c r="BV414" s="74"/>
      <c r="BW414" s="74"/>
      <c r="BX414" s="74"/>
      <c r="BY414" s="74"/>
      <c r="BZ414" s="74"/>
      <c r="CA414" s="74"/>
      <c r="CB414" s="74"/>
      <c r="CC414" s="74"/>
      <c r="CD414" s="74"/>
    </row>
    <row r="415" spans="1:82" x14ac:dyDescent="0.2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  <c r="AV415" s="74"/>
      <c r="AW415" s="74"/>
      <c r="AX415" s="74"/>
      <c r="AY415" s="74"/>
      <c r="AZ415" s="74"/>
      <c r="BA415" s="74"/>
      <c r="BB415" s="74"/>
      <c r="BC415" s="74"/>
      <c r="BD415" s="74"/>
      <c r="BE415" s="74"/>
      <c r="BF415" s="74"/>
      <c r="BG415" s="74"/>
      <c r="BH415" s="74"/>
      <c r="BI415" s="74"/>
      <c r="BJ415" s="74"/>
      <c r="BK415" s="74"/>
      <c r="BL415" s="74"/>
      <c r="BM415" s="74"/>
      <c r="BN415" s="74"/>
      <c r="BO415" s="74"/>
      <c r="BP415" s="74"/>
      <c r="BQ415" s="74"/>
      <c r="BR415" s="74"/>
      <c r="BS415" s="74"/>
      <c r="BT415" s="74"/>
      <c r="BU415" s="74"/>
      <c r="BV415" s="74"/>
      <c r="BW415" s="74"/>
      <c r="BX415" s="74"/>
      <c r="BY415" s="74"/>
      <c r="BZ415" s="74"/>
      <c r="CA415" s="74"/>
      <c r="CB415" s="74"/>
      <c r="CC415" s="74"/>
      <c r="CD415" s="74"/>
    </row>
    <row r="416" spans="1:82" x14ac:dyDescent="0.2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  <c r="AV416" s="74"/>
      <c r="AW416" s="74"/>
      <c r="AX416" s="74"/>
      <c r="AY416" s="74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74"/>
      <c r="BL416" s="74"/>
      <c r="BM416" s="74"/>
      <c r="BN416" s="74"/>
      <c r="BO416" s="74"/>
      <c r="BP416" s="74"/>
      <c r="BQ416" s="74"/>
      <c r="BR416" s="74"/>
      <c r="BS416" s="74"/>
      <c r="BT416" s="74"/>
      <c r="BU416" s="74"/>
      <c r="BV416" s="74"/>
      <c r="BW416" s="74"/>
      <c r="BX416" s="74"/>
      <c r="BY416" s="74"/>
      <c r="BZ416" s="74"/>
      <c r="CA416" s="74"/>
      <c r="CB416" s="74"/>
      <c r="CC416" s="74"/>
      <c r="CD416" s="74"/>
    </row>
    <row r="417" spans="1:82" x14ac:dyDescent="0.2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  <c r="AV417" s="74"/>
      <c r="AW417" s="74"/>
      <c r="AX417" s="74"/>
      <c r="AY417" s="74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74"/>
      <c r="BL417" s="74"/>
      <c r="BM417" s="74"/>
      <c r="BN417" s="74"/>
      <c r="BO417" s="74"/>
      <c r="BP417" s="74"/>
      <c r="BQ417" s="74"/>
      <c r="BR417" s="74"/>
      <c r="BS417" s="74"/>
      <c r="BT417" s="74"/>
      <c r="BU417" s="74"/>
      <c r="BV417" s="74"/>
      <c r="BW417" s="74"/>
      <c r="BX417" s="74"/>
      <c r="BY417" s="74"/>
      <c r="BZ417" s="74"/>
      <c r="CA417" s="74"/>
      <c r="CB417" s="74"/>
      <c r="CC417" s="74"/>
      <c r="CD417" s="74"/>
    </row>
    <row r="418" spans="1:82" x14ac:dyDescent="0.2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  <c r="AV418" s="74"/>
      <c r="AW418" s="74"/>
      <c r="AX418" s="74"/>
      <c r="AY418" s="74"/>
      <c r="AZ418" s="74"/>
      <c r="BA418" s="74"/>
      <c r="BB418" s="74"/>
      <c r="BC418" s="74"/>
      <c r="BD418" s="74"/>
      <c r="BE418" s="74"/>
      <c r="BF418" s="74"/>
      <c r="BG418" s="74"/>
      <c r="BH418" s="74"/>
      <c r="BI418" s="74"/>
      <c r="BJ418" s="74"/>
      <c r="BK418" s="74"/>
      <c r="BL418" s="74"/>
      <c r="BM418" s="74"/>
      <c r="BN418" s="74"/>
      <c r="BO418" s="74"/>
      <c r="BP418" s="74"/>
      <c r="BQ418" s="74"/>
      <c r="BR418" s="74"/>
      <c r="BS418" s="74"/>
      <c r="BT418" s="74"/>
      <c r="BU418" s="74"/>
      <c r="BV418" s="74"/>
      <c r="BW418" s="74"/>
      <c r="BX418" s="74"/>
      <c r="BY418" s="74"/>
      <c r="BZ418" s="74"/>
      <c r="CA418" s="74"/>
      <c r="CB418" s="74"/>
      <c r="CC418" s="74"/>
      <c r="CD418" s="74"/>
    </row>
    <row r="419" spans="1:82" x14ac:dyDescent="0.2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  <c r="AV419" s="74"/>
      <c r="AW419" s="74"/>
      <c r="AX419" s="74"/>
      <c r="AY419" s="74"/>
      <c r="AZ419" s="74"/>
      <c r="BA419" s="74"/>
      <c r="BB419" s="74"/>
      <c r="BC419" s="74"/>
      <c r="BD419" s="74"/>
      <c r="BE419" s="74"/>
      <c r="BF419" s="74"/>
      <c r="BG419" s="74"/>
      <c r="BH419" s="74"/>
      <c r="BI419" s="74"/>
      <c r="BJ419" s="74"/>
      <c r="BK419" s="74"/>
      <c r="BL419" s="74"/>
      <c r="BM419" s="74"/>
      <c r="BN419" s="74"/>
      <c r="BO419" s="74"/>
      <c r="BP419" s="74"/>
      <c r="BQ419" s="74"/>
      <c r="BR419" s="74"/>
      <c r="BS419" s="74"/>
      <c r="BT419" s="74"/>
      <c r="BU419" s="74"/>
      <c r="BV419" s="74"/>
      <c r="BW419" s="74"/>
      <c r="BX419" s="74"/>
      <c r="BY419" s="74"/>
      <c r="BZ419" s="74"/>
      <c r="CA419" s="74"/>
      <c r="CB419" s="74"/>
      <c r="CC419" s="74"/>
      <c r="CD419" s="74"/>
    </row>
    <row r="420" spans="1:82" x14ac:dyDescent="0.2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  <c r="AV420" s="74"/>
      <c r="AW420" s="74"/>
      <c r="AX420" s="74"/>
      <c r="AY420" s="74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74"/>
      <c r="BL420" s="74"/>
      <c r="BM420" s="74"/>
      <c r="BN420" s="74"/>
      <c r="BO420" s="74"/>
      <c r="BP420" s="74"/>
      <c r="BQ420" s="74"/>
      <c r="BR420" s="74"/>
      <c r="BS420" s="74"/>
      <c r="BT420" s="74"/>
      <c r="BU420" s="74"/>
      <c r="BV420" s="74"/>
      <c r="BW420" s="74"/>
      <c r="BX420" s="74"/>
      <c r="BY420" s="74"/>
      <c r="BZ420" s="74"/>
      <c r="CA420" s="74"/>
      <c r="CB420" s="74"/>
      <c r="CC420" s="74"/>
      <c r="CD420" s="74"/>
    </row>
    <row r="421" spans="1:82" x14ac:dyDescent="0.2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  <c r="AV421" s="74"/>
      <c r="AW421" s="74"/>
      <c r="AX421" s="74"/>
      <c r="AY421" s="74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74"/>
      <c r="BL421" s="74"/>
      <c r="BM421" s="74"/>
      <c r="BN421" s="74"/>
      <c r="BO421" s="74"/>
      <c r="BP421" s="74"/>
      <c r="BQ421" s="74"/>
      <c r="BR421" s="74"/>
      <c r="BS421" s="74"/>
      <c r="BT421" s="74"/>
      <c r="BU421" s="74"/>
      <c r="BV421" s="74"/>
      <c r="BW421" s="74"/>
      <c r="BX421" s="74"/>
      <c r="BY421" s="74"/>
      <c r="BZ421" s="74"/>
      <c r="CA421" s="74"/>
      <c r="CB421" s="74"/>
      <c r="CC421" s="74"/>
      <c r="CD421" s="74"/>
    </row>
    <row r="422" spans="1:82" x14ac:dyDescent="0.2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  <c r="AV422" s="74"/>
      <c r="AW422" s="74"/>
      <c r="AX422" s="74"/>
      <c r="AY422" s="74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74"/>
      <c r="BL422" s="74"/>
      <c r="BM422" s="74"/>
      <c r="BN422" s="74"/>
      <c r="BO422" s="74"/>
      <c r="BP422" s="74"/>
      <c r="BQ422" s="74"/>
      <c r="BR422" s="74"/>
      <c r="BS422" s="74"/>
      <c r="BT422" s="74"/>
      <c r="BU422" s="74"/>
      <c r="BV422" s="74"/>
      <c r="BW422" s="74"/>
      <c r="BX422" s="74"/>
      <c r="BY422" s="74"/>
      <c r="BZ422" s="74"/>
      <c r="CA422" s="74"/>
      <c r="CB422" s="74"/>
      <c r="CC422" s="74"/>
      <c r="CD422" s="74"/>
    </row>
    <row r="423" spans="1:82" x14ac:dyDescent="0.2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  <c r="AV423" s="74"/>
      <c r="AW423" s="74"/>
      <c r="AX423" s="74"/>
      <c r="AY423" s="74"/>
      <c r="AZ423" s="74"/>
      <c r="BA423" s="74"/>
      <c r="BB423" s="74"/>
      <c r="BC423" s="74"/>
      <c r="BD423" s="74"/>
      <c r="BE423" s="74"/>
      <c r="BF423" s="74"/>
      <c r="BG423" s="74"/>
      <c r="BH423" s="74"/>
      <c r="BI423" s="74"/>
      <c r="BJ423" s="74"/>
      <c r="BK423" s="74"/>
      <c r="BL423" s="74"/>
      <c r="BM423" s="74"/>
      <c r="BN423" s="74"/>
      <c r="BO423" s="74"/>
      <c r="BP423" s="74"/>
      <c r="BQ423" s="74"/>
      <c r="BR423" s="74"/>
      <c r="BS423" s="74"/>
      <c r="BT423" s="74"/>
      <c r="BU423" s="74"/>
      <c r="BV423" s="74"/>
      <c r="BW423" s="74"/>
      <c r="BX423" s="74"/>
      <c r="BY423" s="74"/>
      <c r="BZ423" s="74"/>
      <c r="CA423" s="74"/>
      <c r="CB423" s="74"/>
      <c r="CC423" s="74"/>
      <c r="CD423" s="74"/>
    </row>
    <row r="424" spans="1:82" x14ac:dyDescent="0.2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  <c r="AV424" s="74"/>
      <c r="AW424" s="74"/>
      <c r="AX424" s="74"/>
      <c r="AY424" s="74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74"/>
      <c r="BL424" s="74"/>
      <c r="BM424" s="74"/>
      <c r="BN424" s="74"/>
      <c r="BO424" s="74"/>
      <c r="BP424" s="74"/>
      <c r="BQ424" s="74"/>
      <c r="BR424" s="74"/>
      <c r="BS424" s="74"/>
      <c r="BT424" s="74"/>
      <c r="BU424" s="74"/>
      <c r="BV424" s="74"/>
      <c r="BW424" s="74"/>
      <c r="BX424" s="74"/>
      <c r="BY424" s="74"/>
      <c r="BZ424" s="74"/>
      <c r="CA424" s="74"/>
      <c r="CB424" s="74"/>
      <c r="CC424" s="74"/>
      <c r="CD424" s="74"/>
    </row>
    <row r="425" spans="1:82" x14ac:dyDescent="0.2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  <c r="AV425" s="74"/>
      <c r="AW425" s="74"/>
      <c r="AX425" s="74"/>
      <c r="AY425" s="74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74"/>
      <c r="BL425" s="74"/>
      <c r="BM425" s="74"/>
      <c r="BN425" s="74"/>
      <c r="BO425" s="74"/>
      <c r="BP425" s="74"/>
      <c r="BQ425" s="74"/>
      <c r="BR425" s="74"/>
      <c r="BS425" s="74"/>
      <c r="BT425" s="74"/>
      <c r="BU425" s="74"/>
      <c r="BV425" s="74"/>
      <c r="BW425" s="74"/>
      <c r="BX425" s="74"/>
      <c r="BY425" s="74"/>
      <c r="BZ425" s="74"/>
      <c r="CA425" s="74"/>
      <c r="CB425" s="74"/>
      <c r="CC425" s="74"/>
      <c r="CD425" s="74"/>
    </row>
    <row r="426" spans="1:82" x14ac:dyDescent="0.2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  <c r="AV426" s="74"/>
      <c r="AW426" s="74"/>
      <c r="AX426" s="74"/>
      <c r="AY426" s="74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74"/>
      <c r="BL426" s="74"/>
      <c r="BM426" s="74"/>
      <c r="BN426" s="74"/>
      <c r="BO426" s="74"/>
      <c r="BP426" s="74"/>
      <c r="BQ426" s="74"/>
      <c r="BR426" s="74"/>
      <c r="BS426" s="74"/>
      <c r="BT426" s="74"/>
      <c r="BU426" s="74"/>
      <c r="BV426" s="74"/>
      <c r="BW426" s="74"/>
      <c r="BX426" s="74"/>
      <c r="BY426" s="74"/>
      <c r="BZ426" s="74"/>
      <c r="CA426" s="74"/>
      <c r="CB426" s="74"/>
      <c r="CC426" s="74"/>
      <c r="CD426" s="74"/>
    </row>
    <row r="427" spans="1:82" x14ac:dyDescent="0.2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  <c r="AV427" s="74"/>
      <c r="AW427" s="74"/>
      <c r="AX427" s="74"/>
      <c r="AY427" s="74"/>
      <c r="AZ427" s="74"/>
      <c r="BA427" s="74"/>
      <c r="BB427" s="74"/>
      <c r="BC427" s="74"/>
      <c r="BD427" s="74"/>
      <c r="BE427" s="74"/>
      <c r="BF427" s="74"/>
      <c r="BG427" s="74"/>
      <c r="BH427" s="74"/>
      <c r="BI427" s="74"/>
      <c r="BJ427" s="74"/>
      <c r="BK427" s="74"/>
      <c r="BL427" s="74"/>
      <c r="BM427" s="74"/>
      <c r="BN427" s="74"/>
      <c r="BO427" s="74"/>
      <c r="BP427" s="74"/>
      <c r="BQ427" s="74"/>
      <c r="BR427" s="74"/>
      <c r="BS427" s="74"/>
      <c r="BT427" s="74"/>
      <c r="BU427" s="74"/>
      <c r="BV427" s="74"/>
      <c r="BW427" s="74"/>
      <c r="BX427" s="74"/>
      <c r="BY427" s="74"/>
      <c r="BZ427" s="74"/>
      <c r="CA427" s="74"/>
      <c r="CB427" s="74"/>
      <c r="CC427" s="74"/>
      <c r="CD427" s="74"/>
    </row>
    <row r="428" spans="1:82" x14ac:dyDescent="0.2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  <c r="AV428" s="74"/>
      <c r="AW428" s="74"/>
      <c r="AX428" s="74"/>
      <c r="AY428" s="74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74"/>
      <c r="BL428" s="74"/>
      <c r="BM428" s="74"/>
      <c r="BN428" s="74"/>
      <c r="BO428" s="74"/>
      <c r="BP428" s="74"/>
      <c r="BQ428" s="74"/>
      <c r="BR428" s="74"/>
      <c r="BS428" s="74"/>
      <c r="BT428" s="74"/>
      <c r="BU428" s="74"/>
      <c r="BV428" s="74"/>
      <c r="BW428" s="74"/>
      <c r="BX428" s="74"/>
      <c r="BY428" s="74"/>
      <c r="BZ428" s="74"/>
      <c r="CA428" s="74"/>
      <c r="CB428" s="74"/>
      <c r="CC428" s="74"/>
      <c r="CD428" s="74"/>
    </row>
    <row r="429" spans="1:82" x14ac:dyDescent="0.2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  <c r="AV429" s="74"/>
      <c r="AW429" s="74"/>
      <c r="AX429" s="74"/>
      <c r="AY429" s="74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74"/>
      <c r="BL429" s="74"/>
      <c r="BM429" s="74"/>
      <c r="BN429" s="74"/>
      <c r="BO429" s="74"/>
      <c r="BP429" s="74"/>
      <c r="BQ429" s="74"/>
      <c r="BR429" s="74"/>
      <c r="BS429" s="74"/>
      <c r="BT429" s="74"/>
      <c r="BU429" s="74"/>
      <c r="BV429" s="74"/>
      <c r="BW429" s="74"/>
      <c r="BX429" s="74"/>
      <c r="BY429" s="74"/>
      <c r="BZ429" s="74"/>
      <c r="CA429" s="74"/>
      <c r="CB429" s="74"/>
      <c r="CC429" s="74"/>
      <c r="CD429" s="74"/>
    </row>
    <row r="430" spans="1:82" x14ac:dyDescent="0.2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  <c r="AV430" s="74"/>
      <c r="AW430" s="74"/>
      <c r="AX430" s="74"/>
      <c r="AY430" s="74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74"/>
      <c r="BL430" s="74"/>
      <c r="BM430" s="74"/>
      <c r="BN430" s="74"/>
      <c r="BO430" s="74"/>
      <c r="BP430" s="74"/>
      <c r="BQ430" s="74"/>
      <c r="BR430" s="74"/>
      <c r="BS430" s="74"/>
      <c r="BT430" s="74"/>
      <c r="BU430" s="74"/>
      <c r="BV430" s="74"/>
      <c r="BW430" s="74"/>
      <c r="BX430" s="74"/>
      <c r="BY430" s="74"/>
      <c r="BZ430" s="74"/>
      <c r="CA430" s="74"/>
      <c r="CB430" s="74"/>
      <c r="CC430" s="74"/>
      <c r="CD430" s="74"/>
    </row>
    <row r="431" spans="1:82" x14ac:dyDescent="0.2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  <c r="AV431" s="74"/>
      <c r="AW431" s="74"/>
      <c r="AX431" s="74"/>
      <c r="AY431" s="74"/>
      <c r="AZ431" s="74"/>
      <c r="BA431" s="74"/>
      <c r="BB431" s="74"/>
      <c r="BC431" s="74"/>
      <c r="BD431" s="74"/>
      <c r="BE431" s="74"/>
      <c r="BF431" s="74"/>
      <c r="BG431" s="74"/>
      <c r="BH431" s="74"/>
      <c r="BI431" s="74"/>
      <c r="BJ431" s="74"/>
      <c r="BK431" s="74"/>
      <c r="BL431" s="74"/>
      <c r="BM431" s="74"/>
      <c r="BN431" s="74"/>
      <c r="BO431" s="74"/>
      <c r="BP431" s="74"/>
      <c r="BQ431" s="74"/>
      <c r="BR431" s="74"/>
      <c r="BS431" s="74"/>
      <c r="BT431" s="74"/>
      <c r="BU431" s="74"/>
      <c r="BV431" s="74"/>
      <c r="BW431" s="74"/>
      <c r="BX431" s="74"/>
      <c r="BY431" s="74"/>
      <c r="BZ431" s="74"/>
      <c r="CA431" s="74"/>
      <c r="CB431" s="74"/>
      <c r="CC431" s="74"/>
      <c r="CD431" s="74"/>
    </row>
    <row r="432" spans="1:82" x14ac:dyDescent="0.2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  <c r="AV432" s="74"/>
      <c r="AW432" s="74"/>
      <c r="AX432" s="74"/>
      <c r="AY432" s="74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74"/>
      <c r="BL432" s="74"/>
      <c r="BM432" s="74"/>
      <c r="BN432" s="74"/>
      <c r="BO432" s="74"/>
      <c r="BP432" s="74"/>
      <c r="BQ432" s="74"/>
      <c r="BR432" s="74"/>
      <c r="BS432" s="74"/>
      <c r="BT432" s="74"/>
      <c r="BU432" s="74"/>
      <c r="BV432" s="74"/>
      <c r="BW432" s="74"/>
      <c r="BX432" s="74"/>
      <c r="BY432" s="74"/>
      <c r="BZ432" s="74"/>
      <c r="CA432" s="74"/>
      <c r="CB432" s="74"/>
      <c r="CC432" s="74"/>
      <c r="CD432" s="74"/>
    </row>
    <row r="433" spans="1:82" x14ac:dyDescent="0.2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  <c r="AV433" s="74"/>
      <c r="AW433" s="74"/>
      <c r="AX433" s="74"/>
      <c r="AY433" s="74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74"/>
      <c r="BL433" s="74"/>
      <c r="BM433" s="74"/>
      <c r="BN433" s="74"/>
      <c r="BO433" s="74"/>
      <c r="BP433" s="74"/>
      <c r="BQ433" s="74"/>
      <c r="BR433" s="74"/>
      <c r="BS433" s="74"/>
      <c r="BT433" s="74"/>
      <c r="BU433" s="74"/>
      <c r="BV433" s="74"/>
      <c r="BW433" s="74"/>
      <c r="BX433" s="74"/>
      <c r="BY433" s="74"/>
      <c r="BZ433" s="74"/>
      <c r="CA433" s="74"/>
      <c r="CB433" s="74"/>
      <c r="CC433" s="74"/>
      <c r="CD433" s="74"/>
    </row>
    <row r="434" spans="1:82" x14ac:dyDescent="0.2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  <c r="AV434" s="74"/>
      <c r="AW434" s="74"/>
      <c r="AX434" s="74"/>
      <c r="AY434" s="74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74"/>
      <c r="BL434" s="74"/>
      <c r="BM434" s="74"/>
      <c r="BN434" s="74"/>
      <c r="BO434" s="74"/>
      <c r="BP434" s="74"/>
      <c r="BQ434" s="74"/>
      <c r="BR434" s="74"/>
      <c r="BS434" s="74"/>
      <c r="BT434" s="74"/>
      <c r="BU434" s="74"/>
      <c r="BV434" s="74"/>
      <c r="BW434" s="74"/>
      <c r="BX434" s="74"/>
      <c r="BY434" s="74"/>
      <c r="BZ434" s="74"/>
      <c r="CA434" s="74"/>
      <c r="CB434" s="74"/>
      <c r="CC434" s="74"/>
      <c r="CD434" s="74"/>
    </row>
    <row r="435" spans="1:82" x14ac:dyDescent="0.2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  <c r="AV435" s="74"/>
      <c r="AW435" s="74"/>
      <c r="AX435" s="74"/>
      <c r="AY435" s="74"/>
      <c r="AZ435" s="74"/>
      <c r="BA435" s="74"/>
      <c r="BB435" s="74"/>
      <c r="BC435" s="74"/>
      <c r="BD435" s="74"/>
      <c r="BE435" s="74"/>
      <c r="BF435" s="74"/>
      <c r="BG435" s="74"/>
      <c r="BH435" s="74"/>
      <c r="BI435" s="74"/>
      <c r="BJ435" s="74"/>
      <c r="BK435" s="74"/>
      <c r="BL435" s="74"/>
      <c r="BM435" s="74"/>
      <c r="BN435" s="74"/>
      <c r="BO435" s="74"/>
      <c r="BP435" s="74"/>
      <c r="BQ435" s="74"/>
      <c r="BR435" s="74"/>
      <c r="BS435" s="74"/>
      <c r="BT435" s="74"/>
      <c r="BU435" s="74"/>
      <c r="BV435" s="74"/>
      <c r="BW435" s="74"/>
      <c r="BX435" s="74"/>
      <c r="BY435" s="74"/>
      <c r="BZ435" s="74"/>
      <c r="CA435" s="74"/>
      <c r="CB435" s="74"/>
      <c r="CC435" s="74"/>
      <c r="CD435" s="74"/>
    </row>
    <row r="436" spans="1:82" x14ac:dyDescent="0.2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  <c r="AV436" s="74"/>
      <c r="AW436" s="74"/>
      <c r="AX436" s="74"/>
      <c r="AY436" s="74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74"/>
      <c r="BL436" s="74"/>
      <c r="BM436" s="74"/>
      <c r="BN436" s="74"/>
      <c r="BO436" s="74"/>
      <c r="BP436" s="74"/>
      <c r="BQ436" s="74"/>
      <c r="BR436" s="74"/>
      <c r="BS436" s="74"/>
      <c r="BT436" s="74"/>
      <c r="BU436" s="74"/>
      <c r="BV436" s="74"/>
      <c r="BW436" s="74"/>
      <c r="BX436" s="74"/>
      <c r="BY436" s="74"/>
      <c r="BZ436" s="74"/>
      <c r="CA436" s="74"/>
      <c r="CB436" s="74"/>
      <c r="CC436" s="74"/>
      <c r="CD436" s="74"/>
    </row>
    <row r="437" spans="1:82" x14ac:dyDescent="0.2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  <c r="AV437" s="74"/>
      <c r="AW437" s="74"/>
      <c r="AX437" s="74"/>
      <c r="AY437" s="74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74"/>
      <c r="BL437" s="74"/>
      <c r="BM437" s="74"/>
      <c r="BN437" s="74"/>
      <c r="BO437" s="74"/>
      <c r="BP437" s="74"/>
      <c r="BQ437" s="74"/>
      <c r="BR437" s="74"/>
      <c r="BS437" s="74"/>
      <c r="BT437" s="74"/>
      <c r="BU437" s="74"/>
      <c r="BV437" s="74"/>
      <c r="BW437" s="74"/>
      <c r="BX437" s="74"/>
      <c r="BY437" s="74"/>
      <c r="BZ437" s="74"/>
      <c r="CA437" s="74"/>
      <c r="CB437" s="74"/>
      <c r="CC437" s="74"/>
      <c r="CD437" s="74"/>
    </row>
    <row r="438" spans="1:82" x14ac:dyDescent="0.2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  <c r="AV438" s="74"/>
      <c r="AW438" s="74"/>
      <c r="AX438" s="74"/>
      <c r="AY438" s="74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74"/>
      <c r="BL438" s="74"/>
      <c r="BM438" s="74"/>
      <c r="BN438" s="74"/>
      <c r="BO438" s="74"/>
      <c r="BP438" s="74"/>
      <c r="BQ438" s="74"/>
      <c r="BR438" s="74"/>
      <c r="BS438" s="74"/>
      <c r="BT438" s="74"/>
      <c r="BU438" s="74"/>
      <c r="BV438" s="74"/>
      <c r="BW438" s="74"/>
      <c r="BX438" s="74"/>
      <c r="BY438" s="74"/>
      <c r="BZ438" s="74"/>
      <c r="CA438" s="74"/>
      <c r="CB438" s="74"/>
      <c r="CC438" s="74"/>
      <c r="CD438" s="74"/>
    </row>
    <row r="439" spans="1:82" x14ac:dyDescent="0.2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  <c r="AV439" s="74"/>
      <c r="AW439" s="74"/>
      <c r="AX439" s="74"/>
      <c r="AY439" s="74"/>
      <c r="AZ439" s="74"/>
      <c r="BA439" s="74"/>
      <c r="BB439" s="74"/>
      <c r="BC439" s="74"/>
      <c r="BD439" s="74"/>
      <c r="BE439" s="74"/>
      <c r="BF439" s="74"/>
      <c r="BG439" s="74"/>
      <c r="BH439" s="74"/>
      <c r="BI439" s="74"/>
      <c r="BJ439" s="74"/>
      <c r="BK439" s="74"/>
      <c r="BL439" s="74"/>
      <c r="BM439" s="74"/>
      <c r="BN439" s="74"/>
      <c r="BO439" s="74"/>
      <c r="BP439" s="74"/>
      <c r="BQ439" s="74"/>
      <c r="BR439" s="74"/>
      <c r="BS439" s="74"/>
      <c r="BT439" s="74"/>
      <c r="BU439" s="74"/>
      <c r="BV439" s="74"/>
      <c r="BW439" s="74"/>
      <c r="BX439" s="74"/>
      <c r="BY439" s="74"/>
      <c r="BZ439" s="74"/>
      <c r="CA439" s="74"/>
      <c r="CB439" s="74"/>
      <c r="CC439" s="74"/>
      <c r="CD439" s="74"/>
    </row>
    <row r="440" spans="1:82" x14ac:dyDescent="0.2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  <c r="AV440" s="74"/>
      <c r="AW440" s="74"/>
      <c r="AX440" s="74"/>
      <c r="AY440" s="74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74"/>
      <c r="BL440" s="74"/>
      <c r="BM440" s="74"/>
      <c r="BN440" s="74"/>
      <c r="BO440" s="74"/>
      <c r="BP440" s="74"/>
      <c r="BQ440" s="74"/>
      <c r="BR440" s="74"/>
      <c r="BS440" s="74"/>
      <c r="BT440" s="74"/>
      <c r="BU440" s="74"/>
      <c r="BV440" s="74"/>
      <c r="BW440" s="74"/>
      <c r="BX440" s="74"/>
      <c r="BY440" s="74"/>
      <c r="BZ440" s="74"/>
      <c r="CA440" s="74"/>
      <c r="CB440" s="74"/>
      <c r="CC440" s="74"/>
      <c r="CD440" s="74"/>
    </row>
    <row r="441" spans="1:82" x14ac:dyDescent="0.2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  <c r="AV441" s="74"/>
      <c r="AW441" s="74"/>
      <c r="AX441" s="74"/>
      <c r="AY441" s="74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74"/>
      <c r="BL441" s="74"/>
      <c r="BM441" s="74"/>
      <c r="BN441" s="74"/>
      <c r="BO441" s="74"/>
      <c r="BP441" s="74"/>
      <c r="BQ441" s="74"/>
      <c r="BR441" s="74"/>
      <c r="BS441" s="74"/>
      <c r="BT441" s="74"/>
      <c r="BU441" s="74"/>
      <c r="BV441" s="74"/>
      <c r="BW441" s="74"/>
      <c r="BX441" s="74"/>
      <c r="BY441" s="74"/>
      <c r="BZ441" s="74"/>
      <c r="CA441" s="74"/>
      <c r="CB441" s="74"/>
      <c r="CC441" s="74"/>
      <c r="CD441" s="74"/>
    </row>
    <row r="442" spans="1:82" x14ac:dyDescent="0.2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  <c r="AV442" s="74"/>
      <c r="AW442" s="74"/>
      <c r="AX442" s="74"/>
      <c r="AY442" s="74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74"/>
      <c r="BL442" s="74"/>
      <c r="BM442" s="74"/>
      <c r="BN442" s="74"/>
      <c r="BO442" s="74"/>
      <c r="BP442" s="74"/>
      <c r="BQ442" s="74"/>
      <c r="BR442" s="74"/>
      <c r="BS442" s="74"/>
      <c r="BT442" s="74"/>
      <c r="BU442" s="74"/>
      <c r="BV442" s="74"/>
      <c r="BW442" s="74"/>
      <c r="BX442" s="74"/>
      <c r="BY442" s="74"/>
      <c r="BZ442" s="74"/>
      <c r="CA442" s="74"/>
      <c r="CB442" s="74"/>
      <c r="CC442" s="74"/>
      <c r="CD442" s="74"/>
    </row>
    <row r="443" spans="1:82" x14ac:dyDescent="0.2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  <c r="AV443" s="74"/>
      <c r="AW443" s="74"/>
      <c r="AX443" s="74"/>
      <c r="AY443" s="74"/>
      <c r="AZ443" s="74"/>
      <c r="BA443" s="74"/>
      <c r="BB443" s="74"/>
      <c r="BC443" s="74"/>
      <c r="BD443" s="74"/>
      <c r="BE443" s="74"/>
      <c r="BF443" s="74"/>
      <c r="BG443" s="74"/>
      <c r="BH443" s="74"/>
      <c r="BI443" s="74"/>
      <c r="BJ443" s="74"/>
      <c r="BK443" s="74"/>
      <c r="BL443" s="74"/>
      <c r="BM443" s="74"/>
      <c r="BN443" s="74"/>
      <c r="BO443" s="74"/>
      <c r="BP443" s="74"/>
      <c r="BQ443" s="74"/>
      <c r="BR443" s="74"/>
      <c r="BS443" s="74"/>
      <c r="BT443" s="74"/>
      <c r="BU443" s="74"/>
      <c r="BV443" s="74"/>
      <c r="BW443" s="74"/>
      <c r="BX443" s="74"/>
      <c r="BY443" s="74"/>
      <c r="BZ443" s="74"/>
      <c r="CA443" s="74"/>
      <c r="CB443" s="74"/>
      <c r="CC443" s="74"/>
      <c r="CD443" s="74"/>
    </row>
    <row r="444" spans="1:82" x14ac:dyDescent="0.2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  <c r="AV444" s="74"/>
      <c r="AW444" s="74"/>
      <c r="AX444" s="74"/>
      <c r="AY444" s="74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74"/>
      <c r="BL444" s="74"/>
      <c r="BM444" s="74"/>
      <c r="BN444" s="74"/>
      <c r="BO444" s="74"/>
      <c r="BP444" s="74"/>
      <c r="BQ444" s="74"/>
      <c r="BR444" s="74"/>
      <c r="BS444" s="74"/>
      <c r="BT444" s="74"/>
      <c r="BU444" s="74"/>
      <c r="BV444" s="74"/>
      <c r="BW444" s="74"/>
      <c r="BX444" s="74"/>
      <c r="BY444" s="74"/>
      <c r="BZ444" s="74"/>
      <c r="CA444" s="74"/>
      <c r="CB444" s="74"/>
      <c r="CC444" s="74"/>
      <c r="CD444" s="74"/>
    </row>
    <row r="445" spans="1:82" x14ac:dyDescent="0.2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  <c r="AV445" s="74"/>
      <c r="AW445" s="74"/>
      <c r="AX445" s="74"/>
      <c r="AY445" s="74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74"/>
      <c r="BL445" s="74"/>
      <c r="BM445" s="74"/>
      <c r="BN445" s="74"/>
      <c r="BO445" s="74"/>
      <c r="BP445" s="74"/>
      <c r="BQ445" s="74"/>
      <c r="BR445" s="74"/>
      <c r="BS445" s="74"/>
      <c r="BT445" s="74"/>
      <c r="BU445" s="74"/>
      <c r="BV445" s="74"/>
      <c r="BW445" s="74"/>
      <c r="BX445" s="74"/>
      <c r="BY445" s="74"/>
      <c r="BZ445" s="74"/>
      <c r="CA445" s="74"/>
      <c r="CB445" s="74"/>
      <c r="CC445" s="74"/>
      <c r="CD445" s="74"/>
    </row>
    <row r="446" spans="1:82" x14ac:dyDescent="0.2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  <c r="AV446" s="74"/>
      <c r="AW446" s="74"/>
      <c r="AX446" s="74"/>
      <c r="AY446" s="74"/>
      <c r="AZ446" s="74"/>
      <c r="BA446" s="74"/>
      <c r="BB446" s="74"/>
      <c r="BC446" s="74"/>
      <c r="BD446" s="74"/>
      <c r="BE446" s="74"/>
      <c r="BF446" s="74"/>
      <c r="BG446" s="74"/>
      <c r="BH446" s="74"/>
      <c r="BI446" s="74"/>
      <c r="BJ446" s="74"/>
      <c r="BK446" s="74"/>
      <c r="BL446" s="74"/>
      <c r="BM446" s="74"/>
      <c r="BN446" s="74"/>
      <c r="BO446" s="74"/>
      <c r="BP446" s="74"/>
      <c r="BQ446" s="74"/>
      <c r="BR446" s="74"/>
      <c r="BS446" s="74"/>
      <c r="BT446" s="74"/>
      <c r="BU446" s="74"/>
      <c r="BV446" s="74"/>
      <c r="BW446" s="74"/>
      <c r="BX446" s="74"/>
      <c r="BY446" s="74"/>
      <c r="BZ446" s="74"/>
      <c r="CA446" s="74"/>
      <c r="CB446" s="74"/>
      <c r="CC446" s="74"/>
      <c r="CD446" s="74"/>
    </row>
    <row r="447" spans="1:82" x14ac:dyDescent="0.2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  <c r="AV447" s="74"/>
      <c r="AW447" s="74"/>
      <c r="AX447" s="74"/>
      <c r="AY447" s="74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74"/>
      <c r="BL447" s="74"/>
      <c r="BM447" s="74"/>
      <c r="BN447" s="74"/>
      <c r="BO447" s="74"/>
      <c r="BP447" s="74"/>
      <c r="BQ447" s="74"/>
      <c r="BR447" s="74"/>
      <c r="BS447" s="74"/>
      <c r="BT447" s="74"/>
      <c r="BU447" s="74"/>
      <c r="BV447" s="74"/>
      <c r="BW447" s="74"/>
      <c r="BX447" s="74"/>
      <c r="BY447" s="74"/>
      <c r="BZ447" s="74"/>
      <c r="CA447" s="74"/>
      <c r="CB447" s="74"/>
      <c r="CC447" s="74"/>
      <c r="CD447" s="74"/>
    </row>
    <row r="448" spans="1:82" x14ac:dyDescent="0.2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  <c r="AV448" s="74"/>
      <c r="AW448" s="74"/>
      <c r="AX448" s="74"/>
      <c r="AY448" s="74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74"/>
      <c r="BL448" s="74"/>
      <c r="BM448" s="74"/>
      <c r="BN448" s="74"/>
      <c r="BO448" s="74"/>
      <c r="BP448" s="74"/>
      <c r="BQ448" s="74"/>
      <c r="BR448" s="74"/>
      <c r="BS448" s="74"/>
      <c r="BT448" s="74"/>
      <c r="BU448" s="74"/>
      <c r="BV448" s="74"/>
      <c r="BW448" s="74"/>
      <c r="BX448" s="74"/>
      <c r="BY448" s="74"/>
      <c r="BZ448" s="74"/>
      <c r="CA448" s="74"/>
      <c r="CB448" s="74"/>
      <c r="CC448" s="74"/>
      <c r="CD448" s="74"/>
    </row>
    <row r="449" spans="1:82" x14ac:dyDescent="0.2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  <c r="AV449" s="74"/>
      <c r="AW449" s="74"/>
      <c r="AX449" s="74"/>
      <c r="AY449" s="74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74"/>
      <c r="BL449" s="74"/>
      <c r="BM449" s="74"/>
      <c r="BN449" s="74"/>
      <c r="BO449" s="74"/>
      <c r="BP449" s="74"/>
      <c r="BQ449" s="74"/>
      <c r="BR449" s="74"/>
      <c r="BS449" s="74"/>
      <c r="BT449" s="74"/>
      <c r="BU449" s="74"/>
      <c r="BV449" s="74"/>
      <c r="BW449" s="74"/>
      <c r="BX449" s="74"/>
      <c r="BY449" s="74"/>
      <c r="BZ449" s="74"/>
      <c r="CA449" s="74"/>
      <c r="CB449" s="74"/>
      <c r="CC449" s="74"/>
      <c r="CD449" s="74"/>
    </row>
    <row r="450" spans="1:82" x14ac:dyDescent="0.2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  <c r="AV450" s="74"/>
      <c r="AW450" s="74"/>
      <c r="AX450" s="74"/>
      <c r="AY450" s="74"/>
      <c r="AZ450" s="74"/>
      <c r="BA450" s="74"/>
      <c r="BB450" s="74"/>
      <c r="BC450" s="74"/>
      <c r="BD450" s="74"/>
      <c r="BE450" s="74"/>
      <c r="BF450" s="74"/>
      <c r="BG450" s="74"/>
      <c r="BH450" s="74"/>
      <c r="BI450" s="74"/>
      <c r="BJ450" s="74"/>
      <c r="BK450" s="74"/>
      <c r="BL450" s="74"/>
      <c r="BM450" s="74"/>
      <c r="BN450" s="74"/>
      <c r="BO450" s="74"/>
      <c r="BP450" s="74"/>
      <c r="BQ450" s="74"/>
      <c r="BR450" s="74"/>
      <c r="BS450" s="74"/>
      <c r="BT450" s="74"/>
      <c r="BU450" s="74"/>
      <c r="BV450" s="74"/>
      <c r="BW450" s="74"/>
      <c r="BX450" s="74"/>
      <c r="BY450" s="74"/>
      <c r="BZ450" s="74"/>
      <c r="CA450" s="74"/>
      <c r="CB450" s="74"/>
      <c r="CC450" s="74"/>
      <c r="CD450" s="74"/>
    </row>
    <row r="451" spans="1:82" x14ac:dyDescent="0.2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  <c r="AV451" s="74"/>
      <c r="AW451" s="74"/>
      <c r="AX451" s="74"/>
      <c r="AY451" s="74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74"/>
      <c r="BL451" s="74"/>
      <c r="BM451" s="74"/>
      <c r="BN451" s="74"/>
      <c r="BO451" s="74"/>
      <c r="BP451" s="74"/>
      <c r="BQ451" s="74"/>
      <c r="BR451" s="74"/>
      <c r="BS451" s="74"/>
      <c r="BT451" s="74"/>
      <c r="BU451" s="74"/>
      <c r="BV451" s="74"/>
      <c r="BW451" s="74"/>
      <c r="BX451" s="74"/>
      <c r="BY451" s="74"/>
      <c r="BZ451" s="74"/>
      <c r="CA451" s="74"/>
      <c r="CB451" s="74"/>
      <c r="CC451" s="74"/>
      <c r="CD451" s="74"/>
    </row>
    <row r="452" spans="1:82" x14ac:dyDescent="0.2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  <c r="AV452" s="74"/>
      <c r="AW452" s="74"/>
      <c r="AX452" s="74"/>
      <c r="AY452" s="74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74"/>
      <c r="BL452" s="74"/>
      <c r="BM452" s="74"/>
      <c r="BN452" s="74"/>
      <c r="BO452" s="74"/>
      <c r="BP452" s="74"/>
      <c r="BQ452" s="74"/>
      <c r="BR452" s="74"/>
      <c r="BS452" s="74"/>
      <c r="BT452" s="74"/>
      <c r="BU452" s="74"/>
      <c r="BV452" s="74"/>
      <c r="BW452" s="74"/>
      <c r="BX452" s="74"/>
      <c r="BY452" s="74"/>
      <c r="BZ452" s="74"/>
      <c r="CA452" s="74"/>
      <c r="CB452" s="74"/>
      <c r="CC452" s="74"/>
      <c r="CD452" s="74"/>
    </row>
    <row r="453" spans="1:82" x14ac:dyDescent="0.2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  <c r="AV453" s="74"/>
      <c r="AW453" s="74"/>
      <c r="AX453" s="74"/>
      <c r="AY453" s="74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74"/>
      <c r="BL453" s="74"/>
      <c r="BM453" s="74"/>
      <c r="BN453" s="74"/>
      <c r="BO453" s="74"/>
      <c r="BP453" s="74"/>
      <c r="BQ453" s="74"/>
      <c r="BR453" s="74"/>
      <c r="BS453" s="74"/>
      <c r="BT453" s="74"/>
      <c r="BU453" s="74"/>
      <c r="BV453" s="74"/>
      <c r="BW453" s="74"/>
      <c r="BX453" s="74"/>
      <c r="BY453" s="74"/>
      <c r="BZ453" s="74"/>
      <c r="CA453" s="74"/>
      <c r="CB453" s="74"/>
      <c r="CC453" s="74"/>
      <c r="CD453" s="74"/>
    </row>
    <row r="454" spans="1:82" x14ac:dyDescent="0.2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  <c r="AV454" s="74"/>
      <c r="AW454" s="74"/>
      <c r="AX454" s="74"/>
      <c r="AY454" s="74"/>
      <c r="AZ454" s="74"/>
      <c r="BA454" s="74"/>
      <c r="BB454" s="74"/>
      <c r="BC454" s="74"/>
      <c r="BD454" s="74"/>
      <c r="BE454" s="74"/>
      <c r="BF454" s="74"/>
      <c r="BG454" s="74"/>
      <c r="BH454" s="74"/>
      <c r="BI454" s="74"/>
      <c r="BJ454" s="74"/>
      <c r="BK454" s="74"/>
      <c r="BL454" s="74"/>
      <c r="BM454" s="74"/>
      <c r="BN454" s="74"/>
      <c r="BO454" s="74"/>
      <c r="BP454" s="74"/>
      <c r="BQ454" s="74"/>
      <c r="BR454" s="74"/>
      <c r="BS454" s="74"/>
      <c r="BT454" s="74"/>
      <c r="BU454" s="74"/>
      <c r="BV454" s="74"/>
      <c r="BW454" s="74"/>
      <c r="BX454" s="74"/>
      <c r="BY454" s="74"/>
      <c r="BZ454" s="74"/>
      <c r="CA454" s="74"/>
      <c r="CB454" s="74"/>
      <c r="CC454" s="74"/>
      <c r="CD454" s="74"/>
    </row>
    <row r="455" spans="1:82" x14ac:dyDescent="0.2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  <c r="AV455" s="74"/>
      <c r="AW455" s="74"/>
      <c r="AX455" s="74"/>
      <c r="AY455" s="74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74"/>
      <c r="BL455" s="74"/>
      <c r="BM455" s="74"/>
      <c r="BN455" s="74"/>
      <c r="BO455" s="74"/>
      <c r="BP455" s="74"/>
      <c r="BQ455" s="74"/>
      <c r="BR455" s="74"/>
      <c r="BS455" s="74"/>
      <c r="BT455" s="74"/>
      <c r="BU455" s="74"/>
      <c r="BV455" s="74"/>
      <c r="BW455" s="74"/>
      <c r="BX455" s="74"/>
      <c r="BY455" s="74"/>
      <c r="BZ455" s="74"/>
      <c r="CA455" s="74"/>
      <c r="CB455" s="74"/>
      <c r="CC455" s="74"/>
      <c r="CD455" s="74"/>
    </row>
    <row r="456" spans="1:82" x14ac:dyDescent="0.2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  <c r="AV456" s="74"/>
      <c r="AW456" s="74"/>
      <c r="AX456" s="74"/>
      <c r="AY456" s="74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74"/>
      <c r="BL456" s="74"/>
      <c r="BM456" s="74"/>
      <c r="BN456" s="74"/>
      <c r="BO456" s="74"/>
      <c r="BP456" s="74"/>
      <c r="BQ456" s="74"/>
      <c r="BR456" s="74"/>
      <c r="BS456" s="74"/>
      <c r="BT456" s="74"/>
      <c r="BU456" s="74"/>
      <c r="BV456" s="74"/>
      <c r="BW456" s="74"/>
      <c r="BX456" s="74"/>
      <c r="BY456" s="74"/>
      <c r="BZ456" s="74"/>
      <c r="CA456" s="74"/>
      <c r="CB456" s="74"/>
      <c r="CC456" s="74"/>
      <c r="CD456" s="74"/>
    </row>
    <row r="457" spans="1:82" x14ac:dyDescent="0.2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  <c r="AV457" s="74"/>
      <c r="AW457" s="74"/>
      <c r="AX457" s="74"/>
      <c r="AY457" s="74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74"/>
      <c r="BL457" s="74"/>
      <c r="BM457" s="74"/>
      <c r="BN457" s="74"/>
      <c r="BO457" s="74"/>
      <c r="BP457" s="74"/>
      <c r="BQ457" s="74"/>
      <c r="BR457" s="74"/>
      <c r="BS457" s="74"/>
      <c r="BT457" s="74"/>
      <c r="BU457" s="74"/>
      <c r="BV457" s="74"/>
      <c r="BW457" s="74"/>
      <c r="BX457" s="74"/>
      <c r="BY457" s="74"/>
      <c r="BZ457" s="74"/>
      <c r="CA457" s="74"/>
      <c r="CB457" s="74"/>
      <c r="CC457" s="74"/>
      <c r="CD457" s="74"/>
    </row>
    <row r="458" spans="1:82" x14ac:dyDescent="0.2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  <c r="AV458" s="74"/>
      <c r="AW458" s="74"/>
      <c r="AX458" s="74"/>
      <c r="AY458" s="74"/>
      <c r="AZ458" s="74"/>
      <c r="BA458" s="74"/>
      <c r="BB458" s="74"/>
      <c r="BC458" s="74"/>
      <c r="BD458" s="74"/>
      <c r="BE458" s="74"/>
      <c r="BF458" s="74"/>
      <c r="BG458" s="74"/>
      <c r="BH458" s="74"/>
      <c r="BI458" s="74"/>
      <c r="BJ458" s="74"/>
      <c r="BK458" s="74"/>
      <c r="BL458" s="74"/>
      <c r="BM458" s="74"/>
      <c r="BN458" s="74"/>
      <c r="BO458" s="74"/>
      <c r="BP458" s="74"/>
      <c r="BQ458" s="74"/>
      <c r="BR458" s="74"/>
      <c r="BS458" s="74"/>
      <c r="BT458" s="74"/>
      <c r="BU458" s="74"/>
      <c r="BV458" s="74"/>
      <c r="BW458" s="74"/>
      <c r="BX458" s="74"/>
      <c r="BY458" s="74"/>
      <c r="BZ458" s="74"/>
      <c r="CA458" s="74"/>
      <c r="CB458" s="74"/>
      <c r="CC458" s="74"/>
      <c r="CD458" s="74"/>
    </row>
    <row r="459" spans="1:82" x14ac:dyDescent="0.2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  <c r="AV459" s="74"/>
      <c r="AW459" s="74"/>
      <c r="AX459" s="74"/>
      <c r="AY459" s="74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74"/>
      <c r="BL459" s="74"/>
      <c r="BM459" s="74"/>
      <c r="BN459" s="74"/>
      <c r="BO459" s="74"/>
      <c r="BP459" s="74"/>
      <c r="BQ459" s="74"/>
      <c r="BR459" s="74"/>
      <c r="BS459" s="74"/>
      <c r="BT459" s="74"/>
      <c r="BU459" s="74"/>
      <c r="BV459" s="74"/>
      <c r="BW459" s="74"/>
      <c r="BX459" s="74"/>
      <c r="BY459" s="74"/>
      <c r="BZ459" s="74"/>
      <c r="CA459" s="74"/>
      <c r="CB459" s="74"/>
      <c r="CC459" s="74"/>
      <c r="CD459" s="74"/>
    </row>
    <row r="460" spans="1:82" x14ac:dyDescent="0.2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  <c r="AV460" s="74"/>
      <c r="AW460" s="74"/>
      <c r="AX460" s="74"/>
      <c r="AY460" s="74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74"/>
      <c r="BL460" s="74"/>
      <c r="BM460" s="74"/>
      <c r="BN460" s="74"/>
      <c r="BO460" s="74"/>
      <c r="BP460" s="74"/>
      <c r="BQ460" s="74"/>
      <c r="BR460" s="74"/>
      <c r="BS460" s="74"/>
      <c r="BT460" s="74"/>
      <c r="BU460" s="74"/>
      <c r="BV460" s="74"/>
      <c r="BW460" s="74"/>
      <c r="BX460" s="74"/>
      <c r="BY460" s="74"/>
      <c r="BZ460" s="74"/>
      <c r="CA460" s="74"/>
      <c r="CB460" s="74"/>
      <c r="CC460" s="74"/>
      <c r="CD460" s="74"/>
    </row>
    <row r="461" spans="1:82" x14ac:dyDescent="0.2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  <c r="AV461" s="74"/>
      <c r="AW461" s="74"/>
      <c r="AX461" s="74"/>
      <c r="AY461" s="74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74"/>
      <c r="BL461" s="74"/>
      <c r="BM461" s="74"/>
      <c r="BN461" s="74"/>
      <c r="BO461" s="74"/>
      <c r="BP461" s="74"/>
      <c r="BQ461" s="74"/>
      <c r="BR461" s="74"/>
      <c r="BS461" s="74"/>
      <c r="BT461" s="74"/>
      <c r="BU461" s="74"/>
      <c r="BV461" s="74"/>
      <c r="BW461" s="74"/>
      <c r="BX461" s="74"/>
      <c r="BY461" s="74"/>
      <c r="BZ461" s="74"/>
      <c r="CA461" s="74"/>
      <c r="CB461" s="74"/>
      <c r="CC461" s="74"/>
      <c r="CD461" s="74"/>
    </row>
    <row r="462" spans="1:82" x14ac:dyDescent="0.2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  <c r="AV462" s="74"/>
      <c r="AW462" s="74"/>
      <c r="AX462" s="74"/>
      <c r="AY462" s="74"/>
      <c r="AZ462" s="74"/>
      <c r="BA462" s="74"/>
      <c r="BB462" s="74"/>
      <c r="BC462" s="74"/>
      <c r="BD462" s="74"/>
      <c r="BE462" s="74"/>
      <c r="BF462" s="74"/>
      <c r="BG462" s="74"/>
      <c r="BH462" s="74"/>
      <c r="BI462" s="74"/>
      <c r="BJ462" s="74"/>
      <c r="BK462" s="74"/>
      <c r="BL462" s="74"/>
      <c r="BM462" s="74"/>
      <c r="BN462" s="74"/>
      <c r="BO462" s="74"/>
      <c r="BP462" s="74"/>
      <c r="BQ462" s="74"/>
      <c r="BR462" s="74"/>
      <c r="BS462" s="74"/>
      <c r="BT462" s="74"/>
      <c r="BU462" s="74"/>
      <c r="BV462" s="74"/>
      <c r="BW462" s="74"/>
      <c r="BX462" s="74"/>
      <c r="BY462" s="74"/>
      <c r="BZ462" s="74"/>
      <c r="CA462" s="74"/>
      <c r="CB462" s="74"/>
      <c r="CC462" s="74"/>
      <c r="CD462" s="74"/>
    </row>
    <row r="463" spans="1:82" x14ac:dyDescent="0.2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  <c r="AV463" s="74"/>
      <c r="AW463" s="74"/>
      <c r="AX463" s="74"/>
      <c r="AY463" s="74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74"/>
      <c r="BL463" s="74"/>
      <c r="BM463" s="74"/>
      <c r="BN463" s="74"/>
      <c r="BO463" s="74"/>
      <c r="BP463" s="74"/>
      <c r="BQ463" s="74"/>
      <c r="BR463" s="74"/>
      <c r="BS463" s="74"/>
      <c r="BT463" s="74"/>
      <c r="BU463" s="74"/>
      <c r="BV463" s="74"/>
      <c r="BW463" s="74"/>
      <c r="BX463" s="74"/>
      <c r="BY463" s="74"/>
      <c r="BZ463" s="74"/>
      <c r="CA463" s="74"/>
      <c r="CB463" s="74"/>
      <c r="CC463" s="74"/>
      <c r="CD463" s="74"/>
    </row>
    <row r="464" spans="1:82" x14ac:dyDescent="0.2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  <c r="AV464" s="74"/>
      <c r="AW464" s="74"/>
      <c r="AX464" s="74"/>
      <c r="AY464" s="74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74"/>
      <c r="BL464" s="74"/>
      <c r="BM464" s="74"/>
      <c r="BN464" s="74"/>
      <c r="BO464" s="74"/>
      <c r="BP464" s="74"/>
      <c r="BQ464" s="74"/>
      <c r="BR464" s="74"/>
      <c r="BS464" s="74"/>
      <c r="BT464" s="74"/>
      <c r="BU464" s="74"/>
      <c r="BV464" s="74"/>
      <c r="BW464" s="74"/>
      <c r="BX464" s="74"/>
      <c r="BY464" s="74"/>
      <c r="BZ464" s="74"/>
      <c r="CA464" s="74"/>
      <c r="CB464" s="74"/>
      <c r="CC464" s="74"/>
      <c r="CD464" s="74"/>
    </row>
    <row r="465" spans="1:82" x14ac:dyDescent="0.2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  <c r="AV465" s="74"/>
      <c r="AW465" s="74"/>
      <c r="AX465" s="74"/>
      <c r="AY465" s="74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74"/>
      <c r="BL465" s="74"/>
      <c r="BM465" s="74"/>
      <c r="BN465" s="74"/>
      <c r="BO465" s="74"/>
      <c r="BP465" s="74"/>
      <c r="BQ465" s="74"/>
      <c r="BR465" s="74"/>
      <c r="BS465" s="74"/>
      <c r="BT465" s="74"/>
      <c r="BU465" s="74"/>
      <c r="BV465" s="74"/>
      <c r="BW465" s="74"/>
      <c r="BX465" s="74"/>
      <c r="BY465" s="74"/>
      <c r="BZ465" s="74"/>
      <c r="CA465" s="74"/>
      <c r="CB465" s="74"/>
      <c r="CC465" s="74"/>
      <c r="CD465" s="74"/>
    </row>
    <row r="466" spans="1:82" x14ac:dyDescent="0.2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  <c r="AV466" s="74"/>
      <c r="AW466" s="74"/>
      <c r="AX466" s="74"/>
      <c r="AY466" s="74"/>
      <c r="AZ466" s="74"/>
      <c r="BA466" s="74"/>
      <c r="BB466" s="74"/>
      <c r="BC466" s="74"/>
      <c r="BD466" s="74"/>
      <c r="BE466" s="74"/>
      <c r="BF466" s="74"/>
      <c r="BG466" s="74"/>
      <c r="BH466" s="74"/>
      <c r="BI466" s="74"/>
      <c r="BJ466" s="74"/>
      <c r="BK466" s="74"/>
      <c r="BL466" s="74"/>
      <c r="BM466" s="74"/>
      <c r="BN466" s="74"/>
      <c r="BO466" s="74"/>
      <c r="BP466" s="74"/>
      <c r="BQ466" s="74"/>
      <c r="BR466" s="74"/>
      <c r="BS466" s="74"/>
      <c r="BT466" s="74"/>
      <c r="BU466" s="74"/>
      <c r="BV466" s="74"/>
      <c r="BW466" s="74"/>
      <c r="BX466" s="74"/>
      <c r="BY466" s="74"/>
      <c r="BZ466" s="74"/>
      <c r="CA466" s="74"/>
      <c r="CB466" s="74"/>
      <c r="CC466" s="74"/>
      <c r="CD466" s="74"/>
    </row>
    <row r="467" spans="1:82" x14ac:dyDescent="0.2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  <c r="AV467" s="74"/>
      <c r="AW467" s="74"/>
      <c r="AX467" s="74"/>
      <c r="AY467" s="74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74"/>
      <c r="BL467" s="74"/>
      <c r="BM467" s="74"/>
      <c r="BN467" s="74"/>
      <c r="BO467" s="74"/>
      <c r="BP467" s="74"/>
      <c r="BQ467" s="74"/>
      <c r="BR467" s="74"/>
      <c r="BS467" s="74"/>
      <c r="BT467" s="74"/>
      <c r="BU467" s="74"/>
      <c r="BV467" s="74"/>
      <c r="BW467" s="74"/>
      <c r="BX467" s="74"/>
      <c r="BY467" s="74"/>
      <c r="BZ467" s="74"/>
      <c r="CA467" s="74"/>
      <c r="CB467" s="74"/>
      <c r="CC467" s="74"/>
      <c r="CD467" s="74"/>
    </row>
    <row r="468" spans="1:82" x14ac:dyDescent="0.2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  <c r="AV468" s="74"/>
      <c r="AW468" s="74"/>
      <c r="AX468" s="74"/>
      <c r="AY468" s="74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74"/>
      <c r="BL468" s="74"/>
      <c r="BM468" s="74"/>
      <c r="BN468" s="74"/>
      <c r="BO468" s="74"/>
      <c r="BP468" s="74"/>
      <c r="BQ468" s="74"/>
      <c r="BR468" s="74"/>
      <c r="BS468" s="74"/>
      <c r="BT468" s="74"/>
      <c r="BU468" s="74"/>
      <c r="BV468" s="74"/>
      <c r="BW468" s="74"/>
      <c r="BX468" s="74"/>
      <c r="BY468" s="74"/>
      <c r="BZ468" s="74"/>
      <c r="CA468" s="74"/>
      <c r="CB468" s="74"/>
      <c r="CC468" s="74"/>
      <c r="CD468" s="74"/>
    </row>
    <row r="469" spans="1:82" x14ac:dyDescent="0.2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  <c r="AV469" s="74"/>
      <c r="AW469" s="74"/>
      <c r="AX469" s="74"/>
      <c r="AY469" s="74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74"/>
      <c r="BL469" s="74"/>
      <c r="BM469" s="74"/>
      <c r="BN469" s="74"/>
      <c r="BO469" s="74"/>
      <c r="BP469" s="74"/>
      <c r="BQ469" s="74"/>
      <c r="BR469" s="74"/>
      <c r="BS469" s="74"/>
      <c r="BT469" s="74"/>
      <c r="BU469" s="74"/>
      <c r="BV469" s="74"/>
      <c r="BW469" s="74"/>
      <c r="BX469" s="74"/>
      <c r="BY469" s="74"/>
      <c r="BZ469" s="74"/>
      <c r="CA469" s="74"/>
      <c r="CB469" s="74"/>
      <c r="CC469" s="74"/>
      <c r="CD469" s="74"/>
    </row>
    <row r="470" spans="1:82" x14ac:dyDescent="0.2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  <c r="AV470" s="74"/>
      <c r="AW470" s="74"/>
      <c r="AX470" s="74"/>
      <c r="AY470" s="74"/>
      <c r="AZ470" s="74"/>
      <c r="BA470" s="74"/>
      <c r="BB470" s="74"/>
      <c r="BC470" s="74"/>
      <c r="BD470" s="74"/>
      <c r="BE470" s="74"/>
      <c r="BF470" s="74"/>
      <c r="BG470" s="74"/>
      <c r="BH470" s="74"/>
      <c r="BI470" s="74"/>
      <c r="BJ470" s="74"/>
      <c r="BK470" s="74"/>
      <c r="BL470" s="74"/>
      <c r="BM470" s="74"/>
      <c r="BN470" s="74"/>
      <c r="BO470" s="74"/>
      <c r="BP470" s="74"/>
      <c r="BQ470" s="74"/>
      <c r="BR470" s="74"/>
      <c r="BS470" s="74"/>
      <c r="BT470" s="74"/>
      <c r="BU470" s="74"/>
      <c r="BV470" s="74"/>
      <c r="BW470" s="74"/>
      <c r="BX470" s="74"/>
      <c r="BY470" s="74"/>
      <c r="BZ470" s="74"/>
      <c r="CA470" s="74"/>
      <c r="CB470" s="74"/>
      <c r="CC470" s="74"/>
      <c r="CD470" s="74"/>
    </row>
    <row r="471" spans="1:82" x14ac:dyDescent="0.2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  <c r="AV471" s="74"/>
      <c r="AW471" s="74"/>
      <c r="AX471" s="74"/>
      <c r="AY471" s="74"/>
      <c r="AZ471" s="74"/>
      <c r="BA471" s="74"/>
      <c r="BB471" s="74"/>
      <c r="BC471" s="74"/>
      <c r="BD471" s="74"/>
      <c r="BE471" s="74"/>
      <c r="BF471" s="74"/>
      <c r="BG471" s="74"/>
      <c r="BH471" s="74"/>
      <c r="BI471" s="74"/>
      <c r="BJ471" s="74"/>
      <c r="BK471" s="74"/>
      <c r="BL471" s="74"/>
      <c r="BM471" s="74"/>
      <c r="BN471" s="74"/>
      <c r="BO471" s="74"/>
      <c r="BP471" s="74"/>
      <c r="BQ471" s="74"/>
      <c r="BR471" s="74"/>
      <c r="BS471" s="74"/>
      <c r="BT471" s="74"/>
      <c r="BU471" s="74"/>
      <c r="BV471" s="74"/>
      <c r="BW471" s="74"/>
      <c r="BX471" s="74"/>
      <c r="BY471" s="74"/>
      <c r="BZ471" s="74"/>
      <c r="CA471" s="74"/>
      <c r="CB471" s="74"/>
      <c r="CC471" s="74"/>
      <c r="CD471" s="74"/>
    </row>
    <row r="472" spans="1:82" x14ac:dyDescent="0.2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  <c r="AV472" s="74"/>
      <c r="AW472" s="74"/>
      <c r="AX472" s="74"/>
      <c r="AY472" s="74"/>
      <c r="AZ472" s="74"/>
      <c r="BA472" s="74"/>
      <c r="BB472" s="74"/>
      <c r="BC472" s="74"/>
      <c r="BD472" s="74"/>
      <c r="BE472" s="74"/>
      <c r="BF472" s="74"/>
      <c r="BG472" s="74"/>
      <c r="BH472" s="74"/>
      <c r="BI472" s="74"/>
      <c r="BJ472" s="74"/>
      <c r="BK472" s="74"/>
      <c r="BL472" s="74"/>
      <c r="BM472" s="74"/>
      <c r="BN472" s="74"/>
      <c r="BO472" s="74"/>
      <c r="BP472" s="74"/>
      <c r="BQ472" s="74"/>
      <c r="BR472" s="74"/>
      <c r="BS472" s="74"/>
      <c r="BT472" s="74"/>
      <c r="BU472" s="74"/>
      <c r="BV472" s="74"/>
      <c r="BW472" s="74"/>
      <c r="BX472" s="74"/>
      <c r="BY472" s="74"/>
      <c r="BZ472" s="74"/>
      <c r="CA472" s="74"/>
      <c r="CB472" s="74"/>
      <c r="CC472" s="74"/>
      <c r="CD472" s="74"/>
    </row>
    <row r="473" spans="1:82" x14ac:dyDescent="0.2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  <c r="AV473" s="74"/>
      <c r="AW473" s="74"/>
      <c r="AX473" s="74"/>
      <c r="AY473" s="74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74"/>
      <c r="BL473" s="74"/>
      <c r="BM473" s="74"/>
      <c r="BN473" s="74"/>
      <c r="BO473" s="74"/>
      <c r="BP473" s="74"/>
      <c r="BQ473" s="74"/>
      <c r="BR473" s="74"/>
      <c r="BS473" s="74"/>
      <c r="BT473" s="74"/>
      <c r="BU473" s="74"/>
      <c r="BV473" s="74"/>
      <c r="BW473" s="74"/>
      <c r="BX473" s="74"/>
      <c r="BY473" s="74"/>
      <c r="BZ473" s="74"/>
      <c r="CA473" s="74"/>
      <c r="CB473" s="74"/>
      <c r="CC473" s="74"/>
      <c r="CD473" s="74"/>
    </row>
    <row r="474" spans="1:82" x14ac:dyDescent="0.2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  <c r="AV474" s="74"/>
      <c r="AW474" s="74"/>
      <c r="AX474" s="74"/>
      <c r="AY474" s="74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74"/>
      <c r="BL474" s="74"/>
      <c r="BM474" s="74"/>
      <c r="BN474" s="74"/>
      <c r="BO474" s="74"/>
      <c r="BP474" s="74"/>
      <c r="BQ474" s="74"/>
      <c r="BR474" s="74"/>
      <c r="BS474" s="74"/>
      <c r="BT474" s="74"/>
      <c r="BU474" s="74"/>
      <c r="BV474" s="74"/>
      <c r="BW474" s="74"/>
      <c r="BX474" s="74"/>
      <c r="BY474" s="74"/>
      <c r="BZ474" s="74"/>
      <c r="CA474" s="74"/>
      <c r="CB474" s="74"/>
      <c r="CC474" s="74"/>
      <c r="CD474" s="74"/>
    </row>
    <row r="475" spans="1:82" x14ac:dyDescent="0.2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  <c r="AV475" s="74"/>
      <c r="AW475" s="74"/>
      <c r="AX475" s="74"/>
      <c r="AY475" s="74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74"/>
      <c r="BL475" s="74"/>
      <c r="BM475" s="74"/>
      <c r="BN475" s="74"/>
      <c r="BO475" s="74"/>
      <c r="BP475" s="74"/>
      <c r="BQ475" s="74"/>
      <c r="BR475" s="74"/>
      <c r="BS475" s="74"/>
      <c r="BT475" s="74"/>
      <c r="BU475" s="74"/>
      <c r="BV475" s="74"/>
      <c r="BW475" s="74"/>
      <c r="BX475" s="74"/>
      <c r="BY475" s="74"/>
      <c r="BZ475" s="74"/>
      <c r="CA475" s="74"/>
      <c r="CB475" s="74"/>
      <c r="CC475" s="74"/>
      <c r="CD475" s="74"/>
    </row>
    <row r="476" spans="1:82" x14ac:dyDescent="0.2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  <c r="AV476" s="74"/>
      <c r="AW476" s="74"/>
      <c r="AX476" s="74"/>
      <c r="AY476" s="74"/>
      <c r="AZ476" s="74"/>
      <c r="BA476" s="74"/>
      <c r="BB476" s="74"/>
      <c r="BC476" s="74"/>
      <c r="BD476" s="74"/>
      <c r="BE476" s="74"/>
      <c r="BF476" s="74"/>
      <c r="BG476" s="74"/>
      <c r="BH476" s="74"/>
      <c r="BI476" s="74"/>
      <c r="BJ476" s="74"/>
      <c r="BK476" s="74"/>
      <c r="BL476" s="74"/>
      <c r="BM476" s="74"/>
      <c r="BN476" s="74"/>
      <c r="BO476" s="74"/>
      <c r="BP476" s="74"/>
      <c r="BQ476" s="74"/>
      <c r="BR476" s="74"/>
      <c r="BS476" s="74"/>
      <c r="BT476" s="74"/>
      <c r="BU476" s="74"/>
      <c r="BV476" s="74"/>
      <c r="BW476" s="74"/>
      <c r="BX476" s="74"/>
      <c r="BY476" s="74"/>
      <c r="BZ476" s="74"/>
      <c r="CA476" s="74"/>
      <c r="CB476" s="74"/>
      <c r="CC476" s="74"/>
      <c r="CD476" s="74"/>
    </row>
    <row r="477" spans="1:82" x14ac:dyDescent="0.2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  <c r="AV477" s="74"/>
      <c r="AW477" s="74"/>
      <c r="AX477" s="74"/>
      <c r="AY477" s="74"/>
      <c r="AZ477" s="74"/>
      <c r="BA477" s="74"/>
      <c r="BB477" s="74"/>
      <c r="BC477" s="74"/>
      <c r="BD477" s="74"/>
      <c r="BE477" s="74"/>
      <c r="BF477" s="74"/>
      <c r="BG477" s="74"/>
      <c r="BH477" s="74"/>
      <c r="BI477" s="74"/>
      <c r="BJ477" s="74"/>
      <c r="BK477" s="74"/>
      <c r="BL477" s="74"/>
      <c r="BM477" s="74"/>
      <c r="BN477" s="74"/>
      <c r="BO477" s="74"/>
      <c r="BP477" s="74"/>
      <c r="BQ477" s="74"/>
      <c r="BR477" s="74"/>
      <c r="BS477" s="74"/>
      <c r="BT477" s="74"/>
      <c r="BU477" s="74"/>
      <c r="BV477" s="74"/>
      <c r="BW477" s="74"/>
      <c r="BX477" s="74"/>
      <c r="BY477" s="74"/>
      <c r="BZ477" s="74"/>
      <c r="CA477" s="74"/>
      <c r="CB477" s="74"/>
      <c r="CC477" s="74"/>
      <c r="CD477" s="74"/>
    </row>
    <row r="478" spans="1:82" x14ac:dyDescent="0.2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  <c r="AV478" s="74"/>
      <c r="AW478" s="74"/>
      <c r="AX478" s="74"/>
      <c r="AY478" s="74"/>
      <c r="AZ478" s="74"/>
      <c r="BA478" s="74"/>
      <c r="BB478" s="74"/>
      <c r="BC478" s="74"/>
      <c r="BD478" s="74"/>
      <c r="BE478" s="74"/>
      <c r="BF478" s="74"/>
      <c r="BG478" s="74"/>
      <c r="BH478" s="74"/>
      <c r="BI478" s="74"/>
      <c r="BJ478" s="74"/>
      <c r="BK478" s="74"/>
      <c r="BL478" s="74"/>
      <c r="BM478" s="74"/>
      <c r="BN478" s="74"/>
      <c r="BO478" s="74"/>
      <c r="BP478" s="74"/>
      <c r="BQ478" s="74"/>
      <c r="BR478" s="74"/>
      <c r="BS478" s="74"/>
      <c r="BT478" s="74"/>
      <c r="BU478" s="74"/>
      <c r="BV478" s="74"/>
      <c r="BW478" s="74"/>
      <c r="BX478" s="74"/>
      <c r="BY478" s="74"/>
      <c r="BZ478" s="74"/>
      <c r="CA478" s="74"/>
      <c r="CB478" s="74"/>
      <c r="CC478" s="74"/>
      <c r="CD478" s="74"/>
    </row>
    <row r="479" spans="1:82" x14ac:dyDescent="0.2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  <c r="AV479" s="74"/>
      <c r="AW479" s="74"/>
      <c r="AX479" s="74"/>
      <c r="AY479" s="74"/>
      <c r="AZ479" s="74"/>
      <c r="BA479" s="74"/>
      <c r="BB479" s="74"/>
      <c r="BC479" s="74"/>
      <c r="BD479" s="74"/>
      <c r="BE479" s="74"/>
      <c r="BF479" s="74"/>
      <c r="BG479" s="74"/>
      <c r="BH479" s="74"/>
      <c r="BI479" s="74"/>
      <c r="BJ479" s="74"/>
      <c r="BK479" s="74"/>
      <c r="BL479" s="74"/>
      <c r="BM479" s="74"/>
      <c r="BN479" s="74"/>
      <c r="BO479" s="74"/>
      <c r="BP479" s="74"/>
      <c r="BQ479" s="74"/>
      <c r="BR479" s="74"/>
      <c r="BS479" s="74"/>
      <c r="BT479" s="74"/>
      <c r="BU479" s="74"/>
      <c r="BV479" s="74"/>
      <c r="BW479" s="74"/>
      <c r="BX479" s="74"/>
      <c r="BY479" s="74"/>
      <c r="BZ479" s="74"/>
      <c r="CA479" s="74"/>
      <c r="CB479" s="74"/>
      <c r="CC479" s="74"/>
      <c r="CD479" s="74"/>
    </row>
    <row r="480" spans="1:82" x14ac:dyDescent="0.2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  <c r="AV480" s="74"/>
      <c r="AW480" s="74"/>
      <c r="AX480" s="74"/>
      <c r="AY480" s="74"/>
      <c r="AZ480" s="74"/>
      <c r="BA480" s="74"/>
      <c r="BB480" s="74"/>
      <c r="BC480" s="74"/>
      <c r="BD480" s="74"/>
      <c r="BE480" s="74"/>
      <c r="BF480" s="74"/>
      <c r="BG480" s="74"/>
      <c r="BH480" s="74"/>
      <c r="BI480" s="74"/>
      <c r="BJ480" s="74"/>
      <c r="BK480" s="74"/>
      <c r="BL480" s="74"/>
      <c r="BM480" s="74"/>
      <c r="BN480" s="74"/>
      <c r="BO480" s="74"/>
      <c r="BP480" s="74"/>
      <c r="BQ480" s="74"/>
      <c r="BR480" s="74"/>
      <c r="BS480" s="74"/>
      <c r="BT480" s="74"/>
      <c r="BU480" s="74"/>
      <c r="BV480" s="74"/>
      <c r="BW480" s="74"/>
      <c r="BX480" s="74"/>
      <c r="BY480" s="74"/>
      <c r="BZ480" s="74"/>
      <c r="CA480" s="74"/>
      <c r="CB480" s="74"/>
      <c r="CC480" s="74"/>
      <c r="CD480" s="74"/>
    </row>
    <row r="481" spans="1:82" x14ac:dyDescent="0.2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  <c r="AV481" s="74"/>
      <c r="AW481" s="74"/>
      <c r="AX481" s="74"/>
      <c r="AY481" s="74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74"/>
      <c r="BL481" s="74"/>
      <c r="BM481" s="74"/>
      <c r="BN481" s="74"/>
      <c r="BO481" s="74"/>
      <c r="BP481" s="74"/>
      <c r="BQ481" s="74"/>
      <c r="BR481" s="74"/>
      <c r="BS481" s="74"/>
      <c r="BT481" s="74"/>
      <c r="BU481" s="74"/>
      <c r="BV481" s="74"/>
      <c r="BW481" s="74"/>
      <c r="BX481" s="74"/>
      <c r="BY481" s="74"/>
      <c r="BZ481" s="74"/>
      <c r="CA481" s="74"/>
      <c r="CB481" s="74"/>
      <c r="CC481" s="74"/>
      <c r="CD481" s="74"/>
    </row>
    <row r="482" spans="1:82" x14ac:dyDescent="0.2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  <c r="AV482" s="74"/>
      <c r="AW482" s="74"/>
      <c r="AX482" s="74"/>
      <c r="AY482" s="74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74"/>
      <c r="BL482" s="74"/>
      <c r="BM482" s="74"/>
      <c r="BN482" s="74"/>
      <c r="BO482" s="74"/>
      <c r="BP482" s="74"/>
      <c r="BQ482" s="74"/>
      <c r="BR482" s="74"/>
      <c r="BS482" s="74"/>
      <c r="BT482" s="74"/>
      <c r="BU482" s="74"/>
      <c r="BV482" s="74"/>
      <c r="BW482" s="74"/>
      <c r="BX482" s="74"/>
      <c r="BY482" s="74"/>
      <c r="BZ482" s="74"/>
      <c r="CA482" s="74"/>
      <c r="CB482" s="74"/>
      <c r="CC482" s="74"/>
      <c r="CD482" s="74"/>
    </row>
    <row r="483" spans="1:82" x14ac:dyDescent="0.2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  <c r="AV483" s="74"/>
      <c r="AW483" s="74"/>
      <c r="AX483" s="74"/>
      <c r="AY483" s="74"/>
      <c r="AZ483" s="74"/>
      <c r="BA483" s="74"/>
      <c r="BB483" s="74"/>
      <c r="BC483" s="74"/>
      <c r="BD483" s="74"/>
      <c r="BE483" s="74"/>
      <c r="BF483" s="74"/>
      <c r="BG483" s="74"/>
      <c r="BH483" s="74"/>
      <c r="BI483" s="74"/>
      <c r="BJ483" s="74"/>
      <c r="BK483" s="74"/>
      <c r="BL483" s="74"/>
      <c r="BM483" s="74"/>
      <c r="BN483" s="74"/>
      <c r="BO483" s="74"/>
      <c r="BP483" s="74"/>
      <c r="BQ483" s="74"/>
      <c r="BR483" s="74"/>
      <c r="BS483" s="74"/>
      <c r="BT483" s="74"/>
      <c r="BU483" s="74"/>
      <c r="BV483" s="74"/>
      <c r="BW483" s="74"/>
      <c r="BX483" s="74"/>
      <c r="BY483" s="74"/>
      <c r="BZ483" s="74"/>
      <c r="CA483" s="74"/>
      <c r="CB483" s="74"/>
      <c r="CC483" s="74"/>
      <c r="CD483" s="74"/>
    </row>
    <row r="484" spans="1:82" x14ac:dyDescent="0.2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  <c r="AV484" s="74"/>
      <c r="AW484" s="74"/>
      <c r="AX484" s="74"/>
      <c r="AY484" s="74"/>
      <c r="AZ484" s="74"/>
      <c r="BA484" s="74"/>
      <c r="BB484" s="74"/>
      <c r="BC484" s="74"/>
      <c r="BD484" s="74"/>
      <c r="BE484" s="74"/>
      <c r="BF484" s="74"/>
      <c r="BG484" s="74"/>
      <c r="BH484" s="74"/>
      <c r="BI484" s="74"/>
      <c r="BJ484" s="74"/>
      <c r="BK484" s="74"/>
      <c r="BL484" s="74"/>
      <c r="BM484" s="74"/>
      <c r="BN484" s="74"/>
      <c r="BO484" s="74"/>
      <c r="BP484" s="74"/>
      <c r="BQ484" s="74"/>
      <c r="BR484" s="74"/>
      <c r="BS484" s="74"/>
      <c r="BT484" s="74"/>
      <c r="BU484" s="74"/>
      <c r="BV484" s="74"/>
      <c r="BW484" s="74"/>
      <c r="BX484" s="74"/>
      <c r="BY484" s="74"/>
      <c r="BZ484" s="74"/>
      <c r="CA484" s="74"/>
      <c r="CB484" s="74"/>
      <c r="CC484" s="74"/>
      <c r="CD484" s="74"/>
    </row>
    <row r="485" spans="1:82" x14ac:dyDescent="0.2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  <c r="AV485" s="74"/>
      <c r="AW485" s="74"/>
      <c r="AX485" s="74"/>
      <c r="AY485" s="74"/>
      <c r="AZ485" s="74"/>
      <c r="BA485" s="74"/>
      <c r="BB485" s="74"/>
      <c r="BC485" s="74"/>
      <c r="BD485" s="74"/>
      <c r="BE485" s="74"/>
      <c r="BF485" s="74"/>
      <c r="BG485" s="74"/>
      <c r="BH485" s="74"/>
      <c r="BI485" s="74"/>
      <c r="BJ485" s="74"/>
      <c r="BK485" s="74"/>
      <c r="BL485" s="74"/>
      <c r="BM485" s="74"/>
      <c r="BN485" s="74"/>
      <c r="BO485" s="74"/>
      <c r="BP485" s="74"/>
      <c r="BQ485" s="74"/>
      <c r="BR485" s="74"/>
      <c r="BS485" s="74"/>
      <c r="BT485" s="74"/>
      <c r="BU485" s="74"/>
      <c r="BV485" s="74"/>
      <c r="BW485" s="74"/>
      <c r="BX485" s="74"/>
      <c r="BY485" s="74"/>
      <c r="BZ485" s="74"/>
      <c r="CA485" s="74"/>
      <c r="CB485" s="74"/>
      <c r="CC485" s="74"/>
      <c r="CD485" s="74"/>
    </row>
    <row r="486" spans="1:82" x14ac:dyDescent="0.2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  <c r="AV486" s="74"/>
      <c r="AW486" s="74"/>
      <c r="AX486" s="74"/>
      <c r="AY486" s="74"/>
      <c r="AZ486" s="74"/>
      <c r="BA486" s="74"/>
      <c r="BB486" s="74"/>
      <c r="BC486" s="74"/>
      <c r="BD486" s="74"/>
      <c r="BE486" s="74"/>
      <c r="BF486" s="74"/>
      <c r="BG486" s="74"/>
      <c r="BH486" s="74"/>
      <c r="BI486" s="74"/>
      <c r="BJ486" s="74"/>
      <c r="BK486" s="74"/>
      <c r="BL486" s="74"/>
      <c r="BM486" s="74"/>
      <c r="BN486" s="74"/>
      <c r="BO486" s="74"/>
      <c r="BP486" s="74"/>
      <c r="BQ486" s="74"/>
      <c r="BR486" s="74"/>
      <c r="BS486" s="74"/>
      <c r="BT486" s="74"/>
      <c r="BU486" s="74"/>
      <c r="BV486" s="74"/>
      <c r="BW486" s="74"/>
      <c r="BX486" s="74"/>
      <c r="BY486" s="74"/>
      <c r="BZ486" s="74"/>
      <c r="CA486" s="74"/>
      <c r="CB486" s="74"/>
      <c r="CC486" s="74"/>
      <c r="CD486" s="74"/>
    </row>
    <row r="487" spans="1:82" x14ac:dyDescent="0.2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  <c r="AV487" s="74"/>
      <c r="AW487" s="74"/>
      <c r="AX487" s="74"/>
      <c r="AY487" s="74"/>
      <c r="AZ487" s="74"/>
      <c r="BA487" s="74"/>
      <c r="BB487" s="74"/>
      <c r="BC487" s="74"/>
      <c r="BD487" s="74"/>
      <c r="BE487" s="74"/>
      <c r="BF487" s="74"/>
      <c r="BG487" s="74"/>
      <c r="BH487" s="74"/>
      <c r="BI487" s="74"/>
      <c r="BJ487" s="74"/>
      <c r="BK487" s="74"/>
      <c r="BL487" s="74"/>
      <c r="BM487" s="74"/>
      <c r="BN487" s="74"/>
      <c r="BO487" s="74"/>
      <c r="BP487" s="74"/>
      <c r="BQ487" s="74"/>
      <c r="BR487" s="74"/>
      <c r="BS487" s="74"/>
      <c r="BT487" s="74"/>
      <c r="BU487" s="74"/>
      <c r="BV487" s="74"/>
      <c r="BW487" s="74"/>
      <c r="BX487" s="74"/>
      <c r="BY487" s="74"/>
      <c r="BZ487" s="74"/>
      <c r="CA487" s="74"/>
      <c r="CB487" s="74"/>
      <c r="CC487" s="74"/>
      <c r="CD487" s="74"/>
    </row>
    <row r="488" spans="1:82" x14ac:dyDescent="0.2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  <c r="AV488" s="74"/>
      <c r="AW488" s="74"/>
      <c r="AX488" s="74"/>
      <c r="AY488" s="74"/>
      <c r="AZ488" s="74"/>
      <c r="BA488" s="74"/>
      <c r="BB488" s="74"/>
      <c r="BC488" s="74"/>
      <c r="BD488" s="74"/>
      <c r="BE488" s="74"/>
      <c r="BF488" s="74"/>
      <c r="BG488" s="74"/>
      <c r="BH488" s="74"/>
      <c r="BI488" s="74"/>
      <c r="BJ488" s="74"/>
      <c r="BK488" s="74"/>
      <c r="BL488" s="74"/>
      <c r="BM488" s="74"/>
      <c r="BN488" s="74"/>
      <c r="BO488" s="74"/>
      <c r="BP488" s="74"/>
      <c r="BQ488" s="74"/>
      <c r="BR488" s="74"/>
      <c r="BS488" s="74"/>
      <c r="BT488" s="74"/>
      <c r="BU488" s="74"/>
      <c r="BV488" s="74"/>
      <c r="BW488" s="74"/>
      <c r="BX488" s="74"/>
      <c r="BY488" s="74"/>
      <c r="BZ488" s="74"/>
      <c r="CA488" s="74"/>
      <c r="CB488" s="74"/>
      <c r="CC488" s="74"/>
      <c r="CD488" s="74"/>
    </row>
    <row r="489" spans="1:82" x14ac:dyDescent="0.2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  <c r="AV489" s="74"/>
      <c r="AW489" s="74"/>
      <c r="AX489" s="74"/>
      <c r="AY489" s="74"/>
      <c r="AZ489" s="74"/>
      <c r="BA489" s="74"/>
      <c r="BB489" s="74"/>
      <c r="BC489" s="74"/>
      <c r="BD489" s="74"/>
      <c r="BE489" s="74"/>
      <c r="BF489" s="74"/>
      <c r="BG489" s="74"/>
      <c r="BH489" s="74"/>
      <c r="BI489" s="74"/>
      <c r="BJ489" s="74"/>
      <c r="BK489" s="74"/>
      <c r="BL489" s="74"/>
      <c r="BM489" s="74"/>
      <c r="BN489" s="74"/>
      <c r="BO489" s="74"/>
      <c r="BP489" s="74"/>
      <c r="BQ489" s="74"/>
      <c r="BR489" s="74"/>
      <c r="BS489" s="74"/>
      <c r="BT489" s="74"/>
      <c r="BU489" s="74"/>
      <c r="BV489" s="74"/>
      <c r="BW489" s="74"/>
      <c r="BX489" s="74"/>
      <c r="BY489" s="74"/>
      <c r="BZ489" s="74"/>
      <c r="CA489" s="74"/>
      <c r="CB489" s="74"/>
      <c r="CC489" s="74"/>
      <c r="CD489" s="74"/>
    </row>
    <row r="490" spans="1:82" x14ac:dyDescent="0.2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  <c r="AV490" s="74"/>
      <c r="AW490" s="74"/>
      <c r="AX490" s="74"/>
      <c r="AY490" s="74"/>
      <c r="AZ490" s="74"/>
      <c r="BA490" s="74"/>
      <c r="BB490" s="74"/>
      <c r="BC490" s="74"/>
      <c r="BD490" s="74"/>
      <c r="BE490" s="74"/>
      <c r="BF490" s="74"/>
      <c r="BG490" s="74"/>
      <c r="BH490" s="74"/>
      <c r="BI490" s="74"/>
      <c r="BJ490" s="74"/>
      <c r="BK490" s="74"/>
      <c r="BL490" s="74"/>
      <c r="BM490" s="74"/>
      <c r="BN490" s="74"/>
      <c r="BO490" s="74"/>
      <c r="BP490" s="74"/>
      <c r="BQ490" s="74"/>
      <c r="BR490" s="74"/>
      <c r="BS490" s="74"/>
      <c r="BT490" s="74"/>
      <c r="BU490" s="74"/>
      <c r="BV490" s="74"/>
      <c r="BW490" s="74"/>
      <c r="BX490" s="74"/>
      <c r="BY490" s="74"/>
      <c r="BZ490" s="74"/>
      <c r="CA490" s="74"/>
      <c r="CB490" s="74"/>
      <c r="CC490" s="74"/>
      <c r="CD490" s="74"/>
    </row>
    <row r="491" spans="1:82" x14ac:dyDescent="0.2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  <c r="AV491" s="74"/>
      <c r="AW491" s="74"/>
      <c r="AX491" s="74"/>
      <c r="AY491" s="74"/>
      <c r="AZ491" s="74"/>
      <c r="BA491" s="74"/>
      <c r="BB491" s="74"/>
      <c r="BC491" s="74"/>
      <c r="BD491" s="74"/>
      <c r="BE491" s="74"/>
      <c r="BF491" s="74"/>
      <c r="BG491" s="74"/>
      <c r="BH491" s="74"/>
      <c r="BI491" s="74"/>
      <c r="BJ491" s="74"/>
      <c r="BK491" s="74"/>
      <c r="BL491" s="74"/>
      <c r="BM491" s="74"/>
      <c r="BN491" s="74"/>
      <c r="BO491" s="74"/>
      <c r="BP491" s="74"/>
      <c r="BQ491" s="74"/>
      <c r="BR491" s="74"/>
      <c r="BS491" s="74"/>
      <c r="BT491" s="74"/>
      <c r="BU491" s="74"/>
      <c r="BV491" s="74"/>
      <c r="BW491" s="74"/>
      <c r="BX491" s="74"/>
      <c r="BY491" s="74"/>
      <c r="BZ491" s="74"/>
      <c r="CA491" s="74"/>
      <c r="CB491" s="74"/>
      <c r="CC491" s="74"/>
      <c r="CD491" s="74"/>
    </row>
    <row r="492" spans="1:82" x14ac:dyDescent="0.2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  <c r="AV492" s="74"/>
      <c r="AW492" s="74"/>
      <c r="AX492" s="74"/>
      <c r="AY492" s="74"/>
      <c r="AZ492" s="74"/>
      <c r="BA492" s="74"/>
      <c r="BB492" s="74"/>
      <c r="BC492" s="74"/>
      <c r="BD492" s="74"/>
      <c r="BE492" s="74"/>
      <c r="BF492" s="74"/>
      <c r="BG492" s="74"/>
      <c r="BH492" s="74"/>
      <c r="BI492" s="74"/>
      <c r="BJ492" s="74"/>
      <c r="BK492" s="74"/>
      <c r="BL492" s="74"/>
      <c r="BM492" s="74"/>
      <c r="BN492" s="74"/>
      <c r="BO492" s="74"/>
      <c r="BP492" s="74"/>
      <c r="BQ492" s="74"/>
      <c r="BR492" s="74"/>
      <c r="BS492" s="74"/>
      <c r="BT492" s="74"/>
      <c r="BU492" s="74"/>
      <c r="BV492" s="74"/>
      <c r="BW492" s="74"/>
      <c r="BX492" s="74"/>
      <c r="BY492" s="74"/>
      <c r="BZ492" s="74"/>
      <c r="CA492" s="74"/>
      <c r="CB492" s="74"/>
      <c r="CC492" s="74"/>
      <c r="CD492" s="74"/>
    </row>
    <row r="493" spans="1:82" x14ac:dyDescent="0.2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  <c r="AV493" s="74"/>
      <c r="AW493" s="74"/>
      <c r="AX493" s="74"/>
      <c r="AY493" s="74"/>
      <c r="AZ493" s="74"/>
      <c r="BA493" s="74"/>
      <c r="BB493" s="74"/>
      <c r="BC493" s="74"/>
      <c r="BD493" s="74"/>
      <c r="BE493" s="74"/>
      <c r="BF493" s="74"/>
      <c r="BG493" s="74"/>
      <c r="BH493" s="74"/>
      <c r="BI493" s="74"/>
      <c r="BJ493" s="74"/>
      <c r="BK493" s="74"/>
      <c r="BL493" s="74"/>
      <c r="BM493" s="74"/>
      <c r="BN493" s="74"/>
      <c r="BO493" s="74"/>
      <c r="BP493" s="74"/>
      <c r="BQ493" s="74"/>
      <c r="BR493" s="74"/>
      <c r="BS493" s="74"/>
      <c r="BT493" s="74"/>
      <c r="BU493" s="74"/>
      <c r="BV493" s="74"/>
      <c r="BW493" s="74"/>
      <c r="BX493" s="74"/>
      <c r="BY493" s="74"/>
      <c r="BZ493" s="74"/>
      <c r="CA493" s="74"/>
      <c r="CB493" s="74"/>
      <c r="CC493" s="74"/>
      <c r="CD493" s="74"/>
    </row>
    <row r="494" spans="1:82" x14ac:dyDescent="0.2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  <c r="AV494" s="74"/>
      <c r="AW494" s="74"/>
      <c r="AX494" s="74"/>
      <c r="AY494" s="74"/>
      <c r="AZ494" s="74"/>
      <c r="BA494" s="74"/>
      <c r="BB494" s="74"/>
      <c r="BC494" s="74"/>
      <c r="BD494" s="74"/>
      <c r="BE494" s="74"/>
      <c r="BF494" s="74"/>
      <c r="BG494" s="74"/>
      <c r="BH494" s="74"/>
      <c r="BI494" s="74"/>
      <c r="BJ494" s="74"/>
      <c r="BK494" s="74"/>
      <c r="BL494" s="74"/>
      <c r="BM494" s="74"/>
      <c r="BN494" s="74"/>
      <c r="BO494" s="74"/>
      <c r="BP494" s="74"/>
      <c r="BQ494" s="74"/>
      <c r="BR494" s="74"/>
      <c r="BS494" s="74"/>
      <c r="BT494" s="74"/>
      <c r="BU494" s="74"/>
      <c r="BV494" s="74"/>
      <c r="BW494" s="74"/>
      <c r="BX494" s="74"/>
      <c r="BY494" s="74"/>
      <c r="BZ494" s="74"/>
      <c r="CA494" s="74"/>
      <c r="CB494" s="74"/>
      <c r="CC494" s="74"/>
      <c r="CD494" s="74"/>
    </row>
    <row r="495" spans="1:82" x14ac:dyDescent="0.2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  <c r="AV495" s="74"/>
      <c r="AW495" s="74"/>
      <c r="AX495" s="74"/>
      <c r="AY495" s="74"/>
      <c r="AZ495" s="74"/>
      <c r="BA495" s="74"/>
      <c r="BB495" s="74"/>
      <c r="BC495" s="74"/>
      <c r="BD495" s="74"/>
      <c r="BE495" s="74"/>
      <c r="BF495" s="74"/>
      <c r="BG495" s="74"/>
      <c r="BH495" s="74"/>
      <c r="BI495" s="74"/>
      <c r="BJ495" s="74"/>
      <c r="BK495" s="74"/>
      <c r="BL495" s="74"/>
      <c r="BM495" s="74"/>
      <c r="BN495" s="74"/>
      <c r="BO495" s="74"/>
      <c r="BP495" s="74"/>
      <c r="BQ495" s="74"/>
      <c r="BR495" s="74"/>
      <c r="BS495" s="74"/>
      <c r="BT495" s="74"/>
      <c r="BU495" s="74"/>
      <c r="BV495" s="74"/>
      <c r="BW495" s="74"/>
      <c r="BX495" s="74"/>
      <c r="BY495" s="74"/>
      <c r="BZ495" s="74"/>
      <c r="CA495" s="74"/>
      <c r="CB495" s="74"/>
      <c r="CC495" s="74"/>
      <c r="CD495" s="74"/>
    </row>
    <row r="496" spans="1:82" x14ac:dyDescent="0.2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  <c r="AV496" s="74"/>
      <c r="AW496" s="74"/>
      <c r="AX496" s="74"/>
      <c r="AY496" s="74"/>
      <c r="AZ496" s="74"/>
      <c r="BA496" s="74"/>
      <c r="BB496" s="74"/>
      <c r="BC496" s="74"/>
      <c r="BD496" s="74"/>
      <c r="BE496" s="74"/>
      <c r="BF496" s="74"/>
      <c r="BG496" s="74"/>
      <c r="BH496" s="74"/>
      <c r="BI496" s="74"/>
      <c r="BJ496" s="74"/>
      <c r="BK496" s="74"/>
      <c r="BL496" s="74"/>
      <c r="BM496" s="74"/>
      <c r="BN496" s="74"/>
      <c r="BO496" s="74"/>
      <c r="BP496" s="74"/>
      <c r="BQ496" s="74"/>
      <c r="BR496" s="74"/>
      <c r="BS496" s="74"/>
      <c r="BT496" s="74"/>
      <c r="BU496" s="74"/>
      <c r="BV496" s="74"/>
      <c r="BW496" s="74"/>
      <c r="BX496" s="74"/>
      <c r="BY496" s="74"/>
      <c r="BZ496" s="74"/>
      <c r="CA496" s="74"/>
      <c r="CB496" s="74"/>
      <c r="CC496" s="74"/>
      <c r="CD496" s="74"/>
    </row>
    <row r="497" spans="1:82" x14ac:dyDescent="0.2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  <c r="AV497" s="74"/>
      <c r="AW497" s="74"/>
      <c r="AX497" s="74"/>
      <c r="AY497" s="74"/>
      <c r="AZ497" s="74"/>
      <c r="BA497" s="74"/>
      <c r="BB497" s="74"/>
      <c r="BC497" s="74"/>
      <c r="BD497" s="74"/>
      <c r="BE497" s="74"/>
      <c r="BF497" s="74"/>
      <c r="BG497" s="74"/>
      <c r="BH497" s="74"/>
      <c r="BI497" s="74"/>
      <c r="BJ497" s="74"/>
      <c r="BK497" s="74"/>
      <c r="BL497" s="74"/>
      <c r="BM497" s="74"/>
      <c r="BN497" s="74"/>
      <c r="BO497" s="74"/>
      <c r="BP497" s="74"/>
      <c r="BQ497" s="74"/>
      <c r="BR497" s="74"/>
      <c r="BS497" s="74"/>
      <c r="BT497" s="74"/>
      <c r="BU497" s="74"/>
      <c r="BV497" s="74"/>
      <c r="BW497" s="74"/>
      <c r="BX497" s="74"/>
      <c r="BY497" s="74"/>
      <c r="BZ497" s="74"/>
      <c r="CA497" s="74"/>
      <c r="CB497" s="74"/>
      <c r="CC497" s="74"/>
      <c r="CD497" s="74"/>
    </row>
    <row r="498" spans="1:82" x14ac:dyDescent="0.2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  <c r="AV498" s="74"/>
      <c r="AW498" s="74"/>
      <c r="AX498" s="74"/>
      <c r="AY498" s="74"/>
      <c r="AZ498" s="74"/>
      <c r="BA498" s="74"/>
      <c r="BB498" s="74"/>
      <c r="BC498" s="74"/>
      <c r="BD498" s="74"/>
      <c r="BE498" s="74"/>
      <c r="BF498" s="74"/>
      <c r="BG498" s="74"/>
      <c r="BH498" s="74"/>
      <c r="BI498" s="74"/>
      <c r="BJ498" s="74"/>
      <c r="BK498" s="74"/>
      <c r="BL498" s="74"/>
      <c r="BM498" s="74"/>
      <c r="BN498" s="74"/>
      <c r="BO498" s="74"/>
      <c r="BP498" s="74"/>
      <c r="BQ498" s="74"/>
      <c r="BR498" s="74"/>
      <c r="BS498" s="74"/>
      <c r="BT498" s="74"/>
      <c r="BU498" s="74"/>
      <c r="BV498" s="74"/>
      <c r="BW498" s="74"/>
      <c r="BX498" s="74"/>
      <c r="BY498" s="74"/>
      <c r="BZ498" s="74"/>
      <c r="CA498" s="74"/>
      <c r="CB498" s="74"/>
      <c r="CC498" s="74"/>
      <c r="CD498" s="74"/>
    </row>
    <row r="499" spans="1:82" x14ac:dyDescent="0.2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  <c r="AV499" s="74"/>
      <c r="AW499" s="74"/>
      <c r="AX499" s="74"/>
      <c r="AY499" s="74"/>
      <c r="AZ499" s="74"/>
      <c r="BA499" s="74"/>
      <c r="BB499" s="74"/>
      <c r="BC499" s="74"/>
      <c r="BD499" s="74"/>
      <c r="BE499" s="74"/>
      <c r="BF499" s="74"/>
      <c r="BG499" s="74"/>
      <c r="BH499" s="74"/>
      <c r="BI499" s="74"/>
      <c r="BJ499" s="74"/>
      <c r="BK499" s="74"/>
      <c r="BL499" s="74"/>
      <c r="BM499" s="74"/>
      <c r="BN499" s="74"/>
      <c r="BO499" s="74"/>
      <c r="BP499" s="74"/>
      <c r="BQ499" s="74"/>
      <c r="BR499" s="74"/>
      <c r="BS499" s="74"/>
      <c r="BT499" s="74"/>
      <c r="BU499" s="74"/>
      <c r="BV499" s="74"/>
      <c r="BW499" s="74"/>
      <c r="BX499" s="74"/>
      <c r="BY499" s="74"/>
      <c r="BZ499" s="74"/>
      <c r="CA499" s="74"/>
      <c r="CB499" s="74"/>
      <c r="CC499" s="74"/>
      <c r="CD499" s="74"/>
    </row>
    <row r="500" spans="1:82" x14ac:dyDescent="0.2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  <c r="AV500" s="74"/>
      <c r="AW500" s="74"/>
      <c r="AX500" s="74"/>
      <c r="AY500" s="74"/>
      <c r="AZ500" s="74"/>
      <c r="BA500" s="74"/>
      <c r="BB500" s="74"/>
      <c r="BC500" s="74"/>
      <c r="BD500" s="74"/>
      <c r="BE500" s="74"/>
      <c r="BF500" s="74"/>
      <c r="BG500" s="74"/>
      <c r="BH500" s="74"/>
      <c r="BI500" s="74"/>
      <c r="BJ500" s="74"/>
      <c r="BK500" s="74"/>
      <c r="BL500" s="74"/>
      <c r="BM500" s="74"/>
      <c r="BN500" s="74"/>
      <c r="BO500" s="74"/>
      <c r="BP500" s="74"/>
      <c r="BQ500" s="74"/>
      <c r="BR500" s="74"/>
      <c r="BS500" s="74"/>
      <c r="BT500" s="74"/>
      <c r="BU500" s="74"/>
      <c r="BV500" s="74"/>
      <c r="BW500" s="74"/>
      <c r="BX500" s="74"/>
      <c r="BY500" s="74"/>
      <c r="BZ500" s="74"/>
      <c r="CA500" s="74"/>
      <c r="CB500" s="74"/>
      <c r="CC500" s="74"/>
      <c r="CD500" s="74"/>
    </row>
    <row r="501" spans="1:82" x14ac:dyDescent="0.2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  <c r="AV501" s="74"/>
      <c r="AW501" s="74"/>
      <c r="AX501" s="74"/>
      <c r="AY501" s="74"/>
      <c r="AZ501" s="74"/>
      <c r="BA501" s="74"/>
      <c r="BB501" s="74"/>
      <c r="BC501" s="74"/>
      <c r="BD501" s="74"/>
      <c r="BE501" s="74"/>
      <c r="BF501" s="74"/>
      <c r="BG501" s="74"/>
      <c r="BH501" s="74"/>
      <c r="BI501" s="74"/>
      <c r="BJ501" s="74"/>
      <c r="BK501" s="74"/>
      <c r="BL501" s="74"/>
      <c r="BM501" s="74"/>
      <c r="BN501" s="74"/>
      <c r="BO501" s="74"/>
      <c r="BP501" s="74"/>
      <c r="BQ501" s="74"/>
      <c r="BR501" s="74"/>
      <c r="BS501" s="74"/>
      <c r="BT501" s="74"/>
      <c r="BU501" s="74"/>
      <c r="BV501" s="74"/>
      <c r="BW501" s="74"/>
      <c r="BX501" s="74"/>
      <c r="BY501" s="74"/>
      <c r="BZ501" s="74"/>
      <c r="CA501" s="74"/>
      <c r="CB501" s="74"/>
      <c r="CC501" s="74"/>
      <c r="CD501" s="74"/>
    </row>
    <row r="502" spans="1:82" x14ac:dyDescent="0.2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  <c r="AV502" s="74"/>
      <c r="AW502" s="74"/>
      <c r="AX502" s="74"/>
      <c r="AY502" s="74"/>
      <c r="AZ502" s="74"/>
      <c r="BA502" s="74"/>
      <c r="BB502" s="74"/>
      <c r="BC502" s="74"/>
      <c r="BD502" s="74"/>
      <c r="BE502" s="74"/>
      <c r="BF502" s="74"/>
      <c r="BG502" s="74"/>
      <c r="BH502" s="74"/>
      <c r="BI502" s="74"/>
      <c r="BJ502" s="74"/>
      <c r="BK502" s="74"/>
      <c r="BL502" s="74"/>
      <c r="BM502" s="74"/>
      <c r="BN502" s="74"/>
      <c r="BO502" s="74"/>
      <c r="BP502" s="74"/>
      <c r="BQ502" s="74"/>
      <c r="BR502" s="74"/>
      <c r="BS502" s="74"/>
      <c r="BT502" s="74"/>
      <c r="BU502" s="74"/>
      <c r="BV502" s="74"/>
      <c r="BW502" s="74"/>
      <c r="BX502" s="74"/>
      <c r="BY502" s="74"/>
      <c r="BZ502" s="74"/>
      <c r="CA502" s="74"/>
      <c r="CB502" s="74"/>
      <c r="CC502" s="74"/>
      <c r="CD502" s="74"/>
    </row>
    <row r="503" spans="1:82" x14ac:dyDescent="0.2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  <c r="AV503" s="74"/>
      <c r="AW503" s="74"/>
      <c r="AX503" s="74"/>
      <c r="AY503" s="74"/>
      <c r="AZ503" s="74"/>
      <c r="BA503" s="74"/>
      <c r="BB503" s="74"/>
      <c r="BC503" s="74"/>
      <c r="BD503" s="74"/>
      <c r="BE503" s="74"/>
      <c r="BF503" s="74"/>
      <c r="BG503" s="74"/>
      <c r="BH503" s="74"/>
      <c r="BI503" s="74"/>
      <c r="BJ503" s="74"/>
      <c r="BK503" s="74"/>
      <c r="BL503" s="74"/>
      <c r="BM503" s="74"/>
      <c r="BN503" s="74"/>
      <c r="BO503" s="74"/>
      <c r="BP503" s="74"/>
      <c r="BQ503" s="74"/>
      <c r="BR503" s="74"/>
      <c r="BS503" s="74"/>
      <c r="BT503" s="74"/>
      <c r="BU503" s="74"/>
      <c r="BV503" s="74"/>
      <c r="BW503" s="74"/>
      <c r="BX503" s="74"/>
      <c r="BY503" s="74"/>
      <c r="BZ503" s="74"/>
      <c r="CA503" s="74"/>
      <c r="CB503" s="74"/>
      <c r="CC503" s="74"/>
      <c r="CD503" s="74"/>
    </row>
    <row r="504" spans="1:82" x14ac:dyDescent="0.2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  <c r="AV504" s="74"/>
      <c r="AW504" s="74"/>
      <c r="AX504" s="74"/>
      <c r="AY504" s="74"/>
      <c r="AZ504" s="74"/>
      <c r="BA504" s="74"/>
      <c r="BB504" s="74"/>
      <c r="BC504" s="74"/>
      <c r="BD504" s="74"/>
      <c r="BE504" s="74"/>
      <c r="BF504" s="74"/>
      <c r="BG504" s="74"/>
      <c r="BH504" s="74"/>
      <c r="BI504" s="74"/>
      <c r="BJ504" s="74"/>
      <c r="BK504" s="74"/>
      <c r="BL504" s="74"/>
      <c r="BM504" s="74"/>
      <c r="BN504" s="74"/>
      <c r="BO504" s="74"/>
      <c r="BP504" s="74"/>
      <c r="BQ504" s="74"/>
      <c r="BR504" s="74"/>
      <c r="BS504" s="74"/>
      <c r="BT504" s="74"/>
      <c r="BU504" s="74"/>
      <c r="BV504" s="74"/>
      <c r="BW504" s="74"/>
      <c r="BX504" s="74"/>
      <c r="BY504" s="74"/>
      <c r="BZ504" s="74"/>
      <c r="CA504" s="74"/>
      <c r="CB504" s="74"/>
      <c r="CC504" s="74"/>
      <c r="CD504" s="74"/>
    </row>
    <row r="505" spans="1:82" x14ac:dyDescent="0.2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  <c r="AV505" s="74"/>
      <c r="AW505" s="74"/>
      <c r="AX505" s="74"/>
      <c r="AY505" s="74"/>
      <c r="AZ505" s="74"/>
      <c r="BA505" s="74"/>
      <c r="BB505" s="74"/>
      <c r="BC505" s="74"/>
      <c r="BD505" s="74"/>
      <c r="BE505" s="74"/>
      <c r="BF505" s="74"/>
      <c r="BG505" s="74"/>
      <c r="BH505" s="74"/>
      <c r="BI505" s="74"/>
      <c r="BJ505" s="74"/>
      <c r="BK505" s="74"/>
      <c r="BL505" s="74"/>
      <c r="BM505" s="74"/>
      <c r="BN505" s="74"/>
      <c r="BO505" s="74"/>
      <c r="BP505" s="74"/>
      <c r="BQ505" s="74"/>
      <c r="BR505" s="74"/>
      <c r="BS505" s="74"/>
      <c r="BT505" s="74"/>
      <c r="BU505" s="74"/>
      <c r="BV505" s="74"/>
      <c r="BW505" s="74"/>
      <c r="BX505" s="74"/>
      <c r="BY505" s="74"/>
      <c r="BZ505" s="74"/>
      <c r="CA505" s="74"/>
      <c r="CB505" s="74"/>
      <c r="CC505" s="74"/>
      <c r="CD505" s="74"/>
    </row>
    <row r="506" spans="1:82" x14ac:dyDescent="0.2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  <c r="AV506" s="74"/>
      <c r="AW506" s="74"/>
      <c r="AX506" s="74"/>
      <c r="AY506" s="74"/>
      <c r="AZ506" s="74"/>
      <c r="BA506" s="74"/>
      <c r="BB506" s="74"/>
      <c r="BC506" s="74"/>
      <c r="BD506" s="74"/>
      <c r="BE506" s="74"/>
      <c r="BF506" s="74"/>
      <c r="BG506" s="74"/>
      <c r="BH506" s="74"/>
      <c r="BI506" s="74"/>
      <c r="BJ506" s="74"/>
      <c r="BK506" s="74"/>
      <c r="BL506" s="74"/>
      <c r="BM506" s="74"/>
      <c r="BN506" s="74"/>
      <c r="BO506" s="74"/>
      <c r="BP506" s="74"/>
      <c r="BQ506" s="74"/>
      <c r="BR506" s="74"/>
      <c r="BS506" s="74"/>
      <c r="BT506" s="74"/>
      <c r="BU506" s="74"/>
      <c r="BV506" s="74"/>
      <c r="BW506" s="74"/>
      <c r="BX506" s="74"/>
      <c r="BY506" s="74"/>
      <c r="BZ506" s="74"/>
      <c r="CA506" s="74"/>
      <c r="CB506" s="74"/>
      <c r="CC506" s="74"/>
      <c r="CD506" s="74"/>
    </row>
    <row r="507" spans="1:82" x14ac:dyDescent="0.2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  <c r="AV507" s="74"/>
      <c r="AW507" s="74"/>
      <c r="AX507" s="74"/>
      <c r="AY507" s="74"/>
      <c r="AZ507" s="74"/>
      <c r="BA507" s="74"/>
      <c r="BB507" s="74"/>
      <c r="BC507" s="74"/>
      <c r="BD507" s="74"/>
      <c r="BE507" s="74"/>
      <c r="BF507" s="74"/>
      <c r="BG507" s="74"/>
      <c r="BH507" s="74"/>
      <c r="BI507" s="74"/>
      <c r="BJ507" s="74"/>
      <c r="BK507" s="74"/>
      <c r="BL507" s="74"/>
      <c r="BM507" s="74"/>
      <c r="BN507" s="74"/>
      <c r="BO507" s="74"/>
      <c r="BP507" s="74"/>
      <c r="BQ507" s="74"/>
      <c r="BR507" s="74"/>
      <c r="BS507" s="74"/>
      <c r="BT507" s="74"/>
      <c r="BU507" s="74"/>
      <c r="BV507" s="74"/>
      <c r="BW507" s="74"/>
      <c r="BX507" s="74"/>
      <c r="BY507" s="74"/>
      <c r="BZ507" s="74"/>
      <c r="CA507" s="74"/>
      <c r="CB507" s="74"/>
      <c r="CC507" s="74"/>
      <c r="CD507" s="74"/>
    </row>
    <row r="508" spans="1:82" x14ac:dyDescent="0.2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  <c r="AV508" s="74"/>
      <c r="AW508" s="74"/>
      <c r="AX508" s="74"/>
      <c r="AY508" s="74"/>
      <c r="AZ508" s="74"/>
      <c r="BA508" s="74"/>
      <c r="BB508" s="74"/>
      <c r="BC508" s="74"/>
      <c r="BD508" s="74"/>
      <c r="BE508" s="74"/>
      <c r="BF508" s="74"/>
      <c r="BG508" s="74"/>
      <c r="BH508" s="74"/>
      <c r="BI508" s="74"/>
      <c r="BJ508" s="74"/>
      <c r="BK508" s="74"/>
      <c r="BL508" s="74"/>
      <c r="BM508" s="74"/>
      <c r="BN508" s="74"/>
      <c r="BO508" s="74"/>
      <c r="BP508" s="74"/>
      <c r="BQ508" s="74"/>
      <c r="BR508" s="74"/>
      <c r="BS508" s="74"/>
      <c r="BT508" s="74"/>
      <c r="BU508" s="74"/>
      <c r="BV508" s="74"/>
      <c r="BW508" s="74"/>
      <c r="BX508" s="74"/>
      <c r="BY508" s="74"/>
      <c r="BZ508" s="74"/>
      <c r="CA508" s="74"/>
      <c r="CB508" s="74"/>
      <c r="CC508" s="74"/>
      <c r="CD508" s="74"/>
    </row>
    <row r="509" spans="1:82" x14ac:dyDescent="0.2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  <c r="AV509" s="74"/>
      <c r="AW509" s="74"/>
      <c r="AX509" s="74"/>
      <c r="AY509" s="74"/>
      <c r="AZ509" s="74"/>
      <c r="BA509" s="74"/>
      <c r="BB509" s="74"/>
      <c r="BC509" s="74"/>
      <c r="BD509" s="74"/>
      <c r="BE509" s="74"/>
      <c r="BF509" s="74"/>
      <c r="BG509" s="74"/>
      <c r="BH509" s="74"/>
      <c r="BI509" s="74"/>
      <c r="BJ509" s="74"/>
      <c r="BK509" s="74"/>
      <c r="BL509" s="74"/>
      <c r="BM509" s="74"/>
      <c r="BN509" s="74"/>
      <c r="BO509" s="74"/>
      <c r="BP509" s="74"/>
      <c r="BQ509" s="74"/>
      <c r="BR509" s="74"/>
      <c r="BS509" s="74"/>
      <c r="BT509" s="74"/>
      <c r="BU509" s="74"/>
      <c r="BV509" s="74"/>
      <c r="BW509" s="74"/>
      <c r="BX509" s="74"/>
      <c r="BY509" s="74"/>
      <c r="BZ509" s="74"/>
      <c r="CA509" s="74"/>
      <c r="CB509" s="74"/>
      <c r="CC509" s="74"/>
      <c r="CD509" s="74"/>
    </row>
    <row r="510" spans="1:82" x14ac:dyDescent="0.2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  <c r="AV510" s="74"/>
      <c r="AW510" s="74"/>
      <c r="AX510" s="74"/>
      <c r="AY510" s="74"/>
      <c r="AZ510" s="74"/>
      <c r="BA510" s="74"/>
      <c r="BB510" s="74"/>
      <c r="BC510" s="74"/>
      <c r="BD510" s="74"/>
      <c r="BE510" s="74"/>
      <c r="BF510" s="74"/>
      <c r="BG510" s="74"/>
      <c r="BH510" s="74"/>
      <c r="BI510" s="74"/>
      <c r="BJ510" s="74"/>
      <c r="BK510" s="74"/>
      <c r="BL510" s="74"/>
      <c r="BM510" s="74"/>
      <c r="BN510" s="74"/>
      <c r="BO510" s="74"/>
      <c r="BP510" s="74"/>
      <c r="BQ510" s="74"/>
      <c r="BR510" s="74"/>
      <c r="BS510" s="74"/>
      <c r="BT510" s="74"/>
      <c r="BU510" s="74"/>
      <c r="BV510" s="74"/>
      <c r="BW510" s="74"/>
      <c r="BX510" s="74"/>
      <c r="BY510" s="74"/>
      <c r="BZ510" s="74"/>
      <c r="CA510" s="74"/>
      <c r="CB510" s="74"/>
      <c r="CC510" s="74"/>
      <c r="CD510" s="74"/>
    </row>
  </sheetData>
  <mergeCells count="2">
    <mergeCell ref="B4:B5"/>
    <mergeCell ref="C4:C5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94492DD-288D-493D-9E8D-9B948C430D90}">
            <xm:f>年度表!$I$27</xm:f>
            <x14:dxf>
              <numFmt numFmtId="183" formatCode="&quot;令&quot;&quot;和&quot;&quot;元&quot;&quot;年&quot;&quot;度&quot;"/>
            </x14:dxf>
          </x14:cfRule>
          <xm:sqref>B7:B11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CFFCC"/>
    <pageSetUpPr fitToPage="1"/>
  </sheetPr>
  <dimension ref="B2:D13"/>
  <sheetViews>
    <sheetView zoomScaleSheetLayoutView="100" workbookViewId="0">
      <selection activeCell="C12" sqref="C12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3" width="12.33203125" style="1" bestFit="1" customWidth="1"/>
    <col min="4" max="4" width="12.33203125" style="1" customWidth="1"/>
    <col min="5" max="16384" width="2.6640625" style="1"/>
  </cols>
  <sheetData>
    <row r="2" spans="2:4" x14ac:dyDescent="0.2">
      <c r="B2" s="7" t="s">
        <v>224</v>
      </c>
    </row>
    <row r="3" spans="2:4" ht="13.8" thickBot="1" x14ac:dyDescent="0.25">
      <c r="D3" s="6" t="s">
        <v>104</v>
      </c>
    </row>
    <row r="4" spans="2:4" ht="13.5" customHeight="1" x14ac:dyDescent="0.2">
      <c r="B4" s="142" t="s">
        <v>1</v>
      </c>
      <c r="C4" s="158" t="s">
        <v>108</v>
      </c>
      <c r="D4" s="239"/>
    </row>
    <row r="5" spans="2:4" x14ac:dyDescent="0.2">
      <c r="B5" s="155"/>
      <c r="C5" s="234" t="s">
        <v>109</v>
      </c>
      <c r="D5" s="235" t="s">
        <v>110</v>
      </c>
    </row>
    <row r="6" spans="2:4" x14ac:dyDescent="0.2">
      <c r="B6" s="143"/>
      <c r="C6" s="215"/>
      <c r="D6" s="213"/>
    </row>
    <row r="7" spans="2:4" x14ac:dyDescent="0.2">
      <c r="B7" s="5"/>
      <c r="C7" s="4" t="s">
        <v>107</v>
      </c>
      <c r="D7" s="4" t="s">
        <v>107</v>
      </c>
    </row>
    <row r="8" spans="2:4" x14ac:dyDescent="0.2">
      <c r="B8" s="32" t="s">
        <v>145</v>
      </c>
      <c r="C8" s="3">
        <v>30290</v>
      </c>
      <c r="D8" s="3">
        <v>7626</v>
      </c>
    </row>
    <row r="9" spans="2:4" x14ac:dyDescent="0.2">
      <c r="B9" s="32" t="s">
        <v>152</v>
      </c>
      <c r="C9" s="3">
        <v>30059</v>
      </c>
      <c r="D9" s="3">
        <v>7546</v>
      </c>
    </row>
    <row r="10" spans="2:4" x14ac:dyDescent="0.2">
      <c r="B10" s="32" t="s">
        <v>265</v>
      </c>
      <c r="C10" s="42">
        <v>27778</v>
      </c>
      <c r="D10" s="3">
        <v>7473</v>
      </c>
    </row>
    <row r="11" spans="2:4" x14ac:dyDescent="0.2">
      <c r="B11" s="32" t="s">
        <v>266</v>
      </c>
      <c r="C11" s="42">
        <v>38193</v>
      </c>
      <c r="D11" s="3">
        <v>7402</v>
      </c>
    </row>
    <row r="12" spans="2:4" ht="13.8" thickBot="1" x14ac:dyDescent="0.25">
      <c r="B12" s="129" t="s">
        <v>267</v>
      </c>
      <c r="C12" s="116">
        <v>29260</v>
      </c>
      <c r="D12" s="119">
        <v>7261</v>
      </c>
    </row>
    <row r="13" spans="2:4" x14ac:dyDescent="0.2">
      <c r="B13" s="1" t="s">
        <v>111</v>
      </c>
    </row>
  </sheetData>
  <mergeCells count="4">
    <mergeCell ref="B4:B6"/>
    <mergeCell ref="C4:D4"/>
    <mergeCell ref="C5:C6"/>
    <mergeCell ref="D5:D6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2C8AA3-4B58-41B8-AFCD-06044BADBE9A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A4A58-C467-4D13-A2F5-6ED425AEF73E}">
  <sheetPr codeName="Sheet4">
    <tabColor rgb="FFCCFFCC"/>
    <pageSetUpPr fitToPage="1"/>
  </sheetPr>
  <dimension ref="B2:K36"/>
  <sheetViews>
    <sheetView zoomScaleSheetLayoutView="100" workbookViewId="0">
      <selection activeCell="D35" sqref="D35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11" width="8" style="1" customWidth="1"/>
    <col min="12" max="16384" width="2.6640625" style="1"/>
  </cols>
  <sheetData>
    <row r="2" spans="2:11" x14ac:dyDescent="0.2">
      <c r="B2" s="7" t="s">
        <v>225</v>
      </c>
    </row>
    <row r="3" spans="2:11" ht="2.1" customHeight="1" thickBot="1" x14ac:dyDescent="0.25">
      <c r="B3" s="7"/>
    </row>
    <row r="4" spans="2:11" ht="13.5" customHeight="1" x14ac:dyDescent="0.2">
      <c r="B4" s="142" t="s">
        <v>1</v>
      </c>
      <c r="C4" s="145" t="s">
        <v>117</v>
      </c>
      <c r="D4" s="156"/>
      <c r="E4" s="156"/>
      <c r="F4" s="156"/>
      <c r="G4" s="156"/>
      <c r="H4" s="156"/>
      <c r="I4" s="214" t="s">
        <v>118</v>
      </c>
      <c r="J4" s="214"/>
      <c r="K4" s="212"/>
    </row>
    <row r="5" spans="2:11" x14ac:dyDescent="0.2">
      <c r="B5" s="155"/>
      <c r="C5" s="202" t="s">
        <v>115</v>
      </c>
      <c r="D5" s="202"/>
      <c r="E5" s="204"/>
      <c r="F5" s="202" t="s">
        <v>116</v>
      </c>
      <c r="G5" s="202"/>
      <c r="H5" s="204"/>
      <c r="I5" s="201"/>
      <c r="J5" s="201"/>
      <c r="K5" s="203"/>
    </row>
    <row r="6" spans="2:11" x14ac:dyDescent="0.2">
      <c r="B6" s="155"/>
      <c r="C6" s="161" t="s">
        <v>112</v>
      </c>
      <c r="D6" s="161" t="s">
        <v>113</v>
      </c>
      <c r="E6" s="161" t="s">
        <v>114</v>
      </c>
      <c r="F6" s="161" t="s">
        <v>112</v>
      </c>
      <c r="G6" s="161" t="s">
        <v>113</v>
      </c>
      <c r="H6" s="161" t="s">
        <v>114</v>
      </c>
      <c r="I6" s="161" t="s">
        <v>112</v>
      </c>
      <c r="J6" s="161" t="s">
        <v>113</v>
      </c>
      <c r="K6" s="163" t="s">
        <v>114</v>
      </c>
    </row>
    <row r="7" spans="2:11" x14ac:dyDescent="0.2">
      <c r="B7" s="143"/>
      <c r="C7" s="154"/>
      <c r="D7" s="154"/>
      <c r="E7" s="154"/>
      <c r="F7" s="154"/>
      <c r="G7" s="154"/>
      <c r="H7" s="154"/>
      <c r="I7" s="154"/>
      <c r="J7" s="154"/>
      <c r="K7" s="224"/>
    </row>
    <row r="8" spans="2:11" x14ac:dyDescent="0.2">
      <c r="B8" s="5"/>
      <c r="C8" s="4" t="s">
        <v>107</v>
      </c>
      <c r="D8" s="4" t="s">
        <v>121</v>
      </c>
      <c r="E8" s="4" t="s">
        <v>7</v>
      </c>
      <c r="F8" s="4" t="s">
        <v>107</v>
      </c>
      <c r="G8" s="4" t="s">
        <v>121</v>
      </c>
      <c r="H8" s="4" t="s">
        <v>7</v>
      </c>
      <c r="I8" s="4" t="s">
        <v>107</v>
      </c>
      <c r="J8" s="4" t="s">
        <v>121</v>
      </c>
      <c r="K8" s="4" t="s">
        <v>7</v>
      </c>
    </row>
    <row r="9" spans="2:11" x14ac:dyDescent="0.2">
      <c r="B9" s="61">
        <v>43468</v>
      </c>
      <c r="C9" s="3">
        <v>126</v>
      </c>
      <c r="D9" s="3">
        <v>172</v>
      </c>
      <c r="E9" s="3">
        <v>1724</v>
      </c>
      <c r="F9" s="3">
        <v>70</v>
      </c>
      <c r="G9" s="3">
        <v>135</v>
      </c>
      <c r="H9" s="3">
        <v>1900</v>
      </c>
      <c r="I9" s="3">
        <v>71</v>
      </c>
      <c r="J9" s="3">
        <v>78</v>
      </c>
      <c r="K9" s="3">
        <v>4473</v>
      </c>
    </row>
    <row r="10" spans="2:11" x14ac:dyDescent="0.2">
      <c r="B10" s="61">
        <v>43834</v>
      </c>
      <c r="C10" s="3">
        <v>118</v>
      </c>
      <c r="D10" s="3">
        <v>168</v>
      </c>
      <c r="E10" s="3">
        <v>1019</v>
      </c>
      <c r="F10" s="3">
        <v>38</v>
      </c>
      <c r="G10" s="3">
        <v>64</v>
      </c>
      <c r="H10" s="3">
        <v>757</v>
      </c>
      <c r="I10" s="3">
        <v>50</v>
      </c>
      <c r="J10" s="3">
        <v>53</v>
      </c>
      <c r="K10" s="3">
        <v>1178</v>
      </c>
    </row>
    <row r="11" spans="2:11" x14ac:dyDescent="0.2">
      <c r="B11" s="61">
        <v>44200</v>
      </c>
      <c r="C11" s="3">
        <v>109</v>
      </c>
      <c r="D11" s="3">
        <v>154</v>
      </c>
      <c r="E11" s="3">
        <v>925</v>
      </c>
      <c r="F11" s="3">
        <v>36</v>
      </c>
      <c r="G11" s="3">
        <v>65</v>
      </c>
      <c r="H11" s="3">
        <v>790</v>
      </c>
      <c r="I11" s="3">
        <v>41</v>
      </c>
      <c r="J11" s="3">
        <v>54</v>
      </c>
      <c r="K11" s="3">
        <v>2789</v>
      </c>
    </row>
    <row r="12" spans="2:11" x14ac:dyDescent="0.2">
      <c r="B12" s="61">
        <v>44566</v>
      </c>
      <c r="C12" s="42">
        <v>139</v>
      </c>
      <c r="D12" s="3">
        <v>197</v>
      </c>
      <c r="E12" s="3">
        <v>1036</v>
      </c>
      <c r="F12" s="3">
        <v>40</v>
      </c>
      <c r="G12" s="3">
        <v>74</v>
      </c>
      <c r="H12" s="3">
        <v>905</v>
      </c>
      <c r="I12" s="3">
        <v>60</v>
      </c>
      <c r="J12" s="3">
        <v>73</v>
      </c>
      <c r="K12" s="3">
        <v>1879</v>
      </c>
    </row>
    <row r="13" spans="2:11" ht="13.8" thickBot="1" x14ac:dyDescent="0.25">
      <c r="B13" s="72" t="s">
        <v>264</v>
      </c>
      <c r="C13" s="130">
        <v>166</v>
      </c>
      <c r="D13" s="131">
        <v>239</v>
      </c>
      <c r="E13" s="131">
        <v>1424</v>
      </c>
      <c r="F13" s="57">
        <v>41</v>
      </c>
      <c r="G13" s="57">
        <v>77</v>
      </c>
      <c r="H13" s="57">
        <v>768</v>
      </c>
      <c r="I13" s="131">
        <v>29</v>
      </c>
      <c r="J13" s="131">
        <v>100</v>
      </c>
      <c r="K13" s="131">
        <v>1338</v>
      </c>
    </row>
    <row r="14" spans="2:11" ht="13.8" thickBot="1" x14ac:dyDescent="0.25"/>
    <row r="15" spans="2:11" ht="13.5" customHeight="1" x14ac:dyDescent="0.2">
      <c r="B15" s="142" t="s">
        <v>1</v>
      </c>
      <c r="C15" s="144" t="s">
        <v>120</v>
      </c>
      <c r="D15" s="144"/>
      <c r="E15" s="144"/>
      <c r="F15" s="144" t="s">
        <v>119</v>
      </c>
      <c r="G15" s="144"/>
      <c r="H15" s="145"/>
      <c r="I15" s="240" t="s">
        <v>123</v>
      </c>
      <c r="J15" s="242" t="s">
        <v>124</v>
      </c>
    </row>
    <row r="16" spans="2:11" x14ac:dyDescent="0.2">
      <c r="B16" s="155"/>
      <c r="C16" s="202"/>
      <c r="D16" s="202"/>
      <c r="E16" s="202"/>
      <c r="F16" s="202"/>
      <c r="G16" s="202"/>
      <c r="H16" s="204"/>
      <c r="I16" s="241"/>
      <c r="J16" s="243"/>
    </row>
    <row r="17" spans="2:10" x14ac:dyDescent="0.2">
      <c r="B17" s="155"/>
      <c r="C17" s="161" t="s">
        <v>112</v>
      </c>
      <c r="D17" s="161" t="s">
        <v>113</v>
      </c>
      <c r="E17" s="161" t="s">
        <v>114</v>
      </c>
      <c r="F17" s="161" t="s">
        <v>112</v>
      </c>
      <c r="G17" s="161" t="s">
        <v>113</v>
      </c>
      <c r="H17" s="163" t="s">
        <v>114</v>
      </c>
      <c r="I17" s="241"/>
      <c r="J17" s="243"/>
    </row>
    <row r="18" spans="2:10" x14ac:dyDescent="0.2">
      <c r="B18" s="143"/>
      <c r="C18" s="154"/>
      <c r="D18" s="154"/>
      <c r="E18" s="154"/>
      <c r="F18" s="154"/>
      <c r="G18" s="154"/>
      <c r="H18" s="224"/>
      <c r="I18" s="241"/>
      <c r="J18" s="243"/>
    </row>
    <row r="19" spans="2:10" x14ac:dyDescent="0.2">
      <c r="B19" s="5"/>
      <c r="C19" s="4" t="s">
        <v>107</v>
      </c>
      <c r="D19" s="4" t="s">
        <v>121</v>
      </c>
      <c r="E19" s="4" t="s">
        <v>7</v>
      </c>
      <c r="F19" s="4" t="s">
        <v>107</v>
      </c>
      <c r="G19" s="4" t="s">
        <v>121</v>
      </c>
      <c r="H19" s="4" t="s">
        <v>7</v>
      </c>
      <c r="I19" s="4" t="s">
        <v>7</v>
      </c>
      <c r="J19" s="4" t="s">
        <v>7</v>
      </c>
    </row>
    <row r="20" spans="2:10" x14ac:dyDescent="0.2">
      <c r="B20" s="61">
        <v>43468</v>
      </c>
      <c r="C20" s="3">
        <v>12</v>
      </c>
      <c r="D20" s="3">
        <v>48</v>
      </c>
      <c r="E20" s="3">
        <v>240</v>
      </c>
      <c r="F20" s="3">
        <v>12</v>
      </c>
      <c r="G20" s="3">
        <v>13</v>
      </c>
      <c r="H20" s="3">
        <v>412</v>
      </c>
      <c r="I20" s="3">
        <v>1350</v>
      </c>
      <c r="J20" s="3">
        <v>809</v>
      </c>
    </row>
    <row r="21" spans="2:10" x14ac:dyDescent="0.2">
      <c r="B21" s="61">
        <v>43834</v>
      </c>
      <c r="C21" s="3">
        <v>10</v>
      </c>
      <c r="D21" s="3">
        <v>40</v>
      </c>
      <c r="E21" s="3">
        <v>320</v>
      </c>
      <c r="F21" s="3">
        <v>6</v>
      </c>
      <c r="G21" s="3">
        <v>7</v>
      </c>
      <c r="H21" s="3">
        <v>159</v>
      </c>
      <c r="I21" s="3">
        <v>599</v>
      </c>
      <c r="J21" s="3">
        <v>259</v>
      </c>
    </row>
    <row r="22" spans="2:10" x14ac:dyDescent="0.2">
      <c r="B22" s="61">
        <v>44200</v>
      </c>
      <c r="C22" s="3">
        <v>12</v>
      </c>
      <c r="D22" s="3">
        <v>48</v>
      </c>
      <c r="E22" s="3">
        <v>384</v>
      </c>
      <c r="F22" s="3">
        <v>10</v>
      </c>
      <c r="G22" s="3">
        <v>11</v>
      </c>
      <c r="H22" s="3">
        <v>505</v>
      </c>
      <c r="I22" s="3">
        <v>484</v>
      </c>
      <c r="J22" s="3">
        <v>309</v>
      </c>
    </row>
    <row r="23" spans="2:10" x14ac:dyDescent="0.2">
      <c r="B23" s="61">
        <v>44566</v>
      </c>
      <c r="C23" s="42">
        <v>12</v>
      </c>
      <c r="D23" s="3">
        <v>48</v>
      </c>
      <c r="E23" s="3">
        <v>864</v>
      </c>
      <c r="F23" s="3">
        <v>12</v>
      </c>
      <c r="G23" s="3">
        <v>17</v>
      </c>
      <c r="H23" s="3">
        <v>849</v>
      </c>
      <c r="I23" s="3">
        <v>320</v>
      </c>
      <c r="J23" s="3">
        <v>186</v>
      </c>
    </row>
    <row r="24" spans="2:10" ht="13.8" thickBot="1" x14ac:dyDescent="0.25">
      <c r="B24" s="72">
        <v>44931</v>
      </c>
      <c r="C24" s="132">
        <v>1</v>
      </c>
      <c r="D24" s="57">
        <v>4</v>
      </c>
      <c r="E24" s="57">
        <v>72</v>
      </c>
      <c r="F24" s="57">
        <v>13</v>
      </c>
      <c r="G24" s="57">
        <v>19</v>
      </c>
      <c r="H24" s="57">
        <v>997</v>
      </c>
      <c r="I24" s="57">
        <v>391</v>
      </c>
      <c r="J24" s="57">
        <v>224</v>
      </c>
    </row>
    <row r="25" spans="2:10" ht="13.8" thickBot="1" x14ac:dyDescent="0.25"/>
    <row r="26" spans="2:10" ht="13.5" customHeight="1" x14ac:dyDescent="0.2">
      <c r="B26" s="142" t="s">
        <v>1</v>
      </c>
      <c r="C26" s="214" t="s">
        <v>122</v>
      </c>
      <c r="D26" s="212" t="s">
        <v>134</v>
      </c>
    </row>
    <row r="27" spans="2:10" x14ac:dyDescent="0.2">
      <c r="B27" s="155"/>
      <c r="C27" s="201"/>
      <c r="D27" s="203"/>
    </row>
    <row r="28" spans="2:10" x14ac:dyDescent="0.2">
      <c r="B28" s="155"/>
      <c r="C28" s="201"/>
      <c r="D28" s="203"/>
    </row>
    <row r="29" spans="2:10" x14ac:dyDescent="0.2">
      <c r="B29" s="143"/>
      <c r="C29" s="201"/>
      <c r="D29" s="203"/>
    </row>
    <row r="30" spans="2:10" x14ac:dyDescent="0.2">
      <c r="B30" s="5"/>
      <c r="C30" s="4" t="s">
        <v>7</v>
      </c>
      <c r="D30" s="4" t="s">
        <v>7</v>
      </c>
    </row>
    <row r="31" spans="2:10" x14ac:dyDescent="0.2">
      <c r="B31" s="61">
        <v>43468</v>
      </c>
      <c r="C31" s="3">
        <v>382</v>
      </c>
      <c r="D31" s="3">
        <v>31425</v>
      </c>
    </row>
    <row r="32" spans="2:10" x14ac:dyDescent="0.2">
      <c r="B32" s="61">
        <v>43834</v>
      </c>
      <c r="C32" s="3">
        <v>128</v>
      </c>
      <c r="D32" s="3">
        <v>24013</v>
      </c>
    </row>
    <row r="33" spans="2:4" x14ac:dyDescent="0.2">
      <c r="B33" s="61">
        <v>44200</v>
      </c>
      <c r="C33" s="42">
        <v>41</v>
      </c>
      <c r="D33" s="3">
        <v>25215</v>
      </c>
    </row>
    <row r="34" spans="2:4" x14ac:dyDescent="0.2">
      <c r="B34" s="61">
        <v>44566</v>
      </c>
      <c r="C34" s="42">
        <v>126</v>
      </c>
      <c r="D34" s="3">
        <v>27176</v>
      </c>
    </row>
    <row r="35" spans="2:4" ht="13.8" thickBot="1" x14ac:dyDescent="0.25">
      <c r="B35" s="72" t="s">
        <v>249</v>
      </c>
      <c r="C35" s="49">
        <v>172</v>
      </c>
      <c r="D35" s="46">
        <v>26122</v>
      </c>
    </row>
    <row r="36" spans="2:4" x14ac:dyDescent="0.2">
      <c r="B36" s="1" t="s">
        <v>125</v>
      </c>
    </row>
  </sheetData>
  <mergeCells count="28">
    <mergeCell ref="B26:B29"/>
    <mergeCell ref="C26:C29"/>
    <mergeCell ref="D26:D29"/>
    <mergeCell ref="H6:H7"/>
    <mergeCell ref="I6:I7"/>
    <mergeCell ref="F6:F7"/>
    <mergeCell ref="G6:G7"/>
    <mergeCell ref="D17:D18"/>
    <mergeCell ref="E17:E18"/>
    <mergeCell ref="F17:F18"/>
    <mergeCell ref="G17:G18"/>
    <mergeCell ref="H17:H18"/>
    <mergeCell ref="J6:J7"/>
    <mergeCell ref="K6:K7"/>
    <mergeCell ref="B15:B18"/>
    <mergeCell ref="C15:E16"/>
    <mergeCell ref="F15:H16"/>
    <mergeCell ref="I15:I18"/>
    <mergeCell ref="J15:J18"/>
    <mergeCell ref="C17:C18"/>
    <mergeCell ref="B4:B7"/>
    <mergeCell ref="C4:H4"/>
    <mergeCell ref="I4:K5"/>
    <mergeCell ref="C5:E5"/>
    <mergeCell ref="F5:H5"/>
    <mergeCell ref="C6:C7"/>
    <mergeCell ref="D6:D7"/>
    <mergeCell ref="E6:E7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FD4D89B6-961C-49AF-8BC7-63E3B851C447}">
            <xm:f>年度表!$I$27</xm:f>
            <x14:dxf>
              <numFmt numFmtId="183" formatCode="&quot;令&quot;&quot;和&quot;&quot;元&quot;&quot;年&quot;&quot;度&quot;"/>
            </x14:dxf>
          </x14:cfRule>
          <xm:sqref>B9:B13 B31:B35</xm:sqref>
        </x14:conditionalFormatting>
        <x14:conditionalFormatting xmlns:xm="http://schemas.microsoft.com/office/excel/2006/main">
          <x14:cfRule type="cellIs" priority="2" operator="equal" id="{456DC965-366D-41E3-B36C-A0A730F28BB2}">
            <xm:f>年度表!$I$27</xm:f>
            <x14:dxf>
              <numFmt numFmtId="183" formatCode="&quot;令&quot;&quot;和&quot;&quot;元&quot;&quot;年&quot;&quot;度&quot;"/>
            </x14:dxf>
          </x14:cfRule>
          <xm:sqref>B20:B24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B2:E12"/>
  <sheetViews>
    <sheetView topLeftCell="A4" zoomScaleSheetLayoutView="100" workbookViewId="0">
      <selection activeCell="E11" sqref="E11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5" width="10.88671875" style="1" customWidth="1"/>
    <col min="6" max="16384" width="2.6640625" style="1"/>
  </cols>
  <sheetData>
    <row r="2" spans="2:5" x14ac:dyDescent="0.2">
      <c r="B2" s="7" t="s">
        <v>146</v>
      </c>
    </row>
    <row r="3" spans="2:5" ht="2.1" customHeight="1" thickBot="1" x14ac:dyDescent="0.25">
      <c r="B3" s="7"/>
    </row>
    <row r="4" spans="2:5" x14ac:dyDescent="0.2">
      <c r="B4" s="142" t="s">
        <v>1</v>
      </c>
      <c r="C4" s="144" t="s">
        <v>3</v>
      </c>
      <c r="D4" s="144"/>
      <c r="E4" s="145"/>
    </row>
    <row r="5" spans="2:5" x14ac:dyDescent="0.2">
      <c r="B5" s="143"/>
      <c r="C5" s="68" t="s">
        <v>4</v>
      </c>
      <c r="D5" s="68" t="s">
        <v>5</v>
      </c>
      <c r="E5" s="69" t="s">
        <v>6</v>
      </c>
    </row>
    <row r="6" spans="2:5" x14ac:dyDescent="0.2">
      <c r="B6" s="41"/>
      <c r="C6" s="4" t="s">
        <v>7</v>
      </c>
      <c r="D6" s="4" t="s">
        <v>7</v>
      </c>
      <c r="E6" s="4" t="s">
        <v>7</v>
      </c>
    </row>
    <row r="7" spans="2:5" x14ac:dyDescent="0.2">
      <c r="B7" s="61">
        <f>年度表!$A$2</f>
        <v>43468</v>
      </c>
      <c r="C7" s="3">
        <v>2758</v>
      </c>
      <c r="D7" s="3">
        <v>2296</v>
      </c>
      <c r="E7" s="3">
        <v>461</v>
      </c>
    </row>
    <row r="8" spans="2:5" x14ac:dyDescent="0.2">
      <c r="B8" s="61">
        <f>年度表!$A$3</f>
        <v>43834</v>
      </c>
      <c r="C8" s="3">
        <v>1091</v>
      </c>
      <c r="D8" s="3">
        <v>687</v>
      </c>
      <c r="E8" s="3">
        <v>404</v>
      </c>
    </row>
    <row r="9" spans="2:5" x14ac:dyDescent="0.2">
      <c r="B9" s="61">
        <f>年度表!$A$4</f>
        <v>44200</v>
      </c>
      <c r="C9" s="3">
        <v>1428</v>
      </c>
      <c r="D9" s="3">
        <v>1001</v>
      </c>
      <c r="E9" s="3">
        <v>426</v>
      </c>
    </row>
    <row r="10" spans="2:5" x14ac:dyDescent="0.2">
      <c r="B10" s="61">
        <v>44566</v>
      </c>
      <c r="C10" s="3">
        <v>2112</v>
      </c>
      <c r="D10" s="3">
        <v>1631</v>
      </c>
      <c r="E10" s="3">
        <v>480</v>
      </c>
    </row>
    <row r="11" spans="2:5" ht="13.8" thickBot="1" x14ac:dyDescent="0.25">
      <c r="B11" s="72" t="s">
        <v>249</v>
      </c>
      <c r="C11" s="55">
        <v>2571</v>
      </c>
      <c r="D11" s="56">
        <v>2064</v>
      </c>
      <c r="E11" s="57">
        <v>507</v>
      </c>
    </row>
    <row r="12" spans="2:5" x14ac:dyDescent="0.2">
      <c r="B12" s="1" t="s">
        <v>8</v>
      </c>
    </row>
  </sheetData>
  <mergeCells count="2">
    <mergeCell ref="B4:B5"/>
    <mergeCell ref="C4:E4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B4EADC-89E0-49C1-BF86-16A216B85567}">
            <xm:f>年度表!$I$27</xm:f>
            <x14:dxf>
              <numFmt numFmtId="183" formatCode="&quot;令&quot;&quot;和&quot;&quot;元&quot;&quot;年&quot;&quot;度&quot;"/>
            </x14:dxf>
          </x14:cfRule>
          <xm:sqref>B6:B11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B2:O17"/>
  <sheetViews>
    <sheetView zoomScaleSheetLayoutView="100" workbookViewId="0">
      <selection activeCell="O15" sqref="O15"/>
    </sheetView>
  </sheetViews>
  <sheetFormatPr defaultColWidth="2.6640625" defaultRowHeight="13.2" x14ac:dyDescent="0.2"/>
  <cols>
    <col min="1" max="1" width="2.6640625" style="1"/>
    <col min="2" max="2" width="11.109375" style="1" customWidth="1"/>
    <col min="3" max="3" width="5.21875" style="1" customWidth="1"/>
    <col min="4" max="4" width="6.109375" style="1" bestFit="1" customWidth="1"/>
    <col min="5" max="15" width="6.109375" style="1" customWidth="1"/>
    <col min="16" max="16384" width="2.6640625" style="1"/>
  </cols>
  <sheetData>
    <row r="2" spans="2:15" x14ac:dyDescent="0.2">
      <c r="B2" s="7" t="s">
        <v>147</v>
      </c>
      <c r="C2" s="7"/>
    </row>
    <row r="3" spans="2:15" ht="2.1" customHeight="1" thickBot="1" x14ac:dyDescent="0.25">
      <c r="B3" s="7"/>
      <c r="C3" s="7"/>
    </row>
    <row r="4" spans="2:15" x14ac:dyDescent="0.2">
      <c r="B4" s="142" t="s">
        <v>1</v>
      </c>
      <c r="C4" s="150" t="s">
        <v>17</v>
      </c>
      <c r="D4" s="144" t="s">
        <v>9</v>
      </c>
      <c r="E4" s="144"/>
      <c r="F4" s="145"/>
      <c r="G4" s="144" t="s">
        <v>13</v>
      </c>
      <c r="H4" s="144"/>
      <c r="I4" s="145"/>
      <c r="J4" s="144" t="s">
        <v>14</v>
      </c>
      <c r="K4" s="144"/>
      <c r="L4" s="145"/>
      <c r="M4" s="144" t="s">
        <v>15</v>
      </c>
      <c r="N4" s="144"/>
      <c r="O4" s="145"/>
    </row>
    <row r="5" spans="2:15" x14ac:dyDescent="0.2">
      <c r="B5" s="143"/>
      <c r="C5" s="151"/>
      <c r="D5" s="70" t="s">
        <v>10</v>
      </c>
      <c r="E5" s="70" t="s">
        <v>11</v>
      </c>
      <c r="F5" s="71" t="s">
        <v>12</v>
      </c>
      <c r="G5" s="70" t="s">
        <v>10</v>
      </c>
      <c r="H5" s="70" t="s">
        <v>11</v>
      </c>
      <c r="I5" s="71" t="s">
        <v>12</v>
      </c>
      <c r="J5" s="70" t="s">
        <v>10</v>
      </c>
      <c r="K5" s="70" t="s">
        <v>11</v>
      </c>
      <c r="L5" s="71" t="s">
        <v>12</v>
      </c>
      <c r="M5" s="70" t="s">
        <v>10</v>
      </c>
      <c r="N5" s="70" t="s">
        <v>11</v>
      </c>
      <c r="O5" s="71" t="s">
        <v>12</v>
      </c>
    </row>
    <row r="6" spans="2:15" x14ac:dyDescent="0.2">
      <c r="B6" s="41"/>
      <c r="C6" s="63"/>
      <c r="D6" s="4" t="s">
        <v>16</v>
      </c>
      <c r="E6" s="4" t="s">
        <v>16</v>
      </c>
      <c r="F6" s="4" t="s">
        <v>16</v>
      </c>
      <c r="G6" s="4" t="s">
        <v>16</v>
      </c>
      <c r="H6" s="4" t="s">
        <v>16</v>
      </c>
      <c r="I6" s="4" t="s">
        <v>16</v>
      </c>
      <c r="J6" s="4" t="s">
        <v>16</v>
      </c>
      <c r="K6" s="4" t="s">
        <v>16</v>
      </c>
      <c r="L6" s="4" t="s">
        <v>16</v>
      </c>
      <c r="M6" s="4" t="s">
        <v>16</v>
      </c>
      <c r="N6" s="4" t="s">
        <v>16</v>
      </c>
      <c r="O6" s="4" t="s">
        <v>16</v>
      </c>
    </row>
    <row r="7" spans="2:15" x14ac:dyDescent="0.2">
      <c r="B7" s="149">
        <v>43468</v>
      </c>
      <c r="C7" s="10" t="s">
        <v>18</v>
      </c>
      <c r="D7" s="9">
        <v>1879</v>
      </c>
      <c r="E7" s="9">
        <v>595</v>
      </c>
      <c r="F7" s="9">
        <v>1284</v>
      </c>
      <c r="G7" s="9">
        <v>307</v>
      </c>
      <c r="H7" s="9">
        <v>71</v>
      </c>
      <c r="I7" s="9">
        <v>236</v>
      </c>
      <c r="J7" s="9">
        <v>320</v>
      </c>
      <c r="K7" s="9">
        <v>50</v>
      </c>
      <c r="L7" s="9">
        <v>271</v>
      </c>
      <c r="M7" s="9">
        <v>201</v>
      </c>
      <c r="N7" s="9">
        <v>59</v>
      </c>
      <c r="O7" s="9">
        <v>142</v>
      </c>
    </row>
    <row r="8" spans="2:15" x14ac:dyDescent="0.2">
      <c r="B8" s="147"/>
      <c r="C8" s="64" t="s">
        <v>19</v>
      </c>
      <c r="D8" s="8">
        <v>1856</v>
      </c>
      <c r="E8" s="8">
        <v>572</v>
      </c>
      <c r="F8" s="8">
        <v>1284</v>
      </c>
      <c r="G8" s="8">
        <v>309</v>
      </c>
      <c r="H8" s="8">
        <v>73</v>
      </c>
      <c r="I8" s="8">
        <v>236</v>
      </c>
      <c r="J8" s="8">
        <v>320</v>
      </c>
      <c r="K8" s="8">
        <v>50</v>
      </c>
      <c r="L8" s="8">
        <v>271</v>
      </c>
      <c r="M8" s="8">
        <v>200</v>
      </c>
      <c r="N8" s="8">
        <v>59</v>
      </c>
      <c r="O8" s="8">
        <v>142</v>
      </c>
    </row>
    <row r="9" spans="2:15" x14ac:dyDescent="0.2">
      <c r="B9" s="146">
        <v>43834</v>
      </c>
      <c r="C9" s="11" t="s">
        <v>18</v>
      </c>
      <c r="D9" s="3">
        <v>1329</v>
      </c>
      <c r="E9" s="3">
        <v>299</v>
      </c>
      <c r="F9" s="3">
        <v>1030</v>
      </c>
      <c r="G9" s="3">
        <v>230</v>
      </c>
      <c r="H9" s="3">
        <v>46</v>
      </c>
      <c r="I9" s="3">
        <v>183</v>
      </c>
      <c r="J9" s="3">
        <v>255</v>
      </c>
      <c r="K9" s="3">
        <v>33</v>
      </c>
      <c r="L9" s="3">
        <v>221</v>
      </c>
      <c r="M9" s="3">
        <v>157</v>
      </c>
      <c r="N9" s="3">
        <v>37</v>
      </c>
      <c r="O9" s="3">
        <v>120</v>
      </c>
    </row>
    <row r="10" spans="2:15" x14ac:dyDescent="0.2">
      <c r="B10" s="147"/>
      <c r="C10" s="64" t="s">
        <v>19</v>
      </c>
      <c r="D10" s="3">
        <v>1319</v>
      </c>
      <c r="E10" s="3">
        <v>289</v>
      </c>
      <c r="F10" s="3">
        <v>1030</v>
      </c>
      <c r="G10" s="3">
        <v>228</v>
      </c>
      <c r="H10" s="3">
        <v>45</v>
      </c>
      <c r="I10" s="3">
        <v>183</v>
      </c>
      <c r="J10" s="3">
        <v>254</v>
      </c>
      <c r="K10" s="3">
        <v>32</v>
      </c>
      <c r="L10" s="3">
        <v>221</v>
      </c>
      <c r="M10" s="3">
        <v>158</v>
      </c>
      <c r="N10" s="3">
        <v>37</v>
      </c>
      <c r="O10" s="3">
        <v>120</v>
      </c>
    </row>
    <row r="11" spans="2:15" x14ac:dyDescent="0.2">
      <c r="B11" s="146">
        <v>44200</v>
      </c>
      <c r="C11" s="10" t="s">
        <v>18</v>
      </c>
      <c r="D11" s="9">
        <v>1497</v>
      </c>
      <c r="E11" s="9">
        <v>348</v>
      </c>
      <c r="F11" s="9">
        <v>1149</v>
      </c>
      <c r="G11" s="9">
        <v>259</v>
      </c>
      <c r="H11" s="9">
        <v>49</v>
      </c>
      <c r="I11" s="9">
        <v>210</v>
      </c>
      <c r="J11" s="9">
        <v>275</v>
      </c>
      <c r="K11" s="9">
        <v>36</v>
      </c>
      <c r="L11" s="9">
        <v>239</v>
      </c>
      <c r="M11" s="9">
        <v>170</v>
      </c>
      <c r="N11" s="9">
        <v>40</v>
      </c>
      <c r="O11" s="9">
        <v>130</v>
      </c>
    </row>
    <row r="12" spans="2:15" x14ac:dyDescent="0.2">
      <c r="B12" s="147"/>
      <c r="C12" s="10" t="s">
        <v>19</v>
      </c>
      <c r="D12" s="8">
        <v>1482</v>
      </c>
      <c r="E12" s="8">
        <v>333</v>
      </c>
      <c r="F12" s="8">
        <v>1149</v>
      </c>
      <c r="G12" s="8">
        <v>256</v>
      </c>
      <c r="H12" s="8">
        <v>46</v>
      </c>
      <c r="I12" s="8">
        <v>210</v>
      </c>
      <c r="J12" s="8">
        <v>273</v>
      </c>
      <c r="K12" s="8">
        <v>34</v>
      </c>
      <c r="L12" s="8">
        <v>239</v>
      </c>
      <c r="M12" s="8">
        <v>171</v>
      </c>
      <c r="N12" s="8">
        <v>41</v>
      </c>
      <c r="O12" s="8">
        <v>130</v>
      </c>
    </row>
    <row r="13" spans="2:15" x14ac:dyDescent="0.2">
      <c r="B13" s="146">
        <v>44566</v>
      </c>
      <c r="C13" s="11" t="s">
        <v>18</v>
      </c>
      <c r="D13" s="3">
        <v>1607</v>
      </c>
      <c r="E13" s="3">
        <v>441</v>
      </c>
      <c r="F13" s="3">
        <v>1166</v>
      </c>
      <c r="G13" s="3">
        <v>266</v>
      </c>
      <c r="H13" s="3">
        <v>57</v>
      </c>
      <c r="I13" s="3">
        <v>209</v>
      </c>
      <c r="J13" s="3">
        <v>285</v>
      </c>
      <c r="K13" s="3">
        <v>40</v>
      </c>
      <c r="L13" s="3">
        <v>245</v>
      </c>
      <c r="M13" s="3">
        <v>172</v>
      </c>
      <c r="N13" s="3">
        <v>46</v>
      </c>
      <c r="O13" s="3">
        <v>126</v>
      </c>
    </row>
    <row r="14" spans="2:15" x14ac:dyDescent="0.2">
      <c r="B14" s="147"/>
      <c r="C14" s="64" t="s">
        <v>19</v>
      </c>
      <c r="D14" s="43">
        <v>1585</v>
      </c>
      <c r="E14" s="8">
        <v>419</v>
      </c>
      <c r="F14" s="8">
        <v>1166</v>
      </c>
      <c r="G14" s="8">
        <v>263</v>
      </c>
      <c r="H14" s="8">
        <v>54</v>
      </c>
      <c r="I14" s="8">
        <v>209</v>
      </c>
      <c r="J14" s="8">
        <v>284</v>
      </c>
      <c r="K14" s="8">
        <v>39</v>
      </c>
      <c r="L14" s="8">
        <v>245</v>
      </c>
      <c r="M14" s="8">
        <v>174</v>
      </c>
      <c r="N14" s="8">
        <v>48</v>
      </c>
      <c r="O14" s="8">
        <v>126</v>
      </c>
    </row>
    <row r="15" spans="2:15" x14ac:dyDescent="0.2">
      <c r="B15" s="146" t="s">
        <v>249</v>
      </c>
      <c r="C15" s="10" t="s">
        <v>18</v>
      </c>
      <c r="D15" s="3">
        <v>1667</v>
      </c>
      <c r="E15" s="3">
        <v>502</v>
      </c>
      <c r="F15" s="3">
        <v>1165</v>
      </c>
      <c r="G15" s="3">
        <v>269</v>
      </c>
      <c r="H15" s="3">
        <v>61</v>
      </c>
      <c r="I15" s="3">
        <v>207</v>
      </c>
      <c r="J15" s="3">
        <v>295</v>
      </c>
      <c r="K15" s="3">
        <v>42</v>
      </c>
      <c r="L15" s="3">
        <v>252</v>
      </c>
      <c r="M15" s="3">
        <v>190</v>
      </c>
      <c r="N15" s="3">
        <v>54</v>
      </c>
      <c r="O15" s="3">
        <v>136</v>
      </c>
    </row>
    <row r="16" spans="2:15" ht="13.8" thickBot="1" x14ac:dyDescent="0.25">
      <c r="B16" s="148"/>
      <c r="C16" s="12" t="s">
        <v>19</v>
      </c>
      <c r="D16" s="2">
        <v>1646</v>
      </c>
      <c r="E16" s="2">
        <v>481</v>
      </c>
      <c r="F16" s="2">
        <v>1165</v>
      </c>
      <c r="G16" s="2">
        <v>265</v>
      </c>
      <c r="H16" s="2">
        <v>58</v>
      </c>
      <c r="I16" s="2">
        <v>207</v>
      </c>
      <c r="J16" s="2">
        <v>294</v>
      </c>
      <c r="K16" s="2">
        <v>41</v>
      </c>
      <c r="L16" s="2">
        <v>252</v>
      </c>
      <c r="M16" s="2">
        <v>190</v>
      </c>
      <c r="N16" s="2">
        <v>54</v>
      </c>
      <c r="O16" s="2">
        <v>136</v>
      </c>
    </row>
    <row r="17" spans="2:2" x14ac:dyDescent="0.2">
      <c r="B17" s="1" t="s">
        <v>20</v>
      </c>
    </row>
  </sheetData>
  <mergeCells count="11">
    <mergeCell ref="B4:B5"/>
    <mergeCell ref="D4:F4"/>
    <mergeCell ref="G4:I4"/>
    <mergeCell ref="J4:L4"/>
    <mergeCell ref="M4:O4"/>
    <mergeCell ref="C4:C5"/>
    <mergeCell ref="B9:B10"/>
    <mergeCell ref="B11:B12"/>
    <mergeCell ref="B13:B14"/>
    <mergeCell ref="B15:B16"/>
    <mergeCell ref="B7:B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B37AC5-B529-4930-A85A-0CA56AF645F0}">
            <xm:f>年度表!$I$27</xm:f>
            <x14:dxf>
              <numFmt numFmtId="183" formatCode="&quot;令&quot;&quot;和&quot;&quot;元&quot;&quot;年&quot;&quot;度&quot;"/>
            </x14:dxf>
          </x14:cfRule>
          <xm:sqref>B6:B7 B9 B11 B13 B15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6DF9F-F171-4CC0-8681-C1A2CC056616}">
  <sheetPr codeName="Sheet17">
    <tabColor rgb="FFCCFFCC"/>
    <pageSetUpPr fitToPage="1"/>
  </sheetPr>
  <dimension ref="B2:J17"/>
  <sheetViews>
    <sheetView zoomScaleNormal="100" zoomScaleSheetLayoutView="100" workbookViewId="0">
      <selection activeCell="J14" sqref="J14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10" width="8.88671875" style="1" customWidth="1"/>
    <col min="11" max="16384" width="2.6640625" style="1"/>
  </cols>
  <sheetData>
    <row r="2" spans="2:10" x14ac:dyDescent="0.2">
      <c r="B2" s="7" t="s">
        <v>148</v>
      </c>
    </row>
    <row r="3" spans="2:10" ht="2.1" customHeight="1" thickBot="1" x14ac:dyDescent="0.25">
      <c r="B3" s="7"/>
    </row>
    <row r="4" spans="2:10" x14ac:dyDescent="0.2">
      <c r="B4" s="142" t="s">
        <v>1</v>
      </c>
      <c r="C4" s="145" t="s">
        <v>21</v>
      </c>
      <c r="D4" s="156"/>
      <c r="E4" s="156"/>
      <c r="F4" s="156"/>
      <c r="G4" s="145" t="s">
        <v>24</v>
      </c>
      <c r="H4" s="156"/>
      <c r="I4" s="157"/>
      <c r="J4" s="158" t="s">
        <v>25</v>
      </c>
    </row>
    <row r="5" spans="2:10" x14ac:dyDescent="0.2">
      <c r="B5" s="155"/>
      <c r="C5" s="161" t="s">
        <v>4</v>
      </c>
      <c r="D5" s="163" t="s">
        <v>22</v>
      </c>
      <c r="E5" s="13"/>
      <c r="F5" s="161" t="s">
        <v>23</v>
      </c>
      <c r="G5" s="161" t="s">
        <v>4</v>
      </c>
      <c r="H5" s="161" t="s">
        <v>5</v>
      </c>
      <c r="I5" s="161" t="s">
        <v>6</v>
      </c>
      <c r="J5" s="159"/>
    </row>
    <row r="6" spans="2:10" x14ac:dyDescent="0.2">
      <c r="B6" s="155"/>
      <c r="C6" s="162"/>
      <c r="D6" s="162"/>
      <c r="E6" s="152" t="s">
        <v>28</v>
      </c>
      <c r="F6" s="162"/>
      <c r="G6" s="162"/>
      <c r="H6" s="162"/>
      <c r="I6" s="162"/>
      <c r="J6" s="159"/>
    </row>
    <row r="7" spans="2:10" x14ac:dyDescent="0.2">
      <c r="B7" s="155"/>
      <c r="C7" s="162"/>
      <c r="D7" s="162"/>
      <c r="E7" s="153"/>
      <c r="F7" s="162"/>
      <c r="G7" s="162"/>
      <c r="H7" s="162"/>
      <c r="I7" s="162"/>
      <c r="J7" s="159"/>
    </row>
    <row r="8" spans="2:10" x14ac:dyDescent="0.2">
      <c r="B8" s="143"/>
      <c r="C8" s="154"/>
      <c r="D8" s="154"/>
      <c r="E8" s="154"/>
      <c r="F8" s="154"/>
      <c r="G8" s="154"/>
      <c r="H8" s="154"/>
      <c r="I8" s="154"/>
      <c r="J8" s="160"/>
    </row>
    <row r="9" spans="2:10" x14ac:dyDescent="0.2">
      <c r="B9" s="5"/>
      <c r="C9" s="4" t="s">
        <v>26</v>
      </c>
      <c r="D9" s="4" t="s">
        <v>26</v>
      </c>
      <c r="E9" s="4" t="s">
        <v>26</v>
      </c>
      <c r="F9" s="4" t="s">
        <v>26</v>
      </c>
      <c r="G9" s="4" t="s">
        <v>16</v>
      </c>
      <c r="H9" s="4" t="s">
        <v>16</v>
      </c>
      <c r="I9" s="4" t="s">
        <v>16</v>
      </c>
      <c r="J9" s="4" t="s">
        <v>27</v>
      </c>
    </row>
    <row r="10" spans="2:10" x14ac:dyDescent="0.2">
      <c r="B10" s="32" t="s">
        <v>145</v>
      </c>
      <c r="C10" s="3">
        <v>15</v>
      </c>
      <c r="D10" s="3">
        <v>3</v>
      </c>
      <c r="E10" s="3">
        <v>1</v>
      </c>
      <c r="F10" s="3">
        <v>12</v>
      </c>
      <c r="G10" s="3">
        <v>1116</v>
      </c>
      <c r="H10" s="3">
        <v>530</v>
      </c>
      <c r="I10" s="3">
        <v>586</v>
      </c>
      <c r="J10" s="14">
        <v>11.6</v>
      </c>
    </row>
    <row r="11" spans="2:10" x14ac:dyDescent="0.2">
      <c r="B11" s="32" t="s">
        <v>152</v>
      </c>
      <c r="C11" s="3">
        <v>15</v>
      </c>
      <c r="D11" s="3">
        <v>3</v>
      </c>
      <c r="E11" s="3">
        <v>1</v>
      </c>
      <c r="F11" s="3">
        <v>12</v>
      </c>
      <c r="G11" s="3">
        <v>637</v>
      </c>
      <c r="H11" s="3">
        <v>268</v>
      </c>
      <c r="I11" s="3">
        <v>369</v>
      </c>
      <c r="J11" s="14">
        <v>11.6</v>
      </c>
    </row>
    <row r="12" spans="2:10" x14ac:dyDescent="0.2">
      <c r="B12" s="32" t="s">
        <v>265</v>
      </c>
      <c r="C12" s="42">
        <v>15</v>
      </c>
      <c r="D12" s="3">
        <v>3</v>
      </c>
      <c r="E12" s="3">
        <v>2</v>
      </c>
      <c r="F12" s="3">
        <v>12</v>
      </c>
      <c r="G12" s="3">
        <v>878</v>
      </c>
      <c r="H12" s="3">
        <v>402</v>
      </c>
      <c r="I12" s="3">
        <v>476</v>
      </c>
      <c r="J12" s="14">
        <v>11.6</v>
      </c>
    </row>
    <row r="13" spans="2:10" x14ac:dyDescent="0.2">
      <c r="B13" s="32" t="s">
        <v>266</v>
      </c>
      <c r="C13" s="42">
        <v>15</v>
      </c>
      <c r="D13" s="3">
        <v>2</v>
      </c>
      <c r="E13" s="3">
        <v>1</v>
      </c>
      <c r="F13" s="3">
        <v>13</v>
      </c>
      <c r="G13" s="3">
        <v>971</v>
      </c>
      <c r="H13" s="3">
        <v>481</v>
      </c>
      <c r="I13" s="3">
        <v>490</v>
      </c>
      <c r="J13" s="14">
        <v>11.6</v>
      </c>
    </row>
    <row r="14" spans="2:10" ht="13.8" thickBot="1" x14ac:dyDescent="0.25">
      <c r="B14" s="129" t="s">
        <v>267</v>
      </c>
      <c r="C14" s="47">
        <v>15</v>
      </c>
      <c r="D14" s="48">
        <v>2</v>
      </c>
      <c r="E14" s="48">
        <v>0</v>
      </c>
      <c r="F14" s="48">
        <v>13</v>
      </c>
      <c r="G14" s="46">
        <v>1046</v>
      </c>
      <c r="H14" s="48">
        <v>511</v>
      </c>
      <c r="I14" s="48">
        <v>535</v>
      </c>
      <c r="J14" s="48">
        <v>11.6</v>
      </c>
    </row>
    <row r="15" spans="2:10" x14ac:dyDescent="0.2">
      <c r="B15" s="1" t="s">
        <v>246</v>
      </c>
    </row>
    <row r="16" spans="2:10" x14ac:dyDescent="0.2">
      <c r="B16" s="1" t="s">
        <v>247</v>
      </c>
    </row>
    <row r="17" spans="2:2" x14ac:dyDescent="0.2">
      <c r="B17" s="1" t="s">
        <v>29</v>
      </c>
    </row>
  </sheetData>
  <mergeCells count="11">
    <mergeCell ref="E6:E8"/>
    <mergeCell ref="B4:B8"/>
    <mergeCell ref="C4:F4"/>
    <mergeCell ref="G4:I4"/>
    <mergeCell ref="J4:J8"/>
    <mergeCell ref="C5:C8"/>
    <mergeCell ref="D5:D8"/>
    <mergeCell ref="F5:F8"/>
    <mergeCell ref="G5:G8"/>
    <mergeCell ref="H5:H8"/>
    <mergeCell ref="I5:I8"/>
  </mergeCells>
  <phoneticPr fontId="4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48DD830-E895-4E17-81B1-727ED7DA4FC4}">
            <xm:f>年度表!$I$27</xm:f>
            <x14:dxf>
              <numFmt numFmtId="183" formatCode="&quot;令&quot;&quot;和&quot;&quot;元&quot;&quot;年&quot;&quot;度&quot;"/>
            </x14:dxf>
          </x14:cfRule>
          <xm:sqref>B10:B14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EBB0-429F-4A6E-9524-F891FE09A999}">
  <sheetPr codeName="Sheet18">
    <tabColor rgb="FFCCFFCC"/>
    <pageSetUpPr fitToPage="1"/>
  </sheetPr>
  <dimension ref="B2:K45"/>
  <sheetViews>
    <sheetView tabSelected="1" zoomScaleNormal="100" zoomScaleSheetLayoutView="100" workbookViewId="0">
      <selection activeCell="J34" sqref="J34"/>
    </sheetView>
  </sheetViews>
  <sheetFormatPr defaultColWidth="2.6640625" defaultRowHeight="13.2" x14ac:dyDescent="0.2"/>
  <cols>
    <col min="1" max="1" width="2.6640625" style="74"/>
    <col min="2" max="2" width="4.109375" style="74" customWidth="1"/>
    <col min="3" max="3" width="15.109375" style="74" customWidth="1"/>
    <col min="4" max="4" width="24.109375" style="74" customWidth="1"/>
    <col min="5" max="5" width="6.109375" style="74" bestFit="1" customWidth="1"/>
    <col min="6" max="7" width="5.21875" style="74" customWidth="1"/>
    <col min="8" max="8" width="9.77734375" style="74" bestFit="1" customWidth="1"/>
    <col min="9" max="10" width="8.109375" style="74" customWidth="1"/>
    <col min="11" max="11" width="19.21875" style="74" customWidth="1"/>
    <col min="12" max="256" width="2.6640625" style="74"/>
    <col min="257" max="257" width="3.109375" style="74" customWidth="1"/>
    <col min="258" max="258" width="15.109375" style="74" customWidth="1"/>
    <col min="259" max="259" width="24.109375" style="74" customWidth="1"/>
    <col min="260" max="260" width="6.109375" style="74" bestFit="1" customWidth="1"/>
    <col min="261" max="261" width="5.21875" style="74" bestFit="1" customWidth="1"/>
    <col min="262" max="263" width="5.21875" style="74" customWidth="1"/>
    <col min="264" max="264" width="8.109375" style="74" bestFit="1" customWidth="1"/>
    <col min="265" max="266" width="8.109375" style="74" customWidth="1"/>
    <col min="267" max="267" width="14.6640625" style="74" customWidth="1"/>
    <col min="268" max="512" width="2.6640625" style="74"/>
    <col min="513" max="513" width="3.109375" style="74" customWidth="1"/>
    <col min="514" max="514" width="15.109375" style="74" customWidth="1"/>
    <col min="515" max="515" width="24.109375" style="74" customWidth="1"/>
    <col min="516" max="516" width="6.109375" style="74" bestFit="1" customWidth="1"/>
    <col min="517" max="517" width="5.21875" style="74" bestFit="1" customWidth="1"/>
    <col min="518" max="519" width="5.21875" style="74" customWidth="1"/>
    <col min="520" max="520" width="8.109375" style="74" bestFit="1" customWidth="1"/>
    <col min="521" max="522" width="8.109375" style="74" customWidth="1"/>
    <col min="523" max="523" width="14.6640625" style="74" customWidth="1"/>
    <col min="524" max="768" width="2.6640625" style="74"/>
    <col min="769" max="769" width="3.109375" style="74" customWidth="1"/>
    <col min="770" max="770" width="15.109375" style="74" customWidth="1"/>
    <col min="771" max="771" width="24.109375" style="74" customWidth="1"/>
    <col min="772" max="772" width="6.109375" style="74" bestFit="1" customWidth="1"/>
    <col min="773" max="773" width="5.21875" style="74" bestFit="1" customWidth="1"/>
    <col min="774" max="775" width="5.21875" style="74" customWidth="1"/>
    <col min="776" max="776" width="8.109375" style="74" bestFit="1" customWidth="1"/>
    <col min="777" max="778" width="8.109375" style="74" customWidth="1"/>
    <col min="779" max="779" width="14.6640625" style="74" customWidth="1"/>
    <col min="780" max="1024" width="2.6640625" style="74"/>
    <col min="1025" max="1025" width="3.109375" style="74" customWidth="1"/>
    <col min="1026" max="1026" width="15.109375" style="74" customWidth="1"/>
    <col min="1027" max="1027" width="24.109375" style="74" customWidth="1"/>
    <col min="1028" max="1028" width="6.109375" style="74" bestFit="1" customWidth="1"/>
    <col min="1029" max="1029" width="5.21875" style="74" bestFit="1" customWidth="1"/>
    <col min="1030" max="1031" width="5.21875" style="74" customWidth="1"/>
    <col min="1032" max="1032" width="8.109375" style="74" bestFit="1" customWidth="1"/>
    <col min="1033" max="1034" width="8.109375" style="74" customWidth="1"/>
    <col min="1035" max="1035" width="14.6640625" style="74" customWidth="1"/>
    <col min="1036" max="1280" width="2.6640625" style="74"/>
    <col min="1281" max="1281" width="3.109375" style="74" customWidth="1"/>
    <col min="1282" max="1282" width="15.109375" style="74" customWidth="1"/>
    <col min="1283" max="1283" width="24.109375" style="74" customWidth="1"/>
    <col min="1284" max="1284" width="6.109375" style="74" bestFit="1" customWidth="1"/>
    <col min="1285" max="1285" width="5.21875" style="74" bestFit="1" customWidth="1"/>
    <col min="1286" max="1287" width="5.21875" style="74" customWidth="1"/>
    <col min="1288" max="1288" width="8.109375" style="74" bestFit="1" customWidth="1"/>
    <col min="1289" max="1290" width="8.109375" style="74" customWidth="1"/>
    <col min="1291" max="1291" width="14.6640625" style="74" customWidth="1"/>
    <col min="1292" max="1536" width="2.6640625" style="74"/>
    <col min="1537" max="1537" width="3.109375" style="74" customWidth="1"/>
    <col min="1538" max="1538" width="15.109375" style="74" customWidth="1"/>
    <col min="1539" max="1539" width="24.109375" style="74" customWidth="1"/>
    <col min="1540" max="1540" width="6.109375" style="74" bestFit="1" customWidth="1"/>
    <col min="1541" max="1541" width="5.21875" style="74" bestFit="1" customWidth="1"/>
    <col min="1542" max="1543" width="5.21875" style="74" customWidth="1"/>
    <col min="1544" max="1544" width="8.109375" style="74" bestFit="1" customWidth="1"/>
    <col min="1545" max="1546" width="8.109375" style="74" customWidth="1"/>
    <col min="1547" max="1547" width="14.6640625" style="74" customWidth="1"/>
    <col min="1548" max="1792" width="2.6640625" style="74"/>
    <col min="1793" max="1793" width="3.109375" style="74" customWidth="1"/>
    <col min="1794" max="1794" width="15.109375" style="74" customWidth="1"/>
    <col min="1795" max="1795" width="24.109375" style="74" customWidth="1"/>
    <col min="1796" max="1796" width="6.109375" style="74" bestFit="1" customWidth="1"/>
    <col min="1797" max="1797" width="5.21875" style="74" bestFit="1" customWidth="1"/>
    <col min="1798" max="1799" width="5.21875" style="74" customWidth="1"/>
    <col min="1800" max="1800" width="8.109375" style="74" bestFit="1" customWidth="1"/>
    <col min="1801" max="1802" width="8.109375" style="74" customWidth="1"/>
    <col min="1803" max="1803" width="14.6640625" style="74" customWidth="1"/>
    <col min="1804" max="2048" width="2.6640625" style="74"/>
    <col min="2049" max="2049" width="3.109375" style="74" customWidth="1"/>
    <col min="2050" max="2050" width="15.109375" style="74" customWidth="1"/>
    <col min="2051" max="2051" width="24.109375" style="74" customWidth="1"/>
    <col min="2052" max="2052" width="6.109375" style="74" bestFit="1" customWidth="1"/>
    <col min="2053" max="2053" width="5.21875" style="74" bestFit="1" customWidth="1"/>
    <col min="2054" max="2055" width="5.21875" style="74" customWidth="1"/>
    <col min="2056" max="2056" width="8.109375" style="74" bestFit="1" customWidth="1"/>
    <col min="2057" max="2058" width="8.109375" style="74" customWidth="1"/>
    <col min="2059" max="2059" width="14.6640625" style="74" customWidth="1"/>
    <col min="2060" max="2304" width="2.6640625" style="74"/>
    <col min="2305" max="2305" width="3.109375" style="74" customWidth="1"/>
    <col min="2306" max="2306" width="15.109375" style="74" customWidth="1"/>
    <col min="2307" max="2307" width="24.109375" style="74" customWidth="1"/>
    <col min="2308" max="2308" width="6.109375" style="74" bestFit="1" customWidth="1"/>
    <col min="2309" max="2309" width="5.21875" style="74" bestFit="1" customWidth="1"/>
    <col min="2310" max="2311" width="5.21875" style="74" customWidth="1"/>
    <col min="2312" max="2312" width="8.109375" style="74" bestFit="1" customWidth="1"/>
    <col min="2313" max="2314" width="8.109375" style="74" customWidth="1"/>
    <col min="2315" max="2315" width="14.6640625" style="74" customWidth="1"/>
    <col min="2316" max="2560" width="2.6640625" style="74"/>
    <col min="2561" max="2561" width="3.109375" style="74" customWidth="1"/>
    <col min="2562" max="2562" width="15.109375" style="74" customWidth="1"/>
    <col min="2563" max="2563" width="24.109375" style="74" customWidth="1"/>
    <col min="2564" max="2564" width="6.109375" style="74" bestFit="1" customWidth="1"/>
    <col min="2565" max="2565" width="5.21875" style="74" bestFit="1" customWidth="1"/>
    <col min="2566" max="2567" width="5.21875" style="74" customWidth="1"/>
    <col min="2568" max="2568" width="8.109375" style="74" bestFit="1" customWidth="1"/>
    <col min="2569" max="2570" width="8.109375" style="74" customWidth="1"/>
    <col min="2571" max="2571" width="14.6640625" style="74" customWidth="1"/>
    <col min="2572" max="2816" width="2.6640625" style="74"/>
    <col min="2817" max="2817" width="3.109375" style="74" customWidth="1"/>
    <col min="2818" max="2818" width="15.109375" style="74" customWidth="1"/>
    <col min="2819" max="2819" width="24.109375" style="74" customWidth="1"/>
    <col min="2820" max="2820" width="6.109375" style="74" bestFit="1" customWidth="1"/>
    <col min="2821" max="2821" width="5.21875" style="74" bestFit="1" customWidth="1"/>
    <col min="2822" max="2823" width="5.21875" style="74" customWidth="1"/>
    <col min="2824" max="2824" width="8.109375" style="74" bestFit="1" customWidth="1"/>
    <col min="2825" max="2826" width="8.109375" style="74" customWidth="1"/>
    <col min="2827" max="2827" width="14.6640625" style="74" customWidth="1"/>
    <col min="2828" max="3072" width="2.6640625" style="74"/>
    <col min="3073" max="3073" width="3.109375" style="74" customWidth="1"/>
    <col min="3074" max="3074" width="15.109375" style="74" customWidth="1"/>
    <col min="3075" max="3075" width="24.109375" style="74" customWidth="1"/>
    <col min="3076" max="3076" width="6.109375" style="74" bestFit="1" customWidth="1"/>
    <col min="3077" max="3077" width="5.21875" style="74" bestFit="1" customWidth="1"/>
    <col min="3078" max="3079" width="5.21875" style="74" customWidth="1"/>
    <col min="3080" max="3080" width="8.109375" style="74" bestFit="1" customWidth="1"/>
    <col min="3081" max="3082" width="8.109375" style="74" customWidth="1"/>
    <col min="3083" max="3083" width="14.6640625" style="74" customWidth="1"/>
    <col min="3084" max="3328" width="2.6640625" style="74"/>
    <col min="3329" max="3329" width="3.109375" style="74" customWidth="1"/>
    <col min="3330" max="3330" width="15.109375" style="74" customWidth="1"/>
    <col min="3331" max="3331" width="24.109375" style="74" customWidth="1"/>
    <col min="3332" max="3332" width="6.109375" style="74" bestFit="1" customWidth="1"/>
    <col min="3333" max="3333" width="5.21875" style="74" bestFit="1" customWidth="1"/>
    <col min="3334" max="3335" width="5.21875" style="74" customWidth="1"/>
    <col min="3336" max="3336" width="8.109375" style="74" bestFit="1" customWidth="1"/>
    <col min="3337" max="3338" width="8.109375" style="74" customWidth="1"/>
    <col min="3339" max="3339" width="14.6640625" style="74" customWidth="1"/>
    <col min="3340" max="3584" width="2.6640625" style="74"/>
    <col min="3585" max="3585" width="3.109375" style="74" customWidth="1"/>
    <col min="3586" max="3586" width="15.109375" style="74" customWidth="1"/>
    <col min="3587" max="3587" width="24.109375" style="74" customWidth="1"/>
    <col min="3588" max="3588" width="6.109375" style="74" bestFit="1" customWidth="1"/>
    <col min="3589" max="3589" width="5.21875" style="74" bestFit="1" customWidth="1"/>
    <col min="3590" max="3591" width="5.21875" style="74" customWidth="1"/>
    <col min="3592" max="3592" width="8.109375" style="74" bestFit="1" customWidth="1"/>
    <col min="3593" max="3594" width="8.109375" style="74" customWidth="1"/>
    <col min="3595" max="3595" width="14.6640625" style="74" customWidth="1"/>
    <col min="3596" max="3840" width="2.6640625" style="74"/>
    <col min="3841" max="3841" width="3.109375" style="74" customWidth="1"/>
    <col min="3842" max="3842" width="15.109375" style="74" customWidth="1"/>
    <col min="3843" max="3843" width="24.109375" style="74" customWidth="1"/>
    <col min="3844" max="3844" width="6.109375" style="74" bestFit="1" customWidth="1"/>
    <col min="3845" max="3845" width="5.21875" style="74" bestFit="1" customWidth="1"/>
    <col min="3846" max="3847" width="5.21875" style="74" customWidth="1"/>
    <col min="3848" max="3848" width="8.109375" style="74" bestFit="1" customWidth="1"/>
    <col min="3849" max="3850" width="8.109375" style="74" customWidth="1"/>
    <col min="3851" max="3851" width="14.6640625" style="74" customWidth="1"/>
    <col min="3852" max="4096" width="2.6640625" style="74"/>
    <col min="4097" max="4097" width="3.109375" style="74" customWidth="1"/>
    <col min="4098" max="4098" width="15.109375" style="74" customWidth="1"/>
    <col min="4099" max="4099" width="24.109375" style="74" customWidth="1"/>
    <col min="4100" max="4100" width="6.109375" style="74" bestFit="1" customWidth="1"/>
    <col min="4101" max="4101" width="5.21875" style="74" bestFit="1" customWidth="1"/>
    <col min="4102" max="4103" width="5.21875" style="74" customWidth="1"/>
    <col min="4104" max="4104" width="8.109375" style="74" bestFit="1" customWidth="1"/>
    <col min="4105" max="4106" width="8.109375" style="74" customWidth="1"/>
    <col min="4107" max="4107" width="14.6640625" style="74" customWidth="1"/>
    <col min="4108" max="4352" width="2.6640625" style="74"/>
    <col min="4353" max="4353" width="3.109375" style="74" customWidth="1"/>
    <col min="4354" max="4354" width="15.109375" style="74" customWidth="1"/>
    <col min="4355" max="4355" width="24.109375" style="74" customWidth="1"/>
    <col min="4356" max="4356" width="6.109375" style="74" bestFit="1" customWidth="1"/>
    <col min="4357" max="4357" width="5.21875" style="74" bestFit="1" customWidth="1"/>
    <col min="4358" max="4359" width="5.21875" style="74" customWidth="1"/>
    <col min="4360" max="4360" width="8.109375" style="74" bestFit="1" customWidth="1"/>
    <col min="4361" max="4362" width="8.109375" style="74" customWidth="1"/>
    <col min="4363" max="4363" width="14.6640625" style="74" customWidth="1"/>
    <col min="4364" max="4608" width="2.6640625" style="74"/>
    <col min="4609" max="4609" width="3.109375" style="74" customWidth="1"/>
    <col min="4610" max="4610" width="15.109375" style="74" customWidth="1"/>
    <col min="4611" max="4611" width="24.109375" style="74" customWidth="1"/>
    <col min="4612" max="4612" width="6.109375" style="74" bestFit="1" customWidth="1"/>
    <col min="4613" max="4613" width="5.21875" style="74" bestFit="1" customWidth="1"/>
    <col min="4614" max="4615" width="5.21875" style="74" customWidth="1"/>
    <col min="4616" max="4616" width="8.109375" style="74" bestFit="1" customWidth="1"/>
    <col min="4617" max="4618" width="8.109375" style="74" customWidth="1"/>
    <col min="4619" max="4619" width="14.6640625" style="74" customWidth="1"/>
    <col min="4620" max="4864" width="2.6640625" style="74"/>
    <col min="4865" max="4865" width="3.109375" style="74" customWidth="1"/>
    <col min="4866" max="4866" width="15.109375" style="74" customWidth="1"/>
    <col min="4867" max="4867" width="24.109375" style="74" customWidth="1"/>
    <col min="4868" max="4868" width="6.109375" style="74" bestFit="1" customWidth="1"/>
    <col min="4869" max="4869" width="5.21875" style="74" bestFit="1" customWidth="1"/>
    <col min="4870" max="4871" width="5.21875" style="74" customWidth="1"/>
    <col min="4872" max="4872" width="8.109375" style="74" bestFit="1" customWidth="1"/>
    <col min="4873" max="4874" width="8.109375" style="74" customWidth="1"/>
    <col min="4875" max="4875" width="14.6640625" style="74" customWidth="1"/>
    <col min="4876" max="5120" width="2.6640625" style="74"/>
    <col min="5121" max="5121" width="3.109375" style="74" customWidth="1"/>
    <col min="5122" max="5122" width="15.109375" style="74" customWidth="1"/>
    <col min="5123" max="5123" width="24.109375" style="74" customWidth="1"/>
    <col min="5124" max="5124" width="6.109375" style="74" bestFit="1" customWidth="1"/>
    <col min="5125" max="5125" width="5.21875" style="74" bestFit="1" customWidth="1"/>
    <col min="5126" max="5127" width="5.21875" style="74" customWidth="1"/>
    <col min="5128" max="5128" width="8.109375" style="74" bestFit="1" customWidth="1"/>
    <col min="5129" max="5130" width="8.109375" style="74" customWidth="1"/>
    <col min="5131" max="5131" width="14.6640625" style="74" customWidth="1"/>
    <col min="5132" max="5376" width="2.6640625" style="74"/>
    <col min="5377" max="5377" width="3.109375" style="74" customWidth="1"/>
    <col min="5378" max="5378" width="15.109375" style="74" customWidth="1"/>
    <col min="5379" max="5379" width="24.109375" style="74" customWidth="1"/>
    <col min="5380" max="5380" width="6.109375" style="74" bestFit="1" customWidth="1"/>
    <col min="5381" max="5381" width="5.21875" style="74" bestFit="1" customWidth="1"/>
    <col min="5382" max="5383" width="5.21875" style="74" customWidth="1"/>
    <col min="5384" max="5384" width="8.109375" style="74" bestFit="1" customWidth="1"/>
    <col min="5385" max="5386" width="8.109375" style="74" customWidth="1"/>
    <col min="5387" max="5387" width="14.6640625" style="74" customWidth="1"/>
    <col min="5388" max="5632" width="2.6640625" style="74"/>
    <col min="5633" max="5633" width="3.109375" style="74" customWidth="1"/>
    <col min="5634" max="5634" width="15.109375" style="74" customWidth="1"/>
    <col min="5635" max="5635" width="24.109375" style="74" customWidth="1"/>
    <col min="5636" max="5636" width="6.109375" style="74" bestFit="1" customWidth="1"/>
    <col min="5637" max="5637" width="5.21875" style="74" bestFit="1" customWidth="1"/>
    <col min="5638" max="5639" width="5.21875" style="74" customWidth="1"/>
    <col min="5640" max="5640" width="8.109375" style="74" bestFit="1" customWidth="1"/>
    <col min="5641" max="5642" width="8.109375" style="74" customWidth="1"/>
    <col min="5643" max="5643" width="14.6640625" style="74" customWidth="1"/>
    <col min="5644" max="5888" width="2.6640625" style="74"/>
    <col min="5889" max="5889" width="3.109375" style="74" customWidth="1"/>
    <col min="5890" max="5890" width="15.109375" style="74" customWidth="1"/>
    <col min="5891" max="5891" width="24.109375" style="74" customWidth="1"/>
    <col min="5892" max="5892" width="6.109375" style="74" bestFit="1" customWidth="1"/>
    <col min="5893" max="5893" width="5.21875" style="74" bestFit="1" customWidth="1"/>
    <col min="5894" max="5895" width="5.21875" style="74" customWidth="1"/>
    <col min="5896" max="5896" width="8.109375" style="74" bestFit="1" customWidth="1"/>
    <col min="5897" max="5898" width="8.109375" style="74" customWidth="1"/>
    <col min="5899" max="5899" width="14.6640625" style="74" customWidth="1"/>
    <col min="5900" max="6144" width="2.6640625" style="74"/>
    <col min="6145" max="6145" width="3.109375" style="74" customWidth="1"/>
    <col min="6146" max="6146" width="15.109375" style="74" customWidth="1"/>
    <col min="6147" max="6147" width="24.109375" style="74" customWidth="1"/>
    <col min="6148" max="6148" width="6.109375" style="74" bestFit="1" customWidth="1"/>
    <col min="6149" max="6149" width="5.21875" style="74" bestFit="1" customWidth="1"/>
    <col min="6150" max="6151" width="5.21875" style="74" customWidth="1"/>
    <col min="6152" max="6152" width="8.109375" style="74" bestFit="1" customWidth="1"/>
    <col min="6153" max="6154" width="8.109375" style="74" customWidth="1"/>
    <col min="6155" max="6155" width="14.6640625" style="74" customWidth="1"/>
    <col min="6156" max="6400" width="2.6640625" style="74"/>
    <col min="6401" max="6401" width="3.109375" style="74" customWidth="1"/>
    <col min="6402" max="6402" width="15.109375" style="74" customWidth="1"/>
    <col min="6403" max="6403" width="24.109375" style="74" customWidth="1"/>
    <col min="6404" max="6404" width="6.109375" style="74" bestFit="1" customWidth="1"/>
    <col min="6405" max="6405" width="5.21875" style="74" bestFit="1" customWidth="1"/>
    <col min="6406" max="6407" width="5.21875" style="74" customWidth="1"/>
    <col min="6408" max="6408" width="8.109375" style="74" bestFit="1" customWidth="1"/>
    <col min="6409" max="6410" width="8.109375" style="74" customWidth="1"/>
    <col min="6411" max="6411" width="14.6640625" style="74" customWidth="1"/>
    <col min="6412" max="6656" width="2.6640625" style="74"/>
    <col min="6657" max="6657" width="3.109375" style="74" customWidth="1"/>
    <col min="6658" max="6658" width="15.109375" style="74" customWidth="1"/>
    <col min="6659" max="6659" width="24.109375" style="74" customWidth="1"/>
    <col min="6660" max="6660" width="6.109375" style="74" bestFit="1" customWidth="1"/>
    <col min="6661" max="6661" width="5.21875" style="74" bestFit="1" customWidth="1"/>
    <col min="6662" max="6663" width="5.21875" style="74" customWidth="1"/>
    <col min="6664" max="6664" width="8.109375" style="74" bestFit="1" customWidth="1"/>
    <col min="6665" max="6666" width="8.109375" style="74" customWidth="1"/>
    <col min="6667" max="6667" width="14.6640625" style="74" customWidth="1"/>
    <col min="6668" max="6912" width="2.6640625" style="74"/>
    <col min="6913" max="6913" width="3.109375" style="74" customWidth="1"/>
    <col min="6914" max="6914" width="15.109375" style="74" customWidth="1"/>
    <col min="6915" max="6915" width="24.109375" style="74" customWidth="1"/>
    <col min="6916" max="6916" width="6.109375" style="74" bestFit="1" customWidth="1"/>
    <col min="6917" max="6917" width="5.21875" style="74" bestFit="1" customWidth="1"/>
    <col min="6918" max="6919" width="5.21875" style="74" customWidth="1"/>
    <col min="6920" max="6920" width="8.109375" style="74" bestFit="1" customWidth="1"/>
    <col min="6921" max="6922" width="8.109375" style="74" customWidth="1"/>
    <col min="6923" max="6923" width="14.6640625" style="74" customWidth="1"/>
    <col min="6924" max="7168" width="2.6640625" style="74"/>
    <col min="7169" max="7169" width="3.109375" style="74" customWidth="1"/>
    <col min="7170" max="7170" width="15.109375" style="74" customWidth="1"/>
    <col min="7171" max="7171" width="24.109375" style="74" customWidth="1"/>
    <col min="7172" max="7172" width="6.109375" style="74" bestFit="1" customWidth="1"/>
    <col min="7173" max="7173" width="5.21875" style="74" bestFit="1" customWidth="1"/>
    <col min="7174" max="7175" width="5.21875" style="74" customWidth="1"/>
    <col min="7176" max="7176" width="8.109375" style="74" bestFit="1" customWidth="1"/>
    <col min="7177" max="7178" width="8.109375" style="74" customWidth="1"/>
    <col min="7179" max="7179" width="14.6640625" style="74" customWidth="1"/>
    <col min="7180" max="7424" width="2.6640625" style="74"/>
    <col min="7425" max="7425" width="3.109375" style="74" customWidth="1"/>
    <col min="7426" max="7426" width="15.109375" style="74" customWidth="1"/>
    <col min="7427" max="7427" width="24.109375" style="74" customWidth="1"/>
    <col min="7428" max="7428" width="6.109375" style="74" bestFit="1" customWidth="1"/>
    <col min="7429" max="7429" width="5.21875" style="74" bestFit="1" customWidth="1"/>
    <col min="7430" max="7431" width="5.21875" style="74" customWidth="1"/>
    <col min="7432" max="7432" width="8.109375" style="74" bestFit="1" customWidth="1"/>
    <col min="7433" max="7434" width="8.109375" style="74" customWidth="1"/>
    <col min="7435" max="7435" width="14.6640625" style="74" customWidth="1"/>
    <col min="7436" max="7680" width="2.6640625" style="74"/>
    <col min="7681" max="7681" width="3.109375" style="74" customWidth="1"/>
    <col min="7682" max="7682" width="15.109375" style="74" customWidth="1"/>
    <col min="7683" max="7683" width="24.109375" style="74" customWidth="1"/>
    <col min="7684" max="7684" width="6.109375" style="74" bestFit="1" customWidth="1"/>
    <col min="7685" max="7685" width="5.21875" style="74" bestFit="1" customWidth="1"/>
    <col min="7686" max="7687" width="5.21875" style="74" customWidth="1"/>
    <col min="7688" max="7688" width="8.109375" style="74" bestFit="1" customWidth="1"/>
    <col min="7689" max="7690" width="8.109375" style="74" customWidth="1"/>
    <col min="7691" max="7691" width="14.6640625" style="74" customWidth="1"/>
    <col min="7692" max="7936" width="2.6640625" style="74"/>
    <col min="7937" max="7937" width="3.109375" style="74" customWidth="1"/>
    <col min="7938" max="7938" width="15.109375" style="74" customWidth="1"/>
    <col min="7939" max="7939" width="24.109375" style="74" customWidth="1"/>
    <col min="7940" max="7940" width="6.109375" style="74" bestFit="1" customWidth="1"/>
    <col min="7941" max="7941" width="5.21875" style="74" bestFit="1" customWidth="1"/>
    <col min="7942" max="7943" width="5.21875" style="74" customWidth="1"/>
    <col min="7944" max="7944" width="8.109375" style="74" bestFit="1" customWidth="1"/>
    <col min="7945" max="7946" width="8.109375" style="74" customWidth="1"/>
    <col min="7947" max="7947" width="14.6640625" style="74" customWidth="1"/>
    <col min="7948" max="8192" width="2.6640625" style="74"/>
    <col min="8193" max="8193" width="3.109375" style="74" customWidth="1"/>
    <col min="8194" max="8194" width="15.109375" style="74" customWidth="1"/>
    <col min="8195" max="8195" width="24.109375" style="74" customWidth="1"/>
    <col min="8196" max="8196" width="6.109375" style="74" bestFit="1" customWidth="1"/>
    <col min="8197" max="8197" width="5.21875" style="74" bestFit="1" customWidth="1"/>
    <col min="8198" max="8199" width="5.21875" style="74" customWidth="1"/>
    <col min="8200" max="8200" width="8.109375" style="74" bestFit="1" customWidth="1"/>
    <col min="8201" max="8202" width="8.109375" style="74" customWidth="1"/>
    <col min="8203" max="8203" width="14.6640625" style="74" customWidth="1"/>
    <col min="8204" max="8448" width="2.6640625" style="74"/>
    <col min="8449" max="8449" width="3.109375" style="74" customWidth="1"/>
    <col min="8450" max="8450" width="15.109375" style="74" customWidth="1"/>
    <col min="8451" max="8451" width="24.109375" style="74" customWidth="1"/>
    <col min="8452" max="8452" width="6.109375" style="74" bestFit="1" customWidth="1"/>
    <col min="8453" max="8453" width="5.21875" style="74" bestFit="1" customWidth="1"/>
    <col min="8454" max="8455" width="5.21875" style="74" customWidth="1"/>
    <col min="8456" max="8456" width="8.109375" style="74" bestFit="1" customWidth="1"/>
    <col min="8457" max="8458" width="8.109375" style="74" customWidth="1"/>
    <col min="8459" max="8459" width="14.6640625" style="74" customWidth="1"/>
    <col min="8460" max="8704" width="2.6640625" style="74"/>
    <col min="8705" max="8705" width="3.109375" style="74" customWidth="1"/>
    <col min="8706" max="8706" width="15.109375" style="74" customWidth="1"/>
    <col min="8707" max="8707" width="24.109375" style="74" customWidth="1"/>
    <col min="8708" max="8708" width="6.109375" style="74" bestFit="1" customWidth="1"/>
    <col min="8709" max="8709" width="5.21875" style="74" bestFit="1" customWidth="1"/>
    <col min="8710" max="8711" width="5.21875" style="74" customWidth="1"/>
    <col min="8712" max="8712" width="8.109375" style="74" bestFit="1" customWidth="1"/>
    <col min="8713" max="8714" width="8.109375" style="74" customWidth="1"/>
    <col min="8715" max="8715" width="14.6640625" style="74" customWidth="1"/>
    <col min="8716" max="8960" width="2.6640625" style="74"/>
    <col min="8961" max="8961" width="3.109375" style="74" customWidth="1"/>
    <col min="8962" max="8962" width="15.109375" style="74" customWidth="1"/>
    <col min="8963" max="8963" width="24.109375" style="74" customWidth="1"/>
    <col min="8964" max="8964" width="6.109375" style="74" bestFit="1" customWidth="1"/>
    <col min="8965" max="8965" width="5.21875" style="74" bestFit="1" customWidth="1"/>
    <col min="8966" max="8967" width="5.21875" style="74" customWidth="1"/>
    <col min="8968" max="8968" width="8.109375" style="74" bestFit="1" customWidth="1"/>
    <col min="8969" max="8970" width="8.109375" style="74" customWidth="1"/>
    <col min="8971" max="8971" width="14.6640625" style="74" customWidth="1"/>
    <col min="8972" max="9216" width="2.6640625" style="74"/>
    <col min="9217" max="9217" width="3.109375" style="74" customWidth="1"/>
    <col min="9218" max="9218" width="15.109375" style="74" customWidth="1"/>
    <col min="9219" max="9219" width="24.109375" style="74" customWidth="1"/>
    <col min="9220" max="9220" width="6.109375" style="74" bestFit="1" customWidth="1"/>
    <col min="9221" max="9221" width="5.21875" style="74" bestFit="1" customWidth="1"/>
    <col min="9222" max="9223" width="5.21875" style="74" customWidth="1"/>
    <col min="9224" max="9224" width="8.109375" style="74" bestFit="1" customWidth="1"/>
    <col min="9225" max="9226" width="8.109375" style="74" customWidth="1"/>
    <col min="9227" max="9227" width="14.6640625" style="74" customWidth="1"/>
    <col min="9228" max="9472" width="2.6640625" style="74"/>
    <col min="9473" max="9473" width="3.109375" style="74" customWidth="1"/>
    <col min="9474" max="9474" width="15.109375" style="74" customWidth="1"/>
    <col min="9475" max="9475" width="24.109375" style="74" customWidth="1"/>
    <col min="9476" max="9476" width="6.109375" style="74" bestFit="1" customWidth="1"/>
    <col min="9477" max="9477" width="5.21875" style="74" bestFit="1" customWidth="1"/>
    <col min="9478" max="9479" width="5.21875" style="74" customWidth="1"/>
    <col min="9480" max="9480" width="8.109375" style="74" bestFit="1" customWidth="1"/>
    <col min="9481" max="9482" width="8.109375" style="74" customWidth="1"/>
    <col min="9483" max="9483" width="14.6640625" style="74" customWidth="1"/>
    <col min="9484" max="9728" width="2.6640625" style="74"/>
    <col min="9729" max="9729" width="3.109375" style="74" customWidth="1"/>
    <col min="9730" max="9730" width="15.109375" style="74" customWidth="1"/>
    <col min="9731" max="9731" width="24.109375" style="74" customWidth="1"/>
    <col min="9732" max="9732" width="6.109375" style="74" bestFit="1" customWidth="1"/>
    <col min="9733" max="9733" width="5.21875" style="74" bestFit="1" customWidth="1"/>
    <col min="9734" max="9735" width="5.21875" style="74" customWidth="1"/>
    <col min="9736" max="9736" width="8.109375" style="74" bestFit="1" customWidth="1"/>
    <col min="9737" max="9738" width="8.109375" style="74" customWidth="1"/>
    <col min="9739" max="9739" width="14.6640625" style="74" customWidth="1"/>
    <col min="9740" max="9984" width="2.6640625" style="74"/>
    <col min="9985" max="9985" width="3.109375" style="74" customWidth="1"/>
    <col min="9986" max="9986" width="15.109375" style="74" customWidth="1"/>
    <col min="9987" max="9987" width="24.109375" style="74" customWidth="1"/>
    <col min="9988" max="9988" width="6.109375" style="74" bestFit="1" customWidth="1"/>
    <col min="9989" max="9989" width="5.21875" style="74" bestFit="1" customWidth="1"/>
    <col min="9990" max="9991" width="5.21875" style="74" customWidth="1"/>
    <col min="9992" max="9992" width="8.109375" style="74" bestFit="1" customWidth="1"/>
    <col min="9993" max="9994" width="8.109375" style="74" customWidth="1"/>
    <col min="9995" max="9995" width="14.6640625" style="74" customWidth="1"/>
    <col min="9996" max="10240" width="2.6640625" style="74"/>
    <col min="10241" max="10241" width="3.109375" style="74" customWidth="1"/>
    <col min="10242" max="10242" width="15.109375" style="74" customWidth="1"/>
    <col min="10243" max="10243" width="24.109375" style="74" customWidth="1"/>
    <col min="10244" max="10244" width="6.109375" style="74" bestFit="1" customWidth="1"/>
    <col min="10245" max="10245" width="5.21875" style="74" bestFit="1" customWidth="1"/>
    <col min="10246" max="10247" width="5.21875" style="74" customWidth="1"/>
    <col min="10248" max="10248" width="8.109375" style="74" bestFit="1" customWidth="1"/>
    <col min="10249" max="10250" width="8.109375" style="74" customWidth="1"/>
    <col min="10251" max="10251" width="14.6640625" style="74" customWidth="1"/>
    <col min="10252" max="10496" width="2.6640625" style="74"/>
    <col min="10497" max="10497" width="3.109375" style="74" customWidth="1"/>
    <col min="10498" max="10498" width="15.109375" style="74" customWidth="1"/>
    <col min="10499" max="10499" width="24.109375" style="74" customWidth="1"/>
    <col min="10500" max="10500" width="6.109375" style="74" bestFit="1" customWidth="1"/>
    <col min="10501" max="10501" width="5.21875" style="74" bestFit="1" customWidth="1"/>
    <col min="10502" max="10503" width="5.21875" style="74" customWidth="1"/>
    <col min="10504" max="10504" width="8.109375" style="74" bestFit="1" customWidth="1"/>
    <col min="10505" max="10506" width="8.109375" style="74" customWidth="1"/>
    <col min="10507" max="10507" width="14.6640625" style="74" customWidth="1"/>
    <col min="10508" max="10752" width="2.6640625" style="74"/>
    <col min="10753" max="10753" width="3.109375" style="74" customWidth="1"/>
    <col min="10754" max="10754" width="15.109375" style="74" customWidth="1"/>
    <col min="10755" max="10755" width="24.109375" style="74" customWidth="1"/>
    <col min="10756" max="10756" width="6.109375" style="74" bestFit="1" customWidth="1"/>
    <col min="10757" max="10757" width="5.21875" style="74" bestFit="1" customWidth="1"/>
    <col min="10758" max="10759" width="5.21875" style="74" customWidth="1"/>
    <col min="10760" max="10760" width="8.109375" style="74" bestFit="1" customWidth="1"/>
    <col min="10761" max="10762" width="8.109375" style="74" customWidth="1"/>
    <col min="10763" max="10763" width="14.6640625" style="74" customWidth="1"/>
    <col min="10764" max="11008" width="2.6640625" style="74"/>
    <col min="11009" max="11009" width="3.109375" style="74" customWidth="1"/>
    <col min="11010" max="11010" width="15.109375" style="74" customWidth="1"/>
    <col min="11011" max="11011" width="24.109375" style="74" customWidth="1"/>
    <col min="11012" max="11012" width="6.109375" style="74" bestFit="1" customWidth="1"/>
    <col min="11013" max="11013" width="5.21875" style="74" bestFit="1" customWidth="1"/>
    <col min="11014" max="11015" width="5.21875" style="74" customWidth="1"/>
    <col min="11016" max="11016" width="8.109375" style="74" bestFit="1" customWidth="1"/>
    <col min="11017" max="11018" width="8.109375" style="74" customWidth="1"/>
    <col min="11019" max="11019" width="14.6640625" style="74" customWidth="1"/>
    <col min="11020" max="11264" width="2.6640625" style="74"/>
    <col min="11265" max="11265" width="3.109375" style="74" customWidth="1"/>
    <col min="11266" max="11266" width="15.109375" style="74" customWidth="1"/>
    <col min="11267" max="11267" width="24.109375" style="74" customWidth="1"/>
    <col min="11268" max="11268" width="6.109375" style="74" bestFit="1" customWidth="1"/>
    <col min="11269" max="11269" width="5.21875" style="74" bestFit="1" customWidth="1"/>
    <col min="11270" max="11271" width="5.21875" style="74" customWidth="1"/>
    <col min="11272" max="11272" width="8.109375" style="74" bestFit="1" customWidth="1"/>
    <col min="11273" max="11274" width="8.109375" style="74" customWidth="1"/>
    <col min="11275" max="11275" width="14.6640625" style="74" customWidth="1"/>
    <col min="11276" max="11520" width="2.6640625" style="74"/>
    <col min="11521" max="11521" width="3.109375" style="74" customWidth="1"/>
    <col min="11522" max="11522" width="15.109375" style="74" customWidth="1"/>
    <col min="11523" max="11523" width="24.109375" style="74" customWidth="1"/>
    <col min="11524" max="11524" width="6.109375" style="74" bestFit="1" customWidth="1"/>
    <col min="11525" max="11525" width="5.21875" style="74" bestFit="1" customWidth="1"/>
    <col min="11526" max="11527" width="5.21875" style="74" customWidth="1"/>
    <col min="11528" max="11528" width="8.109375" style="74" bestFit="1" customWidth="1"/>
    <col min="11529" max="11530" width="8.109375" style="74" customWidth="1"/>
    <col min="11531" max="11531" width="14.6640625" style="74" customWidth="1"/>
    <col min="11532" max="11776" width="2.6640625" style="74"/>
    <col min="11777" max="11777" width="3.109375" style="74" customWidth="1"/>
    <col min="11778" max="11778" width="15.109375" style="74" customWidth="1"/>
    <col min="11779" max="11779" width="24.109375" style="74" customWidth="1"/>
    <col min="11780" max="11780" width="6.109375" style="74" bestFit="1" customWidth="1"/>
    <col min="11781" max="11781" width="5.21875" style="74" bestFit="1" customWidth="1"/>
    <col min="11782" max="11783" width="5.21875" style="74" customWidth="1"/>
    <col min="11784" max="11784" width="8.109375" style="74" bestFit="1" customWidth="1"/>
    <col min="11785" max="11786" width="8.109375" style="74" customWidth="1"/>
    <col min="11787" max="11787" width="14.6640625" style="74" customWidth="1"/>
    <col min="11788" max="12032" width="2.6640625" style="74"/>
    <col min="12033" max="12033" width="3.109375" style="74" customWidth="1"/>
    <col min="12034" max="12034" width="15.109375" style="74" customWidth="1"/>
    <col min="12035" max="12035" width="24.109375" style="74" customWidth="1"/>
    <col min="12036" max="12036" width="6.109375" style="74" bestFit="1" customWidth="1"/>
    <col min="12037" max="12037" width="5.21875" style="74" bestFit="1" customWidth="1"/>
    <col min="12038" max="12039" width="5.21875" style="74" customWidth="1"/>
    <col min="12040" max="12040" width="8.109375" style="74" bestFit="1" customWidth="1"/>
    <col min="12041" max="12042" width="8.109375" style="74" customWidth="1"/>
    <col min="12043" max="12043" width="14.6640625" style="74" customWidth="1"/>
    <col min="12044" max="12288" width="2.6640625" style="74"/>
    <col min="12289" max="12289" width="3.109375" style="74" customWidth="1"/>
    <col min="12290" max="12290" width="15.109375" style="74" customWidth="1"/>
    <col min="12291" max="12291" width="24.109375" style="74" customWidth="1"/>
    <col min="12292" max="12292" width="6.109375" style="74" bestFit="1" customWidth="1"/>
    <col min="12293" max="12293" width="5.21875" style="74" bestFit="1" customWidth="1"/>
    <col min="12294" max="12295" width="5.21875" style="74" customWidth="1"/>
    <col min="12296" max="12296" width="8.109375" style="74" bestFit="1" customWidth="1"/>
    <col min="12297" max="12298" width="8.109375" style="74" customWidth="1"/>
    <col min="12299" max="12299" width="14.6640625" style="74" customWidth="1"/>
    <col min="12300" max="12544" width="2.6640625" style="74"/>
    <col min="12545" max="12545" width="3.109375" style="74" customWidth="1"/>
    <col min="12546" max="12546" width="15.109375" style="74" customWidth="1"/>
    <col min="12547" max="12547" width="24.109375" style="74" customWidth="1"/>
    <col min="12548" max="12548" width="6.109375" style="74" bestFit="1" customWidth="1"/>
    <col min="12549" max="12549" width="5.21875" style="74" bestFit="1" customWidth="1"/>
    <col min="12550" max="12551" width="5.21875" style="74" customWidth="1"/>
    <col min="12552" max="12552" width="8.109375" style="74" bestFit="1" customWidth="1"/>
    <col min="12553" max="12554" width="8.109375" style="74" customWidth="1"/>
    <col min="12555" max="12555" width="14.6640625" style="74" customWidth="1"/>
    <col min="12556" max="12800" width="2.6640625" style="74"/>
    <col min="12801" max="12801" width="3.109375" style="74" customWidth="1"/>
    <col min="12802" max="12802" width="15.109375" style="74" customWidth="1"/>
    <col min="12803" max="12803" width="24.109375" style="74" customWidth="1"/>
    <col min="12804" max="12804" width="6.109375" style="74" bestFit="1" customWidth="1"/>
    <col min="12805" max="12805" width="5.21875" style="74" bestFit="1" customWidth="1"/>
    <col min="12806" max="12807" width="5.21875" style="74" customWidth="1"/>
    <col min="12808" max="12808" width="8.109375" style="74" bestFit="1" customWidth="1"/>
    <col min="12809" max="12810" width="8.109375" style="74" customWidth="1"/>
    <col min="12811" max="12811" width="14.6640625" style="74" customWidth="1"/>
    <col min="12812" max="13056" width="2.6640625" style="74"/>
    <col min="13057" max="13057" width="3.109375" style="74" customWidth="1"/>
    <col min="13058" max="13058" width="15.109375" style="74" customWidth="1"/>
    <col min="13059" max="13059" width="24.109375" style="74" customWidth="1"/>
    <col min="13060" max="13060" width="6.109375" style="74" bestFit="1" customWidth="1"/>
    <col min="13061" max="13061" width="5.21875" style="74" bestFit="1" customWidth="1"/>
    <col min="13062" max="13063" width="5.21875" style="74" customWidth="1"/>
    <col min="13064" max="13064" width="8.109375" style="74" bestFit="1" customWidth="1"/>
    <col min="13065" max="13066" width="8.109375" style="74" customWidth="1"/>
    <col min="13067" max="13067" width="14.6640625" style="74" customWidth="1"/>
    <col min="13068" max="13312" width="2.6640625" style="74"/>
    <col min="13313" max="13313" width="3.109375" style="74" customWidth="1"/>
    <col min="13314" max="13314" width="15.109375" style="74" customWidth="1"/>
    <col min="13315" max="13315" width="24.109375" style="74" customWidth="1"/>
    <col min="13316" max="13316" width="6.109375" style="74" bestFit="1" customWidth="1"/>
    <col min="13317" max="13317" width="5.21875" style="74" bestFit="1" customWidth="1"/>
    <col min="13318" max="13319" width="5.21875" style="74" customWidth="1"/>
    <col min="13320" max="13320" width="8.109375" style="74" bestFit="1" customWidth="1"/>
    <col min="13321" max="13322" width="8.109375" style="74" customWidth="1"/>
    <col min="13323" max="13323" width="14.6640625" style="74" customWidth="1"/>
    <col min="13324" max="13568" width="2.6640625" style="74"/>
    <col min="13569" max="13569" width="3.109375" style="74" customWidth="1"/>
    <col min="13570" max="13570" width="15.109375" style="74" customWidth="1"/>
    <col min="13571" max="13571" width="24.109375" style="74" customWidth="1"/>
    <col min="13572" max="13572" width="6.109375" style="74" bestFit="1" customWidth="1"/>
    <col min="13573" max="13573" width="5.21875" style="74" bestFit="1" customWidth="1"/>
    <col min="13574" max="13575" width="5.21875" style="74" customWidth="1"/>
    <col min="13576" max="13576" width="8.109375" style="74" bestFit="1" customWidth="1"/>
    <col min="13577" max="13578" width="8.109375" style="74" customWidth="1"/>
    <col min="13579" max="13579" width="14.6640625" style="74" customWidth="1"/>
    <col min="13580" max="13824" width="2.6640625" style="74"/>
    <col min="13825" max="13825" width="3.109375" style="74" customWidth="1"/>
    <col min="13826" max="13826" width="15.109375" style="74" customWidth="1"/>
    <col min="13827" max="13827" width="24.109375" style="74" customWidth="1"/>
    <col min="13828" max="13828" width="6.109375" style="74" bestFit="1" customWidth="1"/>
    <col min="13829" max="13829" width="5.21875" style="74" bestFit="1" customWidth="1"/>
    <col min="13830" max="13831" width="5.21875" style="74" customWidth="1"/>
    <col min="13832" max="13832" width="8.109375" style="74" bestFit="1" customWidth="1"/>
    <col min="13833" max="13834" width="8.109375" style="74" customWidth="1"/>
    <col min="13835" max="13835" width="14.6640625" style="74" customWidth="1"/>
    <col min="13836" max="14080" width="2.6640625" style="74"/>
    <col min="14081" max="14081" width="3.109375" style="74" customWidth="1"/>
    <col min="14082" max="14082" width="15.109375" style="74" customWidth="1"/>
    <col min="14083" max="14083" width="24.109375" style="74" customWidth="1"/>
    <col min="14084" max="14084" width="6.109375" style="74" bestFit="1" customWidth="1"/>
    <col min="14085" max="14085" width="5.21875" style="74" bestFit="1" customWidth="1"/>
    <col min="14086" max="14087" width="5.21875" style="74" customWidth="1"/>
    <col min="14088" max="14088" width="8.109375" style="74" bestFit="1" customWidth="1"/>
    <col min="14089" max="14090" width="8.109375" style="74" customWidth="1"/>
    <col min="14091" max="14091" width="14.6640625" style="74" customWidth="1"/>
    <col min="14092" max="14336" width="2.6640625" style="74"/>
    <col min="14337" max="14337" width="3.109375" style="74" customWidth="1"/>
    <col min="14338" max="14338" width="15.109375" style="74" customWidth="1"/>
    <col min="14339" max="14339" width="24.109375" style="74" customWidth="1"/>
    <col min="14340" max="14340" width="6.109375" style="74" bestFit="1" customWidth="1"/>
    <col min="14341" max="14341" width="5.21875" style="74" bestFit="1" customWidth="1"/>
    <col min="14342" max="14343" width="5.21875" style="74" customWidth="1"/>
    <col min="14344" max="14344" width="8.109375" style="74" bestFit="1" customWidth="1"/>
    <col min="14345" max="14346" width="8.109375" style="74" customWidth="1"/>
    <col min="14347" max="14347" width="14.6640625" style="74" customWidth="1"/>
    <col min="14348" max="14592" width="2.6640625" style="74"/>
    <col min="14593" max="14593" width="3.109375" style="74" customWidth="1"/>
    <col min="14594" max="14594" width="15.109375" style="74" customWidth="1"/>
    <col min="14595" max="14595" width="24.109375" style="74" customWidth="1"/>
    <col min="14596" max="14596" width="6.109375" style="74" bestFit="1" customWidth="1"/>
    <col min="14597" max="14597" width="5.21875" style="74" bestFit="1" customWidth="1"/>
    <col min="14598" max="14599" width="5.21875" style="74" customWidth="1"/>
    <col min="14600" max="14600" width="8.109375" style="74" bestFit="1" customWidth="1"/>
    <col min="14601" max="14602" width="8.109375" style="74" customWidth="1"/>
    <col min="14603" max="14603" width="14.6640625" style="74" customWidth="1"/>
    <col min="14604" max="14848" width="2.6640625" style="74"/>
    <col min="14849" max="14849" width="3.109375" style="74" customWidth="1"/>
    <col min="14850" max="14850" width="15.109375" style="74" customWidth="1"/>
    <col min="14851" max="14851" width="24.109375" style="74" customWidth="1"/>
    <col min="14852" max="14852" width="6.109375" style="74" bestFit="1" customWidth="1"/>
    <col min="14853" max="14853" width="5.21875" style="74" bestFit="1" customWidth="1"/>
    <col min="14854" max="14855" width="5.21875" style="74" customWidth="1"/>
    <col min="14856" max="14856" width="8.109375" style="74" bestFit="1" customWidth="1"/>
    <col min="14857" max="14858" width="8.109375" style="74" customWidth="1"/>
    <col min="14859" max="14859" width="14.6640625" style="74" customWidth="1"/>
    <col min="14860" max="15104" width="2.6640625" style="74"/>
    <col min="15105" max="15105" width="3.109375" style="74" customWidth="1"/>
    <col min="15106" max="15106" width="15.109375" style="74" customWidth="1"/>
    <col min="15107" max="15107" width="24.109375" style="74" customWidth="1"/>
    <col min="15108" max="15108" width="6.109375" style="74" bestFit="1" customWidth="1"/>
    <col min="15109" max="15109" width="5.21875" style="74" bestFit="1" customWidth="1"/>
    <col min="15110" max="15111" width="5.21875" style="74" customWidth="1"/>
    <col min="15112" max="15112" width="8.109375" style="74" bestFit="1" customWidth="1"/>
    <col min="15113" max="15114" width="8.109375" style="74" customWidth="1"/>
    <col min="15115" max="15115" width="14.6640625" style="74" customWidth="1"/>
    <col min="15116" max="15360" width="2.6640625" style="74"/>
    <col min="15361" max="15361" width="3.109375" style="74" customWidth="1"/>
    <col min="15362" max="15362" width="15.109375" style="74" customWidth="1"/>
    <col min="15363" max="15363" width="24.109375" style="74" customWidth="1"/>
    <col min="15364" max="15364" width="6.109375" style="74" bestFit="1" customWidth="1"/>
    <col min="15365" max="15365" width="5.21875" style="74" bestFit="1" customWidth="1"/>
    <col min="15366" max="15367" width="5.21875" style="74" customWidth="1"/>
    <col min="15368" max="15368" width="8.109375" style="74" bestFit="1" customWidth="1"/>
    <col min="15369" max="15370" width="8.109375" style="74" customWidth="1"/>
    <col min="15371" max="15371" width="14.6640625" style="74" customWidth="1"/>
    <col min="15372" max="15616" width="2.6640625" style="74"/>
    <col min="15617" max="15617" width="3.109375" style="74" customWidth="1"/>
    <col min="15618" max="15618" width="15.109375" style="74" customWidth="1"/>
    <col min="15619" max="15619" width="24.109375" style="74" customWidth="1"/>
    <col min="15620" max="15620" width="6.109375" style="74" bestFit="1" customWidth="1"/>
    <col min="15621" max="15621" width="5.21875" style="74" bestFit="1" customWidth="1"/>
    <col min="15622" max="15623" width="5.21875" style="74" customWidth="1"/>
    <col min="15624" max="15624" width="8.109375" style="74" bestFit="1" customWidth="1"/>
    <col min="15625" max="15626" width="8.109375" style="74" customWidth="1"/>
    <col min="15627" max="15627" width="14.6640625" style="74" customWidth="1"/>
    <col min="15628" max="15872" width="2.6640625" style="74"/>
    <col min="15873" max="15873" width="3.109375" style="74" customWidth="1"/>
    <col min="15874" max="15874" width="15.109375" style="74" customWidth="1"/>
    <col min="15875" max="15875" width="24.109375" style="74" customWidth="1"/>
    <col min="15876" max="15876" width="6.109375" style="74" bestFit="1" customWidth="1"/>
    <col min="15877" max="15877" width="5.21875" style="74" bestFit="1" customWidth="1"/>
    <col min="15878" max="15879" width="5.21875" style="74" customWidth="1"/>
    <col min="15880" max="15880" width="8.109375" style="74" bestFit="1" customWidth="1"/>
    <col min="15881" max="15882" width="8.109375" style="74" customWidth="1"/>
    <col min="15883" max="15883" width="14.6640625" style="74" customWidth="1"/>
    <col min="15884" max="16128" width="2.6640625" style="74"/>
    <col min="16129" max="16129" width="3.109375" style="74" customWidth="1"/>
    <col min="16130" max="16130" width="15.109375" style="74" customWidth="1"/>
    <col min="16131" max="16131" width="24.109375" style="74" customWidth="1"/>
    <col min="16132" max="16132" width="6.109375" style="74" bestFit="1" customWidth="1"/>
    <col min="16133" max="16133" width="5.21875" style="74" bestFit="1" customWidth="1"/>
    <col min="16134" max="16135" width="5.21875" style="74" customWidth="1"/>
    <col min="16136" max="16136" width="8.109375" style="74" bestFit="1" customWidth="1"/>
    <col min="16137" max="16138" width="8.109375" style="74" customWidth="1"/>
    <col min="16139" max="16139" width="14.6640625" style="74" customWidth="1"/>
    <col min="16140" max="16384" width="2.6640625" style="74"/>
  </cols>
  <sheetData>
    <row r="2" spans="2:11" x14ac:dyDescent="0.2">
      <c r="B2" s="75" t="s">
        <v>153</v>
      </c>
      <c r="C2" s="75"/>
      <c r="D2" s="75"/>
      <c r="H2" s="99"/>
    </row>
    <row r="3" spans="2:11" ht="13.8" thickBot="1" x14ac:dyDescent="0.25">
      <c r="K3" s="85">
        <v>44931</v>
      </c>
    </row>
    <row r="4" spans="2:11" ht="13.5" customHeight="1" x14ac:dyDescent="0.2">
      <c r="B4" s="169" t="s">
        <v>154</v>
      </c>
      <c r="C4" s="171" t="s">
        <v>155</v>
      </c>
      <c r="D4" s="173" t="s">
        <v>156</v>
      </c>
      <c r="E4" s="175" t="s">
        <v>157</v>
      </c>
      <c r="F4" s="176" t="s">
        <v>158</v>
      </c>
      <c r="G4" s="177"/>
      <c r="H4" s="178" t="s">
        <v>159</v>
      </c>
      <c r="I4" s="178"/>
      <c r="J4" s="178"/>
      <c r="K4" s="164" t="s">
        <v>160</v>
      </c>
    </row>
    <row r="5" spans="2:11" x14ac:dyDescent="0.2">
      <c r="B5" s="170"/>
      <c r="C5" s="172"/>
      <c r="D5" s="174"/>
      <c r="E5" s="165"/>
      <c r="F5" s="86" t="s">
        <v>161</v>
      </c>
      <c r="G5" s="78" t="s">
        <v>240</v>
      </c>
      <c r="H5" s="86" t="s">
        <v>162</v>
      </c>
      <c r="I5" s="86" t="s">
        <v>163</v>
      </c>
      <c r="J5" s="86" t="s">
        <v>164</v>
      </c>
      <c r="K5" s="165"/>
    </row>
    <row r="6" spans="2:11" x14ac:dyDescent="0.2">
      <c r="B6" s="79"/>
      <c r="C6" s="79"/>
      <c r="D6" s="138"/>
      <c r="E6" s="80" t="s">
        <v>165</v>
      </c>
      <c r="F6" s="80" t="s">
        <v>166</v>
      </c>
      <c r="G6" s="80"/>
      <c r="H6" s="80" t="s">
        <v>167</v>
      </c>
      <c r="I6" s="80" t="s">
        <v>167</v>
      </c>
      <c r="J6" s="80" t="s">
        <v>167</v>
      </c>
      <c r="K6" s="87"/>
    </row>
    <row r="7" spans="2:11" ht="18.899999999999999" customHeight="1" x14ac:dyDescent="0.2">
      <c r="B7" s="166" t="s">
        <v>168</v>
      </c>
      <c r="C7" s="181" t="s">
        <v>169</v>
      </c>
      <c r="D7" s="136" t="s">
        <v>170</v>
      </c>
      <c r="E7" s="88">
        <v>29.2</v>
      </c>
      <c r="F7" s="139">
        <v>15</v>
      </c>
      <c r="G7" s="139">
        <v>29</v>
      </c>
      <c r="H7" s="139">
        <v>105426</v>
      </c>
      <c r="I7" s="139">
        <v>28235</v>
      </c>
      <c r="J7" s="139">
        <v>77191</v>
      </c>
      <c r="K7" s="89" t="s">
        <v>234</v>
      </c>
    </row>
    <row r="8" spans="2:11" ht="18.899999999999999" customHeight="1" x14ac:dyDescent="0.2">
      <c r="B8" s="166"/>
      <c r="C8" s="181"/>
      <c r="D8" s="136" t="s">
        <v>170</v>
      </c>
      <c r="E8" s="88">
        <v>29.2</v>
      </c>
      <c r="F8" s="139">
        <v>6</v>
      </c>
      <c r="G8" s="139">
        <v>12</v>
      </c>
      <c r="H8" s="139">
        <v>11121</v>
      </c>
      <c r="I8" s="139">
        <v>0</v>
      </c>
      <c r="J8" s="139">
        <v>11121</v>
      </c>
      <c r="K8" s="89" t="s">
        <v>235</v>
      </c>
    </row>
    <row r="9" spans="2:11" ht="18.899999999999999" customHeight="1" x14ac:dyDescent="0.2">
      <c r="B9" s="166"/>
      <c r="C9" s="168"/>
      <c r="D9" s="136" t="s">
        <v>254</v>
      </c>
      <c r="E9" s="88"/>
      <c r="F9" s="139"/>
      <c r="G9" s="139"/>
      <c r="H9" s="139"/>
      <c r="I9" s="139"/>
      <c r="J9" s="139"/>
      <c r="K9" s="89"/>
    </row>
    <row r="10" spans="2:11" ht="18.899999999999999" customHeight="1" x14ac:dyDescent="0.2">
      <c r="B10" s="166"/>
      <c r="C10" s="134" t="s">
        <v>171</v>
      </c>
      <c r="D10" s="136" t="s">
        <v>172</v>
      </c>
      <c r="E10" s="88">
        <v>11.9</v>
      </c>
      <c r="F10" s="139">
        <v>13</v>
      </c>
      <c r="G10" s="88">
        <v>20</v>
      </c>
      <c r="H10" s="139">
        <v>38860</v>
      </c>
      <c r="I10" s="139">
        <v>13153</v>
      </c>
      <c r="J10" s="139">
        <v>25707</v>
      </c>
      <c r="K10" s="89"/>
    </row>
    <row r="11" spans="2:11" ht="18.899999999999999" customHeight="1" x14ac:dyDescent="0.2">
      <c r="B11" s="166"/>
      <c r="C11" s="138" t="s">
        <v>259</v>
      </c>
      <c r="D11" s="136" t="s">
        <v>255</v>
      </c>
      <c r="E11" s="88">
        <v>20.7</v>
      </c>
      <c r="F11" s="139">
        <v>3</v>
      </c>
      <c r="G11" s="88">
        <v>5</v>
      </c>
      <c r="H11" s="139">
        <v>17034</v>
      </c>
      <c r="I11" s="139">
        <v>13402</v>
      </c>
      <c r="J11" s="139">
        <v>3632</v>
      </c>
      <c r="K11" s="89"/>
    </row>
    <row r="12" spans="2:11" ht="18.899999999999999" customHeight="1" x14ac:dyDescent="0.2">
      <c r="B12" s="166"/>
      <c r="C12" s="167" t="s">
        <v>173</v>
      </c>
      <c r="D12" s="136" t="s">
        <v>242</v>
      </c>
      <c r="E12" s="88">
        <v>17.399999999999999</v>
      </c>
      <c r="F12" s="139">
        <v>24</v>
      </c>
      <c r="G12" s="139">
        <v>19</v>
      </c>
      <c r="H12" s="179">
        <v>95295</v>
      </c>
      <c r="I12" s="179">
        <v>39990</v>
      </c>
      <c r="J12" s="180">
        <v>55305</v>
      </c>
      <c r="K12" s="89"/>
    </row>
    <row r="13" spans="2:11" ht="18.899999999999999" customHeight="1" x14ac:dyDescent="0.2">
      <c r="B13" s="166"/>
      <c r="C13" s="168"/>
      <c r="D13" s="136" t="s">
        <v>174</v>
      </c>
      <c r="E13" s="88">
        <v>17.399999999999999</v>
      </c>
      <c r="F13" s="139">
        <v>12</v>
      </c>
      <c r="G13" s="139">
        <v>12</v>
      </c>
      <c r="H13" s="179"/>
      <c r="I13" s="179"/>
      <c r="J13" s="180"/>
      <c r="K13" s="89" t="s">
        <v>243</v>
      </c>
    </row>
    <row r="14" spans="2:11" ht="18.899999999999999" customHeight="1" x14ac:dyDescent="0.2">
      <c r="B14" s="166"/>
      <c r="C14" s="90" t="s">
        <v>175</v>
      </c>
      <c r="D14" s="136" t="s">
        <v>176</v>
      </c>
      <c r="E14" s="88">
        <v>2.4</v>
      </c>
      <c r="F14" s="139">
        <v>35</v>
      </c>
      <c r="G14" s="139">
        <v>51</v>
      </c>
      <c r="H14" s="139">
        <v>25437</v>
      </c>
      <c r="I14" s="139">
        <v>3952</v>
      </c>
      <c r="J14" s="139">
        <v>21485</v>
      </c>
      <c r="K14" s="89" t="s">
        <v>244</v>
      </c>
    </row>
    <row r="15" spans="2:11" ht="18.899999999999999" customHeight="1" x14ac:dyDescent="0.2">
      <c r="B15" s="166"/>
      <c r="C15" s="134" t="s">
        <v>177</v>
      </c>
      <c r="D15" s="136" t="s">
        <v>237</v>
      </c>
      <c r="E15" s="88">
        <v>16.399999999999999</v>
      </c>
      <c r="F15" s="139">
        <v>8</v>
      </c>
      <c r="G15" s="139">
        <v>8</v>
      </c>
      <c r="H15" s="139">
        <v>11227</v>
      </c>
      <c r="I15" s="139">
        <v>1820</v>
      </c>
      <c r="J15" s="139">
        <v>9407</v>
      </c>
      <c r="K15" s="89" t="s">
        <v>236</v>
      </c>
    </row>
    <row r="16" spans="2:11" ht="18.899999999999999" customHeight="1" x14ac:dyDescent="0.2">
      <c r="B16" s="166"/>
      <c r="C16" s="134" t="s">
        <v>178</v>
      </c>
      <c r="D16" s="136" t="s">
        <v>179</v>
      </c>
      <c r="E16" s="88">
        <v>9.3000000000000007</v>
      </c>
      <c r="F16" s="139">
        <v>11</v>
      </c>
      <c r="G16" s="139">
        <v>8</v>
      </c>
      <c r="H16" s="139">
        <v>23080</v>
      </c>
      <c r="I16" s="139">
        <v>8217</v>
      </c>
      <c r="J16" s="139">
        <v>14863</v>
      </c>
      <c r="K16" s="89"/>
    </row>
    <row r="17" spans="2:11" ht="18.899999999999999" customHeight="1" x14ac:dyDescent="0.2">
      <c r="B17" s="166"/>
      <c r="C17" s="134" t="s">
        <v>180</v>
      </c>
      <c r="D17" s="136" t="s">
        <v>181</v>
      </c>
      <c r="E17" s="88">
        <v>11.9</v>
      </c>
      <c r="F17" s="139">
        <v>18</v>
      </c>
      <c r="G17" s="139">
        <v>16</v>
      </c>
      <c r="H17" s="139">
        <v>30321</v>
      </c>
      <c r="I17" s="139">
        <v>9966</v>
      </c>
      <c r="J17" s="139">
        <v>20355</v>
      </c>
      <c r="K17" s="89"/>
    </row>
    <row r="18" spans="2:11" ht="18.899999999999999" customHeight="1" x14ac:dyDescent="0.2">
      <c r="B18" s="166"/>
      <c r="C18" s="134" t="s">
        <v>182</v>
      </c>
      <c r="D18" s="136" t="s">
        <v>183</v>
      </c>
      <c r="E18" s="88">
        <v>4.9000000000000004</v>
      </c>
      <c r="F18" s="139">
        <v>8</v>
      </c>
      <c r="G18" s="139">
        <v>8</v>
      </c>
      <c r="H18" s="139">
        <v>2269</v>
      </c>
      <c r="I18" s="139">
        <v>0</v>
      </c>
      <c r="J18" s="140">
        <v>2269</v>
      </c>
      <c r="K18" s="91"/>
    </row>
    <row r="19" spans="2:11" ht="18.899999999999999" customHeight="1" x14ac:dyDescent="0.2">
      <c r="B19" s="133"/>
      <c r="C19" s="92" t="s">
        <v>262</v>
      </c>
      <c r="D19" s="136" t="s">
        <v>257</v>
      </c>
      <c r="E19" s="88">
        <v>11.2</v>
      </c>
      <c r="F19" s="139">
        <v>10</v>
      </c>
      <c r="G19" s="139">
        <v>20</v>
      </c>
      <c r="H19" s="139">
        <v>5750</v>
      </c>
      <c r="I19" s="139">
        <v>0</v>
      </c>
      <c r="J19" s="140">
        <v>5750</v>
      </c>
      <c r="K19" s="91"/>
    </row>
    <row r="20" spans="2:11" ht="18.899999999999999" customHeight="1" x14ac:dyDescent="0.2">
      <c r="B20" s="133"/>
      <c r="C20" s="134" t="s">
        <v>260</v>
      </c>
      <c r="D20" s="136" t="s">
        <v>256</v>
      </c>
      <c r="E20" s="88">
        <v>129.19999999999999</v>
      </c>
      <c r="F20" s="139">
        <v>2</v>
      </c>
      <c r="G20" s="139">
        <v>4</v>
      </c>
      <c r="H20" s="139">
        <v>2404</v>
      </c>
      <c r="I20" s="139">
        <v>0</v>
      </c>
      <c r="J20" s="140">
        <v>2404</v>
      </c>
      <c r="K20" s="91"/>
    </row>
    <row r="21" spans="2:11" ht="18.899999999999999" customHeight="1" x14ac:dyDescent="0.2">
      <c r="B21" s="133"/>
      <c r="C21" s="134" t="s">
        <v>261</v>
      </c>
      <c r="D21" s="136" t="s">
        <v>258</v>
      </c>
      <c r="E21" s="88">
        <v>1</v>
      </c>
      <c r="F21" s="139">
        <v>28</v>
      </c>
      <c r="G21" s="139">
        <v>44</v>
      </c>
      <c r="H21" s="139">
        <v>4719</v>
      </c>
      <c r="I21" s="139">
        <v>0</v>
      </c>
      <c r="J21" s="93">
        <v>4719</v>
      </c>
      <c r="K21" s="91"/>
    </row>
    <row r="22" spans="2:11" ht="18.899999999999999" customHeight="1" x14ac:dyDescent="0.2">
      <c r="B22" s="182" t="s">
        <v>184</v>
      </c>
      <c r="C22" s="134" t="s">
        <v>185</v>
      </c>
      <c r="D22" s="135" t="s">
        <v>186</v>
      </c>
      <c r="E22" s="100" t="s">
        <v>248</v>
      </c>
      <c r="F22" s="100" t="s">
        <v>248</v>
      </c>
      <c r="G22" s="101" t="s">
        <v>248</v>
      </c>
      <c r="H22" s="101">
        <f t="shared" ref="H22" si="0">SUM(I22:J22)</f>
        <v>0</v>
      </c>
      <c r="I22" s="101" t="s">
        <v>248</v>
      </c>
      <c r="J22" s="101" t="s">
        <v>248</v>
      </c>
      <c r="K22" s="102" t="s">
        <v>269</v>
      </c>
    </row>
    <row r="23" spans="2:11" ht="18.899999999999999" customHeight="1" x14ac:dyDescent="0.2">
      <c r="B23" s="166"/>
      <c r="C23" s="184" t="s">
        <v>187</v>
      </c>
      <c r="D23" s="136" t="s">
        <v>30</v>
      </c>
      <c r="E23" s="103">
        <v>7.5</v>
      </c>
      <c r="F23" s="103">
        <v>1</v>
      </c>
      <c r="G23" s="103" t="s">
        <v>248</v>
      </c>
      <c r="H23" s="104">
        <v>3173</v>
      </c>
      <c r="I23" s="104">
        <v>369</v>
      </c>
      <c r="J23" s="104">
        <v>2804</v>
      </c>
      <c r="K23" s="105" t="s">
        <v>270</v>
      </c>
    </row>
    <row r="24" spans="2:11" ht="18.899999999999999" customHeight="1" x14ac:dyDescent="0.2">
      <c r="B24" s="166"/>
      <c r="C24" s="184"/>
      <c r="D24" s="136" t="s">
        <v>188</v>
      </c>
      <c r="E24" s="103">
        <v>10.8</v>
      </c>
      <c r="F24" s="103">
        <v>8</v>
      </c>
      <c r="G24" s="104" t="s">
        <v>248</v>
      </c>
      <c r="H24" s="104">
        <v>20744</v>
      </c>
      <c r="I24" s="104">
        <v>2416</v>
      </c>
      <c r="J24" s="104">
        <v>18328</v>
      </c>
      <c r="K24" s="105" t="s">
        <v>270</v>
      </c>
    </row>
    <row r="25" spans="2:11" ht="18.899999999999999" customHeight="1" x14ac:dyDescent="0.2">
      <c r="B25" s="166"/>
      <c r="C25" s="184" t="s">
        <v>189</v>
      </c>
      <c r="D25" s="136" t="s">
        <v>31</v>
      </c>
      <c r="E25" s="103">
        <v>33.5</v>
      </c>
      <c r="F25" s="103">
        <v>7.5</v>
      </c>
      <c r="G25" s="103">
        <v>7.5</v>
      </c>
      <c r="H25" s="104">
        <v>161070</v>
      </c>
      <c r="I25" s="104">
        <v>68948</v>
      </c>
      <c r="J25" s="104">
        <v>92122</v>
      </c>
      <c r="K25" s="105"/>
    </row>
    <row r="26" spans="2:11" ht="18.899999999999999" customHeight="1" x14ac:dyDescent="0.2">
      <c r="B26" s="166"/>
      <c r="C26" s="184"/>
      <c r="D26" s="136" t="s">
        <v>190</v>
      </c>
      <c r="E26" s="103">
        <v>17.8</v>
      </c>
      <c r="F26" s="103">
        <v>11.5</v>
      </c>
      <c r="G26" s="103">
        <v>3</v>
      </c>
      <c r="H26" s="104">
        <v>169648</v>
      </c>
      <c r="I26" s="104">
        <v>72620</v>
      </c>
      <c r="J26" s="104">
        <v>97028</v>
      </c>
      <c r="K26" s="105"/>
    </row>
    <row r="27" spans="2:11" ht="18.899999999999999" customHeight="1" x14ac:dyDescent="0.2">
      <c r="B27" s="166"/>
      <c r="C27" s="134" t="s">
        <v>191</v>
      </c>
      <c r="D27" s="136" t="s">
        <v>192</v>
      </c>
      <c r="E27" s="103">
        <v>18.2</v>
      </c>
      <c r="F27" s="103">
        <v>2.5</v>
      </c>
      <c r="G27" s="104" t="s">
        <v>248</v>
      </c>
      <c r="H27" s="104">
        <v>12753</v>
      </c>
      <c r="I27" s="104">
        <v>9363</v>
      </c>
      <c r="J27" s="104">
        <v>3390</v>
      </c>
      <c r="K27" s="105"/>
    </row>
    <row r="28" spans="2:11" ht="18.899999999999999" customHeight="1" x14ac:dyDescent="0.2">
      <c r="B28" s="166"/>
      <c r="C28" s="134" t="s">
        <v>193</v>
      </c>
      <c r="D28" s="136" t="s">
        <v>32</v>
      </c>
      <c r="E28" s="103">
        <v>16.399999999999999</v>
      </c>
      <c r="F28" s="103">
        <v>16</v>
      </c>
      <c r="G28" s="103">
        <v>12</v>
      </c>
      <c r="H28" s="104">
        <v>168111</v>
      </c>
      <c r="I28" s="104">
        <v>68482</v>
      </c>
      <c r="J28" s="104">
        <v>99629</v>
      </c>
      <c r="K28" s="105"/>
    </row>
    <row r="29" spans="2:11" ht="18.899999999999999" customHeight="1" x14ac:dyDescent="0.2">
      <c r="B29" s="166"/>
      <c r="C29" s="134" t="s">
        <v>194</v>
      </c>
      <c r="D29" s="136" t="s">
        <v>33</v>
      </c>
      <c r="E29" s="103">
        <v>17.399999999999999</v>
      </c>
      <c r="F29" s="103">
        <v>5</v>
      </c>
      <c r="G29" s="104" t="s">
        <v>248</v>
      </c>
      <c r="H29" s="104">
        <v>29943</v>
      </c>
      <c r="I29" s="104">
        <v>10177</v>
      </c>
      <c r="J29" s="104">
        <v>19766</v>
      </c>
      <c r="K29" s="105"/>
    </row>
    <row r="30" spans="2:11" ht="18.899999999999999" customHeight="1" x14ac:dyDescent="0.2">
      <c r="B30" s="166"/>
      <c r="C30" s="90" t="s">
        <v>195</v>
      </c>
      <c r="D30" s="136" t="s">
        <v>196</v>
      </c>
      <c r="E30" s="103">
        <v>196.3</v>
      </c>
      <c r="F30" s="103">
        <v>4</v>
      </c>
      <c r="G30" s="103">
        <v>4</v>
      </c>
      <c r="H30" s="104">
        <v>44911</v>
      </c>
      <c r="I30" s="104" t="s">
        <v>248</v>
      </c>
      <c r="J30" s="104">
        <v>44911</v>
      </c>
      <c r="K30" s="105" t="s">
        <v>137</v>
      </c>
    </row>
    <row r="31" spans="2:11" ht="18.899999999999999" customHeight="1" x14ac:dyDescent="0.2">
      <c r="B31" s="166"/>
      <c r="C31" s="90" t="s">
        <v>197</v>
      </c>
      <c r="D31" s="136" t="s">
        <v>198</v>
      </c>
      <c r="E31" s="103">
        <v>535.29999999999995</v>
      </c>
      <c r="F31" s="103">
        <v>0.5</v>
      </c>
      <c r="G31" s="103">
        <v>0.5</v>
      </c>
      <c r="H31" s="104">
        <v>7235</v>
      </c>
      <c r="I31" s="104" t="s">
        <v>248</v>
      </c>
      <c r="J31" s="104">
        <v>7235</v>
      </c>
      <c r="K31" s="105" t="s">
        <v>238</v>
      </c>
    </row>
    <row r="32" spans="2:11" ht="18.899999999999999" customHeight="1" x14ac:dyDescent="0.2">
      <c r="B32" s="183"/>
      <c r="C32" s="94" t="s">
        <v>199</v>
      </c>
      <c r="D32" s="95" t="s">
        <v>200</v>
      </c>
      <c r="E32" s="106">
        <v>45.8</v>
      </c>
      <c r="F32" s="107" t="s">
        <v>248</v>
      </c>
      <c r="G32" s="106">
        <v>2</v>
      </c>
      <c r="H32" s="107">
        <v>4274</v>
      </c>
      <c r="I32" s="107" t="s">
        <v>248</v>
      </c>
      <c r="J32" s="107">
        <v>4274</v>
      </c>
      <c r="K32" s="141" t="s">
        <v>239</v>
      </c>
    </row>
    <row r="33" spans="2:11" ht="18.899999999999999" customHeight="1" x14ac:dyDescent="0.2">
      <c r="B33" s="185" t="s">
        <v>232</v>
      </c>
      <c r="C33" s="122" t="s">
        <v>201</v>
      </c>
      <c r="D33" s="136" t="s">
        <v>202</v>
      </c>
      <c r="E33" s="88">
        <v>12.7</v>
      </c>
      <c r="F33" s="139">
        <v>12</v>
      </c>
      <c r="G33" s="139">
        <v>12</v>
      </c>
      <c r="H33" s="139">
        <v>3769</v>
      </c>
      <c r="I33" s="139">
        <v>1559</v>
      </c>
      <c r="J33" s="139">
        <v>2210</v>
      </c>
      <c r="K33" s="89"/>
    </row>
    <row r="34" spans="2:11" ht="18.899999999999999" customHeight="1" x14ac:dyDescent="0.2">
      <c r="B34" s="186"/>
      <c r="C34" s="134" t="s">
        <v>203</v>
      </c>
      <c r="D34" s="95" t="s">
        <v>204</v>
      </c>
      <c r="E34" s="88">
        <v>13.4</v>
      </c>
      <c r="F34" s="139">
        <v>19</v>
      </c>
      <c r="G34" s="139">
        <v>14</v>
      </c>
      <c r="H34" s="139">
        <v>10188</v>
      </c>
      <c r="I34" s="139">
        <v>3071</v>
      </c>
      <c r="J34" s="139">
        <v>7117</v>
      </c>
      <c r="K34" s="89"/>
    </row>
    <row r="35" spans="2:11" ht="18.899999999999999" customHeight="1" x14ac:dyDescent="0.2">
      <c r="B35" s="187" t="s">
        <v>205</v>
      </c>
      <c r="C35" s="190" t="s">
        <v>206</v>
      </c>
      <c r="D35" s="135" t="s">
        <v>207</v>
      </c>
      <c r="E35" s="100">
        <v>22.5</v>
      </c>
      <c r="F35" s="100">
        <v>1</v>
      </c>
      <c r="G35" s="101">
        <v>1</v>
      </c>
      <c r="H35" s="101">
        <v>956</v>
      </c>
      <c r="I35" s="101" t="s">
        <v>248</v>
      </c>
      <c r="J35" s="123" t="s">
        <v>248</v>
      </c>
      <c r="K35" s="96"/>
    </row>
    <row r="36" spans="2:11" ht="18.899999999999999" customHeight="1" x14ac:dyDescent="0.2">
      <c r="B36" s="188"/>
      <c r="C36" s="191"/>
      <c r="D36" s="136" t="s">
        <v>208</v>
      </c>
      <c r="E36" s="103">
        <v>22.7</v>
      </c>
      <c r="F36" s="103">
        <v>3</v>
      </c>
      <c r="G36" s="103">
        <v>3</v>
      </c>
      <c r="H36" s="104">
        <v>2046</v>
      </c>
      <c r="I36" s="104" t="s">
        <v>248</v>
      </c>
      <c r="J36" s="124" t="s">
        <v>248</v>
      </c>
      <c r="K36" s="97"/>
    </row>
    <row r="37" spans="2:11" ht="18.899999999999999" customHeight="1" x14ac:dyDescent="0.2">
      <c r="B37" s="188"/>
      <c r="C37" s="191"/>
      <c r="D37" s="136" t="s">
        <v>209</v>
      </c>
      <c r="E37" s="103">
        <v>48.9</v>
      </c>
      <c r="F37" s="103">
        <v>1</v>
      </c>
      <c r="G37" s="104">
        <v>1</v>
      </c>
      <c r="H37" s="104">
        <v>3373</v>
      </c>
      <c r="I37" s="104" t="s">
        <v>248</v>
      </c>
      <c r="J37" s="124" t="s">
        <v>248</v>
      </c>
      <c r="K37" s="97"/>
    </row>
    <row r="38" spans="2:11" ht="18.899999999999999" customHeight="1" x14ac:dyDescent="0.2">
      <c r="B38" s="188"/>
      <c r="C38" s="191"/>
      <c r="D38" s="136" t="s">
        <v>210</v>
      </c>
      <c r="E38" s="103">
        <v>33.9</v>
      </c>
      <c r="F38" s="103">
        <v>1</v>
      </c>
      <c r="G38" s="103">
        <v>1</v>
      </c>
      <c r="H38" s="104">
        <v>2386</v>
      </c>
      <c r="I38" s="104" t="s">
        <v>248</v>
      </c>
      <c r="J38" s="124" t="s">
        <v>248</v>
      </c>
      <c r="K38" s="97"/>
    </row>
    <row r="39" spans="2:11" ht="18.899999999999999" customHeight="1" thickBot="1" x14ac:dyDescent="0.25">
      <c r="B39" s="189"/>
      <c r="C39" s="192"/>
      <c r="D39" s="137" t="s">
        <v>211</v>
      </c>
      <c r="E39" s="125">
        <v>36.799999999999997</v>
      </c>
      <c r="F39" s="126">
        <v>1</v>
      </c>
      <c r="G39" s="126">
        <v>1</v>
      </c>
      <c r="H39" s="127">
        <v>4039</v>
      </c>
      <c r="I39" s="127" t="s">
        <v>248</v>
      </c>
      <c r="J39" s="128" t="s">
        <v>248</v>
      </c>
      <c r="K39" s="98"/>
    </row>
    <row r="40" spans="2:11" ht="18.899999999999999" customHeight="1" x14ac:dyDescent="0.2">
      <c r="B40" s="74" t="s">
        <v>241</v>
      </c>
      <c r="E40" s="103"/>
      <c r="F40" s="103"/>
      <c r="G40" s="104"/>
      <c r="H40" s="104"/>
      <c r="I40" s="104"/>
      <c r="J40" s="104"/>
    </row>
    <row r="41" spans="2:11" ht="18.899999999999999" customHeight="1" x14ac:dyDescent="0.2">
      <c r="B41" s="74" t="s">
        <v>233</v>
      </c>
      <c r="E41" s="103"/>
      <c r="F41" s="103"/>
      <c r="G41" s="103"/>
      <c r="H41" s="104"/>
      <c r="I41" s="104"/>
      <c r="J41" s="104"/>
    </row>
    <row r="42" spans="2:11" ht="18.899999999999999" customHeight="1" x14ac:dyDescent="0.2">
      <c r="B42" s="74" t="s">
        <v>144</v>
      </c>
      <c r="E42" s="103"/>
      <c r="F42" s="103"/>
      <c r="G42" s="104"/>
      <c r="H42" s="104"/>
      <c r="I42" s="104"/>
      <c r="J42" s="104"/>
    </row>
    <row r="43" spans="2:11" ht="18.899999999999999" customHeight="1" x14ac:dyDescent="0.2">
      <c r="B43" s="74" t="s">
        <v>212</v>
      </c>
      <c r="E43" s="103"/>
      <c r="F43" s="103"/>
      <c r="G43" s="103"/>
      <c r="H43" s="104"/>
      <c r="I43" s="104"/>
      <c r="J43" s="104"/>
    </row>
    <row r="44" spans="2:11" x14ac:dyDescent="0.2">
      <c r="E44" s="103"/>
      <c r="F44" s="103"/>
      <c r="G44" s="103"/>
      <c r="H44" s="104"/>
      <c r="I44" s="104"/>
      <c r="J44" s="104"/>
    </row>
    <row r="45" spans="2:11" x14ac:dyDescent="0.2">
      <c r="E45" s="106"/>
      <c r="F45" s="107"/>
      <c r="G45" s="106"/>
      <c r="H45" s="107"/>
      <c r="I45" s="107"/>
      <c r="J45" s="107"/>
    </row>
  </sheetData>
  <mergeCells count="19">
    <mergeCell ref="B22:B32"/>
    <mergeCell ref="C23:C24"/>
    <mergeCell ref="C25:C26"/>
    <mergeCell ref="B33:B34"/>
    <mergeCell ref="B35:B39"/>
    <mergeCell ref="C35:C39"/>
    <mergeCell ref="K4:K5"/>
    <mergeCell ref="B7:B18"/>
    <mergeCell ref="C12:C13"/>
    <mergeCell ref="B4:B5"/>
    <mergeCell ref="C4:C5"/>
    <mergeCell ref="D4:D5"/>
    <mergeCell ref="E4:E5"/>
    <mergeCell ref="F4:G4"/>
    <mergeCell ref="H4:J4"/>
    <mergeCell ref="H12:H13"/>
    <mergeCell ref="I12:I13"/>
    <mergeCell ref="J12:J13"/>
    <mergeCell ref="C7:C9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55BE-D6F6-42ED-9435-34F6851E07BE}">
  <sheetPr codeName="Sheet6">
    <tabColor rgb="FFCCFFCC"/>
    <pageSetUpPr fitToPage="1"/>
  </sheetPr>
  <dimension ref="B2:I24"/>
  <sheetViews>
    <sheetView zoomScaleSheetLayoutView="100" workbookViewId="0">
      <selection activeCell="I19" sqref="I19"/>
    </sheetView>
  </sheetViews>
  <sheetFormatPr defaultColWidth="2.6640625" defaultRowHeight="13.2" x14ac:dyDescent="0.2"/>
  <cols>
    <col min="1" max="1" width="2.6640625" style="1"/>
    <col min="2" max="2" width="11.6640625" style="1" customWidth="1"/>
    <col min="3" max="3" width="25.33203125" style="1" customWidth="1"/>
    <col min="4" max="4" width="9" style="1" customWidth="1"/>
    <col min="5" max="5" width="6.33203125" style="1" bestFit="1" customWidth="1"/>
    <col min="6" max="6" width="9" style="1" customWidth="1"/>
    <col min="7" max="7" width="6.33203125" style="1" bestFit="1" customWidth="1"/>
    <col min="8" max="8" width="9" style="1" customWidth="1"/>
    <col min="9" max="9" width="6.33203125" style="1" bestFit="1" customWidth="1"/>
    <col min="10" max="16384" width="2.6640625" style="1"/>
  </cols>
  <sheetData>
    <row r="2" spans="2:9" x14ac:dyDescent="0.2">
      <c r="B2" s="7" t="s">
        <v>149</v>
      </c>
      <c r="C2" s="7"/>
    </row>
    <row r="3" spans="2:9" ht="2.1" customHeight="1" thickBot="1" x14ac:dyDescent="0.25">
      <c r="B3" s="7"/>
      <c r="C3" s="7"/>
    </row>
    <row r="4" spans="2:9" x14ac:dyDescent="0.2">
      <c r="B4" s="197" t="s">
        <v>34</v>
      </c>
      <c r="C4" s="142"/>
      <c r="D4" s="199">
        <v>44200</v>
      </c>
      <c r="E4" s="200"/>
      <c r="F4" s="199">
        <v>44566</v>
      </c>
      <c r="G4" s="200"/>
      <c r="H4" s="199">
        <v>44931</v>
      </c>
      <c r="I4" s="200"/>
    </row>
    <row r="5" spans="2:9" ht="13.5" customHeight="1" x14ac:dyDescent="0.2">
      <c r="B5" s="198"/>
      <c r="C5" s="155"/>
      <c r="D5" s="201" t="s">
        <v>126</v>
      </c>
      <c r="E5" s="203" t="s">
        <v>46</v>
      </c>
      <c r="F5" s="201" t="s">
        <v>126</v>
      </c>
      <c r="G5" s="203" t="s">
        <v>46</v>
      </c>
      <c r="H5" s="201" t="s">
        <v>126</v>
      </c>
      <c r="I5" s="203" t="s">
        <v>46</v>
      </c>
    </row>
    <row r="6" spans="2:9" x14ac:dyDescent="0.2">
      <c r="B6" s="198"/>
      <c r="C6" s="155"/>
      <c r="D6" s="201"/>
      <c r="E6" s="203"/>
      <c r="F6" s="201"/>
      <c r="G6" s="203"/>
      <c r="H6" s="201"/>
      <c r="I6" s="203"/>
    </row>
    <row r="7" spans="2:9" x14ac:dyDescent="0.2">
      <c r="B7" s="198"/>
      <c r="C7" s="155"/>
      <c r="D7" s="201"/>
      <c r="E7" s="203"/>
      <c r="F7" s="201"/>
      <c r="G7" s="203"/>
      <c r="H7" s="201"/>
      <c r="I7" s="203"/>
    </row>
    <row r="8" spans="2:9" x14ac:dyDescent="0.2">
      <c r="B8" s="198"/>
      <c r="C8" s="143"/>
      <c r="D8" s="202"/>
      <c r="E8" s="204"/>
      <c r="F8" s="202"/>
      <c r="G8" s="204"/>
      <c r="H8" s="202"/>
      <c r="I8" s="204"/>
    </row>
    <row r="9" spans="2:9" x14ac:dyDescent="0.2">
      <c r="B9" s="67"/>
      <c r="C9" s="62"/>
      <c r="D9" s="4" t="s">
        <v>7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</row>
    <row r="10" spans="2:9" ht="13.5" customHeight="1" x14ac:dyDescent="0.2">
      <c r="B10" s="193" t="s">
        <v>44</v>
      </c>
      <c r="C10" s="25" t="s">
        <v>135</v>
      </c>
      <c r="D10" s="36">
        <v>0</v>
      </c>
      <c r="E10" s="37">
        <v>0</v>
      </c>
      <c r="F10" s="3">
        <v>0</v>
      </c>
      <c r="G10" s="14">
        <v>0</v>
      </c>
      <c r="H10" s="6" t="s">
        <v>248</v>
      </c>
      <c r="I10" s="6" t="s">
        <v>248</v>
      </c>
    </row>
    <row r="11" spans="2:9" x14ac:dyDescent="0.2">
      <c r="B11" s="193"/>
      <c r="C11" s="65" t="s">
        <v>35</v>
      </c>
      <c r="D11" s="3">
        <v>11589</v>
      </c>
      <c r="E11" s="14">
        <v>4.3600000000000003</v>
      </c>
      <c r="F11" s="3">
        <v>12459</v>
      </c>
      <c r="G11" s="14">
        <v>4.7</v>
      </c>
      <c r="H11" s="108">
        <v>14068</v>
      </c>
      <c r="I11" s="1">
        <v>5.3</v>
      </c>
    </row>
    <row r="12" spans="2:9" x14ac:dyDescent="0.2">
      <c r="B12" s="193"/>
      <c r="C12" s="65" t="s">
        <v>36</v>
      </c>
      <c r="D12" s="3">
        <v>8142</v>
      </c>
      <c r="E12" s="14">
        <v>3.07</v>
      </c>
      <c r="F12" s="3">
        <v>9428</v>
      </c>
      <c r="G12" s="14">
        <v>3.6</v>
      </c>
      <c r="H12" s="108">
        <v>10543</v>
      </c>
      <c r="I12" s="6" t="s">
        <v>250</v>
      </c>
    </row>
    <row r="13" spans="2:9" x14ac:dyDescent="0.2">
      <c r="B13" s="194"/>
      <c r="C13" s="15" t="s">
        <v>37</v>
      </c>
      <c r="D13" s="8">
        <v>2820</v>
      </c>
      <c r="E13" s="16">
        <v>1.59</v>
      </c>
      <c r="F13" s="8">
        <v>3062</v>
      </c>
      <c r="G13" s="16">
        <v>1.73</v>
      </c>
      <c r="H13" s="109">
        <v>1745</v>
      </c>
      <c r="I13" s="6">
        <v>1.95</v>
      </c>
    </row>
    <row r="14" spans="2:9" x14ac:dyDescent="0.2">
      <c r="B14" s="195" t="s">
        <v>45</v>
      </c>
      <c r="C14" s="65" t="s">
        <v>38</v>
      </c>
      <c r="D14" s="3">
        <v>1526</v>
      </c>
      <c r="E14" s="14">
        <v>7.9</v>
      </c>
      <c r="F14" s="3">
        <v>1344</v>
      </c>
      <c r="G14" s="14">
        <v>7.1</v>
      </c>
      <c r="H14" s="108">
        <v>1712</v>
      </c>
      <c r="I14" s="111">
        <v>8.9</v>
      </c>
    </row>
    <row r="15" spans="2:9" ht="13.5" customHeight="1" x14ac:dyDescent="0.2">
      <c r="B15" s="155"/>
      <c r="C15" s="65" t="s">
        <v>39</v>
      </c>
      <c r="D15" s="3">
        <v>2571</v>
      </c>
      <c r="E15" s="14">
        <v>13</v>
      </c>
      <c r="F15" s="3">
        <v>2212</v>
      </c>
      <c r="G15" s="14">
        <v>11.1</v>
      </c>
      <c r="H15" s="108">
        <v>2273</v>
      </c>
      <c r="I15" s="6">
        <v>11.6</v>
      </c>
    </row>
    <row r="16" spans="2:9" x14ac:dyDescent="0.2">
      <c r="B16" s="155"/>
      <c r="C16" s="65" t="s">
        <v>40</v>
      </c>
      <c r="D16" s="3">
        <v>2571</v>
      </c>
      <c r="E16" s="14">
        <v>12.9</v>
      </c>
      <c r="F16" s="3">
        <v>2300</v>
      </c>
      <c r="G16" s="14">
        <v>11.5</v>
      </c>
      <c r="H16" s="108">
        <v>2403</v>
      </c>
      <c r="I16" s="6" t="s">
        <v>251</v>
      </c>
    </row>
    <row r="17" spans="2:9" x14ac:dyDescent="0.2">
      <c r="B17" s="155"/>
      <c r="C17" s="65" t="s">
        <v>41</v>
      </c>
      <c r="D17" s="3">
        <v>3519</v>
      </c>
      <c r="E17" s="14">
        <v>18.3</v>
      </c>
      <c r="F17" s="3">
        <v>3426</v>
      </c>
      <c r="G17" s="14">
        <v>18</v>
      </c>
      <c r="H17" s="108">
        <v>4037</v>
      </c>
      <c r="I17" s="6" t="s">
        <v>252</v>
      </c>
    </row>
    <row r="18" spans="2:9" x14ac:dyDescent="0.2">
      <c r="B18" s="155"/>
      <c r="C18" s="65" t="s">
        <v>42</v>
      </c>
      <c r="D18" s="3">
        <v>1985</v>
      </c>
      <c r="E18" s="14">
        <v>10</v>
      </c>
      <c r="F18" s="3">
        <v>1882</v>
      </c>
      <c r="G18" s="14">
        <v>9.4</v>
      </c>
      <c r="H18" s="108">
        <v>2187</v>
      </c>
      <c r="I18" s="6" t="s">
        <v>253</v>
      </c>
    </row>
    <row r="19" spans="2:9" ht="13.8" thickBot="1" x14ac:dyDescent="0.25">
      <c r="B19" s="196"/>
      <c r="C19" s="66" t="s">
        <v>43</v>
      </c>
      <c r="D19" s="2">
        <v>1670</v>
      </c>
      <c r="E19" s="17">
        <v>12.2</v>
      </c>
      <c r="F19" s="2">
        <v>1728</v>
      </c>
      <c r="G19" s="17">
        <v>8.6</v>
      </c>
      <c r="H19" s="110">
        <v>1962</v>
      </c>
      <c r="I19" s="48">
        <v>9.9</v>
      </c>
    </row>
    <row r="20" spans="2:9" x14ac:dyDescent="0.2">
      <c r="B20" s="1" t="s">
        <v>228</v>
      </c>
    </row>
    <row r="21" spans="2:9" x14ac:dyDescent="0.2">
      <c r="B21" s="1" t="s">
        <v>143</v>
      </c>
    </row>
    <row r="24" spans="2:9" x14ac:dyDescent="0.2">
      <c r="C24" s="24"/>
    </row>
  </sheetData>
  <mergeCells count="12">
    <mergeCell ref="B10:B13"/>
    <mergeCell ref="B14:B19"/>
    <mergeCell ref="B4:C8"/>
    <mergeCell ref="D4:E4"/>
    <mergeCell ref="H4:I4"/>
    <mergeCell ref="D5:D8"/>
    <mergeCell ref="E5:E8"/>
    <mergeCell ref="F5:F8"/>
    <mergeCell ref="G5:G8"/>
    <mergeCell ref="H5:H8"/>
    <mergeCell ref="I5:I8"/>
    <mergeCell ref="F4:G4"/>
  </mergeCells>
  <phoneticPr fontId="4"/>
  <pageMargins left="0.70866141732283472" right="0.70866141732283472" top="0.74803149606299213" bottom="0.74803149606299213" header="0.31496062992125984" footer="0.31496062992125984"/>
  <ignoredErrors>
    <ignoredError sqref="I12 I16:I18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9ABAA80-8CC5-4BD9-A11A-9A30B2A340D7}">
            <xm:f>年度表!$I$27</xm:f>
            <x14:dxf>
              <numFmt numFmtId="183" formatCode="&quot;令&quot;&quot;和&quot;&quot;元&quot;&quot;年&quot;&quot;度&quot;"/>
            </x14:dxf>
          </x14:cfRule>
          <xm:sqref>D4:I4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CCFFCC"/>
    <pageSetUpPr fitToPage="1"/>
  </sheetPr>
  <dimension ref="B2:L23"/>
  <sheetViews>
    <sheetView zoomScaleSheetLayoutView="100" workbookViewId="0">
      <selection activeCell="F22" sqref="F22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12" width="7.109375" style="1" customWidth="1"/>
    <col min="13" max="16384" width="2.6640625" style="1"/>
  </cols>
  <sheetData>
    <row r="2" spans="2:12" x14ac:dyDescent="0.2">
      <c r="B2" s="7" t="s">
        <v>150</v>
      </c>
    </row>
    <row r="3" spans="2:12" ht="13.8" thickBot="1" x14ac:dyDescent="0.25">
      <c r="L3" s="6" t="s">
        <v>2</v>
      </c>
    </row>
    <row r="4" spans="2:12" ht="13.5" customHeight="1" x14ac:dyDescent="0.2">
      <c r="B4" s="142" t="s">
        <v>1</v>
      </c>
      <c r="C4" s="211" t="s">
        <v>4</v>
      </c>
      <c r="D4" s="145" t="s">
        <v>51</v>
      </c>
      <c r="E4" s="156"/>
      <c r="F4" s="156"/>
      <c r="G4" s="157"/>
      <c r="H4" s="144" t="s">
        <v>57</v>
      </c>
      <c r="I4" s="144"/>
      <c r="J4" s="144"/>
      <c r="K4" s="144"/>
      <c r="L4" s="145"/>
    </row>
    <row r="5" spans="2:12" ht="13.5" customHeight="1" x14ac:dyDescent="0.2">
      <c r="B5" s="155"/>
      <c r="C5" s="159"/>
      <c r="D5" s="161" t="s">
        <v>47</v>
      </c>
      <c r="E5" s="152" t="s">
        <v>48</v>
      </c>
      <c r="F5" s="152" t="s">
        <v>49</v>
      </c>
      <c r="G5" s="152" t="s">
        <v>50</v>
      </c>
      <c r="H5" s="205" t="s">
        <v>47</v>
      </c>
      <c r="I5" s="205" t="s">
        <v>52</v>
      </c>
      <c r="J5" s="205" t="s">
        <v>53</v>
      </c>
      <c r="K5" s="205" t="s">
        <v>54</v>
      </c>
      <c r="L5" s="206"/>
    </row>
    <row r="6" spans="2:12" x14ac:dyDescent="0.2">
      <c r="B6" s="143"/>
      <c r="C6" s="160"/>
      <c r="D6" s="154"/>
      <c r="E6" s="154"/>
      <c r="F6" s="154"/>
      <c r="G6" s="154"/>
      <c r="H6" s="205"/>
      <c r="I6" s="205"/>
      <c r="J6" s="205"/>
      <c r="K6" s="70" t="s">
        <v>55</v>
      </c>
      <c r="L6" s="71" t="s">
        <v>56</v>
      </c>
    </row>
    <row r="7" spans="2:12" ht="12.75" customHeight="1" x14ac:dyDescent="0.2">
      <c r="B7" s="5"/>
      <c r="C7" s="4" t="s">
        <v>61</v>
      </c>
      <c r="D7" s="4" t="s">
        <v>61</v>
      </c>
      <c r="E7" s="4" t="s">
        <v>61</v>
      </c>
      <c r="F7" s="4" t="s">
        <v>61</v>
      </c>
      <c r="G7" s="4" t="s">
        <v>61</v>
      </c>
      <c r="H7" s="4" t="s">
        <v>61</v>
      </c>
      <c r="I7" s="4" t="s">
        <v>61</v>
      </c>
      <c r="J7" s="4" t="s">
        <v>61</v>
      </c>
      <c r="K7" s="4" t="s">
        <v>61</v>
      </c>
      <c r="L7" s="4" t="s">
        <v>61</v>
      </c>
    </row>
    <row r="8" spans="2:12" x14ac:dyDescent="0.2">
      <c r="B8" s="32" t="s">
        <v>145</v>
      </c>
      <c r="C8" s="3">
        <v>76325</v>
      </c>
      <c r="D8" s="3">
        <v>6714</v>
      </c>
      <c r="E8" s="3">
        <v>5363</v>
      </c>
      <c r="F8" s="3">
        <v>451</v>
      </c>
      <c r="G8" s="3">
        <v>900</v>
      </c>
      <c r="H8" s="3">
        <v>64049</v>
      </c>
      <c r="I8" s="3">
        <v>2233</v>
      </c>
      <c r="J8" s="3">
        <v>8</v>
      </c>
      <c r="K8" s="3">
        <v>43426</v>
      </c>
      <c r="L8" s="3">
        <v>18382</v>
      </c>
    </row>
    <row r="9" spans="2:12" x14ac:dyDescent="0.2">
      <c r="B9" s="32" t="s">
        <v>152</v>
      </c>
      <c r="C9" s="3">
        <v>76209</v>
      </c>
      <c r="D9" s="3">
        <v>6367</v>
      </c>
      <c r="E9" s="3">
        <v>5016</v>
      </c>
      <c r="F9" s="3">
        <v>438</v>
      </c>
      <c r="G9" s="3">
        <v>913</v>
      </c>
      <c r="H9" s="3">
        <v>64259</v>
      </c>
      <c r="I9" s="3">
        <v>2303</v>
      </c>
      <c r="J9" s="3">
        <v>7</v>
      </c>
      <c r="K9" s="3">
        <v>43764</v>
      </c>
      <c r="L9" s="3">
        <v>18185</v>
      </c>
    </row>
    <row r="10" spans="2:12" x14ac:dyDescent="0.2">
      <c r="B10" s="32" t="s">
        <v>265</v>
      </c>
      <c r="C10" s="42">
        <v>76844</v>
      </c>
      <c r="D10" s="3">
        <v>6245</v>
      </c>
      <c r="E10" s="3">
        <v>4833</v>
      </c>
      <c r="F10" s="3">
        <v>442</v>
      </c>
      <c r="G10" s="3">
        <v>970</v>
      </c>
      <c r="H10" s="3">
        <v>64874</v>
      </c>
      <c r="I10" s="3">
        <v>2365</v>
      </c>
      <c r="J10" s="3">
        <v>7</v>
      </c>
      <c r="K10" s="3">
        <v>44287</v>
      </c>
      <c r="L10" s="3">
        <v>18215</v>
      </c>
    </row>
    <row r="11" spans="2:12" x14ac:dyDescent="0.2">
      <c r="B11" s="32" t="s">
        <v>266</v>
      </c>
      <c r="C11" s="42">
        <v>77380</v>
      </c>
      <c r="D11" s="3">
        <v>6161</v>
      </c>
      <c r="E11" s="3">
        <v>4642</v>
      </c>
      <c r="F11" s="3">
        <v>457</v>
      </c>
      <c r="G11" s="3">
        <v>1062</v>
      </c>
      <c r="H11" s="3">
        <v>65343</v>
      </c>
      <c r="I11" s="3">
        <v>2412</v>
      </c>
      <c r="J11" s="3">
        <v>7</v>
      </c>
      <c r="K11" s="3">
        <v>44706</v>
      </c>
      <c r="L11" s="3">
        <v>18218</v>
      </c>
    </row>
    <row r="12" spans="2:12" ht="13.8" thickBot="1" x14ac:dyDescent="0.25">
      <c r="B12" s="129" t="s">
        <v>267</v>
      </c>
      <c r="C12" s="112">
        <v>78169</v>
      </c>
      <c r="D12" s="113">
        <v>5979</v>
      </c>
      <c r="E12" s="113">
        <v>4377</v>
      </c>
      <c r="F12" s="48">
        <v>465</v>
      </c>
      <c r="G12" s="113">
        <v>1137</v>
      </c>
      <c r="H12" s="113">
        <v>66067</v>
      </c>
      <c r="I12" s="113">
        <v>2449</v>
      </c>
      <c r="J12" s="48">
        <v>7</v>
      </c>
      <c r="K12" s="113">
        <v>45182</v>
      </c>
      <c r="L12" s="113">
        <v>18429</v>
      </c>
    </row>
    <row r="13" spans="2:12" ht="13.5" customHeight="1" thickBot="1" x14ac:dyDescent="0.25"/>
    <row r="14" spans="2:12" ht="13.5" customHeight="1" x14ac:dyDescent="0.2">
      <c r="B14" s="142" t="s">
        <v>1</v>
      </c>
      <c r="C14" s="211" t="s">
        <v>58</v>
      </c>
      <c r="D14" s="197"/>
      <c r="E14" s="142"/>
      <c r="F14" s="207" t="s">
        <v>62</v>
      </c>
    </row>
    <row r="15" spans="2:12" x14ac:dyDescent="0.2">
      <c r="B15" s="155"/>
      <c r="C15" s="205" t="s">
        <v>47</v>
      </c>
      <c r="D15" s="205" t="s">
        <v>59</v>
      </c>
      <c r="E15" s="210" t="s">
        <v>60</v>
      </c>
      <c r="F15" s="208"/>
    </row>
    <row r="16" spans="2:12" x14ac:dyDescent="0.2">
      <c r="B16" s="143"/>
      <c r="C16" s="205"/>
      <c r="D16" s="205"/>
      <c r="E16" s="205"/>
      <c r="F16" s="209"/>
    </row>
    <row r="17" spans="2:6" x14ac:dyDescent="0.2">
      <c r="B17" s="5"/>
      <c r="C17" s="4" t="s">
        <v>61</v>
      </c>
      <c r="D17" s="4" t="s">
        <v>61</v>
      </c>
      <c r="E17" s="4" t="s">
        <v>61</v>
      </c>
      <c r="F17" s="4" t="s">
        <v>61</v>
      </c>
    </row>
    <row r="18" spans="2:6" x14ac:dyDescent="0.2">
      <c r="B18" s="32" t="s">
        <v>145</v>
      </c>
      <c r="C18" s="3">
        <v>2885</v>
      </c>
      <c r="D18" s="3">
        <v>2490</v>
      </c>
      <c r="E18" s="3">
        <v>395</v>
      </c>
      <c r="F18" s="3">
        <v>2677</v>
      </c>
    </row>
    <row r="19" spans="2:6" x14ac:dyDescent="0.2">
      <c r="B19" s="32" t="s">
        <v>152</v>
      </c>
      <c r="C19" s="3">
        <v>2905</v>
      </c>
      <c r="D19" s="3">
        <v>2501</v>
      </c>
      <c r="E19" s="3">
        <v>404</v>
      </c>
      <c r="F19" s="3">
        <v>2678</v>
      </c>
    </row>
    <row r="20" spans="2:6" x14ac:dyDescent="0.2">
      <c r="B20" s="32" t="s">
        <v>265</v>
      </c>
      <c r="C20" s="42">
        <v>2946</v>
      </c>
      <c r="D20" s="3">
        <v>2540</v>
      </c>
      <c r="E20" s="3">
        <v>406</v>
      </c>
      <c r="F20" s="3">
        <v>2779</v>
      </c>
    </row>
    <row r="21" spans="2:6" x14ac:dyDescent="0.2">
      <c r="B21" s="32" t="s">
        <v>266</v>
      </c>
      <c r="C21" s="42">
        <v>2982</v>
      </c>
      <c r="D21" s="3">
        <v>2570</v>
      </c>
      <c r="E21" s="3">
        <v>412</v>
      </c>
      <c r="F21" s="3">
        <v>2894</v>
      </c>
    </row>
    <row r="22" spans="2:6" ht="13.8" thickBot="1" x14ac:dyDescent="0.25">
      <c r="B22" s="129" t="s">
        <v>267</v>
      </c>
      <c r="C22" s="112">
        <v>2993</v>
      </c>
      <c r="D22" s="113">
        <v>2568</v>
      </c>
      <c r="E22" s="48">
        <v>425</v>
      </c>
      <c r="F22" s="113">
        <v>3012</v>
      </c>
    </row>
    <row r="23" spans="2:6" x14ac:dyDescent="0.2">
      <c r="B23" s="1" t="s">
        <v>63</v>
      </c>
    </row>
  </sheetData>
  <mergeCells count="18">
    <mergeCell ref="F14:F16"/>
    <mergeCell ref="D15:D16"/>
    <mergeCell ref="E15:E16"/>
    <mergeCell ref="C14:E14"/>
    <mergeCell ref="B4:B6"/>
    <mergeCell ref="C4:C6"/>
    <mergeCell ref="D5:D6"/>
    <mergeCell ref="E5:E6"/>
    <mergeCell ref="F5:F6"/>
    <mergeCell ref="C15:C16"/>
    <mergeCell ref="B14:B16"/>
    <mergeCell ref="K5:L5"/>
    <mergeCell ref="H4:L4"/>
    <mergeCell ref="G5:G6"/>
    <mergeCell ref="D4:G4"/>
    <mergeCell ref="H5:H6"/>
    <mergeCell ref="I5:I6"/>
    <mergeCell ref="J5:J6"/>
  </mergeCells>
  <phoneticPr fontId="4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equal" id="{E66F5D1F-7CB3-443A-81E1-E5B0BE603A4D}">
            <xm:f>年度表!$I$27</xm:f>
            <x14:dxf>
              <numFmt numFmtId="183" formatCode="&quot;令&quot;&quot;和&quot;&quot;元&quot;&quot;年&quot;&quot;度&quot;"/>
            </x14:dxf>
          </x14:cfRule>
          <xm:sqref>B8:B12</xm:sqref>
        </x14:conditionalFormatting>
        <x14:conditionalFormatting xmlns:xm="http://schemas.microsoft.com/office/excel/2006/main">
          <x14:cfRule type="cellIs" priority="1" operator="equal" id="{68FD7291-148C-41F6-A591-1619EBC9FAEF}">
            <xm:f>年度表!$I$27</xm:f>
            <x14:dxf>
              <numFmt numFmtId="183" formatCode="&quot;令&quot;&quot;和&quot;&quot;元&quot;&quot;年&quot;&quot;度&quot;"/>
            </x14:dxf>
          </x14:cfRule>
          <xm:sqref>B18:B22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  <pageSetUpPr fitToPage="1"/>
  </sheetPr>
  <dimension ref="B2:M10"/>
  <sheetViews>
    <sheetView zoomScaleSheetLayoutView="100" workbookViewId="0">
      <selection activeCell="M8" sqref="M8"/>
    </sheetView>
  </sheetViews>
  <sheetFormatPr defaultColWidth="2.6640625" defaultRowHeight="13.2" x14ac:dyDescent="0.2"/>
  <cols>
    <col min="1" max="1" width="2.6640625" style="1"/>
    <col min="2" max="2" width="7.109375" style="1" bestFit="1" customWidth="1"/>
    <col min="3" max="3" width="9.77734375" style="1" bestFit="1" customWidth="1"/>
    <col min="4" max="4" width="8.109375" style="1" bestFit="1" customWidth="1"/>
    <col min="5" max="7" width="7.109375" style="1" bestFit="1" customWidth="1"/>
    <col min="8" max="9" width="8.109375" style="1" bestFit="1" customWidth="1"/>
    <col min="10" max="10" width="7.109375" style="1" bestFit="1" customWidth="1"/>
    <col min="11" max="11" width="8.109375" style="1" customWidth="1"/>
    <col min="12" max="12" width="8.109375" style="1" bestFit="1" customWidth="1"/>
    <col min="13" max="13" width="19.44140625" style="1" bestFit="1" customWidth="1"/>
    <col min="14" max="16384" width="2.6640625" style="1"/>
  </cols>
  <sheetData>
    <row r="2" spans="2:13" x14ac:dyDescent="0.2">
      <c r="B2" s="7" t="s">
        <v>213</v>
      </c>
    </row>
    <row r="3" spans="2:13" ht="13.8" thickBot="1" x14ac:dyDescent="0.25">
      <c r="M3" s="44">
        <v>45297</v>
      </c>
    </row>
    <row r="4" spans="2:13" x14ac:dyDescent="0.2">
      <c r="B4" s="142" t="s">
        <v>68</v>
      </c>
      <c r="C4" s="211" t="s">
        <v>4</v>
      </c>
      <c r="D4" s="216" t="s">
        <v>214</v>
      </c>
      <c r="E4" s="217"/>
      <c r="F4" s="218"/>
      <c r="G4" s="144" t="s">
        <v>67</v>
      </c>
      <c r="H4" s="222" t="s">
        <v>215</v>
      </c>
      <c r="I4" s="223"/>
      <c r="J4" s="214" t="s">
        <v>72</v>
      </c>
      <c r="K4" s="226" t="s">
        <v>216</v>
      </c>
      <c r="L4" s="227"/>
      <c r="M4" s="212" t="s">
        <v>227</v>
      </c>
    </row>
    <row r="5" spans="2:13" x14ac:dyDescent="0.2">
      <c r="B5" s="155"/>
      <c r="C5" s="159"/>
      <c r="D5" s="219"/>
      <c r="E5" s="220"/>
      <c r="F5" s="221"/>
      <c r="G5" s="151"/>
      <c r="H5" s="224"/>
      <c r="I5" s="225"/>
      <c r="J5" s="215"/>
      <c r="K5" s="228"/>
      <c r="L5" s="229"/>
      <c r="M5" s="213"/>
    </row>
    <row r="6" spans="2:13" x14ac:dyDescent="0.2">
      <c r="B6" s="143"/>
      <c r="C6" s="160"/>
      <c r="D6" s="30" t="s">
        <v>65</v>
      </c>
      <c r="E6" s="30" t="s">
        <v>66</v>
      </c>
      <c r="F6" s="31" t="s">
        <v>71</v>
      </c>
      <c r="G6" s="202"/>
      <c r="H6" s="30" t="s">
        <v>65</v>
      </c>
      <c r="I6" s="30" t="s">
        <v>66</v>
      </c>
      <c r="J6" s="202"/>
      <c r="K6" s="29" t="s">
        <v>217</v>
      </c>
      <c r="L6" s="35" t="s">
        <v>218</v>
      </c>
      <c r="M6" s="204"/>
    </row>
    <row r="7" spans="2:13" x14ac:dyDescent="0.2">
      <c r="B7" s="5"/>
      <c r="C7" s="4" t="s">
        <v>73</v>
      </c>
      <c r="D7" s="4" t="s">
        <v>73</v>
      </c>
      <c r="E7" s="4" t="s">
        <v>73</v>
      </c>
      <c r="F7" s="4" t="s">
        <v>73</v>
      </c>
      <c r="G7" s="4" t="s">
        <v>73</v>
      </c>
      <c r="H7" s="4" t="s">
        <v>73</v>
      </c>
      <c r="I7" s="4" t="s">
        <v>73</v>
      </c>
      <c r="J7" s="4" t="s">
        <v>73</v>
      </c>
      <c r="K7" s="4"/>
      <c r="L7" s="4" t="s">
        <v>73</v>
      </c>
      <c r="M7" s="4" t="s">
        <v>73</v>
      </c>
    </row>
    <row r="8" spans="2:13" x14ac:dyDescent="0.2">
      <c r="B8" s="45" t="s">
        <v>69</v>
      </c>
      <c r="C8" s="42">
        <v>1886204</v>
      </c>
      <c r="D8" s="3">
        <v>47402</v>
      </c>
      <c r="E8" s="3">
        <v>70114</v>
      </c>
      <c r="F8" s="3">
        <v>1235</v>
      </c>
      <c r="G8" s="3">
        <v>4559</v>
      </c>
      <c r="H8" s="3">
        <v>416116</v>
      </c>
      <c r="I8" s="3">
        <v>371784</v>
      </c>
      <c r="J8" s="3">
        <v>33876</v>
      </c>
      <c r="K8" s="3">
        <v>305491</v>
      </c>
      <c r="L8" s="3">
        <v>597699</v>
      </c>
      <c r="M8" s="3">
        <v>37928</v>
      </c>
    </row>
    <row r="9" spans="2:13" ht="13.8" thickBot="1" x14ac:dyDescent="0.25">
      <c r="B9" s="18" t="s">
        <v>70</v>
      </c>
      <c r="C9" s="2">
        <v>140554</v>
      </c>
      <c r="D9" s="2">
        <v>3257</v>
      </c>
      <c r="E9" s="2">
        <v>4716</v>
      </c>
      <c r="F9" s="2">
        <v>42</v>
      </c>
      <c r="G9" s="2">
        <v>352</v>
      </c>
      <c r="H9" s="2">
        <v>30800</v>
      </c>
      <c r="I9" s="2">
        <v>29569</v>
      </c>
      <c r="J9" s="2">
        <v>1820</v>
      </c>
      <c r="K9" s="2">
        <v>20124</v>
      </c>
      <c r="L9" s="2">
        <v>46648</v>
      </c>
      <c r="M9" s="2">
        <v>3226</v>
      </c>
    </row>
    <row r="10" spans="2:13" x14ac:dyDescent="0.2">
      <c r="B10" s="1" t="s">
        <v>74</v>
      </c>
    </row>
  </sheetData>
  <mergeCells count="8">
    <mergeCell ref="M4:M6"/>
    <mergeCell ref="B4:B6"/>
    <mergeCell ref="C4:C6"/>
    <mergeCell ref="G4:G6"/>
    <mergeCell ref="J4:J6"/>
    <mergeCell ref="D4:F5"/>
    <mergeCell ref="H4:I5"/>
    <mergeCell ref="K4:L5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CCFFCC"/>
    <pageSetUpPr fitToPage="1"/>
  </sheetPr>
  <dimension ref="B2:G13"/>
  <sheetViews>
    <sheetView zoomScaleSheetLayoutView="100" workbookViewId="0">
      <selection activeCell="G10" sqref="G10"/>
    </sheetView>
  </sheetViews>
  <sheetFormatPr defaultColWidth="2.6640625" defaultRowHeight="13.2" x14ac:dyDescent="0.2"/>
  <cols>
    <col min="1" max="1" width="2.6640625" style="1"/>
    <col min="2" max="2" width="11.109375" style="1" bestFit="1" customWidth="1"/>
    <col min="3" max="7" width="10.88671875" style="1" customWidth="1"/>
    <col min="8" max="16384" width="2.6640625" style="1"/>
  </cols>
  <sheetData>
    <row r="2" spans="2:7" x14ac:dyDescent="0.2">
      <c r="B2" s="7" t="s">
        <v>219</v>
      </c>
    </row>
    <row r="3" spans="2:7" ht="2.1" customHeight="1" thickBot="1" x14ac:dyDescent="0.25">
      <c r="B3" s="7"/>
    </row>
    <row r="4" spans="2:7" x14ac:dyDescent="0.2">
      <c r="B4" s="26" t="s">
        <v>1</v>
      </c>
      <c r="C4" s="27" t="s">
        <v>4</v>
      </c>
      <c r="D4" s="27" t="s">
        <v>75</v>
      </c>
      <c r="E4" s="27" t="s">
        <v>128</v>
      </c>
      <c r="F4" s="27" t="s">
        <v>129</v>
      </c>
      <c r="G4" s="28" t="s">
        <v>132</v>
      </c>
    </row>
    <row r="5" spans="2:7" x14ac:dyDescent="0.2">
      <c r="B5" s="5"/>
      <c r="C5" s="4" t="s">
        <v>73</v>
      </c>
      <c r="D5" s="4" t="s">
        <v>73</v>
      </c>
      <c r="E5" s="4" t="s">
        <v>73</v>
      </c>
      <c r="F5" s="4" t="s">
        <v>73</v>
      </c>
      <c r="G5" s="4" t="s">
        <v>73</v>
      </c>
    </row>
    <row r="6" spans="2:7" x14ac:dyDescent="0.2">
      <c r="B6" s="32" t="s">
        <v>0</v>
      </c>
      <c r="C6" s="3">
        <v>1208168</v>
      </c>
      <c r="D6" s="3">
        <v>1164867</v>
      </c>
      <c r="E6" s="3">
        <v>36439</v>
      </c>
      <c r="F6" s="3">
        <v>3820</v>
      </c>
      <c r="G6" s="3">
        <v>3042</v>
      </c>
    </row>
    <row r="7" spans="2:7" x14ac:dyDescent="0.2">
      <c r="B7" s="32" t="s">
        <v>133</v>
      </c>
      <c r="C7" s="3">
        <v>1209045</v>
      </c>
      <c r="D7" s="3">
        <v>1166899</v>
      </c>
      <c r="E7" s="3">
        <v>35935</v>
      </c>
      <c r="F7" s="3">
        <v>3872</v>
      </c>
      <c r="G7" s="3">
        <v>2339</v>
      </c>
    </row>
    <row r="8" spans="2:7" x14ac:dyDescent="0.2">
      <c r="B8" s="32" t="s">
        <v>136</v>
      </c>
      <c r="C8" s="3">
        <v>1254521</v>
      </c>
      <c r="D8" s="3">
        <v>1207900</v>
      </c>
      <c r="E8" s="3">
        <v>39303</v>
      </c>
      <c r="F8" s="3">
        <v>4725</v>
      </c>
      <c r="G8" s="3">
        <v>2593</v>
      </c>
    </row>
    <row r="9" spans="2:7" x14ac:dyDescent="0.2">
      <c r="B9" s="32" t="s">
        <v>138</v>
      </c>
      <c r="C9" s="3">
        <v>1229245</v>
      </c>
      <c r="D9" s="3">
        <v>1184439</v>
      </c>
      <c r="E9" s="3">
        <v>38974</v>
      </c>
      <c r="F9" s="3">
        <v>3187</v>
      </c>
      <c r="G9" s="3">
        <v>2645</v>
      </c>
    </row>
    <row r="10" spans="2:7" ht="13.8" thickBot="1" x14ac:dyDescent="0.25">
      <c r="B10" s="33" t="s">
        <v>141</v>
      </c>
      <c r="C10" s="2">
        <f>SUM(D10:G10)</f>
        <v>514407</v>
      </c>
      <c r="D10" s="2">
        <v>495989</v>
      </c>
      <c r="E10" s="2">
        <v>15703</v>
      </c>
      <c r="F10" s="2">
        <v>1223</v>
      </c>
      <c r="G10" s="2">
        <v>1492</v>
      </c>
    </row>
    <row r="11" spans="2:7" x14ac:dyDescent="0.2">
      <c r="B11" s="1" t="s">
        <v>140</v>
      </c>
    </row>
    <row r="12" spans="2:7" x14ac:dyDescent="0.2">
      <c r="B12" s="1" t="s">
        <v>142</v>
      </c>
    </row>
    <row r="13" spans="2:7" x14ac:dyDescent="0.2">
      <c r="B13" s="1" t="s">
        <v>76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年度表</vt:lpstr>
      <vt:lpstr>99　様式（43）</vt:lpstr>
      <vt:lpstr>100　様式（44）</vt:lpstr>
      <vt:lpstr>101</vt:lpstr>
      <vt:lpstr>102</vt:lpstr>
      <vt:lpstr>103 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'100　様式（44）'!Print_Area</vt:lpstr>
      <vt:lpstr>'101'!Print_Area</vt:lpstr>
      <vt:lpstr>'102'!Print_Area</vt:lpstr>
      <vt:lpstr>'103 '!Print_Area</vt:lpstr>
      <vt:lpstr>'104'!Print_Area</vt:lpstr>
      <vt:lpstr>'105'!Print_Area</vt:lpstr>
      <vt:lpstr>'106'!Print_Area</vt:lpstr>
      <vt:lpstr>'107'!Print_Area</vt:lpstr>
      <vt:lpstr>'108'!Print_Area</vt:lpstr>
      <vt:lpstr>'109'!Print_Area</vt:lpstr>
      <vt:lpstr>'110'!Print_Area</vt:lpstr>
      <vt:lpstr>'111'!Print_Area</vt:lpstr>
      <vt:lpstr>'112'!Print_Area</vt:lpstr>
      <vt:lpstr>'113'!Print_Area</vt:lpstr>
      <vt:lpstr>'99　様式（43）'!Print_Area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政策企画課</dc:creator>
  <cp:lastModifiedBy>近藤 拓真</cp:lastModifiedBy>
  <cp:lastPrinted>2022-12-13T07:23:27Z</cp:lastPrinted>
  <dcterms:created xsi:type="dcterms:W3CDTF">2015-04-13T04:15:10Z</dcterms:created>
  <dcterms:modified xsi:type="dcterms:W3CDTF">2025-03-27T00:38:37Z</dcterms:modified>
</cp:coreProperties>
</file>