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2_4_ワークスタイル多様化推進事業\02_様式\02_実績報告時\"/>
    </mc:Choice>
  </mc:AlternateContent>
  <xr:revisionPtr revIDLastSave="0" documentId="13_ncr:1_{2C4DFD6A-F440-4936-B654-10C37B9931DA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スタートアップ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6" i="1"/>
  <c r="I28" i="1" s="1"/>
  <c r="I18" i="1"/>
  <c r="I23" i="1" s="1"/>
  <c r="N22" i="1"/>
  <c r="D22" i="1"/>
  <c r="N18" i="1"/>
  <c r="N23" i="1" s="1"/>
  <c r="D18" i="1"/>
  <c r="D23" i="1" s="1"/>
  <c r="N30" i="1" l="1"/>
  <c r="N26" i="1"/>
  <c r="N28" i="1" s="1"/>
  <c r="D26" i="1"/>
  <c r="D28" i="1" l="1"/>
  <c r="N31" i="1"/>
</calcChain>
</file>

<file path=xl/sharedStrings.xml><?xml version="1.0" encoding="utf-8"?>
<sst xmlns="http://schemas.openxmlformats.org/spreadsheetml/2006/main" count="84" uniqueCount="50">
  <si>
    <t>改修費支援</t>
    <rPh sb="0" eb="3">
      <t>カイシュウヒ</t>
    </rPh>
    <rPh sb="3" eb="5">
      <t>シエン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</si>
  <si>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</si>
  <si>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</si>
  <si>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</si>
  <si>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</si>
  <si>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仮設工事</t>
    <rPh sb="0" eb="2">
      <t>カセツ</t>
    </rPh>
    <rPh sb="2" eb="4">
      <t>コウジ</t>
    </rPh>
    <phoneticPr fontId="2"/>
  </si>
  <si>
    <t>木工事</t>
    <rPh sb="0" eb="3">
      <t>モクコウジ</t>
    </rPh>
    <phoneticPr fontId="2"/>
  </si>
  <si>
    <t>木材・建材</t>
    <rPh sb="0" eb="2">
      <t>モクザイ</t>
    </rPh>
    <rPh sb="3" eb="5">
      <t>ケンザイ</t>
    </rPh>
    <phoneticPr fontId="2"/>
  </si>
  <si>
    <t>内装工事</t>
    <rPh sb="0" eb="2">
      <t>ナイソウ</t>
    </rPh>
    <rPh sb="2" eb="4">
      <t>コウジ</t>
    </rPh>
    <phoneticPr fontId="2"/>
  </si>
  <si>
    <t>備品・照明</t>
    <rPh sb="0" eb="2">
      <t>ビヒン</t>
    </rPh>
    <rPh sb="3" eb="5">
      <t>ショウメイ</t>
    </rPh>
    <phoneticPr fontId="2"/>
  </si>
  <si>
    <t>設備工事</t>
    <rPh sb="0" eb="2">
      <t>セツビ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</si>
  <si>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</si>
  <si>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外装工事</t>
    <rPh sb="0" eb="2">
      <t>ガイソウ</t>
    </rPh>
    <rPh sb="2" eb="4">
      <t>コウジ</t>
    </rPh>
    <phoneticPr fontId="2"/>
  </si>
  <si>
    <t>諸経費</t>
    <rPh sb="0" eb="3">
      <t>ショケイヒ</t>
    </rPh>
    <phoneticPr fontId="2"/>
  </si>
  <si>
    <t>（補助対象経費）</t>
    <rPh sb="1" eb="5">
      <t>ホジョタイショウ</t>
    </rPh>
    <rPh sb="5" eb="7">
      <t>ケイヒ</t>
    </rPh>
    <phoneticPr fontId="2"/>
  </si>
  <si>
    <t>自己資金</t>
    <rPh sb="0" eb="4">
      <t>ジコシキン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</si>
  <si>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</si>
  <si>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</si>
  <si>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</si>
  <si>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</si>
  <si>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家賃支援</t>
    <rPh sb="0" eb="2">
      <t>ヤチン</t>
    </rPh>
    <rPh sb="2" eb="4">
      <t>シエン</t>
    </rPh>
    <phoneticPr fontId="2"/>
  </si>
  <si>
    <t>家賃（月額）</t>
    <rPh sb="0" eb="2">
      <t>ヤチン</t>
    </rPh>
    <rPh sb="3" eb="5">
      <t>ゲツガク</t>
    </rPh>
    <phoneticPr fontId="2"/>
  </si>
  <si>
    <t>申請月数</t>
    <rPh sb="0" eb="2">
      <t>シンセイ</t>
    </rPh>
    <rPh sb="2" eb="4">
      <t>ツキスウ</t>
    </rPh>
    <phoneticPr fontId="2"/>
  </si>
  <si>
    <t>　　月　～　　　月分</t>
    <rPh sb="2" eb="3">
      <t>ツキ</t>
    </rPh>
    <rPh sb="8" eb="9">
      <t>ツキ</t>
    </rPh>
    <rPh sb="9" eb="10">
      <t>ブン</t>
    </rPh>
    <phoneticPr fontId="2"/>
  </si>
  <si>
    <t>Cと一致すること</t>
    <rPh sb="2" eb="4">
      <t>イッチ</t>
    </rPh>
    <phoneticPr fontId="2"/>
  </si>
  <si>
    <t>広報費支援</t>
    <rPh sb="0" eb="2">
      <t>コウホウ</t>
    </rPh>
    <rPh sb="2" eb="3">
      <t>ヒ</t>
    </rPh>
    <rPh sb="3" eb="5">
      <t>シエン</t>
    </rPh>
    <phoneticPr fontId="2"/>
  </si>
  <si>
    <t>ホームページ制作費</t>
    <rPh sb="6" eb="8">
      <t>セイサク</t>
    </rPh>
    <rPh sb="8" eb="9">
      <t>ヒ</t>
    </rPh>
    <phoneticPr fontId="2"/>
  </si>
  <si>
    <t>チラシ作成費</t>
    <rPh sb="3" eb="5">
      <t>サクセイ</t>
    </rPh>
    <rPh sb="5" eb="6">
      <t>ヒ</t>
    </rPh>
    <phoneticPr fontId="2"/>
  </si>
  <si>
    <t>看板制作費</t>
    <rPh sb="0" eb="2">
      <t>カンバン</t>
    </rPh>
    <rPh sb="2" eb="4">
      <t>セイサク</t>
    </rPh>
    <rPh sb="4" eb="5">
      <t>ヒ</t>
    </rPh>
    <phoneticPr fontId="2"/>
  </si>
  <si>
    <t>A×1/3 上限100万円</t>
    <rPh sb="6" eb="8">
      <t>ジョウゲン</t>
    </rPh>
    <rPh sb="11" eb="13">
      <t>マンエン</t>
    </rPh>
    <phoneticPr fontId="2"/>
  </si>
  <si>
    <t>A×1/2 上限5万円/月 最大6月</t>
    <rPh sb="6" eb="8">
      <t>ジョウゲン</t>
    </rPh>
    <rPh sb="9" eb="11">
      <t>マンエン</t>
    </rPh>
    <rPh sb="12" eb="13">
      <t>ツキ</t>
    </rPh>
    <rPh sb="14" eb="16">
      <t>サイダイ</t>
    </rPh>
    <rPh sb="17" eb="18">
      <t>ツキ</t>
    </rPh>
    <phoneticPr fontId="2"/>
  </si>
  <si>
    <t>A×1/2 上限150万円</t>
    <rPh sb="6" eb="8">
      <t>ジョウゲン</t>
    </rPh>
    <rPh sb="11" eb="13">
      <t>マンエン</t>
    </rPh>
    <phoneticPr fontId="2"/>
  </si>
  <si>
    <t>補助対象経費　合計</t>
    <rPh sb="0" eb="4">
      <t>ホジョタイショウ</t>
    </rPh>
    <rPh sb="4" eb="6">
      <t>ケイヒ</t>
    </rPh>
    <rPh sb="7" eb="9">
      <t>ゴウケイ</t>
    </rPh>
    <phoneticPr fontId="2"/>
  </si>
  <si>
    <t>上限150万円</t>
    <rPh sb="0" eb="2">
      <t>ジョウゲン</t>
    </rPh>
    <rPh sb="5" eb="7">
      <t>マンエン</t>
    </rPh>
    <phoneticPr fontId="2"/>
  </si>
  <si>
    <t>〔円〕</t>
    <rPh sb="1" eb="2">
      <t>エン</t>
    </rPh>
    <phoneticPr fontId="2"/>
  </si>
  <si>
    <t>（別紙）</t>
    <rPh sb="1" eb="3">
      <t>ベッシ</t>
    </rPh>
    <phoneticPr fontId="2"/>
  </si>
  <si>
    <t>市補助金　交付申請額</t>
    <rPh sb="0" eb="4">
      <t>シホジョキン</t>
    </rPh>
    <rPh sb="5" eb="7">
      <t>コウフ</t>
    </rPh>
    <rPh sb="7" eb="9">
      <t>シンセイ</t>
    </rPh>
    <rPh sb="9" eb="10">
      <t>ガク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</si>
  <si>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</si>
  <si>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</si>
  <si>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Dと一致すること</t>
    <rPh sb="2" eb="4">
      <t>イッチ</t>
    </rPh>
    <phoneticPr fontId="2"/>
  </si>
  <si>
    <t>C　事業費　（A + B）</t>
    <rPh sb="2" eb="5">
      <t>ジギョウヒ</t>
    </rPh>
    <phoneticPr fontId="2"/>
  </si>
  <si>
    <t>D　収入　計</t>
    <rPh sb="2" eb="4">
      <t>シュウニュウ</t>
    </rPh>
    <rPh sb="5" eb="6">
      <t>ケイ</t>
    </rPh>
    <phoneticPr fontId="2"/>
  </si>
  <si>
    <t>借入金</t>
    <rPh sb="0" eb="2">
      <t>カリイレ</t>
    </rPh>
    <rPh sb="2" eb="3">
      <t>キン</t>
    </rPh>
    <phoneticPr fontId="2"/>
  </si>
  <si>
    <t>家賃等×申請月数</t>
    <rPh sb="0" eb="2">
      <t>ヤチン</t>
    </rPh>
    <rPh sb="2" eb="3">
      <t>トウ</t>
    </rPh>
    <rPh sb="4" eb="6">
      <t>シンセイ</t>
    </rPh>
    <rPh sb="6" eb="8">
      <t>ツキスウ</t>
    </rPh>
    <phoneticPr fontId="2"/>
  </si>
  <si>
    <t>家賃に込みの場合、記入</t>
    <rPh sb="0" eb="2">
      <t>ヤチン</t>
    </rPh>
    <rPh sb="3" eb="4">
      <t>コ</t>
    </rPh>
    <rPh sb="6" eb="8">
      <t>バアイ</t>
    </rPh>
    <rPh sb="9" eb="11">
      <t>キニュウ</t>
    </rPh>
    <phoneticPr fontId="2"/>
  </si>
  <si>
    <t>共益費、光熱水費等を除く</t>
    <rPh sb="0" eb="3">
      <t>キョウエキヒ</t>
    </rPh>
    <rPh sb="4" eb="8">
      <t>コウネツスイヒ</t>
    </rPh>
    <rPh sb="8" eb="9">
      <t>トウ</t>
    </rPh>
    <rPh sb="10" eb="11">
      <t>ノゾ</t>
    </rPh>
    <phoneticPr fontId="2"/>
  </si>
  <si>
    <t>駐車場代（月額）</t>
    <rPh sb="0" eb="3">
      <t>チュウシャジョウ</t>
    </rPh>
    <rPh sb="3" eb="4">
      <t>ダイ</t>
    </rPh>
    <rPh sb="5" eb="7">
      <t>ゲツガク</t>
    </rPh>
    <phoneticPr fontId="2"/>
  </si>
  <si>
    <t>収支決算書（スタートアップ支援事業）</t>
    <rPh sb="0" eb="2">
      <t>シュウシ</t>
    </rPh>
    <rPh sb="2" eb="4">
      <t>ケッサン</t>
    </rPh>
    <rPh sb="4" eb="5">
      <t>ショ</t>
    </rPh>
    <rPh sb="13" eb="15">
      <t>シエン</t>
    </rPh>
    <rPh sb="15" eb="17">
      <t>ジギョウ</t>
    </rPh>
    <phoneticPr fontId="2"/>
  </si>
  <si>
    <t>共益費（月額）</t>
    <rPh sb="0" eb="3">
      <t>キョウエキヒ</t>
    </rPh>
    <rPh sb="4" eb="6">
      <t>ゲツガク</t>
    </rPh>
    <phoneticPr fontId="2"/>
  </si>
  <si>
    <t>光熱水費（月額）</t>
    <rPh sb="0" eb="4">
      <t>コウネツスイヒ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</si>
</sst>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#,##0&quot;〔&quot;&quot;月&quot;&quot;〕&quot;;[Red]\-#,##0&quot;〔&quot;&quot;月&quot;&quot;〕&quot;;&quot;〔&quot;&quot;月&quot;&quot;〕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7" fontId="1" fillId="2" borderId="1" xfId="1" applyNumberFormat="1" applyFon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23" xfId="0" applyFont="1" applyFill="1" applyBorder="1" applyAlignment="1">
      <alignment horizontal="center" vertical="center" shrinkToFit="1"/>
    </xf>
    <xf numFmtId="176" fontId="1" fillId="3" borderId="13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>
      <alignment horizontal="center" vertical="center" shrinkToFit="1"/>
    </xf>
    <xf numFmtId="176" fontId="1" fillId="3" borderId="25" xfId="1" applyNumberFormat="1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176" fontId="1" fillId="3" borderId="1" xfId="1" applyNumberFormat="1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0" fontId="1" fillId="3" borderId="8" xfId="0" applyFont="1" applyFill="1" applyBorder="1" applyAlignment="1" applyProtection="1">
      <alignment horizontal="left" vertical="center" indent="2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2" xfId="1" applyNumberFormat="1" applyFont="1" applyFill="1" applyBorder="1" applyAlignment="1">
      <alignment vertical="center" shrinkToFit="1"/>
    </xf>
    <xf numFmtId="0" fontId="1" fillId="3" borderId="11" xfId="0" applyFont="1" applyFill="1" applyBorder="1" applyAlignment="1">
      <alignment vertical="center" shrinkToFit="1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6" xfId="0" applyFont="1" applyFill="1" applyBorder="1" applyAlignment="1">
      <alignment horizontal="right"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176" fontId="1" fillId="3" borderId="29" xfId="1" applyNumberFormat="1" applyFont="1" applyFill="1" applyBorder="1" applyAlignment="1" applyProtection="1">
      <alignment vertical="center" shrinkToFit="1"/>
    </xf>
    <xf numFmtId="0" fontId="1" fillId="3" borderId="30" xfId="0" applyFont="1" applyFill="1" applyBorder="1" applyAlignment="1" applyProtection="1">
      <alignment vertical="center" shrinkToFit="1"/>
      <protection locked="0"/>
    </xf>
    <xf numFmtId="0" fontId="1" fillId="3" borderId="31" xfId="0" applyFont="1" applyFill="1" applyBorder="1" applyAlignment="1" applyProtection="1">
      <alignment horizontal="left" vertical="center" indent="2" shrinkToFit="1"/>
      <protection locked="0"/>
    </xf>
    <xf numFmtId="0" fontId="1" fillId="3" borderId="32" xfId="0" applyFont="1" applyFill="1" applyBorder="1" applyAlignment="1" applyProtection="1">
      <alignment horizontal="left" vertical="center" indent="2" shrinkToFit="1"/>
      <protection locked="0"/>
    </xf>
    <xf numFmtId="0" fontId="1" fillId="3" borderId="34" xfId="0" applyFont="1" applyFill="1" applyBorder="1" applyAlignment="1" applyProtection="1">
      <alignment vertical="center" shrinkToFit="1"/>
      <protection locked="0"/>
    </xf>
    <xf numFmtId="0" fontId="1" fillId="3" borderId="26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176" fontId="1" fillId="3" borderId="33" xfId="1" applyNumberFormat="1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horizontal="left" vertical="center" indent="2" shrinkToFit="1"/>
      <protection locked="0"/>
    </xf>
    <xf numFmtId="176" fontId="1" fillId="2" borderId="33" xfId="1" applyNumberFormat="1" applyFont="1" applyFill="1" applyBorder="1" applyAlignment="1" applyProtection="1">
      <alignment vertical="center" shrinkToFit="1"/>
      <protection locked="0"/>
    </xf>
    <xf numFmtId="0" fontId="5" fillId="3" borderId="0" xfId="0" applyFont="1" applyFill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142874</xdr:rowOff>
    </xdr:from>
    <xdr:to>
      <xdr:col>8</xdr:col>
      <xdr:colOff>561975</xdr:colOff>
      <xdr:row>30</xdr:row>
      <xdr:rowOff>333375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0" y="7048499"/>
          <a:ext cx="6391275" cy="7524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・事業内容に合わせて項目は適宜修正してください。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P32"/>
  <sheetViews>
    <sheetView tabSelected="1" workbookViewId="0">
      <selection activeCell="D7" sqref="D7"/>
    </sheetView>
  </sheetViews>
  <sheetFormatPr defaultRowHeight="13.5" x14ac:dyDescent="0.4"/>
  <cols>
    <col min="1" max="1" width="1.625" style="8" customWidth="1"/>
    <col min="2" max="2" width="5.25" style="8" bestFit="1" customWidth="1"/>
    <col min="3" max="3" width="19.125" style="8" bestFit="1" customWidth="1"/>
    <col min="4" max="4" width="11.375" style="8" bestFit="1" customWidth="1"/>
    <col min="5" max="5" width="16.125" style="8" customWidth="1"/>
    <col min="6" max="6" width="1.625" style="8" customWidth="1"/>
    <col min="7" max="7" width="5.25" style="8" bestFit="1" customWidth="1"/>
    <col min="8" max="8" width="19.125" style="8" bestFit="1" customWidth="1"/>
    <col min="9" max="9" width="11.375" style="8" bestFit="1" customWidth="1"/>
    <col min="10" max="10" width="16.125" style="8" customWidth="1"/>
    <col min="11" max="11" width="1.625" style="8" customWidth="1"/>
    <col min="12" max="12" width="5.25" style="8" bestFit="1" customWidth="1"/>
    <col min="13" max="13" width="19.125" style="8" bestFit="1" customWidth="1"/>
    <col min="14" max="14" width="11.375" style="8" bestFit="1" customWidth="1"/>
    <col min="15" max="15" width="16.125" style="8" customWidth="1"/>
    <col min="16" max="16" width="1.625" style="8" customWidth="1"/>
    <col min="17" max="16384" width="9" style="8"/>
  </cols>
  <sheetData>
    <row r="1" spans="1:16" x14ac:dyDescent="0.4">
      <c r="B1" s="56" t="s">
        <v>35</v>
      </c>
      <c r="C1" s="56"/>
    </row>
    <row r="2" spans="1:16" ht="21" x14ac:dyDescent="0.4">
      <c r="A2" s="55" t="s">
        <v>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4">
      <c r="C3" s="13"/>
      <c r="D3" s="14"/>
    </row>
    <row r="4" spans="1:16" ht="19.5" thickBot="1" x14ac:dyDescent="0.45">
      <c r="B4" s="50" t="s">
        <v>0</v>
      </c>
      <c r="C4" s="50"/>
      <c r="D4" s="50"/>
      <c r="E4" s="50"/>
      <c r="G4" s="50" t="s">
        <v>20</v>
      </c>
      <c r="H4" s="50"/>
      <c r="I4" s="50"/>
      <c r="J4" s="50"/>
      <c r="L4" s="50" t="s">
        <v>25</v>
      </c>
      <c r="M4" s="50"/>
      <c r="N4" s="50"/>
      <c r="O4" s="50"/>
    </row>
    <row r="5" spans="1:16" ht="14.25" thickBot="1" x14ac:dyDescent="0.45">
      <c r="B5" s="29"/>
      <c r="C5" s="30" t="s">
        <v>3</v>
      </c>
      <c r="D5" s="31" t="s">
        <v>19</v>
      </c>
      <c r="E5" s="32" t="s">
        <v>4</v>
      </c>
      <c r="G5" s="29"/>
      <c r="H5" s="30" t="s">
        <v>3</v>
      </c>
      <c r="I5" s="31" t="s">
        <v>19</v>
      </c>
      <c r="J5" s="32" t="s">
        <v>4</v>
      </c>
      <c r="L5" s="29"/>
      <c r="M5" s="30" t="s">
        <v>3</v>
      </c>
      <c r="N5" s="31" t="s">
        <v>19</v>
      </c>
      <c r="O5" s="32" t="s">
        <v>4</v>
      </c>
    </row>
    <row r="6" spans="1:16" ht="18" customHeight="1" x14ac:dyDescent="0.4">
      <c r="B6" s="51" t="s">
        <v>1</v>
      </c>
      <c r="C6" s="41" t="s">
        <v>14</v>
      </c>
      <c r="D6" s="33"/>
      <c r="E6" s="19"/>
      <c r="G6" s="51" t="s">
        <v>1</v>
      </c>
      <c r="H6" s="41" t="s">
        <v>14</v>
      </c>
      <c r="I6" s="33"/>
      <c r="J6" s="19"/>
      <c r="L6" s="51" t="s">
        <v>1</v>
      </c>
      <c r="M6" s="41" t="s">
        <v>14</v>
      </c>
      <c r="N6" s="33"/>
      <c r="O6" s="19"/>
    </row>
    <row r="7" spans="1:16" ht="18" customHeight="1" x14ac:dyDescent="0.4">
      <c r="B7" s="52"/>
      <c r="C7" s="21" t="s">
        <v>5</v>
      </c>
      <c r="D7" s="1"/>
      <c r="E7" s="18"/>
      <c r="G7" s="52"/>
      <c r="H7" s="21" t="s">
        <v>21</v>
      </c>
      <c r="I7" s="1"/>
      <c r="J7" s="18" t="s">
        <v>45</v>
      </c>
      <c r="L7" s="52"/>
      <c r="M7" s="21" t="s">
        <v>26</v>
      </c>
      <c r="N7" s="1"/>
      <c r="O7" s="18"/>
    </row>
    <row r="8" spans="1:16" ht="18" customHeight="1" x14ac:dyDescent="0.4">
      <c r="B8" s="52"/>
      <c r="C8" s="21" t="s">
        <v>6</v>
      </c>
      <c r="D8" s="1"/>
      <c r="E8" s="18"/>
      <c r="G8" s="52"/>
      <c r="H8" s="21" t="s">
        <v>46</v>
      </c>
      <c r="I8" s="1"/>
      <c r="J8" s="28"/>
      <c r="L8" s="52"/>
      <c r="M8" s="21" t="s">
        <v>27</v>
      </c>
      <c r="N8" s="1"/>
      <c r="O8" s="18"/>
    </row>
    <row r="9" spans="1:16" ht="18" customHeight="1" x14ac:dyDescent="0.4">
      <c r="B9" s="52"/>
      <c r="C9" s="21" t="s">
        <v>7</v>
      </c>
      <c r="D9" s="1"/>
      <c r="E9" s="18"/>
      <c r="G9" s="52"/>
      <c r="H9" s="21"/>
      <c r="I9" s="17"/>
      <c r="J9" s="28"/>
      <c r="L9" s="52"/>
      <c r="M9" s="21" t="s">
        <v>28</v>
      </c>
      <c r="N9" s="1"/>
      <c r="O9" s="18"/>
    </row>
    <row r="10" spans="1:16" ht="18" customHeight="1" x14ac:dyDescent="0.4">
      <c r="B10" s="52"/>
      <c r="C10" s="21" t="s">
        <v>8</v>
      </c>
      <c r="D10" s="1"/>
      <c r="E10" s="18"/>
      <c r="G10" s="52"/>
      <c r="H10" s="21" t="s">
        <v>22</v>
      </c>
      <c r="I10" s="4">
        <v>0</v>
      </c>
      <c r="J10" s="5" t="s">
        <v>23</v>
      </c>
      <c r="L10" s="52"/>
      <c r="M10" s="21"/>
      <c r="N10" s="22"/>
      <c r="O10" s="18"/>
    </row>
    <row r="11" spans="1:16" ht="18" customHeight="1" x14ac:dyDescent="0.4">
      <c r="B11" s="52"/>
      <c r="C11" s="21" t="s">
        <v>9</v>
      </c>
      <c r="D11" s="1"/>
      <c r="E11" s="18"/>
      <c r="G11" s="52"/>
      <c r="H11" s="21"/>
      <c r="I11" s="17"/>
      <c r="J11" s="16"/>
      <c r="L11" s="52"/>
      <c r="M11" s="21"/>
      <c r="N11" s="22"/>
      <c r="O11" s="18"/>
    </row>
    <row r="12" spans="1:16" ht="18" customHeight="1" x14ac:dyDescent="0.4">
      <c r="B12" s="52"/>
      <c r="C12" s="21" t="s">
        <v>10</v>
      </c>
      <c r="D12" s="1"/>
      <c r="E12" s="18"/>
      <c r="G12" s="52"/>
      <c r="H12" s="21"/>
      <c r="I12" s="17"/>
      <c r="J12" s="16"/>
      <c r="L12" s="52"/>
      <c r="M12" s="21"/>
      <c r="N12" s="22"/>
      <c r="O12" s="18"/>
    </row>
    <row r="13" spans="1:16" ht="18" customHeight="1" x14ac:dyDescent="0.4">
      <c r="B13" s="52"/>
      <c r="C13" s="21" t="s">
        <v>11</v>
      </c>
      <c r="D13" s="1"/>
      <c r="E13" s="18"/>
      <c r="G13" s="52"/>
      <c r="H13" s="21"/>
      <c r="I13" s="17"/>
      <c r="J13" s="16"/>
      <c r="L13" s="52"/>
      <c r="M13" s="21"/>
      <c r="N13" s="22"/>
      <c r="O13" s="18"/>
    </row>
    <row r="14" spans="1:16" ht="18" customHeight="1" x14ac:dyDescent="0.4">
      <c r="B14" s="52"/>
      <c r="C14" s="21" t="s">
        <v>12</v>
      </c>
      <c r="D14" s="1"/>
      <c r="E14" s="18"/>
      <c r="G14" s="52"/>
      <c r="H14" s="21"/>
      <c r="I14" s="17"/>
      <c r="J14" s="16"/>
      <c r="L14" s="52"/>
      <c r="M14" s="21"/>
      <c r="N14" s="22"/>
      <c r="O14" s="18"/>
    </row>
    <row r="15" spans="1:16" ht="18" customHeight="1" x14ac:dyDescent="0.4">
      <c r="B15" s="52"/>
      <c r="C15" s="21" t="s">
        <v>13</v>
      </c>
      <c r="D15" s="1"/>
      <c r="E15" s="18"/>
      <c r="G15" s="52"/>
      <c r="H15" s="21"/>
      <c r="I15" s="17"/>
      <c r="J15" s="16"/>
      <c r="L15" s="52"/>
      <c r="M15" s="21"/>
      <c r="N15" s="22"/>
      <c r="O15" s="18"/>
    </row>
    <row r="16" spans="1:16" ht="18" customHeight="1" x14ac:dyDescent="0.4">
      <c r="B16" s="52"/>
      <c r="C16" s="21"/>
      <c r="D16" s="22"/>
      <c r="E16" s="18"/>
      <c r="G16" s="52"/>
      <c r="H16" s="21"/>
      <c r="I16" s="17"/>
      <c r="J16" s="16"/>
      <c r="L16" s="52"/>
      <c r="M16" s="21"/>
      <c r="N16" s="22"/>
      <c r="O16" s="18"/>
    </row>
    <row r="17" spans="2:15" ht="18" customHeight="1" thickBot="1" x14ac:dyDescent="0.45">
      <c r="B17" s="52"/>
      <c r="C17" s="23"/>
      <c r="D17" s="24"/>
      <c r="E17" s="15"/>
      <c r="G17" s="52"/>
      <c r="H17" s="23"/>
      <c r="I17" s="25"/>
      <c r="J17" s="26"/>
      <c r="L17" s="52"/>
      <c r="M17" s="23"/>
      <c r="N17" s="24"/>
      <c r="O17" s="15"/>
    </row>
    <row r="18" spans="2:15" ht="30" customHeight="1" thickTop="1" thickBot="1" x14ac:dyDescent="0.45">
      <c r="B18" s="52"/>
      <c r="C18" s="42" t="s">
        <v>18</v>
      </c>
      <c r="D18" s="27">
        <f>SUM(D6:D17)</f>
        <v>0</v>
      </c>
      <c r="E18" s="20"/>
      <c r="G18" s="52"/>
      <c r="H18" s="42" t="s">
        <v>18</v>
      </c>
      <c r="I18" s="27">
        <f>SUM(I7:I9)*I10</f>
        <v>0</v>
      </c>
      <c r="J18" s="20" t="s">
        <v>43</v>
      </c>
      <c r="L18" s="52"/>
      <c r="M18" s="42" t="s">
        <v>18</v>
      </c>
      <c r="N18" s="27">
        <f>SUM(N6:N17)</f>
        <v>0</v>
      </c>
      <c r="O18" s="20"/>
    </row>
    <row r="19" spans="2:15" ht="18" customHeight="1" thickTop="1" x14ac:dyDescent="0.4">
      <c r="B19" s="52"/>
      <c r="C19" s="43" t="s">
        <v>37</v>
      </c>
      <c r="D19" s="35"/>
      <c r="E19" s="36"/>
      <c r="G19" s="52"/>
      <c r="H19" s="43" t="s">
        <v>37</v>
      </c>
      <c r="I19" s="35"/>
      <c r="J19" s="36"/>
      <c r="L19" s="52"/>
      <c r="M19" s="43" t="s">
        <v>37</v>
      </c>
      <c r="N19" s="35"/>
      <c r="O19" s="36"/>
    </row>
    <row r="20" spans="2:15" ht="18" customHeight="1" x14ac:dyDescent="0.4">
      <c r="B20" s="52"/>
      <c r="C20" s="37"/>
      <c r="D20" s="22"/>
      <c r="E20" s="18"/>
      <c r="G20" s="52"/>
      <c r="H20" s="37" t="s">
        <v>48</v>
      </c>
      <c r="I20" s="1"/>
      <c r="J20" s="18"/>
      <c r="L20" s="52"/>
      <c r="M20" s="37"/>
      <c r="N20" s="22"/>
      <c r="O20" s="18"/>
    </row>
    <row r="21" spans="2:15" ht="18" customHeight="1" thickBot="1" x14ac:dyDescent="0.45">
      <c r="B21" s="52"/>
      <c r="C21" s="48"/>
      <c r="D21" s="24"/>
      <c r="E21" s="15"/>
      <c r="G21" s="52"/>
      <c r="H21" s="38" t="s">
        <v>49</v>
      </c>
      <c r="I21" s="49"/>
      <c r="J21" s="39" t="s">
        <v>44</v>
      </c>
      <c r="L21" s="52"/>
      <c r="M21" s="38"/>
      <c r="N21" s="47"/>
      <c r="O21" s="39"/>
    </row>
    <row r="22" spans="2:15" ht="18" customHeight="1" thickTop="1" thickBot="1" x14ac:dyDescent="0.45">
      <c r="B22" s="52"/>
      <c r="C22" s="40" t="s">
        <v>38</v>
      </c>
      <c r="D22" s="27">
        <f>SUM(D19:D21)</f>
        <v>0</v>
      </c>
      <c r="E22" s="34"/>
      <c r="G22" s="52"/>
      <c r="H22" s="40" t="s">
        <v>38</v>
      </c>
      <c r="I22" s="27">
        <f>SUM(I19:I21)*I10</f>
        <v>0</v>
      </c>
      <c r="J22" s="34"/>
      <c r="L22" s="52"/>
      <c r="M22" s="40" t="s">
        <v>38</v>
      </c>
      <c r="N22" s="27">
        <f>SUM(N19:N21)</f>
        <v>0</v>
      </c>
      <c r="O22" s="34"/>
    </row>
    <row r="23" spans="2:15" ht="30" customHeight="1" thickTop="1" thickBot="1" x14ac:dyDescent="0.45">
      <c r="B23" s="53"/>
      <c r="C23" s="44" t="s">
        <v>40</v>
      </c>
      <c r="D23" s="6">
        <f>SUM(D18,D22)</f>
        <v>0</v>
      </c>
      <c r="E23" s="7" t="s">
        <v>39</v>
      </c>
      <c r="G23" s="53"/>
      <c r="H23" s="44" t="s">
        <v>40</v>
      </c>
      <c r="I23" s="6">
        <f>SUM(I18,I22)</f>
        <v>0</v>
      </c>
      <c r="J23" s="7" t="s">
        <v>39</v>
      </c>
      <c r="L23" s="53"/>
      <c r="M23" s="44" t="s">
        <v>40</v>
      </c>
      <c r="N23" s="6">
        <f>SUM(N18,N22)</f>
        <v>0</v>
      </c>
      <c r="O23" s="7" t="s">
        <v>39</v>
      </c>
    </row>
    <row r="24" spans="2:15" ht="18" customHeight="1" x14ac:dyDescent="0.4">
      <c r="B24" s="51" t="s">
        <v>2</v>
      </c>
      <c r="C24" s="41" t="s">
        <v>15</v>
      </c>
      <c r="D24" s="2"/>
      <c r="E24" s="19"/>
      <c r="G24" s="51" t="s">
        <v>2</v>
      </c>
      <c r="H24" s="41" t="s">
        <v>15</v>
      </c>
      <c r="I24" s="2"/>
      <c r="J24" s="19"/>
      <c r="L24" s="51" t="s">
        <v>2</v>
      </c>
      <c r="M24" s="41" t="s">
        <v>15</v>
      </c>
      <c r="N24" s="2"/>
      <c r="O24" s="19"/>
    </row>
    <row r="25" spans="2:15" ht="18" customHeight="1" x14ac:dyDescent="0.4">
      <c r="B25" s="52"/>
      <c r="C25" s="45" t="s">
        <v>42</v>
      </c>
      <c r="D25" s="1"/>
      <c r="E25" s="18"/>
      <c r="G25" s="52"/>
      <c r="H25" s="45" t="s">
        <v>42</v>
      </c>
      <c r="I25" s="1"/>
      <c r="J25" s="18"/>
      <c r="L25" s="52"/>
      <c r="M25" s="45" t="s">
        <v>42</v>
      </c>
      <c r="N25" s="1"/>
      <c r="O25" s="18"/>
    </row>
    <row r="26" spans="2:15" ht="30" customHeight="1" x14ac:dyDescent="0.4">
      <c r="B26" s="52"/>
      <c r="C26" s="45" t="s">
        <v>16</v>
      </c>
      <c r="D26" s="22">
        <f>MIN(ROUNDDOWN(D18/3,-3),1000000)</f>
        <v>0</v>
      </c>
      <c r="E26" s="16" t="s">
        <v>29</v>
      </c>
      <c r="G26" s="52"/>
      <c r="H26" s="45" t="s">
        <v>16</v>
      </c>
      <c r="I26" s="22">
        <f>MIN(ROUNDDOWN(SUM(I7:I9)*MIN(I10,6)/2,-3),50000*MIN(I10,6))</f>
        <v>0</v>
      </c>
      <c r="J26" s="16" t="s">
        <v>30</v>
      </c>
      <c r="L26" s="52"/>
      <c r="M26" s="45" t="s">
        <v>16</v>
      </c>
      <c r="N26" s="22">
        <f>MIN(ROUNDDOWN(N18/2,-3),1500000)</f>
        <v>0</v>
      </c>
      <c r="O26" s="16" t="s">
        <v>31</v>
      </c>
    </row>
    <row r="27" spans="2:15" ht="18" customHeight="1" thickBot="1" x14ac:dyDescent="0.45">
      <c r="B27" s="52"/>
      <c r="C27" s="46" t="s">
        <v>17</v>
      </c>
      <c r="D27" s="3"/>
      <c r="E27" s="15"/>
      <c r="G27" s="52"/>
      <c r="H27" s="46" t="s">
        <v>17</v>
      </c>
      <c r="I27" s="3"/>
      <c r="J27" s="15"/>
      <c r="L27" s="52"/>
      <c r="M27" s="46" t="s">
        <v>17</v>
      </c>
      <c r="N27" s="3"/>
      <c r="O27" s="15"/>
    </row>
    <row r="28" spans="2:15" ht="30" customHeight="1" thickTop="1" thickBot="1" x14ac:dyDescent="0.45">
      <c r="B28" s="54"/>
      <c r="C28" s="44" t="s">
        <v>41</v>
      </c>
      <c r="D28" s="6">
        <f>SUM(D24:D27)</f>
        <v>0</v>
      </c>
      <c r="E28" s="7" t="s">
        <v>24</v>
      </c>
      <c r="G28" s="54"/>
      <c r="H28" s="44" t="s">
        <v>41</v>
      </c>
      <c r="I28" s="6">
        <f>SUM(I24:I27)</f>
        <v>0</v>
      </c>
      <c r="J28" s="7" t="s">
        <v>24</v>
      </c>
      <c r="L28" s="54"/>
      <c r="M28" s="44" t="s">
        <v>41</v>
      </c>
      <c r="N28" s="6">
        <f>SUM(N24:N27)</f>
        <v>0</v>
      </c>
      <c r="O28" s="7" t="s">
        <v>24</v>
      </c>
    </row>
    <row r="29" spans="2:15" ht="14.25" thickBot="1" x14ac:dyDescent="0.45"/>
    <row r="30" spans="2:15" ht="30" customHeight="1" x14ac:dyDescent="0.4">
      <c r="M30" s="9" t="s">
        <v>32</v>
      </c>
      <c r="N30" s="10">
        <f>SUM(D18,I18,N18)</f>
        <v>0</v>
      </c>
    </row>
    <row r="31" spans="2:15" ht="30" customHeight="1" thickBot="1" x14ac:dyDescent="0.45">
      <c r="M31" s="11" t="s">
        <v>36</v>
      </c>
      <c r="N31" s="12">
        <f>MIN(SUM(D26,I26,N26),1500000)</f>
        <v>0</v>
      </c>
      <c r="O31" s="8" t="s">
        <v>33</v>
      </c>
    </row>
    <row r="32" spans="2:15" x14ac:dyDescent="0.4">
      <c r="M32" s="13"/>
      <c r="N32" s="14" t="s">
        <v>34</v>
      </c>
    </row>
  </sheetData>
  <sheetProtection sheet="1" objects="1" scenarios="1" selectLockedCells="1"/>
  <mergeCells count="11">
    <mergeCell ref="L4:O4"/>
    <mergeCell ref="L6:L23"/>
    <mergeCell ref="L24:L28"/>
    <mergeCell ref="A2:P2"/>
    <mergeCell ref="B1:C1"/>
    <mergeCell ref="B6:B23"/>
    <mergeCell ref="B24:B28"/>
    <mergeCell ref="B4:E4"/>
    <mergeCell ref="G4:J4"/>
    <mergeCell ref="G6:G23"/>
    <mergeCell ref="G24:G28"/>
  </mergeCells>
  <phoneticPr fontId="2"/>
  <dataValidations count="1">
    <dataValidation type="whole" operator="greaterThanOrEqual" allowBlank="1" showInputMessage="1" showErrorMessage="1" sqref="I10" xr:uid="{3F2AB44E-9B45-401D-991C-388B9717FBE3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スタートアップ支援事業用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2025-06-19T05:22:12Z</cp:lastPrinted>
  <dcterms:created xsi:type="dcterms:W3CDTF">2025-06-18T05:07:02Z</dcterms:created>
  <dcterms:modified xsi:type="dcterms:W3CDTF">2025-06-27T07:06:12Z</dcterms:modified>
</cp:coreProperties>
</file>