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F:\高齢者介護課　外付けハードディスク\高寺片山班\★★サービスコード表★★\R8.6.1適用\"/>
    </mc:Choice>
  </mc:AlternateContent>
  <xr:revisionPtr revIDLastSave="0" documentId="13_ncr:1_{525DC419-928C-450D-BFBF-96E5BBC52616}" xr6:coauthVersionLast="47" xr6:coauthVersionMax="47" xr10:uidLastSave="{00000000-0000-0000-0000-000000000000}"/>
  <bookViews>
    <workbookView xWindow="-120" yWindow="-120" windowWidth="29040" windowHeight="15720" tabRatio="854" activeTab="2" xr2:uid="{00000000-000D-0000-FFFF-FFFF00000000}"/>
  </bookViews>
  <sheets>
    <sheet name="訪問型（独自１）" sheetId="38" r:id="rId1"/>
    <sheet name="通所型（独自１）" sheetId="40" r:id="rId2"/>
    <sheet name="予防ケアマネジメント" sheetId="43" r:id="rId3"/>
  </sheets>
  <definedNames>
    <definedName name="_xlnm._FilterDatabase" localSheetId="1" hidden="1">'通所型（独自１）'!$A$5:$AQ$54</definedName>
    <definedName name="_xlnm._FilterDatabase" localSheetId="0" hidden="1">'訪問型（独自１）'!$A$5:$AW$57</definedName>
    <definedName name="_xlnm.Print_Area" localSheetId="1">'通所型（独自１）'!$A$1:$AO$86</definedName>
    <definedName name="_xlnm.Print_Area" localSheetId="0">'訪問型（独自１）'!$A$1:$AU$61</definedName>
    <definedName name="_xlnm.Print_Area" localSheetId="2">予防ケアマネジメント!$A$1:$AO$20</definedName>
    <definedName name="_xlnm.Print_Titles" localSheetId="0">'訪問型（独自１）'!$3:$5</definedName>
    <definedName name="_xlnm.Print_Titles" localSheetId="2">予防ケアマネジメント!$3:$5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32" i="38" l="1"/>
  <c r="AT32" i="38" s="1"/>
  <c r="AN33" i="38"/>
  <c r="AT33" i="38" s="1"/>
  <c r="AN34" i="38"/>
  <c r="AT34" i="38" s="1"/>
  <c r="AN35" i="38"/>
  <c r="AT35" i="38" s="1"/>
  <c r="AN30" i="38"/>
  <c r="AT30" i="38" s="1"/>
  <c r="AN28" i="38"/>
  <c r="AT28" i="38" s="1"/>
  <c r="AN26" i="38"/>
  <c r="AT26" i="38" s="1"/>
  <c r="AG9" i="40" l="1"/>
  <c r="AG7" i="40"/>
  <c r="AN11" i="38"/>
  <c r="AN31" i="38" s="1"/>
  <c r="AT31" i="38" s="1"/>
  <c r="AN9" i="38"/>
  <c r="AN29" i="38" s="1"/>
  <c r="AT29" i="38" s="1"/>
  <c r="AN7" i="38"/>
  <c r="AN27" i="38" s="1"/>
  <c r="AT27" i="38" s="1"/>
  <c r="AN17" i="38" l="1"/>
  <c r="AT17" i="38" s="1"/>
  <c r="AT7" i="38" l="1"/>
  <c r="AT51" i="38"/>
  <c r="AT6" i="38"/>
  <c r="AG14" i="40"/>
  <c r="AN14" i="40" s="1"/>
  <c r="AG16" i="40"/>
  <c r="AN16" i="40" s="1"/>
  <c r="AG17" i="40"/>
  <c r="AN17" i="40" s="1"/>
  <c r="AG18" i="40"/>
  <c r="AN18" i="40" s="1"/>
  <c r="AG20" i="40"/>
  <c r="AN20" i="40" s="1"/>
  <c r="AG22" i="40"/>
  <c r="AN22" i="40" s="1"/>
  <c r="AG23" i="40"/>
  <c r="AN23" i="40" s="1"/>
  <c r="AG12" i="40"/>
  <c r="AN12" i="40" s="1"/>
  <c r="AN18" i="38"/>
  <c r="AT18" i="38" s="1"/>
  <c r="AT9" i="38"/>
  <c r="AN20" i="38"/>
  <c r="AT20" i="38" s="1"/>
  <c r="AT11" i="38"/>
  <c r="AN22" i="38"/>
  <c r="AT22" i="38" s="1"/>
  <c r="AN23" i="38"/>
  <c r="AT23" i="38" s="1"/>
  <c r="AN24" i="38"/>
  <c r="AT24" i="38" s="1"/>
  <c r="AN25" i="38"/>
  <c r="AT25" i="38" s="1"/>
  <c r="AN16" i="38"/>
  <c r="AT16" i="38" s="1"/>
  <c r="AD9" i="43"/>
  <c r="AJ9" i="43" s="1"/>
  <c r="AD8" i="43"/>
  <c r="Q8" i="43"/>
  <c r="AJ7" i="43" s="1"/>
  <c r="AB79" i="40"/>
  <c r="AN79" i="40" s="1"/>
  <c r="AB77" i="40"/>
  <c r="AN77" i="40" s="1"/>
  <c r="AB68" i="40"/>
  <c r="AN68" i="40" s="1"/>
  <c r="AB66" i="40"/>
  <c r="AN66" i="40" s="1"/>
  <c r="AN29" i="40"/>
  <c r="AN8" i="40"/>
  <c r="AN6" i="40"/>
  <c r="AT10" i="38"/>
  <c r="AT8" i="38"/>
  <c r="AT12" i="38"/>
  <c r="AN30" i="40"/>
  <c r="AN37" i="40"/>
  <c r="AT50" i="38"/>
  <c r="AT49" i="38"/>
  <c r="AT48" i="38"/>
  <c r="AT15" i="38"/>
  <c r="AT14" i="38"/>
  <c r="AT13" i="38"/>
  <c r="AN47" i="40"/>
  <c r="AB70" i="40"/>
  <c r="AN70" i="40" s="1"/>
  <c r="AB71" i="40"/>
  <c r="AN71" i="40" s="1"/>
  <c r="AN35" i="40"/>
  <c r="AN36" i="40"/>
  <c r="AN34" i="40"/>
  <c r="AN39" i="40"/>
  <c r="AN38" i="40"/>
  <c r="AN46" i="40"/>
  <c r="AN48" i="40"/>
  <c r="AN44" i="40"/>
  <c r="AN33" i="40"/>
  <c r="AN45" i="40"/>
  <c r="AN43" i="40"/>
  <c r="AN42" i="40"/>
  <c r="AN41" i="40"/>
  <c r="AN40" i="40"/>
  <c r="AN31" i="40"/>
  <c r="AN28" i="40"/>
  <c r="AN27" i="40"/>
  <c r="AN32" i="40"/>
  <c r="AB82" i="40"/>
  <c r="AN82" i="40" s="1"/>
  <c r="AN10" i="40"/>
  <c r="AB81" i="40"/>
  <c r="AN81" i="40" s="1"/>
  <c r="AN11" i="40"/>
  <c r="AJ8" i="43" l="1"/>
  <c r="AG19" i="40"/>
  <c r="AN19" i="40" s="1"/>
  <c r="AB67" i="40"/>
  <c r="AN67" i="40" s="1"/>
  <c r="AB78" i="40"/>
  <c r="AN78" i="40" s="1"/>
  <c r="AN7" i="40"/>
  <c r="AG13" i="40"/>
  <c r="AN13" i="40" s="1"/>
  <c r="AN9" i="40"/>
  <c r="AG21" i="40"/>
  <c r="AN21" i="40" s="1"/>
  <c r="AB80" i="40"/>
  <c r="AN80" i="40" s="1"/>
  <c r="AN21" i="38"/>
  <c r="AT21" i="38" s="1"/>
  <c r="AN19" i="38"/>
  <c r="AT19" i="38" s="1"/>
  <c r="AB69" i="40"/>
  <c r="AN69" i="40" s="1"/>
  <c r="AG15" i="40"/>
  <c r="AN15" i="40" s="1"/>
</calcChain>
</file>

<file path=xl/sharedStrings.xml><?xml version="1.0" encoding="utf-8"?>
<sst xmlns="http://schemas.openxmlformats.org/spreadsheetml/2006/main" count="759" uniqueCount="316">
  <si>
    <t>サービス内容略称</t>
    <rPh sb="4" eb="6">
      <t>ナイヨウ</t>
    </rPh>
    <rPh sb="6" eb="8">
      <t>リャクショウ</t>
    </rPh>
    <phoneticPr fontId="3"/>
  </si>
  <si>
    <t>算定項目</t>
    <rPh sb="0" eb="2">
      <t>サンテイ</t>
    </rPh>
    <rPh sb="2" eb="4">
      <t>コウモク</t>
    </rPh>
    <phoneticPr fontId="3"/>
  </si>
  <si>
    <t>合成</t>
    <rPh sb="0" eb="2">
      <t>ゴウセイ</t>
    </rPh>
    <phoneticPr fontId="3"/>
  </si>
  <si>
    <t>算定</t>
    <rPh sb="0" eb="2">
      <t>サンテイ</t>
    </rPh>
    <phoneticPr fontId="3"/>
  </si>
  <si>
    <t>種類</t>
    <rPh sb="0" eb="2">
      <t>シュルイ</t>
    </rPh>
    <phoneticPr fontId="3"/>
  </si>
  <si>
    <t>項目</t>
    <rPh sb="0" eb="2">
      <t>コウモク</t>
    </rPh>
    <phoneticPr fontId="3"/>
  </si>
  <si>
    <t>単位数</t>
  </si>
  <si>
    <t>単位</t>
  </si>
  <si>
    <t>1月につき</t>
    <rPh sb="1" eb="2">
      <t>ツキ</t>
    </rPh>
    <phoneticPr fontId="3"/>
  </si>
  <si>
    <t>単位</t>
    <rPh sb="0" eb="2">
      <t>タンイ</t>
    </rPh>
    <phoneticPr fontId="3"/>
  </si>
  <si>
    <t>所定単位数の</t>
  </si>
  <si>
    <t>加算</t>
    <rPh sb="0" eb="2">
      <t>カサン</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</si>
  <si>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</si>
  <si>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3"/>
  </si>
  <si>
    <t>単位加算</t>
    <rPh sb="0" eb="2">
      <t>タンイ</t>
    </rPh>
    <rPh sb="2" eb="4">
      <t>カサン</t>
    </rPh>
    <phoneticPr fontId="3"/>
  </si>
  <si>
    <t>1日につき</t>
    <rPh sb="1" eb="2">
      <t>ニチ</t>
    </rPh>
    <phoneticPr fontId="3"/>
  </si>
  <si>
    <t>サービスコード</t>
  </si>
  <si>
    <t>サービス内容略称</t>
  </si>
  <si>
    <t>算定項目</t>
  </si>
  <si>
    <t>種類</t>
  </si>
  <si>
    <t>項目</t>
  </si>
  <si>
    <t>1月につき</t>
    <rPh sb="1" eb="2">
      <t>ガツ</t>
    </rPh>
    <phoneticPr fontId="3"/>
  </si>
  <si>
    <t>単位加算</t>
    <rPh sb="2" eb="4">
      <t>カサン</t>
    </rPh>
    <phoneticPr fontId="3"/>
  </si>
  <si>
    <t>単位減算</t>
    <rPh sb="2" eb="4">
      <t>ゲンサン</t>
    </rPh>
    <phoneticPr fontId="3"/>
  </si>
  <si>
    <t>定員超過の場合</t>
    <rPh sb="0" eb="2">
      <t>テイイン</t>
    </rPh>
    <rPh sb="2" eb="4">
      <t>チョウカ</t>
    </rPh>
    <rPh sb="5" eb="7">
      <t>バアイ</t>
    </rPh>
    <phoneticPr fontId="3"/>
  </si>
  <si>
    <t>定員超過の場合</t>
    <phoneticPr fontId="3"/>
  </si>
  <si>
    <t>看護・介護職員が欠員の場合</t>
    <rPh sb="0" eb="2">
      <t>カンゴ</t>
    </rPh>
    <rPh sb="3" eb="5">
      <t>カイゴ</t>
    </rPh>
    <rPh sb="5" eb="7">
      <t>ショクイン</t>
    </rPh>
    <rPh sb="8" eb="10">
      <t>ケツイン</t>
    </rPh>
    <rPh sb="11" eb="13">
      <t>バアイ</t>
    </rPh>
    <phoneticPr fontId="3"/>
  </si>
  <si>
    <t>事業対象者・要支援２</t>
    <rPh sb="6" eb="7">
      <t>ヨウ</t>
    </rPh>
    <rPh sb="7" eb="9">
      <t>シエン</t>
    </rPh>
    <phoneticPr fontId="3"/>
  </si>
  <si>
    <t>特別地域加算</t>
    <rPh sb="0" eb="2">
      <t>トクベツ</t>
    </rPh>
    <rPh sb="2" eb="4">
      <t>チイキ</t>
    </rPh>
    <rPh sb="4" eb="6">
      <t>カサン</t>
    </rPh>
    <phoneticPr fontId="3"/>
  </si>
  <si>
    <t>訪問型独自サービス特別地域加算</t>
    <rPh sb="9" eb="11">
      <t>トクベツ</t>
    </rPh>
    <rPh sb="11" eb="13">
      <t>チイキ</t>
    </rPh>
    <rPh sb="13" eb="15">
      <t>カサン</t>
    </rPh>
    <phoneticPr fontId="3"/>
  </si>
  <si>
    <t>訪問型独自サービス小規模事業所加算</t>
    <rPh sb="9" eb="12">
      <t>ショウキボ</t>
    </rPh>
    <rPh sb="12" eb="15">
      <t>ジギョウショ</t>
    </rPh>
    <rPh sb="15" eb="17">
      <t>カサン</t>
    </rPh>
    <phoneticPr fontId="3"/>
  </si>
  <si>
    <t>訪問型独自サービス中山間地域等提供加算</t>
    <rPh sb="9" eb="10">
      <t>チュウ</t>
    </rPh>
    <rPh sb="10" eb="12">
      <t>サンカン</t>
    </rPh>
    <rPh sb="12" eb="14">
      <t>チイキ</t>
    </rPh>
    <rPh sb="14" eb="15">
      <t>トウ</t>
    </rPh>
    <rPh sb="15" eb="17">
      <t>テイキョウ</t>
    </rPh>
    <rPh sb="17" eb="19">
      <t>カサン</t>
    </rPh>
    <phoneticPr fontId="3"/>
  </si>
  <si>
    <t>訪問型独自サービス処遇改善加算Ⅲ</t>
    <rPh sb="9" eb="11">
      <t>ショグウ</t>
    </rPh>
    <rPh sb="11" eb="13">
      <t>カイゼン</t>
    </rPh>
    <rPh sb="13" eb="15">
      <t>カサン</t>
    </rPh>
    <phoneticPr fontId="3"/>
  </si>
  <si>
    <t>事業対象者・要支援１</t>
    <rPh sb="0" eb="2">
      <t>ジギョウ</t>
    </rPh>
    <rPh sb="2" eb="5">
      <t>タイショウシャ</t>
    </rPh>
    <rPh sb="6" eb="7">
      <t>ヨウ</t>
    </rPh>
    <rPh sb="7" eb="9">
      <t>シエン</t>
    </rPh>
    <phoneticPr fontId="3"/>
  </si>
  <si>
    <t>A6</t>
  </si>
  <si>
    <t>A2</t>
    <phoneticPr fontId="3"/>
  </si>
  <si>
    <t>1回につき</t>
    <rPh sb="1" eb="2">
      <t>カイ</t>
    </rPh>
    <phoneticPr fontId="3"/>
  </si>
  <si>
    <t>訪問型独自サービス特別地域加算回数</t>
    <rPh sb="9" eb="11">
      <t>トクベツ</t>
    </rPh>
    <rPh sb="11" eb="13">
      <t>チイキ</t>
    </rPh>
    <rPh sb="13" eb="15">
      <t>カサン</t>
    </rPh>
    <phoneticPr fontId="3"/>
  </si>
  <si>
    <t>訪問型独自サービス小規模事業所加算回数</t>
    <rPh sb="9" eb="12">
      <t>ショウキボ</t>
    </rPh>
    <rPh sb="12" eb="15">
      <t>ジギョウショ</t>
    </rPh>
    <rPh sb="15" eb="17">
      <t>カサン</t>
    </rPh>
    <phoneticPr fontId="3"/>
  </si>
  <si>
    <t>訪問型独自サービス中山間地域等加算回数</t>
    <rPh sb="9" eb="10">
      <t>チュウ</t>
    </rPh>
    <rPh sb="10" eb="12">
      <t>サンカン</t>
    </rPh>
    <rPh sb="12" eb="14">
      <t>チイキ</t>
    </rPh>
    <rPh sb="14" eb="15">
      <t>トウ</t>
    </rPh>
    <rPh sb="15" eb="17">
      <t>カサン</t>
    </rPh>
    <phoneticPr fontId="3"/>
  </si>
  <si>
    <t>訪問型独自サービス特別地域加算日割</t>
    <rPh sb="9" eb="11">
      <t>トクベツ</t>
    </rPh>
    <rPh sb="11" eb="13">
      <t>チイキ</t>
    </rPh>
    <rPh sb="13" eb="15">
      <t>カサン</t>
    </rPh>
    <phoneticPr fontId="3"/>
  </si>
  <si>
    <t>訪問型独自サービス小規模事業所加算日割</t>
    <rPh sb="9" eb="12">
      <t>ショウキボ</t>
    </rPh>
    <rPh sb="12" eb="15">
      <t>ジギョウショ</t>
    </rPh>
    <rPh sb="15" eb="17">
      <t>カサン</t>
    </rPh>
    <phoneticPr fontId="3"/>
  </si>
  <si>
    <t>通所型独自サービス中山間地域等提供加算</t>
    <rPh sb="9" eb="10">
      <t>チュウ</t>
    </rPh>
    <rPh sb="10" eb="12">
      <t>ヤマアイ</t>
    </rPh>
    <rPh sb="12" eb="15">
      <t>チイキナド</t>
    </rPh>
    <rPh sb="15" eb="17">
      <t>テイキョウ</t>
    </rPh>
    <rPh sb="17" eb="19">
      <t>カサン</t>
    </rPh>
    <phoneticPr fontId="3"/>
  </si>
  <si>
    <t>通所型独自サービス中山間地域等加算日割</t>
    <rPh sb="9" eb="10">
      <t>チュウ</t>
    </rPh>
    <rPh sb="10" eb="12">
      <t>ヤマアイ</t>
    </rPh>
    <rPh sb="12" eb="15">
      <t>チイキナド</t>
    </rPh>
    <rPh sb="15" eb="17">
      <t>カサン</t>
    </rPh>
    <phoneticPr fontId="3"/>
  </si>
  <si>
    <t>通所型独自サービス中山間地域等加算回数</t>
    <rPh sb="9" eb="10">
      <t>チュウ</t>
    </rPh>
    <rPh sb="10" eb="12">
      <t>ヤマアイ</t>
    </rPh>
    <rPh sb="12" eb="15">
      <t>チイキナド</t>
    </rPh>
    <rPh sb="15" eb="17">
      <t>カサン</t>
    </rPh>
    <phoneticPr fontId="3"/>
  </si>
  <si>
    <t>A6</t>
    <phoneticPr fontId="3"/>
  </si>
  <si>
    <t>※１月の中で全部で４回まで</t>
    <rPh sb="6" eb="8">
      <t>ゼンブ</t>
    </rPh>
    <phoneticPr fontId="3"/>
  </si>
  <si>
    <t>訪問型独自サービス中山間地域等加算日割</t>
    <rPh sb="9" eb="10">
      <t>チュウ</t>
    </rPh>
    <rPh sb="10" eb="12">
      <t>サンカン</t>
    </rPh>
    <rPh sb="12" eb="14">
      <t>チイキ</t>
    </rPh>
    <rPh sb="14" eb="15">
      <t>トウ</t>
    </rPh>
    <rPh sb="15" eb="17">
      <t>カサン</t>
    </rPh>
    <phoneticPr fontId="3"/>
  </si>
  <si>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カタ</t>
    </rPh>
    <rPh sb="36" eb="38">
      <t>ドクジ</t>
    </rPh>
    <rPh sb="40" eb="41">
      <t>オコナ</t>
    </rPh>
    <rPh sb="42" eb="44">
      <t>バアイ</t>
    </rPh>
    <phoneticPr fontId="3"/>
  </si>
  <si>
    <t>サービスコード</t>
    <phoneticPr fontId="3"/>
  </si>
  <si>
    <t>A2</t>
    <phoneticPr fontId="3"/>
  </si>
  <si>
    <t>×</t>
    <phoneticPr fontId="3"/>
  </si>
  <si>
    <t>A2</t>
    <phoneticPr fontId="3"/>
  </si>
  <si>
    <t>訪問型独自サービス初回加算</t>
    <rPh sb="9" eb="11">
      <t>ショカイ</t>
    </rPh>
    <rPh sb="11" eb="13">
      <t>カサン</t>
    </rPh>
    <phoneticPr fontId="3"/>
  </si>
  <si>
    <t>合成</t>
    <phoneticPr fontId="3"/>
  </si>
  <si>
    <t>算定</t>
    <phoneticPr fontId="3"/>
  </si>
  <si>
    <t>A6</t>
    <phoneticPr fontId="3"/>
  </si>
  <si>
    <t>A6</t>
    <phoneticPr fontId="3"/>
  </si>
  <si>
    <t>※１月の中で全部で４回まで</t>
    <phoneticPr fontId="3"/>
  </si>
  <si>
    <t>A6</t>
    <phoneticPr fontId="3"/>
  </si>
  <si>
    <t>通所型独自サービス若年性認知症受入加算</t>
    <rPh sb="9" eb="11">
      <t>ジャクネン</t>
    </rPh>
    <rPh sb="11" eb="12">
      <t>セイ</t>
    </rPh>
    <rPh sb="12" eb="14">
      <t>ニンチ</t>
    </rPh>
    <rPh sb="14" eb="15">
      <t>ショウ</t>
    </rPh>
    <rPh sb="15" eb="17">
      <t>ウケイレ</t>
    </rPh>
    <rPh sb="17" eb="19">
      <t>カサン</t>
    </rPh>
    <phoneticPr fontId="3"/>
  </si>
  <si>
    <t>通所型独自サービス同一建物減算１</t>
    <rPh sb="9" eb="11">
      <t>ドウイツ</t>
    </rPh>
    <rPh sb="11" eb="13">
      <t>タテモノ</t>
    </rPh>
    <rPh sb="13" eb="15">
      <t>ゲンザン</t>
    </rPh>
    <phoneticPr fontId="3"/>
  </si>
  <si>
    <t>通所型独自サービス同一建物減算２</t>
    <rPh sb="9" eb="11">
      <t>ドウイツ</t>
    </rPh>
    <rPh sb="11" eb="13">
      <t>タテモノ</t>
    </rPh>
    <rPh sb="13" eb="15">
      <t>ゲンザン</t>
    </rPh>
    <phoneticPr fontId="3"/>
  </si>
  <si>
    <t>通所型独自生活向上グループ活動加算</t>
    <rPh sb="5" eb="7">
      <t>セイカツ</t>
    </rPh>
    <rPh sb="7" eb="9">
      <t>コウジョウ</t>
    </rPh>
    <rPh sb="13" eb="15">
      <t>カツドウ</t>
    </rPh>
    <rPh sb="15" eb="17">
      <t>カサン</t>
    </rPh>
    <phoneticPr fontId="3"/>
  </si>
  <si>
    <t>通所型独自サービス栄養改善加算</t>
    <rPh sb="9" eb="11">
      <t>エイヨウ</t>
    </rPh>
    <rPh sb="11" eb="13">
      <t>カイゼン</t>
    </rPh>
    <rPh sb="13" eb="15">
      <t>カサン</t>
    </rPh>
    <phoneticPr fontId="3"/>
  </si>
  <si>
    <t>通所型独自サービス提供体制加算Ⅱ１</t>
    <rPh sb="9" eb="11">
      <t>テイキョウ</t>
    </rPh>
    <rPh sb="11" eb="13">
      <t>タイセイ</t>
    </rPh>
    <rPh sb="13" eb="15">
      <t>カサン</t>
    </rPh>
    <phoneticPr fontId="3"/>
  </si>
  <si>
    <t>通所型独自サービス提供体制加算Ⅱ２</t>
    <rPh sb="9" eb="11">
      <t>テイキョウ</t>
    </rPh>
    <rPh sb="11" eb="13">
      <t>タイセイ</t>
    </rPh>
    <rPh sb="13" eb="15">
      <t>カサン</t>
    </rPh>
    <phoneticPr fontId="3"/>
  </si>
  <si>
    <t>合成</t>
    <phoneticPr fontId="3"/>
  </si>
  <si>
    <t>算定</t>
    <phoneticPr fontId="3"/>
  </si>
  <si>
    <t>×</t>
    <phoneticPr fontId="3"/>
  </si>
  <si>
    <t>看護・介護職員が欠員の場合</t>
    <phoneticPr fontId="3"/>
  </si>
  <si>
    <t>サービスコード</t>
    <phoneticPr fontId="3"/>
  </si>
  <si>
    <t>AF</t>
    <phoneticPr fontId="3"/>
  </si>
  <si>
    <t>ロ 初回加算</t>
    <phoneticPr fontId="3"/>
  </si>
  <si>
    <t>AF</t>
    <phoneticPr fontId="3"/>
  </si>
  <si>
    <t>※網掛け部分については、市町村が規定する。その場合、サービスコードの下4桁は1001～9999にすること。</t>
    <rPh sb="1" eb="3">
      <t>アミカ</t>
    </rPh>
    <rPh sb="4" eb="6">
      <t>ブブン</t>
    </rPh>
    <rPh sb="12" eb="15">
      <t>シチョウソン</t>
    </rPh>
    <rPh sb="16" eb="18">
      <t>キテイ</t>
    </rPh>
    <rPh sb="23" eb="25">
      <t>バアイ</t>
    </rPh>
    <rPh sb="34" eb="35">
      <t>シモ</t>
    </rPh>
    <rPh sb="36" eb="37">
      <t>ケタ</t>
    </rPh>
    <phoneticPr fontId="3"/>
  </si>
  <si>
    <t>　 なお、国が規定する単位数（本体・加算）を組み合わせて合成単位数を規定するといったことも可能とする。</t>
    <rPh sb="13" eb="14">
      <t>スウ</t>
    </rPh>
    <rPh sb="15" eb="17">
      <t>ホンタイ</t>
    </rPh>
    <rPh sb="18" eb="20">
      <t>カサン</t>
    </rPh>
    <rPh sb="22" eb="23">
      <t>ク</t>
    </rPh>
    <rPh sb="24" eb="25">
      <t>ア</t>
    </rPh>
    <rPh sb="28" eb="30">
      <t>ゴウセイ</t>
    </rPh>
    <rPh sb="30" eb="33">
      <t>タンイスウ</t>
    </rPh>
    <phoneticPr fontId="3"/>
  </si>
  <si>
    <t>(1) 生活機能向上連携加算（Ⅰ）</t>
  </si>
  <si>
    <t>(2) 生活機能向上連携加算（Ⅱ）</t>
  </si>
  <si>
    <t>A2</t>
  </si>
  <si>
    <t>A2</t>
    <phoneticPr fontId="3"/>
  </si>
  <si>
    <t>A2</t>
    <phoneticPr fontId="3"/>
  </si>
  <si>
    <t>A6</t>
    <phoneticPr fontId="3"/>
  </si>
  <si>
    <t>A6</t>
    <phoneticPr fontId="3"/>
  </si>
  <si>
    <t>単位加算</t>
    <phoneticPr fontId="3"/>
  </si>
  <si>
    <t>1回につき</t>
    <phoneticPr fontId="3"/>
  </si>
  <si>
    <t>訪問型独自サービス生活機能向上連携加算Ⅰ</t>
    <rPh sb="15" eb="17">
      <t>レンケイ</t>
    </rPh>
    <phoneticPr fontId="3"/>
  </si>
  <si>
    <t>訪問型独自サービス生活機能向上連携加算Ⅱ</t>
    <rPh sb="9" eb="11">
      <t>セイカツ</t>
    </rPh>
    <rPh sb="11" eb="13">
      <t>キノウ</t>
    </rPh>
    <rPh sb="13" eb="15">
      <t>コウジョウ</t>
    </rPh>
    <rPh sb="17" eb="19">
      <t>カサン</t>
    </rPh>
    <phoneticPr fontId="3"/>
  </si>
  <si>
    <t>通所型独自サービス栄養アセスメント加算</t>
    <phoneticPr fontId="3"/>
  </si>
  <si>
    <t>1月につき</t>
    <phoneticPr fontId="3"/>
  </si>
  <si>
    <t>通所型独自サービス生活機能向上連携加算Ⅰ</t>
    <phoneticPr fontId="3"/>
  </si>
  <si>
    <t>通所型独自サービス科学的介護推進体制加算</t>
    <phoneticPr fontId="3"/>
  </si>
  <si>
    <t>通所型独自サービス提供体制加算Ⅰ２</t>
    <rPh sb="9" eb="11">
      <t>テイキョウ</t>
    </rPh>
    <rPh sb="11" eb="13">
      <t>タイセイ</t>
    </rPh>
    <rPh sb="13" eb="15">
      <t>カサン</t>
    </rPh>
    <phoneticPr fontId="3"/>
  </si>
  <si>
    <t>通所型独自サービス提供体制加算Ⅲ１</t>
    <rPh sb="9" eb="11">
      <t>テイキョウ</t>
    </rPh>
    <rPh sb="11" eb="13">
      <t>タイセイ</t>
    </rPh>
    <rPh sb="13" eb="15">
      <t>カサン</t>
    </rPh>
    <phoneticPr fontId="3"/>
  </si>
  <si>
    <t>通所型独自サービス提供体制加算Ⅲ２</t>
    <rPh sb="9" eb="11">
      <t>テイキョウ</t>
    </rPh>
    <rPh sb="11" eb="13">
      <t>タイセイ</t>
    </rPh>
    <rPh sb="13" eb="15">
      <t>カサン</t>
    </rPh>
    <phoneticPr fontId="3"/>
  </si>
  <si>
    <t>(1) サービス提供体制強化加算（Ⅰ）</t>
    <phoneticPr fontId="3"/>
  </si>
  <si>
    <t>(2) サービス提供体制強化加算（Ⅱ）</t>
    <phoneticPr fontId="3"/>
  </si>
  <si>
    <t>(3) サービス提供体制強化加算（Ⅲ）</t>
    <phoneticPr fontId="3"/>
  </si>
  <si>
    <t>(1) 口腔機能向上加算（Ⅰ）</t>
    <phoneticPr fontId="3"/>
  </si>
  <si>
    <t>(2) 口腔機能向上加算（Ⅱ）</t>
    <phoneticPr fontId="3"/>
  </si>
  <si>
    <t>(1) 生活機能向上連携加算（Ⅰ）（３月に１回を限度）</t>
    <phoneticPr fontId="3"/>
  </si>
  <si>
    <t>(1) 口腔・栄養スクリーニング加算（Ⅰ）（６月に１回を限度）</t>
    <phoneticPr fontId="3"/>
  </si>
  <si>
    <t>(2) 生活機能向上連携加算（Ⅱ）</t>
    <phoneticPr fontId="3"/>
  </si>
  <si>
    <t>(2) 口腔・栄養スクリーニング加算（Ⅱ）（６月に１回を限度）</t>
    <phoneticPr fontId="3"/>
  </si>
  <si>
    <t>通所型独自サービス口腔栄養スクリーニング加算Ⅰ</t>
    <rPh sb="9" eb="11">
      <t>コウクウ</t>
    </rPh>
    <rPh sb="11" eb="13">
      <t>エイヨウ</t>
    </rPh>
    <rPh sb="20" eb="22">
      <t>カサン</t>
    </rPh>
    <phoneticPr fontId="3"/>
  </si>
  <si>
    <t>通所型独自サービス口腔栄養スクリーニング加算Ⅱ</t>
    <rPh sb="9" eb="11">
      <t>コウクウ</t>
    </rPh>
    <rPh sb="11" eb="13">
      <t>エイヨウ</t>
    </rPh>
    <rPh sb="20" eb="22">
      <t>カサン</t>
    </rPh>
    <phoneticPr fontId="3"/>
  </si>
  <si>
    <t>A6</t>
    <phoneticPr fontId="3"/>
  </si>
  <si>
    <t>通所型独自サービス提供体制加算Ⅰ１</t>
  </si>
  <si>
    <t>ハ 委託連携加算</t>
    <phoneticPr fontId="3"/>
  </si>
  <si>
    <t>通所型独自サービス口腔機能向上加算Ⅰ</t>
    <phoneticPr fontId="3"/>
  </si>
  <si>
    <t>通所型独自サービス口腔機能向上加算Ⅱ</t>
    <phoneticPr fontId="3"/>
  </si>
  <si>
    <t>1月につき</t>
    <phoneticPr fontId="3"/>
  </si>
  <si>
    <t>A2</t>
    <phoneticPr fontId="3"/>
  </si>
  <si>
    <t>減算</t>
    <rPh sb="0" eb="2">
      <t>ゲンザン</t>
    </rPh>
    <phoneticPr fontId="3"/>
  </si>
  <si>
    <t>１　訪問型サービス（独自）サービスコード表</t>
    <rPh sb="2" eb="4">
      <t>ホウモン</t>
    </rPh>
    <rPh sb="4" eb="5">
      <t>カタ</t>
    </rPh>
    <rPh sb="10" eb="12">
      <t>ドクジ</t>
    </rPh>
    <rPh sb="20" eb="21">
      <t>ヒョウ</t>
    </rPh>
    <phoneticPr fontId="3"/>
  </si>
  <si>
    <t>４　通所型サービス（独自）サービスコード表</t>
    <rPh sb="2" eb="4">
      <t>ツウショ</t>
    </rPh>
    <rPh sb="4" eb="5">
      <t>カタ</t>
    </rPh>
    <rPh sb="10" eb="12">
      <t>ドクジ</t>
    </rPh>
    <phoneticPr fontId="3"/>
  </si>
  <si>
    <t>１３　介護予防ケアマネジメントサービスコード表</t>
    <phoneticPr fontId="3"/>
  </si>
  <si>
    <t>　 すべてのパターンで共通して使用するサービスコードである。</t>
    <phoneticPr fontId="3"/>
  </si>
  <si>
    <r>
      <t>※合成単位数については、国が規定する単位数</t>
    </r>
    <r>
      <rPr>
        <sz val="11"/>
        <rFont val="ＭＳ Ｐゴシック"/>
        <family val="3"/>
        <charset val="128"/>
      </rPr>
      <t>を勘案し、市町村が規定する。なお、５つまで独自の単位数を定められるようにサービスコードを定義する。</t>
    </r>
    <rPh sb="65" eb="67">
      <t>テイギ</t>
    </rPh>
    <phoneticPr fontId="3"/>
  </si>
  <si>
    <r>
      <t>　 また、合成単位数については、国が規定する単位数</t>
    </r>
    <r>
      <rPr>
        <sz val="11"/>
        <rFont val="ＭＳ Ｐゴシック"/>
        <family val="3"/>
        <charset val="128"/>
      </rPr>
      <t>を勘案し、市町村が規定する。</t>
    </r>
    <rPh sb="16" eb="17">
      <t>クニ</t>
    </rPh>
    <rPh sb="18" eb="20">
      <t>キテイ</t>
    </rPh>
    <rPh sb="22" eb="24">
      <t>タンイ</t>
    </rPh>
    <rPh sb="24" eb="25">
      <t>スウ</t>
    </rPh>
    <phoneticPr fontId="3"/>
  </si>
  <si>
    <t>単位減算</t>
    <rPh sb="0" eb="2">
      <t>タンイ</t>
    </rPh>
    <rPh sb="2" eb="4">
      <t>ゲンザン</t>
    </rPh>
    <phoneticPr fontId="3"/>
  </si>
  <si>
    <t>訪問型独自短時間サービス</t>
    <phoneticPr fontId="3"/>
  </si>
  <si>
    <t>高齢者虐待防止措置未実施減算</t>
    <phoneticPr fontId="3"/>
  </si>
  <si>
    <t>訪問型独自口腔連携強化加算</t>
    <phoneticPr fontId="3"/>
  </si>
  <si>
    <t>業務継続計画未策定減算</t>
    <phoneticPr fontId="3"/>
  </si>
  <si>
    <t>　事業所が送迎を行わない場合</t>
    <phoneticPr fontId="3"/>
  </si>
  <si>
    <t>片道につき</t>
    <rPh sb="0" eb="2">
      <t>カタミチ</t>
    </rPh>
    <phoneticPr fontId="3"/>
  </si>
  <si>
    <t>通所型独自送迎減算</t>
    <rPh sb="0" eb="2">
      <t>ツウショ</t>
    </rPh>
    <rPh sb="2" eb="3">
      <t>ガタ</t>
    </rPh>
    <rPh sb="3" eb="5">
      <t>ドクジ</t>
    </rPh>
    <rPh sb="5" eb="7">
      <t>ソウゲイ</t>
    </rPh>
    <rPh sb="7" eb="9">
      <t>ゲンザン</t>
    </rPh>
    <phoneticPr fontId="3"/>
  </si>
  <si>
    <t>訪問型独自高齢者虐待防止未実施減算短時間</t>
    <phoneticPr fontId="3"/>
  </si>
  <si>
    <t>訪問型独自サービス処遇改善加算Ⅳ</t>
    <rPh sb="9" eb="11">
      <t>ショグウ</t>
    </rPh>
    <rPh sb="11" eb="13">
      <t>カイゼン</t>
    </rPh>
    <rPh sb="13" eb="15">
      <t>カサン</t>
    </rPh>
    <phoneticPr fontId="3"/>
  </si>
  <si>
    <t>事業所と同一建物の利用者又はこれ以外の同一建物の利用者20人以上にサービスを行う場合</t>
    <phoneticPr fontId="3"/>
  </si>
  <si>
    <t>事業所と同一建物の利用者等にサービスを行う場合</t>
    <phoneticPr fontId="3"/>
  </si>
  <si>
    <t>※１月の中で全部で８回まで</t>
    <rPh sb="6" eb="8">
      <t>ゼンブ</t>
    </rPh>
    <rPh sb="10" eb="11">
      <t>カイ</t>
    </rPh>
    <phoneticPr fontId="3"/>
  </si>
  <si>
    <t>単位減算</t>
    <rPh sb="0" eb="4">
      <t>タンイゲンサン</t>
    </rPh>
    <phoneticPr fontId="3"/>
  </si>
  <si>
    <t>イ　１週当たりの標準的な回数を定める場合</t>
    <rPh sb="3" eb="4">
      <t>シュウ</t>
    </rPh>
    <rPh sb="4" eb="5">
      <t>ア</t>
    </rPh>
    <rPh sb="8" eb="10">
      <t>ヒョウジュン</t>
    </rPh>
    <rPh sb="10" eb="11">
      <t>テキ</t>
    </rPh>
    <rPh sb="12" eb="14">
      <t>カイスウ</t>
    </rPh>
    <rPh sb="15" eb="16">
      <t>サダ</t>
    </rPh>
    <rPh sb="18" eb="20">
      <t>バアイ</t>
    </rPh>
    <phoneticPr fontId="3"/>
  </si>
  <si>
    <t>(1)１週に１回程度の場合</t>
    <rPh sb="4" eb="5">
      <t>シュウ</t>
    </rPh>
    <rPh sb="7" eb="10">
      <t>カイテイド</t>
    </rPh>
    <rPh sb="11" eb="13">
      <t>バアイ</t>
    </rPh>
    <phoneticPr fontId="3"/>
  </si>
  <si>
    <t>(2)１週に２回程度の場合</t>
    <rPh sb="4" eb="5">
      <t>シュウ</t>
    </rPh>
    <rPh sb="7" eb="10">
      <t>カイテイド</t>
    </rPh>
    <rPh sb="11" eb="13">
      <t>バアイ</t>
    </rPh>
    <phoneticPr fontId="3"/>
  </si>
  <si>
    <t>(3)１週に２回を超える程度の場合</t>
    <rPh sb="4" eb="5">
      <t>シュウ</t>
    </rPh>
    <rPh sb="7" eb="8">
      <t>カイ</t>
    </rPh>
    <rPh sb="9" eb="10">
      <t>コ</t>
    </rPh>
    <rPh sb="12" eb="14">
      <t>テイド</t>
    </rPh>
    <rPh sb="15" eb="17">
      <t>バアイ</t>
    </rPh>
    <phoneticPr fontId="3"/>
  </si>
  <si>
    <t>日割の場合</t>
    <rPh sb="0" eb="2">
      <t>ヒワリ</t>
    </rPh>
    <rPh sb="3" eb="5">
      <t>バアイ</t>
    </rPh>
    <phoneticPr fontId="3"/>
  </si>
  <si>
    <t>ロ　１月当たりの回数を定める場合</t>
    <rPh sb="3" eb="4">
      <t>ツキ</t>
    </rPh>
    <rPh sb="4" eb="5">
      <t>ア</t>
    </rPh>
    <rPh sb="8" eb="10">
      <t>カイスウ</t>
    </rPh>
    <rPh sb="11" eb="12">
      <t>サダ</t>
    </rPh>
    <rPh sb="14" eb="16">
      <t>バアイ</t>
    </rPh>
    <phoneticPr fontId="3"/>
  </si>
  <si>
    <t>(2)生活援助が中心である場合</t>
    <rPh sb="3" eb="7">
      <t>セイカツエンジョ</t>
    </rPh>
    <rPh sb="8" eb="10">
      <t>チュウシン</t>
    </rPh>
    <rPh sb="13" eb="15">
      <t>バアイ</t>
    </rPh>
    <phoneticPr fontId="3"/>
  </si>
  <si>
    <t>(3)短時間の身体介護が中心である場合</t>
    <rPh sb="3" eb="6">
      <t>タンジカン</t>
    </rPh>
    <rPh sb="7" eb="11">
      <t>シンタイカイゴ</t>
    </rPh>
    <rPh sb="12" eb="14">
      <t>チュウシン</t>
    </rPh>
    <rPh sb="17" eb="19">
      <t>バアイ</t>
    </rPh>
    <phoneticPr fontId="3"/>
  </si>
  <si>
    <t>(一)所要時間20分以上45分未満の場合</t>
    <rPh sb="1" eb="2">
      <t>イチ</t>
    </rPh>
    <rPh sb="3" eb="7">
      <t>ショヨウジカン</t>
    </rPh>
    <rPh sb="9" eb="10">
      <t>フン</t>
    </rPh>
    <rPh sb="10" eb="12">
      <t>イジョウ</t>
    </rPh>
    <rPh sb="14" eb="15">
      <t>フン</t>
    </rPh>
    <rPh sb="15" eb="17">
      <t>ミマン</t>
    </rPh>
    <rPh sb="18" eb="20">
      <t>バアイ</t>
    </rPh>
    <phoneticPr fontId="3"/>
  </si>
  <si>
    <t>(二)所要時間45分以上の場合</t>
    <rPh sb="1" eb="2">
      <t>2</t>
    </rPh>
    <rPh sb="3" eb="7">
      <t>ショヨウジカン</t>
    </rPh>
    <rPh sb="9" eb="10">
      <t>フン</t>
    </rPh>
    <rPh sb="10" eb="12">
      <t>イジョウ</t>
    </rPh>
    <rPh sb="13" eb="15">
      <t>バアイ</t>
    </rPh>
    <phoneticPr fontId="3"/>
  </si>
  <si>
    <t>同一の建物等に居住する利用者の割合が100分の90以上の場合</t>
    <rPh sb="25" eb="27">
      <t>イジョウ</t>
    </rPh>
    <phoneticPr fontId="3"/>
  </si>
  <si>
    <t>高齢者虐待防止措置未実施減算</t>
    <rPh sb="0" eb="14">
      <t>コウレイシャギャクタイボウシソチミジッシゲンサン</t>
    </rPh>
    <phoneticPr fontId="3"/>
  </si>
  <si>
    <t>ハ 初回加算</t>
    <phoneticPr fontId="3"/>
  </si>
  <si>
    <t>ニ 生活機能向上連携加算</t>
    <phoneticPr fontId="3"/>
  </si>
  <si>
    <t>ホ 口腔連携強化加算</t>
    <phoneticPr fontId="3"/>
  </si>
  <si>
    <t>イ　１週当たりの標準的な回数を定める場合</t>
    <rPh sb="3" eb="4">
      <t>シュウ</t>
    </rPh>
    <rPh sb="4" eb="5">
      <t>ア</t>
    </rPh>
    <rPh sb="8" eb="11">
      <t>ヒョウジュンテキ</t>
    </rPh>
    <rPh sb="12" eb="14">
      <t>カイスウ</t>
    </rPh>
    <rPh sb="15" eb="16">
      <t>サダ</t>
    </rPh>
    <rPh sb="18" eb="20">
      <t>バアイ</t>
    </rPh>
    <phoneticPr fontId="3"/>
  </si>
  <si>
    <t>ロ　１月当たりの回数を定める場合</t>
    <rPh sb="3" eb="5">
      <t>ツキア</t>
    </rPh>
    <rPh sb="8" eb="10">
      <t>カイスウ</t>
    </rPh>
    <rPh sb="11" eb="12">
      <t>サダ</t>
    </rPh>
    <rPh sb="14" eb="16">
      <t>バアイ</t>
    </rPh>
    <phoneticPr fontId="3"/>
  </si>
  <si>
    <t>イ　１週当たりの標準的な回数を定める場合</t>
    <phoneticPr fontId="3"/>
  </si>
  <si>
    <t>ロ　１月当たりの回数を定める場合</t>
    <phoneticPr fontId="3"/>
  </si>
  <si>
    <t>通所型独自サービス同一建物減算３</t>
    <rPh sb="9" eb="11">
      <t>ドウイツ</t>
    </rPh>
    <rPh sb="11" eb="13">
      <t>タテモノ</t>
    </rPh>
    <rPh sb="13" eb="15">
      <t>ゲンザン</t>
    </rPh>
    <phoneticPr fontId="3"/>
  </si>
  <si>
    <t>イ　１週当たりの標準的な回数を定める場合</t>
    <phoneticPr fontId="3"/>
  </si>
  <si>
    <t>ハ　生活機能向上グループ活動加算</t>
    <rPh sb="2" eb="4">
      <t>セイカツ</t>
    </rPh>
    <rPh sb="4" eb="6">
      <t>キノウ</t>
    </rPh>
    <rPh sb="6" eb="8">
      <t>コウジョウ</t>
    </rPh>
    <rPh sb="12" eb="14">
      <t>カツドウ</t>
    </rPh>
    <rPh sb="14" eb="16">
      <t>カサン</t>
    </rPh>
    <phoneticPr fontId="3"/>
  </si>
  <si>
    <t>ニ　若年性認知症利用者受入加算</t>
    <phoneticPr fontId="3"/>
  </si>
  <si>
    <t>ホ　栄養アセスメント加算</t>
    <phoneticPr fontId="3"/>
  </si>
  <si>
    <t>ヘ　栄養改善加算</t>
    <rPh sb="2" eb="4">
      <t>エイヨウ</t>
    </rPh>
    <rPh sb="4" eb="6">
      <t>カイゼン</t>
    </rPh>
    <rPh sb="6" eb="8">
      <t>カサン</t>
    </rPh>
    <phoneticPr fontId="3"/>
  </si>
  <si>
    <t>ト　口腔機能向上加算</t>
    <phoneticPr fontId="3"/>
  </si>
  <si>
    <t>チ　一体的サービス提供加算</t>
    <rPh sb="2" eb="4">
      <t>イッタイ</t>
    </rPh>
    <rPh sb="4" eb="5">
      <t>テキ</t>
    </rPh>
    <rPh sb="9" eb="11">
      <t>テイキョウ</t>
    </rPh>
    <rPh sb="11" eb="13">
      <t>カサン</t>
    </rPh>
    <phoneticPr fontId="3"/>
  </si>
  <si>
    <t>リ　サービス提供体制強化加算</t>
    <phoneticPr fontId="3"/>
  </si>
  <si>
    <t>ヌ　生活機能向上連携加算</t>
    <phoneticPr fontId="3"/>
  </si>
  <si>
    <t>ル　口腔・栄養スクリーニング加算</t>
    <phoneticPr fontId="3"/>
  </si>
  <si>
    <t>ヲ　科学的介護推進体制加算</t>
    <phoneticPr fontId="3"/>
  </si>
  <si>
    <t>訪問型独自サービス１１</t>
    <phoneticPr fontId="3"/>
  </si>
  <si>
    <t>訪問型独自サービス１１日割</t>
    <phoneticPr fontId="3"/>
  </si>
  <si>
    <t>訪問型独自サービス１２</t>
    <phoneticPr fontId="3"/>
  </si>
  <si>
    <t>訪問型独自サービス１２日割</t>
    <phoneticPr fontId="3"/>
  </si>
  <si>
    <t>訪問型独自サービス１３</t>
    <phoneticPr fontId="3"/>
  </si>
  <si>
    <t>訪問型独自サービス１３日割</t>
    <phoneticPr fontId="3"/>
  </si>
  <si>
    <t>訪問型独自サービス２１</t>
    <phoneticPr fontId="3"/>
  </si>
  <si>
    <t>訪問型独自サービス２２</t>
    <phoneticPr fontId="3"/>
  </si>
  <si>
    <t>訪問型独自サービス２３</t>
    <phoneticPr fontId="3"/>
  </si>
  <si>
    <t>訪問型独自サービス同一建物減算１</t>
    <phoneticPr fontId="3"/>
  </si>
  <si>
    <t>訪問型独自サービス同一建物減算２</t>
    <phoneticPr fontId="3"/>
  </si>
  <si>
    <t>訪問型独自高齢者虐待防止未実施減算１１</t>
    <phoneticPr fontId="3"/>
  </si>
  <si>
    <t>訪問型独自高齢者虐待防止未実施減算１２</t>
    <phoneticPr fontId="3"/>
  </si>
  <si>
    <t>訪問型独自高齢者虐待防止未実施減算１３</t>
    <phoneticPr fontId="3"/>
  </si>
  <si>
    <t>訪問型独自高齢者虐待防止未実施減算１３日割</t>
    <phoneticPr fontId="3"/>
  </si>
  <si>
    <t>訪問型独自高齢者虐待防止未実施減算２１</t>
    <phoneticPr fontId="3"/>
  </si>
  <si>
    <t>訪問型独自高齢者虐待防止未実施減算２２</t>
    <phoneticPr fontId="3"/>
  </si>
  <si>
    <t>訪問型独自高齢者虐待防止未実施減算２３</t>
    <phoneticPr fontId="3"/>
  </si>
  <si>
    <t>通所型独自サービス１１</t>
    <phoneticPr fontId="3"/>
  </si>
  <si>
    <t>通所型独自サービス１１日割</t>
    <phoneticPr fontId="3"/>
  </si>
  <si>
    <t>通所型独自サービス１２</t>
    <phoneticPr fontId="3"/>
  </si>
  <si>
    <t>通所型独自サービス１２日割</t>
    <phoneticPr fontId="3"/>
  </si>
  <si>
    <t>通所型独自サービス２２</t>
    <phoneticPr fontId="3"/>
  </si>
  <si>
    <t>通所型独自サービス２１</t>
    <phoneticPr fontId="3"/>
  </si>
  <si>
    <t>訪問型独自高齢者虐待防止未実施減算１２日割</t>
    <phoneticPr fontId="3"/>
  </si>
  <si>
    <t>通所型独自サービス１１・定超</t>
    <phoneticPr fontId="3"/>
  </si>
  <si>
    <t>通所型独自サービス１１日割・定超</t>
    <phoneticPr fontId="3"/>
  </si>
  <si>
    <t>通所型独自サービス１２・定超</t>
    <phoneticPr fontId="3"/>
  </si>
  <si>
    <t>通所型独自サービス１２日割・定超</t>
    <phoneticPr fontId="3"/>
  </si>
  <si>
    <t>通所型独自サービス２１・定超</t>
    <phoneticPr fontId="3"/>
  </si>
  <si>
    <t>通所型独自サービス２２・定超</t>
    <phoneticPr fontId="3"/>
  </si>
  <si>
    <t>通所型独自サービス１１・人欠</t>
    <phoneticPr fontId="3"/>
  </si>
  <si>
    <t>通所型独自サービス１１日割・人欠</t>
    <phoneticPr fontId="3"/>
  </si>
  <si>
    <t>通所型独自サービス１２・人欠</t>
    <phoneticPr fontId="3"/>
  </si>
  <si>
    <t>通所型独自サービス１２日割・人欠</t>
    <phoneticPr fontId="3"/>
  </si>
  <si>
    <t>通所型独自サービス２１・人欠</t>
    <phoneticPr fontId="3"/>
  </si>
  <si>
    <t>通所型独自サービス２２・人欠</t>
    <phoneticPr fontId="3"/>
  </si>
  <si>
    <t>C212</t>
  </si>
  <si>
    <t>C213</t>
  </si>
  <si>
    <t>C214</t>
  </si>
  <si>
    <t>C215</t>
  </si>
  <si>
    <t>C216</t>
  </si>
  <si>
    <t>C217</t>
  </si>
  <si>
    <t>C218</t>
  </si>
  <si>
    <t>C219</t>
  </si>
  <si>
    <t>D211</t>
    <phoneticPr fontId="3"/>
  </si>
  <si>
    <t>D212</t>
  </si>
  <si>
    <t>D213</t>
  </si>
  <si>
    <t>D214</t>
  </si>
  <si>
    <t>D215</t>
  </si>
  <si>
    <t>D216</t>
  </si>
  <si>
    <t>C211</t>
    <phoneticPr fontId="3"/>
  </si>
  <si>
    <t>通所型独自高齢者虐待防止未実施減算１１</t>
  </si>
  <si>
    <t>通所型独自高齢者虐待防止未実施減算１１日割</t>
  </si>
  <si>
    <t>通所型独自高齢者虐待防止未実施減算１２</t>
  </si>
  <si>
    <t>通所型独自高齢者虐待防止未実施減算１２日割</t>
  </si>
  <si>
    <t>通所型独自高齢者虐待防止未実施減算２１</t>
  </si>
  <si>
    <t>通所型独自高齢者虐待防止未実施減算２２</t>
  </si>
  <si>
    <t>通所型独自業務継続計画未策定減算１１</t>
  </si>
  <si>
    <t>通所型独自業務継続計画未策定減算１１日割</t>
  </si>
  <si>
    <t>通所型独自業務継続計画未策定減算１２</t>
  </si>
  <si>
    <t>通所型独自業務継続計画未策定減算１２日割</t>
  </si>
  <si>
    <t>通所型独自業務継続計画未策定減算２１</t>
  </si>
  <si>
    <t>通所型独自業務継続計画未策定減算２２</t>
  </si>
  <si>
    <t>通所型独自一体的サービス提供加算</t>
    <rPh sb="5" eb="7">
      <t>イッタイ</t>
    </rPh>
    <rPh sb="7" eb="8">
      <t>テキ</t>
    </rPh>
    <rPh sb="12" eb="14">
      <t>テイキョウ</t>
    </rPh>
    <rPh sb="14" eb="16">
      <t>カサン</t>
    </rPh>
    <phoneticPr fontId="3"/>
  </si>
  <si>
    <t>イ 介護予防ケアマネジメント費</t>
    <phoneticPr fontId="3"/>
  </si>
  <si>
    <t>業務継続計画未策定減算</t>
    <phoneticPr fontId="3"/>
  </si>
  <si>
    <t>高齢者虐待防止措置未実施減算</t>
    <phoneticPr fontId="3"/>
  </si>
  <si>
    <t>ヘ 介護職員等処遇改善加算</t>
    <rPh sb="7" eb="9">
      <t>ショグウ</t>
    </rPh>
    <rPh sb="9" eb="11">
      <t>カイゼン</t>
    </rPh>
    <phoneticPr fontId="3"/>
  </si>
  <si>
    <t>ワ　介護職員等処遇改善加算</t>
    <rPh sb="6" eb="7">
      <t>トウ</t>
    </rPh>
    <rPh sb="7" eb="9">
      <t>ショグウ</t>
    </rPh>
    <rPh sb="9" eb="11">
      <t>カイゼン</t>
    </rPh>
    <phoneticPr fontId="3"/>
  </si>
  <si>
    <t>事業所と同一建物の利用者50人以上にサービスを行う場合</t>
    <rPh sb="14" eb="15">
      <t>ニン</t>
    </rPh>
    <rPh sb="15" eb="17">
      <t>イジョウ</t>
    </rPh>
    <rPh sb="23" eb="24">
      <t>オコナ</t>
    </rPh>
    <rPh sb="25" eb="27">
      <t>バアイ</t>
    </rPh>
    <phoneticPr fontId="3"/>
  </si>
  <si>
    <t>訪問型独自サービス同一建物減算３</t>
    <phoneticPr fontId="3"/>
  </si>
  <si>
    <t>(1)標準的な内容の指定相当訪問型サービスである場合</t>
    <rPh sb="3" eb="5">
      <t>ヒョウジュン</t>
    </rPh>
    <rPh sb="5" eb="6">
      <t>テキ</t>
    </rPh>
    <rPh sb="7" eb="9">
      <t>ナイヨウ</t>
    </rPh>
    <rPh sb="10" eb="14">
      <t>シテイソウトウ</t>
    </rPh>
    <rPh sb="14" eb="17">
      <t>ホウモンガタ</t>
    </rPh>
    <rPh sb="24" eb="26">
      <t>バアイ</t>
    </rPh>
    <phoneticPr fontId="3"/>
  </si>
  <si>
    <t>通所型独自サービス生活機能向上連携加算Ⅱ</t>
    <rPh sb="9" eb="11">
      <t>セイカツ</t>
    </rPh>
    <rPh sb="11" eb="13">
      <t>キノウ</t>
    </rPh>
    <rPh sb="13" eb="15">
      <t>コウジョウ</t>
    </rPh>
    <rPh sb="17" eb="19">
      <t>カサン</t>
    </rPh>
    <phoneticPr fontId="3"/>
  </si>
  <si>
    <t>C220</t>
    <phoneticPr fontId="3"/>
  </si>
  <si>
    <t>訪問型独自高齢者虐待防止未実施減算１１日割</t>
    <rPh sb="19" eb="21">
      <t>ヒワリ</t>
    </rPh>
    <phoneticPr fontId="3"/>
  </si>
  <si>
    <t>月１回限度</t>
    <rPh sb="0" eb="1">
      <t>ツキ</t>
    </rPh>
    <rPh sb="2" eb="3">
      <t>カイ</t>
    </rPh>
    <rPh sb="3" eb="5">
      <t>ゲンド</t>
    </rPh>
    <phoneticPr fontId="3"/>
  </si>
  <si>
    <r>
      <t>　 中山間地域等に居住する者へのサービス提供加算</t>
    </r>
    <r>
      <rPr>
        <sz val="11"/>
        <rFont val="ＭＳ Ｐゴシック"/>
        <family val="3"/>
        <charset val="128"/>
      </rPr>
      <t>及び介護職員等処遇改善加算は、</t>
    </r>
    <rPh sb="24" eb="25">
      <t>オヨ</t>
    </rPh>
    <rPh sb="30" eb="31">
      <t>トウ</t>
    </rPh>
    <phoneticPr fontId="3"/>
  </si>
  <si>
    <t>訪問型独自業務継続計画未策定減算１１</t>
  </si>
  <si>
    <t>訪問型独自業務継続計画未策定減算１１日割</t>
    <rPh sb="18" eb="20">
      <t>ヒワリ</t>
    </rPh>
    <phoneticPr fontId="3"/>
  </si>
  <si>
    <t>訪問型独自業務継続計画未策定減算１２</t>
  </si>
  <si>
    <t>訪問型独自業務継続計画未策定減算１２日割</t>
  </si>
  <si>
    <t>訪問型独自業務継続計画未策定減算１３</t>
  </si>
  <si>
    <t>訪問型独自業務継続計画未策定減算１３日割</t>
  </si>
  <si>
    <t>訪問型独自業務継続計画未策定減算２１</t>
  </si>
  <si>
    <t>訪問型独自業務継続計画未策定減算２２</t>
  </si>
  <si>
    <t>訪問型独自業務継続計画未策定減算２３</t>
  </si>
  <si>
    <t>訪問型独自業務継続計画未策定減算短時間</t>
  </si>
  <si>
    <t>業務継続計画未策定減算</t>
    <rPh sb="0" eb="11">
      <t>ギョウムケイゾクケイカクミサクテイゲンサン</t>
    </rPh>
    <phoneticPr fontId="3"/>
  </si>
  <si>
    <t>D220</t>
    <phoneticPr fontId="3"/>
  </si>
  <si>
    <t>D212</t>
    <phoneticPr fontId="3"/>
  </si>
  <si>
    <t>D217</t>
  </si>
  <si>
    <t>D218</t>
  </si>
  <si>
    <t>D219</t>
  </si>
  <si>
    <r>
      <t>※合成単位数については、国が規定する単位数を</t>
    </r>
    <r>
      <rPr>
        <sz val="11"/>
        <rFont val="ＭＳ Ｐゴシック"/>
        <family val="3"/>
        <charset val="128"/>
      </rPr>
      <t>勘案し、市町村が規定する。なお、５つまで独自の単位数を定められるようにサービスコードを定義する。</t>
    </r>
    <rPh sb="22" eb="24">
      <t>カンアン</t>
    </rPh>
    <rPh sb="65" eb="67">
      <t>テイギ</t>
    </rPh>
    <phoneticPr fontId="3"/>
  </si>
  <si>
    <r>
      <t>　 同一建物減算、特別地域加算、中山間地域等における小規模事業所加算、中山間地域等に居住する者へのサービス提供加算</t>
    </r>
    <r>
      <rPr>
        <sz val="11"/>
        <rFont val="ＭＳ Ｐゴシック"/>
        <family val="3"/>
        <charset val="128"/>
      </rPr>
      <t>及び介護職員等処遇改善加算は、</t>
    </r>
    <rPh sb="57" eb="58">
      <t>オヨ</t>
    </rPh>
    <rPh sb="63" eb="64">
      <t>トウ</t>
    </rPh>
    <phoneticPr fontId="3"/>
  </si>
  <si>
    <t>(2)介護職員等処遇改善加算（Ⅰ）ロ</t>
    <rPh sb="8" eb="10">
      <t>ショグウ</t>
    </rPh>
    <rPh sb="10" eb="12">
      <t>カイゼン</t>
    </rPh>
    <phoneticPr fontId="3"/>
  </si>
  <si>
    <t>(4)介護職員等処遇改善加算（Ⅱ）ロ</t>
    <rPh sb="8" eb="10">
      <t>ショグウ</t>
    </rPh>
    <rPh sb="10" eb="12">
      <t>カイゼン</t>
    </rPh>
    <phoneticPr fontId="3"/>
  </si>
  <si>
    <t>(1)介護職員等処遇改善加算（Ⅰ）イ</t>
    <rPh sb="8" eb="10">
      <t>ショグウ</t>
    </rPh>
    <rPh sb="10" eb="12">
      <t>カイゼン</t>
    </rPh>
    <phoneticPr fontId="3"/>
  </si>
  <si>
    <t>(3)介護職員等処遇改善加算（Ⅱ）イ</t>
    <rPh sb="8" eb="10">
      <t>ショグウ</t>
    </rPh>
    <rPh sb="10" eb="12">
      <t>カイゼン</t>
    </rPh>
    <phoneticPr fontId="3"/>
  </si>
  <si>
    <t>(5)介護職員等処遇改善加算（Ⅲ）</t>
    <rPh sb="8" eb="10">
      <t>ショグウ</t>
    </rPh>
    <rPh sb="10" eb="12">
      <t>カイゼン</t>
    </rPh>
    <phoneticPr fontId="3"/>
  </si>
  <si>
    <t>(6)介護職員等処遇改善加算（Ⅳ）</t>
    <rPh sb="7" eb="8">
      <t>ナド</t>
    </rPh>
    <rPh sb="8" eb="10">
      <t>ショグウ</t>
    </rPh>
    <rPh sb="10" eb="12">
      <t>カイゼン</t>
    </rPh>
    <phoneticPr fontId="3"/>
  </si>
  <si>
    <t>訪問型独自サービス処遇改善加算Ⅰ２</t>
    <rPh sb="9" eb="11">
      <t>ショグウ</t>
    </rPh>
    <rPh sb="11" eb="13">
      <t>カイゼン</t>
    </rPh>
    <rPh sb="13" eb="15">
      <t>カサン</t>
    </rPh>
    <phoneticPr fontId="3"/>
  </si>
  <si>
    <t>訪問型独自サービス処遇改善加算Ⅱ２</t>
    <rPh sb="9" eb="11">
      <t>ショグウ</t>
    </rPh>
    <rPh sb="11" eb="13">
      <t>カイゼン</t>
    </rPh>
    <rPh sb="13" eb="15">
      <t>カサン</t>
    </rPh>
    <phoneticPr fontId="3"/>
  </si>
  <si>
    <t>ニ 介護職員等処遇改善加算</t>
    <rPh sb="2" eb="4">
      <t>カイゴ</t>
    </rPh>
    <rPh sb="4" eb="6">
      <t>ショクイン</t>
    </rPh>
    <rPh sb="6" eb="7">
      <t>トウ</t>
    </rPh>
    <rPh sb="7" eb="13">
      <t>ショグウカイゼンカサン</t>
    </rPh>
    <phoneticPr fontId="3"/>
  </si>
  <si>
    <t>所定単位数の</t>
    <phoneticPr fontId="3"/>
  </si>
  <si>
    <t>通所型独自サービス処遇改善加算Ⅰ１１</t>
    <rPh sb="9" eb="11">
      <t>ショグウ</t>
    </rPh>
    <rPh sb="11" eb="13">
      <t>カイゼン</t>
    </rPh>
    <rPh sb="13" eb="15">
      <t>カサン</t>
    </rPh>
    <phoneticPr fontId="3"/>
  </si>
  <si>
    <t>通所型独自サービス処遇改善加算Ⅰ２１</t>
    <rPh sb="9" eb="11">
      <t>ショグウ</t>
    </rPh>
    <rPh sb="11" eb="13">
      <t>カイゼン</t>
    </rPh>
    <rPh sb="13" eb="15">
      <t>カサン</t>
    </rPh>
    <phoneticPr fontId="3"/>
  </si>
  <si>
    <t>通所型独自サービス処遇改善加算Ⅱ１１</t>
    <rPh sb="9" eb="11">
      <t>ショグウ</t>
    </rPh>
    <rPh sb="11" eb="13">
      <t>カイゼン</t>
    </rPh>
    <rPh sb="13" eb="15">
      <t>カサン</t>
    </rPh>
    <phoneticPr fontId="3"/>
  </si>
  <si>
    <t>通所型独自サービス処遇改善加算Ⅱ２１</t>
    <rPh sb="9" eb="11">
      <t>ショグウ</t>
    </rPh>
    <rPh sb="11" eb="13">
      <t>カイゼン</t>
    </rPh>
    <rPh sb="13" eb="15">
      <t>カサン</t>
    </rPh>
    <phoneticPr fontId="3"/>
  </si>
  <si>
    <t>通所型独自サービス処遇改善加算Ⅲ１</t>
    <rPh sb="9" eb="11">
      <t>ショグウ</t>
    </rPh>
    <rPh sb="11" eb="13">
      <t>カイゼン</t>
    </rPh>
    <rPh sb="13" eb="15">
      <t>カサン</t>
    </rPh>
    <phoneticPr fontId="3"/>
  </si>
  <si>
    <t>通所型独自サービス処遇改善加算Ⅳ１</t>
    <phoneticPr fontId="3"/>
  </si>
  <si>
    <t>通所型独自サービス処遇改善加算Ⅰ１２</t>
    <rPh sb="9" eb="11">
      <t>ショグウ</t>
    </rPh>
    <rPh sb="11" eb="13">
      <t>カイゼン</t>
    </rPh>
    <rPh sb="13" eb="15">
      <t>カサン</t>
    </rPh>
    <phoneticPr fontId="3"/>
  </si>
  <si>
    <t>通所型独自サービス処遇改善加算Ⅰ２２</t>
    <rPh sb="9" eb="11">
      <t>ショグウ</t>
    </rPh>
    <rPh sb="11" eb="13">
      <t>カイゼン</t>
    </rPh>
    <rPh sb="13" eb="15">
      <t>カサン</t>
    </rPh>
    <phoneticPr fontId="3"/>
  </si>
  <si>
    <t>通所型独自サービス処遇改善加算Ⅱ１２</t>
    <rPh sb="9" eb="11">
      <t>ショグウ</t>
    </rPh>
    <rPh sb="11" eb="13">
      <t>カイゼン</t>
    </rPh>
    <rPh sb="13" eb="15">
      <t>カサン</t>
    </rPh>
    <phoneticPr fontId="3"/>
  </si>
  <si>
    <t>通所型独自サービス処遇改善加算Ⅱ２２</t>
    <rPh sb="9" eb="11">
      <t>ショグウ</t>
    </rPh>
    <rPh sb="11" eb="13">
      <t>カイゼン</t>
    </rPh>
    <rPh sb="13" eb="15">
      <t>カサン</t>
    </rPh>
    <phoneticPr fontId="3"/>
  </si>
  <si>
    <t>通所型独自サービス処遇改善加算Ⅲ２</t>
    <rPh sb="9" eb="11">
      <t>ショグウ</t>
    </rPh>
    <rPh sb="11" eb="13">
      <t>カイゼン</t>
    </rPh>
    <rPh sb="13" eb="15">
      <t>カサン</t>
    </rPh>
    <phoneticPr fontId="3"/>
  </si>
  <si>
    <t>通所型独自サービス処遇改善加算Ⅳ２</t>
    <phoneticPr fontId="3"/>
  </si>
  <si>
    <t>訪問型独自サービス処遇改善加算Ⅰ１</t>
    <rPh sb="9" eb="11">
      <t>ショグウ</t>
    </rPh>
    <rPh sb="11" eb="13">
      <t>カイゼン</t>
    </rPh>
    <rPh sb="13" eb="15">
      <t>カサン</t>
    </rPh>
    <phoneticPr fontId="3"/>
  </si>
  <si>
    <t>訪問型独自サービス処遇改善加算Ⅱ１</t>
    <rPh sb="9" eb="11">
      <t>ショグウ</t>
    </rPh>
    <rPh sb="11" eb="13">
      <t>カイゼン</t>
    </rPh>
    <rPh sb="13" eb="15">
      <t>カサン</t>
    </rPh>
    <phoneticPr fontId="3"/>
  </si>
  <si>
    <t>270/1000</t>
    <phoneticPr fontId="3"/>
  </si>
  <si>
    <t>287/1000</t>
    <phoneticPr fontId="3"/>
  </si>
  <si>
    <t>249/1000</t>
    <phoneticPr fontId="3"/>
  </si>
  <si>
    <t>266/1000</t>
    <phoneticPr fontId="3"/>
  </si>
  <si>
    <t>207/1000</t>
    <phoneticPr fontId="3"/>
  </si>
  <si>
    <t>170/1000</t>
    <phoneticPr fontId="3"/>
  </si>
  <si>
    <t>111/1000</t>
    <phoneticPr fontId="3"/>
  </si>
  <si>
    <t>120/1000</t>
    <phoneticPr fontId="3"/>
  </si>
  <si>
    <t>109/1000</t>
    <phoneticPr fontId="3"/>
  </si>
  <si>
    <t>118/1000</t>
    <phoneticPr fontId="3"/>
  </si>
  <si>
    <t>99/1000</t>
    <phoneticPr fontId="3"/>
  </si>
  <si>
    <t>83/1000</t>
    <phoneticPr fontId="3"/>
  </si>
  <si>
    <t>117/1000</t>
    <phoneticPr fontId="3"/>
  </si>
  <si>
    <t>127/1000</t>
    <phoneticPr fontId="3"/>
  </si>
  <si>
    <t>115/1000</t>
    <phoneticPr fontId="3"/>
  </si>
  <si>
    <t>125/1000</t>
    <phoneticPr fontId="3"/>
  </si>
  <si>
    <t>105/1000</t>
    <phoneticPr fontId="3"/>
  </si>
  <si>
    <t>89/1000</t>
    <phoneticPr fontId="3"/>
  </si>
  <si>
    <t>利用定員が１９人以上の場合</t>
    <rPh sb="0" eb="2">
      <t>リヨウ</t>
    </rPh>
    <rPh sb="2" eb="4">
      <t>テイイン</t>
    </rPh>
    <rPh sb="7" eb="8">
      <t>ニン</t>
    </rPh>
    <rPh sb="8" eb="10">
      <t>イジョウ</t>
    </rPh>
    <rPh sb="11" eb="13">
      <t>バアイ</t>
    </rPh>
    <phoneticPr fontId="3"/>
  </si>
  <si>
    <t>利用定員が１９人未満の場合</t>
    <rPh sb="0" eb="2">
      <t>リヨウ</t>
    </rPh>
    <rPh sb="2" eb="4">
      <t>テイイン</t>
    </rPh>
    <rPh sb="7" eb="8">
      <t>ニン</t>
    </rPh>
    <rPh sb="8" eb="10">
      <t>ミマン</t>
    </rPh>
    <rPh sb="11" eb="13">
      <t>バアイ</t>
    </rPh>
    <phoneticPr fontId="3"/>
  </si>
  <si>
    <t>※イからハまでの所定単位数の1000分の21に相当する単位数を算出し、ありうる単位数の組合せを記載。4つの中からいずれかを選択。</t>
    <rPh sb="47" eb="49">
      <t>キサイ</t>
    </rPh>
    <phoneticPr fontId="3"/>
  </si>
  <si>
    <t xml:space="preserve">事業対象者・要支援１・２・
</t>
    <phoneticPr fontId="3"/>
  </si>
  <si>
    <t>介護予防ケアマネジメントA</t>
  </si>
  <si>
    <t>介護予防ケアマネジメントA初回加算</t>
  </si>
  <si>
    <t>介護予防ケアマネジメントA委託連携加算</t>
    <phoneticPr fontId="3"/>
  </si>
  <si>
    <t>介護予防ケアマネジメント費　　</t>
  </si>
  <si>
    <t>介護予防ケアマネジメントC</t>
    <phoneticPr fontId="3"/>
  </si>
  <si>
    <t>事業対象者・要支援1・2</t>
  </si>
  <si>
    <t>442単位</t>
  </si>
  <si>
    <t>1回</t>
    <phoneticPr fontId="3"/>
  </si>
  <si>
    <t>介護予防ケアマネジメント処遇改善加算</t>
    <rPh sb="0" eb="4">
      <t>カイゴヨボウ</t>
    </rPh>
    <rPh sb="12" eb="18">
      <t>ショグウカイゼンカサン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</si>
</sst>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name val="ＭＳ Ｐゴシック"/>
      <family val="2"/>
      <charset val="128"/>
      <scheme val="minor"/>
    </font>
    <font>
      <sz val="9"/>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theme="2" tint="-9.9978637043366805E-2"/>
        <bgColor indexed="64"/>
      </patternFill>
    </fill>
    <fill>
      <patternFill patternType="solid">
        <fgColor rgb="FFDDD9C4"/>
        <bgColor indexed="64"/>
      </patternFill>
    </fill>
    <fill>
      <patternFill patternType="solid">
        <fgColor rgb="FFFFFF00"/>
        <bgColor indexed="64"/>
      </patternFill>
    </fill>
    <fill>
      <patternFill patternType="solid">
        <fgColor rgb="FFCCFFFF"/>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xf numFmtId="9"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xf numFmtId="0" fontId="2" fillId="0" borderId="0"/>
  </cellStyleXfs>
  <cellXfs count="402">
    <xf numFmtId="0" fontId="0" fillId="0" borderId="0" xfId="0"/>
    <xf numFmtId="0" fontId="4" fillId="0" borderId="0" xfId="0" applyFont="1" applyFill="1" applyAlignment="1">
      <alignment vertical="center"/>
    </xf>
    <xf numFmtId="0" fontId="0" fillId="0" borderId="0" xfId="0" applyFont="1" applyFill="1" applyAlignment="1">
      <alignment horizontal="right"/>
    </xf>
    <xf numFmtId="0" fontId="6" fillId="0" borderId="1" xfId="0" applyFont="1" applyFill="1" applyBorder="1" applyAlignment="1">
      <alignment vertical="center"/>
    </xf>
    <xf numFmtId="0" fontId="0" fillId="0" borderId="9" xfId="0" applyFont="1" applyFill="1" applyBorder="1"/>
    <xf numFmtId="0" fontId="6" fillId="0" borderId="3" xfId="0" applyFont="1" applyFill="1" applyBorder="1" applyAlignment="1">
      <alignment horizontal="center"/>
    </xf>
    <xf numFmtId="0" fontId="0" fillId="0" borderId="1" xfId="0" applyFont="1" applyFill="1" applyBorder="1"/>
    <xf numFmtId="0" fontId="0" fillId="0" borderId="2" xfId="0" applyFont="1" applyFill="1" applyBorder="1"/>
    <xf numFmtId="0" fontId="7" fillId="0" borderId="2" xfId="0" applyFont="1" applyFill="1" applyBorder="1"/>
    <xf numFmtId="0" fontId="6" fillId="0" borderId="2" xfId="0" applyFont="1" applyFill="1" applyBorder="1"/>
    <xf numFmtId="0" fontId="0" fillId="0" borderId="2" xfId="0" applyFont="1" applyFill="1" applyBorder="1" applyAlignment="1">
      <alignment horizontal="right"/>
    </xf>
    <xf numFmtId="0" fontId="6" fillId="0" borderId="10" xfId="0" applyFont="1" applyFill="1" applyBorder="1" applyAlignment="1">
      <alignment horizontal="center" vertical="center"/>
    </xf>
    <xf numFmtId="0" fontId="0" fillId="0" borderId="0" xfId="0" applyFont="1" applyFill="1" applyBorder="1"/>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0" fillId="0" borderId="8" xfId="0" applyFont="1" applyFill="1" applyBorder="1"/>
    <xf numFmtId="0" fontId="0" fillId="0" borderId="6" xfId="0" applyFont="1" applyFill="1" applyBorder="1"/>
    <xf numFmtId="0" fontId="0" fillId="0" borderId="7" xfId="0" applyFont="1" applyFill="1" applyBorder="1" applyAlignment="1">
      <alignment horizontal="right"/>
    </xf>
    <xf numFmtId="0" fontId="6" fillId="0" borderId="12" xfId="0" applyFont="1" applyFill="1" applyBorder="1" applyAlignment="1">
      <alignment horizontal="center" vertical="center"/>
    </xf>
    <xf numFmtId="0" fontId="5" fillId="0" borderId="11" xfId="0" applyFont="1" applyFill="1" applyBorder="1" applyAlignment="1">
      <alignment horizontal="center" vertical="center"/>
    </xf>
    <xf numFmtId="0" fontId="7" fillId="0" borderId="1" xfId="0" applyFont="1" applyFill="1" applyBorder="1"/>
    <xf numFmtId="0" fontId="7" fillId="0" borderId="3" xfId="0" applyFont="1" applyFill="1" applyBorder="1"/>
    <xf numFmtId="3" fontId="5" fillId="0" borderId="9" xfId="0" applyNumberFormat="1" applyFont="1" applyFill="1" applyBorder="1" applyAlignment="1">
      <alignment horizontal="right"/>
    </xf>
    <xf numFmtId="0" fontId="7" fillId="0" borderId="10" xfId="0" applyFont="1" applyFill="1" applyBorder="1" applyAlignment="1">
      <alignment horizontal="center"/>
    </xf>
    <xf numFmtId="0" fontId="7" fillId="0" borderId="4" xfId="0" applyFont="1" applyFill="1" applyBorder="1"/>
    <xf numFmtId="0" fontId="7" fillId="0" borderId="0" xfId="0" applyFont="1" applyFill="1" applyBorder="1"/>
    <xf numFmtId="0" fontId="7" fillId="0" borderId="14" xfId="0" applyFont="1" applyFill="1" applyBorder="1"/>
    <xf numFmtId="0" fontId="0" fillId="0" borderId="14" xfId="0" applyFont="1" applyFill="1" applyBorder="1"/>
    <xf numFmtId="0" fontId="0" fillId="0" borderId="13" xfId="0" applyFont="1" applyFill="1" applyBorder="1"/>
    <xf numFmtId="0" fontId="0" fillId="0" borderId="14" xfId="0" applyFont="1" applyFill="1" applyBorder="1" applyAlignment="1">
      <alignment horizontal="right"/>
    </xf>
    <xf numFmtId="0" fontId="7" fillId="0" borderId="9" xfId="0" applyFont="1" applyFill="1" applyBorder="1"/>
    <xf numFmtId="0" fontId="7" fillId="0" borderId="14" xfId="0" applyFont="1" applyFill="1" applyBorder="1" applyAlignment="1"/>
    <xf numFmtId="0" fontId="0" fillId="0" borderId="3" xfId="0" applyFont="1" applyFill="1" applyBorder="1"/>
    <xf numFmtId="0" fontId="0" fillId="0" borderId="5" xfId="0" applyFont="1" applyFill="1" applyBorder="1"/>
    <xf numFmtId="9" fontId="5" fillId="0" borderId="9" xfId="0" applyNumberFormat="1" applyFont="1" applyFill="1" applyBorder="1" applyAlignment="1">
      <alignment horizontal="right"/>
    </xf>
    <xf numFmtId="0" fontId="7" fillId="0" borderId="5" xfId="0" applyFont="1" applyFill="1" applyBorder="1"/>
    <xf numFmtId="0" fontId="7" fillId="0" borderId="12" xfId="0" applyFont="1" applyFill="1" applyBorder="1" applyAlignment="1">
      <alignment horizontal="center"/>
    </xf>
    <xf numFmtId="3" fontId="5" fillId="0" borderId="11" xfId="0" applyNumberFormat="1" applyFont="1" applyFill="1" applyBorder="1" applyAlignment="1">
      <alignment horizontal="right"/>
    </xf>
    <xf numFmtId="0" fontId="7" fillId="0" borderId="13" xfId="0" applyFont="1" applyFill="1" applyBorder="1"/>
    <xf numFmtId="0" fontId="6" fillId="0" borderId="3" xfId="0" applyFont="1" applyFill="1" applyBorder="1" applyAlignment="1">
      <alignment horizontal="center" vertical="center"/>
    </xf>
    <xf numFmtId="0" fontId="6" fillId="0" borderId="2" xfId="0" applyFont="1" applyFill="1" applyBorder="1" applyAlignment="1">
      <alignment vertical="center"/>
    </xf>
    <xf numFmtId="0" fontId="0" fillId="0" borderId="2" xfId="0" applyFont="1" applyFill="1" applyBorder="1" applyAlignment="1">
      <alignment vertical="center"/>
    </xf>
    <xf numFmtId="0" fontId="0" fillId="0" borderId="4" xfId="0" applyFont="1" applyFill="1" applyBorder="1"/>
    <xf numFmtId="0" fontId="6" fillId="0" borderId="15" xfId="0" applyFont="1" applyFill="1" applyBorder="1" applyAlignment="1">
      <alignment horizontal="center" vertical="center"/>
    </xf>
    <xf numFmtId="0" fontId="7" fillId="0" borderId="13" xfId="0" applyFont="1" applyFill="1" applyBorder="1" applyAlignment="1">
      <alignment horizontal="left"/>
    </xf>
    <xf numFmtId="0" fontId="7" fillId="0" borderId="14" xfId="0" applyFont="1" applyFill="1" applyBorder="1" applyAlignment="1">
      <alignment horizontal="center"/>
    </xf>
    <xf numFmtId="0" fontId="7" fillId="0" borderId="14" xfId="0" applyFont="1" applyFill="1" applyBorder="1" applyAlignment="1">
      <alignment horizontal="left"/>
    </xf>
    <xf numFmtId="3" fontId="5" fillId="0" borderId="14" xfId="0" applyNumberFormat="1" applyFont="1" applyFill="1" applyBorder="1" applyAlignment="1">
      <alignment horizontal="right"/>
    </xf>
    <xf numFmtId="0" fontId="7" fillId="0" borderId="2" xfId="0" applyFont="1" applyFill="1" applyBorder="1" applyAlignment="1"/>
    <xf numFmtId="0" fontId="7" fillId="0" borderId="0" xfId="0" applyFont="1" applyFill="1" applyBorder="1" applyAlignment="1">
      <alignment horizontal="left"/>
    </xf>
    <xf numFmtId="0" fontId="7" fillId="0" borderId="0" xfId="0" applyFont="1" applyFill="1" applyBorder="1" applyAlignment="1"/>
    <xf numFmtId="0" fontId="7" fillId="0" borderId="0" xfId="0" applyFont="1" applyFill="1" applyBorder="1" applyAlignment="1">
      <alignment horizontal="center"/>
    </xf>
    <xf numFmtId="0" fontId="7" fillId="0" borderId="6" xfId="0" applyFont="1" applyFill="1" applyBorder="1" applyAlignment="1">
      <alignment horizontal="left"/>
    </xf>
    <xf numFmtId="0" fontId="7" fillId="0" borderId="7" xfId="0" applyFont="1" applyFill="1" applyBorder="1" applyAlignment="1"/>
    <xf numFmtId="0" fontId="7" fillId="0" borderId="7" xfId="0" applyFont="1" applyFill="1" applyBorder="1" applyAlignment="1">
      <alignment horizontal="left"/>
    </xf>
    <xf numFmtId="0" fontId="7" fillId="0" borderId="7" xfId="0" applyFont="1" applyFill="1" applyBorder="1" applyAlignment="1">
      <alignment horizontal="center"/>
    </xf>
    <xf numFmtId="0" fontId="7" fillId="0" borderId="9" xfId="0" applyFont="1" applyFill="1" applyBorder="1" applyAlignment="1"/>
    <xf numFmtId="0" fontId="7" fillId="0" borderId="5" xfId="0" applyFont="1" applyFill="1" applyBorder="1" applyAlignment="1"/>
    <xf numFmtId="0" fontId="7" fillId="0" borderId="7" xfId="0" applyFont="1" applyFill="1" applyBorder="1" applyAlignment="1">
      <alignment horizontal="left" vertical="top"/>
    </xf>
    <xf numFmtId="0" fontId="7" fillId="0" borderId="8" xfId="0" applyFont="1" applyFill="1" applyBorder="1" applyAlignment="1"/>
    <xf numFmtId="0" fontId="7" fillId="0" borderId="2" xfId="0" applyFont="1" applyFill="1" applyBorder="1" applyAlignment="1">
      <alignment horizontal="center"/>
    </xf>
    <xf numFmtId="0" fontId="7" fillId="0" borderId="3" xfId="0" applyFont="1" applyFill="1" applyBorder="1" applyAlignment="1"/>
    <xf numFmtId="0" fontId="6" fillId="0" borderId="11" xfId="0" applyFont="1" applyFill="1" applyBorder="1" applyAlignment="1">
      <alignment vertical="center" shrinkToFit="1"/>
    </xf>
    <xf numFmtId="3" fontId="5" fillId="0" borderId="9" xfId="0" applyNumberFormat="1" applyFont="1" applyFill="1" applyBorder="1"/>
    <xf numFmtId="0" fontId="6" fillId="0" borderId="13" xfId="0" applyFont="1" applyFill="1" applyBorder="1" applyAlignment="1">
      <alignment vertical="center" shrinkToFit="1"/>
    </xf>
    <xf numFmtId="0" fontId="7" fillId="0" borderId="1" xfId="0" applyFont="1" applyFill="1" applyBorder="1" applyAlignment="1">
      <alignment vertical="center" wrapText="1"/>
    </xf>
    <xf numFmtId="0" fontId="0" fillId="0" borderId="0" xfId="0" applyFont="1" applyFill="1" applyBorder="1" applyAlignment="1">
      <alignment vertical="center"/>
    </xf>
    <xf numFmtId="0" fontId="7" fillId="0" borderId="0" xfId="0" applyFont="1" applyFill="1" applyBorder="1" applyAlignment="1">
      <alignment horizontal="left" vertical="top"/>
    </xf>
    <xf numFmtId="0" fontId="7" fillId="0" borderId="1" xfId="0" applyFont="1" applyFill="1" applyBorder="1" applyAlignment="1">
      <alignment horizontal="left"/>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8" xfId="0" applyFont="1" applyFill="1" applyBorder="1" applyAlignment="1">
      <alignment vertical="top"/>
    </xf>
    <xf numFmtId="0" fontId="7" fillId="0" borderId="13" xfId="0" applyFont="1" applyFill="1" applyBorder="1" applyAlignment="1"/>
    <xf numFmtId="0" fontId="5" fillId="0" borderId="12" xfId="0" applyFont="1" applyFill="1" applyBorder="1" applyAlignment="1">
      <alignment horizontal="center" vertical="center"/>
    </xf>
    <xf numFmtId="0" fontId="0" fillId="0" borderId="0" xfId="0" applyFont="1" applyFill="1" applyAlignment="1">
      <alignment vertical="center"/>
    </xf>
    <xf numFmtId="0" fontId="7" fillId="0" borderId="0" xfId="0" applyFont="1" applyFill="1"/>
    <xf numFmtId="0" fontId="7" fillId="0" borderId="7" xfId="0" applyFont="1" applyFill="1" applyBorder="1"/>
    <xf numFmtId="0" fontId="7" fillId="0" borderId="6" xfId="0" applyFont="1" applyFill="1" applyBorder="1"/>
    <xf numFmtId="0" fontId="7" fillId="0" borderId="15" xfId="0" applyFont="1" applyFill="1" applyBorder="1" applyAlignment="1">
      <alignment horizontal="center"/>
    </xf>
    <xf numFmtId="0" fontId="7" fillId="0" borderId="8" xfId="0" applyFont="1" applyFill="1" applyBorder="1"/>
    <xf numFmtId="0" fontId="4" fillId="0" borderId="0" xfId="0" applyFont="1" applyFill="1"/>
    <xf numFmtId="0" fontId="0" fillId="0" borderId="0" xfId="0" applyFont="1" applyFill="1"/>
    <xf numFmtId="0" fontId="0" fillId="0" borderId="15" xfId="0" applyFont="1" applyFill="1" applyBorder="1"/>
    <xf numFmtId="0" fontId="0" fillId="0" borderId="7" xfId="0" applyFont="1" applyFill="1" applyBorder="1"/>
    <xf numFmtId="0" fontId="7" fillId="0" borderId="14" xfId="0" applyFont="1" applyFill="1" applyBorder="1" applyAlignment="1">
      <alignment vertical="top" wrapText="1"/>
    </xf>
    <xf numFmtId="0" fontId="7" fillId="0" borderId="7" xfId="0" applyFont="1" applyFill="1" applyBorder="1" applyAlignment="1">
      <alignment shrinkToFit="1"/>
    </xf>
    <xf numFmtId="0" fontId="7" fillId="0" borderId="11" xfId="0" applyFont="1" applyFill="1" applyBorder="1" applyAlignment="1">
      <alignment horizontal="center"/>
    </xf>
    <xf numFmtId="0" fontId="7" fillId="0" borderId="14" xfId="0" applyFont="1" applyFill="1" applyBorder="1" applyAlignment="1">
      <alignment vertical="top"/>
    </xf>
    <xf numFmtId="0" fontId="7" fillId="0" borderId="13" xfId="0" applyFont="1" applyFill="1" applyBorder="1" applyAlignment="1">
      <alignment vertical="top"/>
    </xf>
    <xf numFmtId="3" fontId="5" fillId="0" borderId="11" xfId="0" applyNumberFormat="1" applyFont="1" applyFill="1" applyBorder="1"/>
    <xf numFmtId="0" fontId="7" fillId="0" borderId="4" xfId="0" applyFont="1" applyFill="1" applyBorder="1" applyAlignment="1"/>
    <xf numFmtId="0" fontId="7" fillId="0" borderId="2" xfId="0" applyFont="1" applyFill="1" applyBorder="1" applyAlignment="1">
      <alignment horizontal="left"/>
    </xf>
    <xf numFmtId="0" fontId="7" fillId="0" borderId="2" xfId="0" applyFont="1" applyFill="1" applyBorder="1" applyAlignment="1">
      <alignment horizontal="left" shrinkToFit="1"/>
    </xf>
    <xf numFmtId="0" fontId="7" fillId="0" borderId="6" xfId="0" applyFont="1" applyFill="1" applyBorder="1" applyAlignment="1"/>
    <xf numFmtId="0" fontId="7" fillId="0" borderId="4" xfId="0" applyFont="1" applyFill="1" applyBorder="1" applyAlignment="1">
      <alignment horizontal="left" vertical="top"/>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7" fillId="0" borderId="8" xfId="0" applyFont="1" applyFill="1" applyBorder="1" applyAlignment="1">
      <alignment horizontal="left" vertical="top"/>
    </xf>
    <xf numFmtId="0" fontId="0" fillId="0" borderId="0" xfId="0" applyFont="1" applyFill="1" applyBorder="1" applyAlignment="1">
      <alignment vertical="top"/>
    </xf>
    <xf numFmtId="0" fontId="0" fillId="0" borderId="5" xfId="0" applyFont="1" applyFill="1" applyBorder="1" applyAlignment="1">
      <alignment vertical="top"/>
    </xf>
    <xf numFmtId="0" fontId="7" fillId="0" borderId="6" xfId="0" applyFont="1" applyFill="1" applyBorder="1" applyAlignment="1">
      <alignment horizontal="left" shrinkToFit="1"/>
    </xf>
    <xf numFmtId="0" fontId="7" fillId="0" borderId="7" xfId="0" applyFont="1" applyFill="1" applyBorder="1" applyAlignment="1">
      <alignment horizontal="left" vertical="top" shrinkToFit="1"/>
    </xf>
    <xf numFmtId="0" fontId="7" fillId="0" borderId="8" xfId="0" applyFont="1" applyFill="1" applyBorder="1" applyAlignment="1">
      <alignment horizontal="left" vertical="top" shrinkToFit="1"/>
    </xf>
    <xf numFmtId="0" fontId="7" fillId="0" borderId="14" xfId="0" applyFont="1" applyFill="1" applyBorder="1" applyAlignment="1">
      <alignment horizontal="left" shrinkToFit="1"/>
    </xf>
    <xf numFmtId="0" fontId="5" fillId="0" borderId="0" xfId="0" applyFont="1" applyFill="1" applyBorder="1"/>
    <xf numFmtId="0" fontId="0" fillId="0" borderId="0" xfId="0" applyFont="1" applyFill="1" applyBorder="1" applyAlignment="1">
      <alignment horizontal="right"/>
    </xf>
    <xf numFmtId="0" fontId="4" fillId="0" borderId="0" xfId="0" applyFont="1" applyFill="1" applyBorder="1"/>
    <xf numFmtId="0" fontId="0" fillId="0" borderId="4" xfId="0" applyFont="1" applyFill="1" applyBorder="1" applyAlignment="1">
      <alignment vertical="top"/>
    </xf>
    <xf numFmtId="0" fontId="0" fillId="0" borderId="0" xfId="4" applyFont="1" applyFill="1"/>
    <xf numFmtId="0" fontId="6" fillId="0" borderId="2" xfId="0" applyFont="1" applyFill="1" applyBorder="1" applyAlignment="1"/>
    <xf numFmtId="0" fontId="7" fillId="0" borderId="13" xfId="0" applyFont="1" applyFill="1" applyBorder="1" applyAlignment="1">
      <alignment vertical="top" wrapText="1"/>
    </xf>
    <xf numFmtId="3" fontId="6" fillId="0" borderId="14" xfId="0" applyNumberFormat="1" applyFont="1" applyFill="1" applyBorder="1" applyAlignment="1"/>
    <xf numFmtId="0" fontId="7" fillId="0" borderId="4" xfId="0" applyFont="1" applyFill="1" applyBorder="1" applyAlignment="1">
      <alignment vertical="center" wrapText="1"/>
    </xf>
    <xf numFmtId="3" fontId="6" fillId="0" borderId="2" xfId="0" applyNumberFormat="1" applyFont="1" applyFill="1" applyBorder="1" applyAlignment="1"/>
    <xf numFmtId="3" fontId="6" fillId="0" borderId="7" xfId="0" applyNumberFormat="1" applyFont="1" applyFill="1" applyBorder="1" applyAlignment="1"/>
    <xf numFmtId="0" fontId="6" fillId="2" borderId="11" xfId="0" applyFont="1" applyFill="1" applyBorder="1" applyAlignment="1">
      <alignment vertical="center"/>
    </xf>
    <xf numFmtId="0" fontId="7" fillId="2" borderId="4" xfId="0" applyFont="1" applyFill="1" applyBorder="1"/>
    <xf numFmtId="0" fontId="7" fillId="2" borderId="6" xfId="0" applyFont="1" applyFill="1" applyBorder="1"/>
    <xf numFmtId="0" fontId="7" fillId="2" borderId="7" xfId="0" applyFont="1" applyFill="1" applyBorder="1"/>
    <xf numFmtId="0" fontId="0" fillId="2" borderId="7" xfId="0" applyFont="1" applyFill="1" applyBorder="1"/>
    <xf numFmtId="0" fontId="0" fillId="2" borderId="7" xfId="0" applyFont="1" applyFill="1" applyBorder="1" applyAlignment="1">
      <alignment horizontal="right"/>
    </xf>
    <xf numFmtId="0" fontId="7" fillId="2" borderId="7" xfId="0" applyFont="1" applyFill="1" applyBorder="1" applyAlignment="1">
      <alignment horizontal="right"/>
    </xf>
    <xf numFmtId="0" fontId="6" fillId="2" borderId="12" xfId="0" applyFont="1" applyFill="1" applyBorder="1" applyAlignment="1">
      <alignment vertical="center"/>
    </xf>
    <xf numFmtId="0" fontId="7" fillId="2" borderId="7" xfId="0" applyFont="1" applyFill="1" applyBorder="1" applyAlignment="1"/>
    <xf numFmtId="0" fontId="0" fillId="2" borderId="7" xfId="0" applyFont="1" applyFill="1" applyBorder="1" applyAlignment="1"/>
    <xf numFmtId="0" fontId="7" fillId="2" borderId="18" xfId="0" applyFont="1" applyFill="1" applyBorder="1"/>
    <xf numFmtId="0" fontId="7" fillId="3" borderId="0" xfId="0" applyFont="1" applyFill="1" applyBorder="1"/>
    <xf numFmtId="0" fontId="7" fillId="3" borderId="2" xfId="0" applyFont="1" applyFill="1" applyBorder="1"/>
    <xf numFmtId="0" fontId="7" fillId="3" borderId="17" xfId="0" applyFont="1" applyFill="1" applyBorder="1"/>
    <xf numFmtId="0" fontId="7" fillId="3" borderId="16" xfId="0" applyFont="1" applyFill="1" applyBorder="1"/>
    <xf numFmtId="0" fontId="0" fillId="3" borderId="0" xfId="0" applyFont="1" applyFill="1" applyBorder="1"/>
    <xf numFmtId="0" fontId="0" fillId="3" borderId="2" xfId="0" applyFont="1" applyFill="1" applyBorder="1" applyAlignment="1">
      <alignment horizontal="right"/>
    </xf>
    <xf numFmtId="0" fontId="0" fillId="3" borderId="0" xfId="0" applyFont="1" applyFill="1"/>
    <xf numFmtId="0" fontId="0" fillId="3" borderId="0" xfId="0" applyFont="1" applyFill="1" applyAlignment="1">
      <alignment horizontal="right"/>
    </xf>
    <xf numFmtId="0" fontId="6" fillId="3" borderId="0" xfId="0" applyFont="1" applyFill="1" applyBorder="1" applyAlignment="1">
      <alignment horizontal="center"/>
    </xf>
    <xf numFmtId="0" fontId="7" fillId="3" borderId="0" xfId="0" applyFont="1" applyFill="1" applyBorder="1" applyAlignment="1"/>
    <xf numFmtId="0" fontId="7" fillId="3" borderId="5" xfId="0" applyFont="1" applyFill="1" applyBorder="1"/>
    <xf numFmtId="0" fontId="8" fillId="3" borderId="24" xfId="0" applyFont="1" applyFill="1" applyBorder="1"/>
    <xf numFmtId="0" fontId="7" fillId="3" borderId="25" xfId="0" applyFont="1" applyFill="1" applyBorder="1"/>
    <xf numFmtId="0" fontId="0" fillId="3" borderId="25" xfId="0" applyFont="1" applyFill="1" applyBorder="1"/>
    <xf numFmtId="0" fontId="7" fillId="3" borderId="26" xfId="0" applyFont="1" applyFill="1" applyBorder="1"/>
    <xf numFmtId="0" fontId="0" fillId="3" borderId="21" xfId="0" applyFont="1" applyFill="1" applyBorder="1"/>
    <xf numFmtId="0" fontId="0" fillId="3" borderId="22" xfId="0" applyFont="1" applyFill="1" applyBorder="1"/>
    <xf numFmtId="0" fontId="7" fillId="3" borderId="22" xfId="0" applyFont="1" applyFill="1" applyBorder="1"/>
    <xf numFmtId="0" fontId="6" fillId="3" borderId="22" xfId="0" applyNumberFormat="1" applyFont="1" applyFill="1" applyBorder="1" applyAlignment="1">
      <alignment horizontal="right"/>
    </xf>
    <xf numFmtId="0" fontId="7" fillId="3" borderId="22" xfId="0" applyFont="1" applyFill="1" applyBorder="1" applyAlignment="1"/>
    <xf numFmtId="0" fontId="6" fillId="3" borderId="22" xfId="0" applyFont="1" applyFill="1" applyBorder="1" applyAlignment="1">
      <alignment horizontal="center"/>
    </xf>
    <xf numFmtId="0" fontId="7" fillId="3" borderId="23" xfId="0" applyFont="1" applyFill="1" applyBorder="1" applyAlignment="1"/>
    <xf numFmtId="0" fontId="7" fillId="3" borderId="27" xfId="0" applyFont="1" applyFill="1" applyBorder="1"/>
    <xf numFmtId="0" fontId="7" fillId="3" borderId="19" xfId="0" applyFont="1" applyFill="1" applyBorder="1"/>
    <xf numFmtId="0" fontId="7" fillId="3" borderId="19" xfId="0" applyFont="1" applyFill="1" applyBorder="1" applyAlignment="1"/>
    <xf numFmtId="0" fontId="7" fillId="3" borderId="20" xfId="0" applyFont="1" applyFill="1" applyBorder="1"/>
    <xf numFmtId="0" fontId="8" fillId="3" borderId="21" xfId="0" applyFont="1" applyFill="1" applyBorder="1"/>
    <xf numFmtId="0" fontId="8" fillId="3" borderId="22" xfId="0" applyFont="1" applyFill="1" applyBorder="1" applyAlignment="1"/>
    <xf numFmtId="0" fontId="7" fillId="3" borderId="21" xfId="0" applyFont="1" applyFill="1" applyBorder="1"/>
    <xf numFmtId="0" fontId="0" fillId="3" borderId="22" xfId="0" applyFont="1" applyFill="1" applyBorder="1" applyAlignment="1">
      <alignment horizontal="right"/>
    </xf>
    <xf numFmtId="0" fontId="0" fillId="3" borderId="19" xfId="0" applyFont="1" applyFill="1" applyBorder="1"/>
    <xf numFmtId="0" fontId="6" fillId="3" borderId="19" xfId="0" applyNumberFormat="1" applyFont="1" applyFill="1" applyBorder="1" applyAlignment="1">
      <alignment horizontal="right"/>
    </xf>
    <xf numFmtId="0" fontId="0" fillId="3" borderId="19" xfId="0" applyFont="1" applyFill="1" applyBorder="1" applyAlignment="1">
      <alignment horizontal="right"/>
    </xf>
    <xf numFmtId="0" fontId="7" fillId="3" borderId="28" xfId="0" applyFont="1" applyFill="1" applyBorder="1" applyAlignment="1">
      <alignment shrinkToFit="1"/>
    </xf>
    <xf numFmtId="0" fontId="6" fillId="0" borderId="1" xfId="0" applyFont="1" applyFill="1" applyBorder="1" applyAlignment="1"/>
    <xf numFmtId="0" fontId="0" fillId="0" borderId="2" xfId="0" applyFont="1" applyFill="1" applyBorder="1" applyAlignment="1"/>
    <xf numFmtId="0" fontId="7" fillId="0" borderId="2" xfId="0" applyFont="1" applyFill="1" applyBorder="1" applyAlignment="1">
      <alignment vertical="top"/>
    </xf>
    <xf numFmtId="0" fontId="0" fillId="0" borderId="3" xfId="0" applyFont="1" applyFill="1" applyBorder="1" applyAlignment="1"/>
    <xf numFmtId="0" fontId="0" fillId="0" borderId="6" xfId="0" applyFont="1" applyFill="1" applyBorder="1" applyAlignment="1"/>
    <xf numFmtId="0" fontId="0" fillId="0" borderId="7" xfId="0" applyFont="1" applyFill="1" applyBorder="1" applyAlignment="1"/>
    <xf numFmtId="0" fontId="0" fillId="0" borderId="8" xfId="0" applyFont="1" applyFill="1" applyBorder="1" applyAlignment="1"/>
    <xf numFmtId="0" fontId="7" fillId="0" borderId="9" xfId="0" applyFont="1" applyFill="1" applyBorder="1" applyAlignment="1">
      <alignment vertical="top"/>
    </xf>
    <xf numFmtId="3" fontId="5" fillId="0" borderId="10" xfId="0" applyNumberFormat="1" applyFont="1" applyFill="1" applyBorder="1"/>
    <xf numFmtId="0" fontId="0" fillId="0" borderId="5" xfId="0" applyFont="1" applyFill="1" applyBorder="1" applyAlignment="1"/>
    <xf numFmtId="0" fontId="6" fillId="0" borderId="5" xfId="0" applyFont="1" applyFill="1" applyBorder="1" applyAlignment="1"/>
    <xf numFmtId="0" fontId="0" fillId="0" borderId="0" xfId="0" applyFont="1" applyFill="1" applyBorder="1" applyAlignment="1"/>
    <xf numFmtId="0" fontId="7" fillId="0" borderId="1" xfId="0" applyFont="1" applyFill="1" applyBorder="1" applyAlignment="1"/>
    <xf numFmtId="0" fontId="7" fillId="0" borderId="6" xfId="0" applyFont="1" applyFill="1" applyBorder="1" applyAlignment="1">
      <alignment vertical="center" wrapText="1"/>
    </xf>
    <xf numFmtId="0" fontId="5" fillId="0" borderId="11" xfId="3" applyFont="1" applyFill="1" applyBorder="1" applyAlignment="1">
      <alignment horizontal="center" vertical="center"/>
    </xf>
    <xf numFmtId="0" fontId="6" fillId="0" borderId="11" xfId="3" applyFont="1" applyFill="1" applyBorder="1" applyAlignment="1">
      <alignment vertical="center" shrinkToFit="1"/>
    </xf>
    <xf numFmtId="0" fontId="7" fillId="0" borderId="1" xfId="3" applyFont="1" applyFill="1" applyBorder="1" applyAlignment="1"/>
    <xf numFmtId="0" fontId="7" fillId="0" borderId="0" xfId="3" applyFont="1" applyFill="1" applyBorder="1" applyAlignment="1">
      <alignment shrinkToFit="1"/>
    </xf>
    <xf numFmtId="0" fontId="7" fillId="0" borderId="2" xfId="3" applyFont="1" applyFill="1" applyBorder="1" applyAlignment="1">
      <alignment shrinkToFit="1"/>
    </xf>
    <xf numFmtId="0" fontId="7" fillId="0" borderId="14" xfId="3" applyFont="1" applyFill="1" applyBorder="1" applyAlignment="1">
      <alignment shrinkToFit="1"/>
    </xf>
    <xf numFmtId="0" fontId="7" fillId="0" borderId="14" xfId="3" applyFont="1" applyFill="1" applyBorder="1" applyAlignment="1"/>
    <xf numFmtId="0" fontId="9" fillId="0" borderId="14" xfId="3" applyFont="1" applyFill="1" applyBorder="1" applyAlignment="1"/>
    <xf numFmtId="3" fontId="5" fillId="0" borderId="9" xfId="2" applyNumberFormat="1" applyFont="1" applyFill="1" applyBorder="1" applyAlignment="1">
      <alignment horizontal="right"/>
    </xf>
    <xf numFmtId="0" fontId="8" fillId="0" borderId="11" xfId="3" applyFont="1" applyFill="1" applyBorder="1" applyAlignment="1">
      <alignment horizontal="center"/>
    </xf>
    <xf numFmtId="0" fontId="7" fillId="0" borderId="14" xfId="0" applyFont="1" applyFill="1" applyBorder="1" applyAlignment="1">
      <alignment horizontal="left" vertical="top"/>
    </xf>
    <xf numFmtId="0" fontId="0" fillId="0" borderId="0" xfId="0" applyFont="1" applyFill="1" applyBorder="1" applyAlignment="1">
      <alignment horizontal="left" vertical="top" wrapText="1"/>
    </xf>
    <xf numFmtId="0" fontId="7" fillId="0" borderId="3" xfId="0" applyFont="1" applyFill="1" applyBorder="1" applyAlignment="1">
      <alignment vertical="top"/>
    </xf>
    <xf numFmtId="0" fontId="6" fillId="0" borderId="6" xfId="0" applyFont="1" applyFill="1" applyBorder="1" applyAlignment="1">
      <alignment vertical="center" shrinkToFit="1"/>
    </xf>
    <xf numFmtId="0" fontId="0" fillId="0" borderId="0" xfId="4" applyFont="1" applyFill="1" applyBorder="1"/>
    <xf numFmtId="0" fontId="7" fillId="0" borderId="14" xfId="0" applyFont="1" applyFill="1" applyBorder="1" applyAlignment="1">
      <alignment horizontal="right"/>
    </xf>
    <xf numFmtId="0" fontId="8" fillId="0" borderId="9" xfId="0" applyFont="1" applyFill="1" applyBorder="1"/>
    <xf numFmtId="0" fontId="7" fillId="0" borderId="1" xfId="0" applyFont="1" applyFill="1" applyBorder="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6" fillId="0" borderId="7" xfId="0" applyFont="1" applyFill="1" applyBorder="1" applyAlignment="1">
      <alignment horizontal="right"/>
    </xf>
    <xf numFmtId="0" fontId="6" fillId="0" borderId="14" xfId="0" applyFont="1" applyFill="1" applyBorder="1" applyAlignment="1">
      <alignment horizontal="right"/>
    </xf>
    <xf numFmtId="9" fontId="6" fillId="0" borderId="7" xfId="0" applyNumberFormat="1" applyFont="1" applyFill="1" applyBorder="1" applyAlignment="1">
      <alignment horizontal="right"/>
    </xf>
    <xf numFmtId="0" fontId="6" fillId="0" borderId="14" xfId="0" applyFont="1" applyFill="1" applyBorder="1" applyAlignment="1"/>
    <xf numFmtId="0" fontId="6" fillId="0" borderId="2" xfId="0" applyFont="1" applyFill="1" applyBorder="1" applyAlignment="1">
      <alignment horizontal="right"/>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0" fontId="7" fillId="0" borderId="14" xfId="0" applyFont="1" applyFill="1" applyBorder="1" applyAlignment="1">
      <alignment shrinkToFit="1"/>
    </xf>
    <xf numFmtId="0" fontId="0" fillId="0" borderId="2" xfId="0" applyFont="1" applyFill="1" applyBorder="1" applyAlignment="1">
      <alignment vertical="top" wrapText="1"/>
    </xf>
    <xf numFmtId="0" fontId="6" fillId="0" borderId="7" xfId="0" applyFont="1" applyFill="1" applyBorder="1" applyAlignment="1"/>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8" xfId="0" applyFont="1" applyFill="1" applyBorder="1" applyAlignment="1">
      <alignment vertical="top" wrapText="1" shrinkToFi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7" fillId="0" borderId="14" xfId="0" applyFont="1" applyFill="1" applyBorder="1" applyAlignment="1">
      <alignment vertical="top" shrinkToFit="1"/>
    </xf>
    <xf numFmtId="0" fontId="7" fillId="0" borderId="7" xfId="0" applyFont="1" applyFill="1" applyBorder="1" applyAlignment="1">
      <alignment horizontal="right"/>
    </xf>
    <xf numFmtId="0" fontId="0" fillId="0" borderId="14" xfId="0" applyFont="1" applyFill="1" applyBorder="1" applyAlignment="1"/>
    <xf numFmtId="0" fontId="0" fillId="0" borderId="7" xfId="0" applyFont="1" applyFill="1" applyBorder="1" applyAlignment="1">
      <alignment vertical="top" wrapText="1"/>
    </xf>
    <xf numFmtId="0" fontId="6" fillId="0" borderId="6" xfId="0" applyFont="1" applyFill="1" applyBorder="1" applyAlignment="1"/>
    <xf numFmtId="0" fontId="0" fillId="0" borderId="6" xfId="0" applyFont="1" applyFill="1" applyBorder="1" applyAlignment="1">
      <alignment horizontal="left" vertical="top" wrapText="1" shrinkToFit="1"/>
    </xf>
    <xf numFmtId="0" fontId="0" fillId="0" borderId="7" xfId="0" applyFont="1" applyFill="1" applyBorder="1" applyAlignment="1">
      <alignment horizontal="left" vertical="top" wrapText="1" shrinkToFit="1"/>
    </xf>
    <xf numFmtId="0" fontId="0" fillId="0" borderId="11" xfId="4" applyFont="1" applyFill="1" applyBorder="1"/>
    <xf numFmtId="0" fontId="0" fillId="0" borderId="4" xfId="0" applyFont="1" applyFill="1" applyBorder="1" applyAlignment="1">
      <alignment vertical="top" shrinkToFit="1"/>
    </xf>
    <xf numFmtId="0" fontId="0" fillId="0" borderId="0" xfId="0" applyFont="1" applyFill="1" applyBorder="1" applyAlignment="1">
      <alignment vertical="top" shrinkToFit="1"/>
    </xf>
    <xf numFmtId="0" fontId="0" fillId="0" borderId="5" xfId="0" applyFont="1" applyFill="1" applyBorder="1" applyAlignment="1">
      <alignment vertical="top" shrinkToFit="1"/>
    </xf>
    <xf numFmtId="0" fontId="6" fillId="0" borderId="14" xfId="0" applyFont="1" applyFill="1" applyBorder="1" applyAlignment="1">
      <alignment horizontal="right"/>
    </xf>
    <xf numFmtId="0" fontId="7" fillId="4" borderId="13" xfId="0" applyFont="1" applyFill="1" applyBorder="1"/>
    <xf numFmtId="0" fontId="7" fillId="4" borderId="14" xfId="0" applyFont="1" applyFill="1" applyBorder="1"/>
    <xf numFmtId="0" fontId="7" fillId="4" borderId="14" xfId="0" applyFont="1" applyFill="1" applyBorder="1" applyAlignment="1">
      <alignment horizontal="right"/>
    </xf>
    <xf numFmtId="0" fontId="7" fillId="0" borderId="14" xfId="0" applyFont="1" applyBorder="1"/>
    <xf numFmtId="0" fontId="7" fillId="0" borderId="14" xfId="0" applyFont="1" applyBorder="1" applyAlignment="1">
      <alignment horizontal="right"/>
    </xf>
    <xf numFmtId="0" fontId="6" fillId="4" borderId="11" xfId="0" applyFont="1" applyFill="1" applyBorder="1" applyAlignment="1">
      <alignment vertical="center" shrinkToFit="1"/>
    </xf>
    <xf numFmtId="0" fontId="0" fillId="0" borderId="0" xfId="0" applyFont="1" applyFill="1" applyBorder="1" applyAlignment="1">
      <alignment horizontal="left" vertical="top" wrapText="1" shrinkToFit="1"/>
    </xf>
    <xf numFmtId="0" fontId="0" fillId="5" borderId="0" xfId="0" applyFont="1" applyFill="1" applyBorder="1" applyAlignment="1">
      <alignment vertical="top" shrinkToFit="1"/>
    </xf>
    <xf numFmtId="0" fontId="0" fillId="5" borderId="5" xfId="0" applyFont="1" applyFill="1" applyBorder="1" applyAlignment="1">
      <alignment vertical="top" shrinkToFit="1"/>
    </xf>
    <xf numFmtId="0" fontId="0" fillId="5" borderId="4" xfId="0" applyFont="1" applyFill="1" applyBorder="1" applyAlignment="1">
      <alignment vertical="top" shrinkToFit="1"/>
    </xf>
    <xf numFmtId="0" fontId="0" fillId="0" borderId="4" xfId="0" applyFont="1" applyFill="1" applyBorder="1" applyAlignment="1">
      <alignment horizontal="left" vertical="top" wrapText="1" shrinkToFit="1"/>
    </xf>
    <xf numFmtId="0" fontId="0" fillId="0" borderId="5" xfId="0" applyFont="1" applyFill="1" applyBorder="1" applyAlignment="1">
      <alignment horizontal="left" vertical="top" wrapText="1" shrinkToFit="1"/>
    </xf>
    <xf numFmtId="0" fontId="10" fillId="2" borderId="4" xfId="0" applyFont="1" applyFill="1" applyBorder="1"/>
    <xf numFmtId="0" fontId="11" fillId="2" borderId="0" xfId="0" applyNumberFormat="1" applyFont="1" applyFill="1" applyBorder="1" applyAlignment="1">
      <alignment horizontal="right"/>
    </xf>
    <xf numFmtId="0" fontId="7" fillId="4" borderId="14" xfId="0" applyFont="1" applyFill="1" applyBorder="1" applyAlignment="1"/>
    <xf numFmtId="0" fontId="0" fillId="4" borderId="14" xfId="0" applyFont="1" applyFill="1" applyBorder="1"/>
    <xf numFmtId="0" fontId="5" fillId="5" borderId="11" xfId="0" applyFont="1" applyFill="1" applyBorder="1" applyAlignment="1">
      <alignment horizontal="center" vertical="center"/>
    </xf>
    <xf numFmtId="0" fontId="6" fillId="5" borderId="11" xfId="0" applyFont="1" applyFill="1" applyBorder="1" applyAlignment="1">
      <alignment vertical="center" shrinkToFit="1"/>
    </xf>
    <xf numFmtId="0" fontId="7" fillId="5" borderId="13" xfId="0" applyFont="1" applyFill="1" applyBorder="1"/>
    <xf numFmtId="0" fontId="7" fillId="5" borderId="14" xfId="0" applyFont="1" applyFill="1" applyBorder="1"/>
    <xf numFmtId="0" fontId="7" fillId="5" borderId="14" xfId="0" applyFont="1" applyFill="1" applyBorder="1" applyAlignment="1">
      <alignment horizontal="right"/>
    </xf>
    <xf numFmtId="0" fontId="7" fillId="5" borderId="14" xfId="0" applyFont="1" applyFill="1" applyBorder="1" applyAlignment="1">
      <alignment horizontal="center"/>
    </xf>
    <xf numFmtId="0" fontId="0" fillId="5" borderId="14" xfId="0" applyFont="1" applyFill="1" applyBorder="1"/>
    <xf numFmtId="0" fontId="7" fillId="5" borderId="14" xfId="0" applyFont="1" applyFill="1" applyBorder="1" applyAlignment="1"/>
    <xf numFmtId="0" fontId="8" fillId="5" borderId="9" xfId="0" applyFont="1" applyFill="1" applyBorder="1"/>
    <xf numFmtId="3" fontId="5" fillId="5" borderId="11" xfId="0" applyNumberFormat="1" applyFont="1" applyFill="1" applyBorder="1" applyAlignment="1">
      <alignment horizontal="right"/>
    </xf>
    <xf numFmtId="0" fontId="7" fillId="5" borderId="15" xfId="0" applyFont="1" applyFill="1" applyBorder="1" applyAlignment="1">
      <alignment horizontal="center"/>
    </xf>
    <xf numFmtId="0" fontId="7" fillId="5" borderId="4" xfId="0" applyFont="1" applyFill="1" applyBorder="1" applyAlignment="1">
      <alignment vertical="top" shrinkToFit="1"/>
    </xf>
    <xf numFmtId="0" fontId="5" fillId="5" borderId="11" xfId="3" applyFont="1" applyFill="1" applyBorder="1" applyAlignment="1">
      <alignment horizontal="center" vertical="center"/>
    </xf>
    <xf numFmtId="0" fontId="0" fillId="5" borderId="6" xfId="0" applyFont="1" applyFill="1" applyBorder="1" applyAlignment="1">
      <alignment horizontal="left" vertical="top" wrapText="1" shrinkToFit="1"/>
    </xf>
    <xf numFmtId="0" fontId="0" fillId="5" borderId="7" xfId="0" applyFont="1" applyFill="1" applyBorder="1" applyAlignment="1">
      <alignment horizontal="left" vertical="top" wrapText="1" shrinkToFit="1"/>
    </xf>
    <xf numFmtId="0" fontId="0" fillId="5" borderId="11" xfId="4" applyFont="1" applyFill="1" applyBorder="1"/>
    <xf numFmtId="0" fontId="0" fillId="5" borderId="12" xfId="0" applyFont="1" applyFill="1" applyBorder="1"/>
    <xf numFmtId="0" fontId="7" fillId="5" borderId="4" xfId="0" applyFont="1" applyFill="1" applyBorder="1"/>
    <xf numFmtId="0" fontId="7" fillId="5" borderId="0" xfId="0" applyFont="1" applyFill="1" applyBorder="1"/>
    <xf numFmtId="0" fontId="0" fillId="5" borderId="14" xfId="0" applyFont="1" applyFill="1" applyBorder="1" applyAlignment="1">
      <alignment horizontal="right"/>
    </xf>
    <xf numFmtId="0" fontId="6" fillId="5" borderId="14" xfId="0" applyFont="1" applyFill="1" applyBorder="1" applyAlignment="1">
      <alignment horizontal="right"/>
    </xf>
    <xf numFmtId="0" fontId="7" fillId="5" borderId="9" xfId="0" applyFont="1" applyFill="1" applyBorder="1"/>
    <xf numFmtId="3" fontId="5" fillId="5" borderId="9" xfId="0" applyNumberFormat="1" applyFont="1" applyFill="1" applyBorder="1"/>
    <xf numFmtId="0" fontId="7" fillId="2" borderId="30" xfId="0" applyFont="1" applyFill="1" applyBorder="1"/>
    <xf numFmtId="0" fontId="7" fillId="2" borderId="22" xfId="0" applyFont="1" applyFill="1" applyBorder="1"/>
    <xf numFmtId="0" fontId="0" fillId="2" borderId="22" xfId="0" applyFont="1" applyFill="1" applyBorder="1"/>
    <xf numFmtId="0" fontId="7" fillId="2" borderId="22" xfId="0" applyFont="1" applyFill="1" applyBorder="1" applyAlignment="1"/>
    <xf numFmtId="0" fontId="0" fillId="2" borderId="22" xfId="0" applyFont="1" applyFill="1" applyBorder="1" applyAlignment="1">
      <alignment horizontal="right"/>
    </xf>
    <xf numFmtId="0" fontId="0" fillId="2" borderId="22" xfId="0" applyFont="1" applyFill="1" applyBorder="1" applyAlignment="1"/>
    <xf numFmtId="0" fontId="7" fillId="2" borderId="22" xfId="0" applyFont="1" applyFill="1" applyBorder="1" applyAlignment="1">
      <alignment horizontal="right"/>
    </xf>
    <xf numFmtId="9" fontId="6" fillId="2" borderId="22" xfId="0" applyNumberFormat="1" applyFont="1" applyFill="1" applyBorder="1" applyAlignment="1">
      <alignment horizontal="center"/>
    </xf>
    <xf numFmtId="0" fontId="6" fillId="2" borderId="22" xfId="0" applyFont="1" applyFill="1" applyBorder="1" applyAlignment="1">
      <alignment horizontal="center"/>
    </xf>
    <xf numFmtId="0" fontId="6" fillId="2" borderId="22" xfId="0" applyNumberFormat="1" applyFont="1" applyFill="1" applyBorder="1" applyAlignment="1">
      <alignment horizontal="right"/>
    </xf>
    <xf numFmtId="0" fontId="6" fillId="2" borderId="22" xfId="0" applyFont="1" applyFill="1" applyBorder="1" applyAlignment="1">
      <alignment horizontal="right"/>
    </xf>
    <xf numFmtId="0" fontId="10" fillId="2" borderId="31" xfId="0" applyFont="1" applyFill="1" applyBorder="1"/>
    <xf numFmtId="0" fontId="11" fillId="2" borderId="25" xfId="0" applyNumberFormat="1" applyFont="1" applyFill="1" applyBorder="1" applyAlignment="1">
      <alignment horizontal="right"/>
    </xf>
    <xf numFmtId="0" fontId="10" fillId="2" borderId="18" xfId="0" applyFont="1" applyFill="1" applyBorder="1"/>
    <xf numFmtId="0" fontId="11" fillId="2" borderId="19" xfId="0" applyNumberFormat="1" applyFont="1" applyFill="1" applyBorder="1" applyAlignment="1">
      <alignment horizontal="right"/>
    </xf>
    <xf numFmtId="0" fontId="10" fillId="3" borderId="19" xfId="0" applyFont="1" applyFill="1" applyBorder="1" applyAlignment="1">
      <alignment vertical="center" wrapText="1"/>
    </xf>
    <xf numFmtId="0" fontId="6" fillId="2" borderId="7" xfId="0" applyNumberFormat="1" applyFont="1" applyFill="1" applyBorder="1" applyAlignment="1">
      <alignment shrinkToFit="1"/>
    </xf>
    <xf numFmtId="0" fontId="10" fillId="3" borderId="25" xfId="0" applyFont="1" applyFill="1" applyBorder="1" applyAlignment="1">
      <alignment vertical="center" wrapText="1"/>
    </xf>
    <xf numFmtId="0" fontId="10" fillId="3" borderId="0" xfId="0" applyFont="1" applyFill="1" applyBorder="1" applyAlignment="1">
      <alignment vertical="center" wrapText="1"/>
    </xf>
    <xf numFmtId="0" fontId="6" fillId="2" borderId="12" xfId="0" applyFont="1" applyFill="1" applyBorder="1" applyAlignment="1">
      <alignment horizontal="left" wrapText="1"/>
    </xf>
    <xf numFmtId="0" fontId="6" fillId="2" borderId="12" xfId="0" applyFont="1" applyFill="1" applyBorder="1" applyAlignment="1">
      <alignment horizontal="left" vertical="center"/>
    </xf>
    <xf numFmtId="176" fontId="5" fillId="2" borderId="9" xfId="0" applyNumberFormat="1" applyFont="1" applyFill="1" applyBorder="1" applyAlignment="1">
      <alignment horizontal="right"/>
    </xf>
    <xf numFmtId="176" fontId="5" fillId="2" borderId="11" xfId="0" applyNumberFormat="1" applyFont="1" applyFill="1" applyBorder="1" applyAlignment="1">
      <alignment horizontal="right"/>
    </xf>
    <xf numFmtId="176" fontId="5" fillId="2" borderId="11" xfId="0" applyNumberFormat="1" applyFont="1" applyFill="1" applyBorder="1"/>
    <xf numFmtId="0" fontId="6" fillId="0" borderId="14" xfId="0" applyFont="1" applyFill="1" applyBorder="1" applyAlignment="1"/>
    <xf numFmtId="0" fontId="7" fillId="0" borderId="1" xfId="0" applyFont="1" applyFill="1" applyBorder="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6" fillId="0" borderId="7" xfId="0" applyFont="1" applyFill="1" applyBorder="1" applyAlignment="1">
      <alignment horizontal="right"/>
    </xf>
    <xf numFmtId="9" fontId="6" fillId="0" borderId="14" xfId="0" applyNumberFormat="1" applyFont="1" applyFill="1" applyBorder="1" applyAlignment="1">
      <alignment horizontal="right"/>
    </xf>
    <xf numFmtId="0" fontId="6" fillId="0" borderId="14" xfId="0" applyFont="1" applyFill="1" applyBorder="1" applyAlignment="1">
      <alignment horizontal="right"/>
    </xf>
    <xf numFmtId="9" fontId="6" fillId="0" borderId="7" xfId="0" applyNumberFormat="1" applyFont="1" applyFill="1" applyBorder="1" applyAlignment="1">
      <alignment horizontal="right"/>
    </xf>
    <xf numFmtId="3" fontId="6" fillId="0" borderId="14" xfId="0" applyNumberFormat="1" applyFont="1" applyFill="1" applyBorder="1" applyAlignment="1">
      <alignment horizontal="right"/>
    </xf>
    <xf numFmtId="3" fontId="6" fillId="0" borderId="2" xfId="0" applyNumberFormat="1" applyFont="1" applyFill="1" applyBorder="1" applyAlignment="1">
      <alignment horizontal="right"/>
    </xf>
    <xf numFmtId="0" fontId="6" fillId="0" borderId="2" xfId="0" applyFont="1" applyFill="1" applyBorder="1" applyAlignment="1">
      <alignment horizontal="right"/>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0" fontId="7" fillId="0" borderId="13" xfId="0" applyFont="1" applyFill="1" applyBorder="1" applyAlignment="1">
      <alignment shrinkToFit="1"/>
    </xf>
    <xf numFmtId="0" fontId="7" fillId="0" borderId="14" xfId="0" applyFont="1" applyFill="1" applyBorder="1" applyAlignment="1">
      <alignment shrinkToFit="1"/>
    </xf>
    <xf numFmtId="0" fontId="0" fillId="0" borderId="2" xfId="0" applyFont="1" applyFill="1" applyBorder="1" applyAlignment="1">
      <alignment vertical="top" wrapText="1"/>
    </xf>
    <xf numFmtId="0" fontId="0" fillId="0" borderId="3" xfId="0" applyFont="1" applyFill="1" applyBorder="1" applyAlignment="1">
      <alignment vertical="top" wrapText="1"/>
    </xf>
    <xf numFmtId="0" fontId="0" fillId="0" borderId="0" xfId="0" applyFont="1" applyFill="1" applyBorder="1" applyAlignment="1">
      <alignment vertical="top" wrapText="1"/>
    </xf>
    <xf numFmtId="0" fontId="0" fillId="0" borderId="5" xfId="0" applyFont="1" applyFill="1" applyBorder="1" applyAlignment="1">
      <alignment vertical="top"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2" xfId="0" applyFont="1" applyFill="1" applyBorder="1" applyAlignment="1">
      <alignment horizontal="left" vertical="top" wrapText="1"/>
    </xf>
    <xf numFmtId="0" fontId="7" fillId="5" borderId="4"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0" borderId="1" xfId="0" applyFont="1" applyFill="1" applyBorder="1" applyAlignment="1">
      <alignment horizontal="left" vertical="top" wrapText="1" shrinkToFit="1"/>
    </xf>
    <xf numFmtId="0" fontId="7" fillId="0" borderId="2" xfId="0" applyFont="1" applyFill="1" applyBorder="1" applyAlignment="1">
      <alignment horizontal="left" vertical="top" wrapText="1" shrinkToFit="1"/>
    </xf>
    <xf numFmtId="0" fontId="7" fillId="0" borderId="3" xfId="0" applyFont="1" applyFill="1" applyBorder="1" applyAlignment="1">
      <alignment horizontal="left" vertical="top" wrapText="1" shrinkToFit="1"/>
    </xf>
    <xf numFmtId="0" fontId="7" fillId="0" borderId="4" xfId="0" applyFont="1" applyFill="1" applyBorder="1" applyAlignment="1">
      <alignment horizontal="left" vertical="top" wrapText="1" shrinkToFit="1"/>
    </xf>
    <xf numFmtId="0" fontId="7" fillId="0" borderId="0" xfId="0" applyFont="1" applyFill="1" applyBorder="1" applyAlignment="1">
      <alignment horizontal="left" vertical="top" wrapText="1" shrinkToFit="1"/>
    </xf>
    <xf numFmtId="0" fontId="7" fillId="0" borderId="5" xfId="0" applyFont="1" applyFill="1" applyBorder="1" applyAlignment="1">
      <alignment horizontal="left" vertical="top" wrapText="1" shrinkToFit="1"/>
    </xf>
    <xf numFmtId="0" fontId="0" fillId="0" borderId="6" xfId="0" applyFont="1" applyFill="1" applyBorder="1" applyAlignment="1">
      <alignment vertical="top" wrapText="1"/>
    </xf>
    <xf numFmtId="0" fontId="0" fillId="0" borderId="7" xfId="0" applyFont="1" applyFill="1" applyBorder="1" applyAlignment="1">
      <alignment vertical="top" wrapText="1"/>
    </xf>
    <xf numFmtId="0" fontId="0" fillId="0" borderId="8" xfId="0" applyFont="1" applyFill="1" applyBorder="1" applyAlignment="1">
      <alignment vertical="top" wrapText="1"/>
    </xf>
    <xf numFmtId="0" fontId="7" fillId="0" borderId="1" xfId="0" applyFont="1" applyFill="1" applyBorder="1" applyAlignment="1">
      <alignment vertical="top" wrapText="1" shrinkToFit="1"/>
    </xf>
    <xf numFmtId="0" fontId="7" fillId="0" borderId="2" xfId="0" applyFont="1" applyFill="1" applyBorder="1" applyAlignment="1">
      <alignment vertical="top" wrapText="1" shrinkToFit="1"/>
    </xf>
    <xf numFmtId="0" fontId="7" fillId="0" borderId="3" xfId="0" applyFont="1" applyFill="1" applyBorder="1" applyAlignment="1">
      <alignment vertical="top" wrapText="1" shrinkToFit="1"/>
    </xf>
    <xf numFmtId="0" fontId="7" fillId="0" borderId="6" xfId="0" applyFont="1" applyFill="1" applyBorder="1" applyAlignment="1">
      <alignment vertical="top" wrapText="1" shrinkToFit="1"/>
    </xf>
    <xf numFmtId="0" fontId="7" fillId="0" borderId="7" xfId="0" applyFont="1" applyFill="1" applyBorder="1" applyAlignment="1">
      <alignment vertical="top" wrapText="1" shrinkToFit="1"/>
    </xf>
    <xf numFmtId="0" fontId="7" fillId="0" borderId="8" xfId="0" applyFont="1" applyFill="1" applyBorder="1" applyAlignment="1">
      <alignment vertical="top" wrapText="1" shrinkToFi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7" fillId="0" borderId="1" xfId="0" applyFont="1" applyFill="1" applyBorder="1" applyAlignment="1">
      <alignment vertical="top" shrinkToFit="1"/>
    </xf>
    <xf numFmtId="0" fontId="7" fillId="0" borderId="2" xfId="0" applyFont="1" applyFill="1" applyBorder="1" applyAlignment="1">
      <alignment vertical="top" shrinkToFit="1"/>
    </xf>
    <xf numFmtId="0" fontId="7" fillId="0" borderId="3" xfId="0" applyFont="1" applyFill="1" applyBorder="1" applyAlignment="1">
      <alignment vertical="top" shrinkToFit="1"/>
    </xf>
    <xf numFmtId="0" fontId="7" fillId="0" borderId="6" xfId="0" applyFont="1" applyFill="1" applyBorder="1" applyAlignment="1">
      <alignment vertical="top" shrinkToFit="1"/>
    </xf>
    <xf numFmtId="0" fontId="7" fillId="0" borderId="7" xfId="0" applyFont="1" applyFill="1" applyBorder="1" applyAlignment="1">
      <alignment vertical="top" shrinkToFit="1"/>
    </xf>
    <xf numFmtId="0" fontId="7" fillId="0" borderId="8" xfId="0" applyFont="1" applyFill="1" applyBorder="1" applyAlignment="1">
      <alignment vertical="top" shrinkToFit="1"/>
    </xf>
    <xf numFmtId="0" fontId="6" fillId="0" borderId="14" xfId="3" applyFont="1" applyFill="1" applyBorder="1" applyAlignment="1">
      <alignment horizontal="right"/>
    </xf>
    <xf numFmtId="0" fontId="7" fillId="0" borderId="13" xfId="0" applyFont="1" applyFill="1" applyBorder="1" applyAlignment="1">
      <alignment vertical="top" shrinkToFit="1"/>
    </xf>
    <xf numFmtId="0" fontId="7" fillId="0" borderId="14" xfId="0" applyFont="1" applyFill="1" applyBorder="1" applyAlignment="1">
      <alignment vertical="top" shrinkToFit="1"/>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1" xfId="0" applyFont="1" applyFill="1" applyBorder="1" applyAlignment="1">
      <alignment shrinkToFit="1"/>
    </xf>
    <xf numFmtId="0" fontId="7" fillId="0" borderId="2" xfId="0" applyFont="1" applyFill="1" applyBorder="1" applyAlignment="1">
      <alignment shrinkToFit="1"/>
    </xf>
    <xf numFmtId="0" fontId="7" fillId="0" borderId="3" xfId="0" applyFont="1" applyFill="1" applyBorder="1" applyAlignment="1">
      <alignment shrinkToFit="1"/>
    </xf>
    <xf numFmtId="0" fontId="8" fillId="0" borderId="2" xfId="0" applyFont="1" applyFill="1" applyBorder="1" applyAlignment="1">
      <alignment vertical="top" wrapText="1"/>
    </xf>
    <xf numFmtId="0" fontId="8" fillId="0" borderId="3" xfId="0" applyFont="1" applyFill="1" applyBorder="1" applyAlignment="1">
      <alignment vertical="top" wrapText="1"/>
    </xf>
    <xf numFmtId="0" fontId="8" fillId="0" borderId="0" xfId="0" applyFont="1" applyFill="1" applyBorder="1" applyAlignment="1">
      <alignment vertical="top" wrapText="1"/>
    </xf>
    <xf numFmtId="0" fontId="8" fillId="0" borderId="5" xfId="0" applyFont="1" applyFill="1" applyBorder="1" applyAlignment="1">
      <alignment vertical="top" wrapText="1"/>
    </xf>
    <xf numFmtId="0" fontId="8" fillId="0" borderId="7" xfId="0" applyFont="1" applyFill="1" applyBorder="1" applyAlignment="1">
      <alignment vertical="top" wrapText="1"/>
    </xf>
    <xf numFmtId="0" fontId="8" fillId="0" borderId="8" xfId="0" applyFont="1" applyFill="1" applyBorder="1" applyAlignment="1">
      <alignment vertical="top" wrapText="1"/>
    </xf>
    <xf numFmtId="3" fontId="7" fillId="0" borderId="7" xfId="0" applyNumberFormat="1" applyFont="1" applyFill="1" applyBorder="1" applyAlignment="1">
      <alignment horizontal="right"/>
    </xf>
    <xf numFmtId="0" fontId="7" fillId="0" borderId="7" xfId="0" applyFont="1" applyFill="1" applyBorder="1" applyAlignment="1">
      <alignment horizontal="right"/>
    </xf>
    <xf numFmtId="9" fontId="6" fillId="0" borderId="0" xfId="0" applyNumberFormat="1" applyFont="1" applyFill="1" applyBorder="1" applyAlignment="1">
      <alignment horizontal="left"/>
    </xf>
    <xf numFmtId="0" fontId="7" fillId="0" borderId="9" xfId="0" applyFont="1" applyFill="1" applyBorder="1" applyAlignment="1">
      <alignment shrinkToFit="1"/>
    </xf>
    <xf numFmtId="0" fontId="0" fillId="0" borderId="14" xfId="0" applyFont="1" applyFill="1" applyBorder="1" applyAlignment="1"/>
    <xf numFmtId="0" fontId="6" fillId="2" borderId="33" xfId="0" applyNumberFormat="1" applyFont="1" applyFill="1" applyBorder="1" applyAlignment="1">
      <alignment horizontal="center" shrinkToFit="1"/>
    </xf>
    <xf numFmtId="0" fontId="6" fillId="2" borderId="34" xfId="0" applyNumberFormat="1" applyFont="1" applyFill="1" applyBorder="1" applyAlignment="1">
      <alignment horizontal="center" shrinkToFit="1"/>
    </xf>
    <xf numFmtId="0" fontId="6" fillId="3" borderId="0" xfId="0" applyNumberFormat="1" applyFont="1" applyFill="1" applyBorder="1" applyAlignment="1">
      <alignment horizontal="right"/>
    </xf>
    <xf numFmtId="0" fontId="6" fillId="2" borderId="22" xfId="0" applyNumberFormat="1" applyFont="1" applyFill="1" applyBorder="1" applyAlignment="1">
      <alignment horizontal="right"/>
    </xf>
    <xf numFmtId="0" fontId="6" fillId="2" borderId="7" xfId="0" applyNumberFormat="1" applyFont="1" applyFill="1" applyBorder="1" applyAlignment="1">
      <alignment horizontal="right"/>
    </xf>
    <xf numFmtId="0" fontId="7" fillId="2" borderId="22" xfId="0" applyFont="1" applyFill="1" applyBorder="1" applyAlignment="1">
      <alignment shrinkToFit="1"/>
    </xf>
    <xf numFmtId="0" fontId="0" fillId="2" borderId="22" xfId="0" applyFont="1" applyFill="1" applyBorder="1" applyAlignment="1">
      <alignment shrinkToFit="1"/>
    </xf>
    <xf numFmtId="0" fontId="0" fillId="2" borderId="23" xfId="0" applyFont="1" applyFill="1" applyBorder="1" applyAlignment="1">
      <alignment shrinkToFit="1"/>
    </xf>
    <xf numFmtId="0" fontId="6" fillId="3" borderId="22" xfId="0" applyFont="1" applyFill="1" applyBorder="1" applyAlignment="1">
      <alignment horizontal="right"/>
    </xf>
    <xf numFmtId="0" fontId="10" fillId="2" borderId="25" xfId="0" applyFont="1" applyFill="1" applyBorder="1" applyAlignment="1">
      <alignment shrinkToFit="1"/>
    </xf>
    <xf numFmtId="0" fontId="12" fillId="2" borderId="25" xfId="0" applyFont="1" applyFill="1" applyBorder="1" applyAlignment="1">
      <alignment shrinkToFit="1"/>
    </xf>
    <xf numFmtId="0" fontId="12" fillId="2" borderId="32" xfId="0" applyFont="1" applyFill="1" applyBorder="1" applyAlignment="1">
      <alignment shrinkToFit="1"/>
    </xf>
    <xf numFmtId="0" fontId="10" fillId="2" borderId="0" xfId="0" applyFont="1" applyFill="1" applyBorder="1" applyAlignment="1">
      <alignment shrinkToFit="1"/>
    </xf>
    <xf numFmtId="0" fontId="12" fillId="2" borderId="0" xfId="0" applyFont="1" applyFill="1" applyBorder="1" applyAlignment="1">
      <alignment shrinkToFit="1"/>
    </xf>
    <xf numFmtId="0" fontId="12" fillId="2" borderId="5" xfId="0" applyFont="1" applyFill="1" applyBorder="1" applyAlignment="1">
      <alignment shrinkToFit="1"/>
    </xf>
    <xf numFmtId="0" fontId="10" fillId="2" borderId="19" xfId="0" applyFont="1" applyFill="1" applyBorder="1" applyAlignment="1">
      <alignment shrinkToFit="1"/>
    </xf>
    <xf numFmtId="0" fontId="12" fillId="2" borderId="19" xfId="0" applyFont="1" applyFill="1" applyBorder="1" applyAlignment="1">
      <alignment shrinkToFit="1"/>
    </xf>
    <xf numFmtId="0" fontId="12" fillId="2" borderId="28" xfId="0" applyFont="1" applyFill="1" applyBorder="1" applyAlignment="1">
      <alignment shrinkToFit="1"/>
    </xf>
    <xf numFmtId="0" fontId="10" fillId="3" borderId="25" xfId="0" applyFont="1" applyFill="1" applyBorder="1" applyAlignment="1">
      <alignment vertical="center" wrapText="1"/>
    </xf>
    <xf numFmtId="0" fontId="10" fillId="3" borderId="0" xfId="0" applyFont="1" applyFill="1" applyBorder="1" applyAlignment="1">
      <alignment vertical="center" wrapText="1"/>
    </xf>
    <xf numFmtId="0" fontId="6" fillId="3" borderId="19" xfId="0" applyNumberFormat="1" applyFont="1" applyFill="1" applyBorder="1" applyAlignment="1">
      <alignment horizontal="right"/>
    </xf>
    <xf numFmtId="0" fontId="0" fillId="3" borderId="22" xfId="0" applyFont="1" applyFill="1" applyBorder="1"/>
    <xf numFmtId="0" fontId="7" fillId="3" borderId="0" xfId="0" applyFont="1" applyFill="1" applyBorder="1" applyAlignment="1">
      <alignment vertical="top" wrapText="1"/>
    </xf>
    <xf numFmtId="0" fontId="7" fillId="3" borderId="29" xfId="0" applyFont="1" applyFill="1" applyBorder="1" applyAlignment="1">
      <alignment vertical="top" wrapText="1"/>
    </xf>
    <xf numFmtId="0" fontId="6" fillId="3" borderId="19" xfId="0" applyFont="1" applyFill="1" applyBorder="1" applyAlignment="1">
      <alignment horizontal="right"/>
    </xf>
    <xf numFmtId="0" fontId="13" fillId="0" borderId="12" xfId="0" applyFont="1" applyFill="1" applyBorder="1" applyAlignment="1">
      <alignment horizontal="center" vertical="center"/>
    </xf>
    <xf numFmtId="0" fontId="11" fillId="2" borderId="12" xfId="0" applyFont="1" applyFill="1" applyBorder="1" applyAlignment="1">
      <alignment horizontal="center" vertical="center"/>
    </xf>
    <xf numFmtId="0" fontId="10" fillId="2" borderId="25" xfId="0" applyFont="1" applyFill="1" applyBorder="1"/>
    <xf numFmtId="0" fontId="10" fillId="2" borderId="0" xfId="0" applyFont="1" applyFill="1" applyBorder="1"/>
    <xf numFmtId="0" fontId="10" fillId="2" borderId="19" xfId="0" applyFont="1" applyFill="1" applyBorder="1"/>
  </cellXfs>
  <cellStyles count="5">
    <cellStyle name="パーセント 2" xfId="1" xr:uid="{00000000-0005-0000-0000-000000000000}"/>
    <cellStyle name="桁区切り" xfId="2" builtinId="6"/>
    <cellStyle name="標準" xfId="0" builtinId="0"/>
    <cellStyle name="標準 2" xfId="4" xr:uid="{00000000-0005-0000-0000-000003000000}"/>
    <cellStyle name="標準 3" xfId="3" xr:uid="{00000000-0005-0000-0000-000004000000}"/>
  </cellStyles>
  <dxfs count="0"/>
  <tableStyles count="0" defaultTableStyle="TableStyleMedium9" defaultPivotStyle="PivotStyleLight16"/>
  <colors>
    <mruColors>
      <color rgb="FFCCFFFF"/>
      <color rgb="FFBFBFBF"/>
      <color rgb="FFDDD9C4"/>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AV61"/>
  <sheetViews>
    <sheetView view="pageBreakPreview" topLeftCell="A37" zoomScaleNormal="75" zoomScaleSheetLayoutView="100" workbookViewId="0">
      <selection activeCell="W54" sqref="W54"/>
    </sheetView>
  </sheetViews>
  <sheetFormatPr defaultColWidth="9" defaultRowHeight="17.100000000000001" customHeight="1" x14ac:dyDescent="0.15"/>
  <cols>
    <col min="1" max="1" width="4.5" style="81" customWidth="1"/>
    <col min="2" max="2" width="7.5" style="81" customWidth="1"/>
    <col min="3" max="3" width="30.5" style="81" customWidth="1"/>
    <col min="4" max="19" width="2.5" style="81" customWidth="1"/>
    <col min="20" max="25" width="2.5" style="75" customWidth="1"/>
    <col min="26" max="27" width="2.5" style="81" customWidth="1"/>
    <col min="28" max="28" width="2.5" style="2" customWidth="1"/>
    <col min="29" max="33" width="2.5" style="81" customWidth="1"/>
    <col min="34" max="36" width="2.5" style="2" customWidth="1"/>
    <col min="37" max="45" width="2.5" style="81" customWidth="1"/>
    <col min="46" max="47" width="8.5" style="81" customWidth="1"/>
    <col min="48" max="48" width="2.875" style="81" customWidth="1"/>
    <col min="49" max="49" width="2.5" style="81" customWidth="1"/>
    <col min="50" max="16384" width="9" style="81"/>
  </cols>
  <sheetData>
    <row r="1" spans="1:48" ht="16.5" customHeight="1" x14ac:dyDescent="0.15"/>
    <row r="2" spans="1:48" ht="17.100000000000001" customHeight="1" x14ac:dyDescent="0.2">
      <c r="A2" s="80" t="s">
        <v>114</v>
      </c>
    </row>
    <row r="4" spans="1:48" ht="17.100000000000001" customHeight="1" x14ac:dyDescent="0.15">
      <c r="A4" s="3" t="s">
        <v>49</v>
      </c>
      <c r="B4" s="4"/>
      <c r="C4" s="5" t="s">
        <v>0</v>
      </c>
      <c r="D4" s="6"/>
      <c r="E4" s="7"/>
      <c r="F4" s="7"/>
      <c r="G4" s="7"/>
      <c r="H4" s="7"/>
      <c r="I4" s="7"/>
      <c r="J4" s="7"/>
      <c r="K4" s="7"/>
      <c r="L4" s="7"/>
      <c r="M4" s="7"/>
      <c r="N4" s="7"/>
      <c r="O4" s="7"/>
      <c r="P4" s="7"/>
      <c r="Q4" s="7"/>
      <c r="R4" s="7"/>
      <c r="S4" s="7"/>
      <c r="T4" s="41" t="s">
        <v>18</v>
      </c>
      <c r="U4" s="8"/>
      <c r="V4" s="8"/>
      <c r="W4" s="8"/>
      <c r="X4" s="8"/>
      <c r="Y4" s="8"/>
      <c r="Z4" s="7"/>
      <c r="AA4" s="7"/>
      <c r="AB4" s="10"/>
      <c r="AC4" s="7"/>
      <c r="AD4" s="7"/>
      <c r="AE4" s="7"/>
      <c r="AF4" s="7"/>
      <c r="AG4" s="7"/>
      <c r="AH4" s="10"/>
      <c r="AI4" s="10"/>
      <c r="AJ4" s="10"/>
      <c r="AK4" s="7"/>
      <c r="AL4" s="7"/>
      <c r="AM4" s="7"/>
      <c r="AN4" s="7"/>
      <c r="AO4" s="7"/>
      <c r="AP4" s="7"/>
      <c r="AQ4" s="7"/>
      <c r="AR4" s="7"/>
      <c r="AS4" s="7"/>
      <c r="AT4" s="11" t="s">
        <v>2</v>
      </c>
      <c r="AU4" s="11" t="s">
        <v>3</v>
      </c>
      <c r="AV4" s="12"/>
    </row>
    <row r="5" spans="1:48" ht="17.100000000000001" customHeight="1" x14ac:dyDescent="0.15">
      <c r="A5" s="11" t="s">
        <v>4</v>
      </c>
      <c r="B5" s="39" t="s">
        <v>5</v>
      </c>
      <c r="C5" s="33"/>
      <c r="D5" s="42"/>
      <c r="E5" s="12"/>
      <c r="F5" s="12"/>
      <c r="G5" s="12"/>
      <c r="H5" s="12"/>
      <c r="I5" s="12"/>
      <c r="J5" s="12"/>
      <c r="K5" s="12"/>
      <c r="L5" s="12"/>
      <c r="M5" s="12"/>
      <c r="N5" s="12"/>
      <c r="O5" s="12"/>
      <c r="P5" s="12"/>
      <c r="Q5" s="12"/>
      <c r="R5" s="12"/>
      <c r="S5" s="12"/>
      <c r="T5" s="25"/>
      <c r="U5" s="25"/>
      <c r="V5" s="25"/>
      <c r="W5" s="25"/>
      <c r="X5" s="25"/>
      <c r="Y5" s="25"/>
      <c r="Z5" s="12"/>
      <c r="AA5" s="12"/>
      <c r="AB5" s="105"/>
      <c r="AC5" s="12"/>
      <c r="AD5" s="12"/>
      <c r="AE5" s="12"/>
      <c r="AF5" s="12"/>
      <c r="AG5" s="12"/>
      <c r="AH5" s="105"/>
      <c r="AI5" s="105"/>
      <c r="AJ5" s="105"/>
      <c r="AK5" s="12"/>
      <c r="AL5" s="12"/>
      <c r="AM5" s="12"/>
      <c r="AN5" s="12"/>
      <c r="AO5" s="12"/>
      <c r="AP5" s="12"/>
      <c r="AQ5" s="12"/>
      <c r="AR5" s="12"/>
      <c r="AS5" s="12"/>
      <c r="AT5" s="43" t="s">
        <v>6</v>
      </c>
      <c r="AU5" s="43" t="s">
        <v>7</v>
      </c>
      <c r="AV5" s="12"/>
    </row>
    <row r="6" spans="1:48" ht="17.100000000000001" customHeight="1" x14ac:dyDescent="0.15">
      <c r="A6" s="19" t="s">
        <v>50</v>
      </c>
      <c r="B6" s="19">
        <v>1111</v>
      </c>
      <c r="C6" s="62" t="s">
        <v>165</v>
      </c>
      <c r="D6" s="290" t="s">
        <v>134</v>
      </c>
      <c r="E6" s="291"/>
      <c r="F6" s="291"/>
      <c r="G6" s="291"/>
      <c r="H6" s="292"/>
      <c r="I6" s="160" t="s">
        <v>135</v>
      </c>
      <c r="J6" s="161"/>
      <c r="K6" s="161"/>
      <c r="L6" s="161"/>
      <c r="M6" s="161"/>
      <c r="N6" s="7"/>
      <c r="O6" s="7"/>
      <c r="P6" s="7"/>
      <c r="Q6" s="7"/>
      <c r="R6" s="162"/>
      <c r="S6" s="161"/>
      <c r="T6" s="161"/>
      <c r="U6" s="163"/>
      <c r="V6" s="26"/>
      <c r="W6" s="216"/>
      <c r="X6" s="216"/>
      <c r="Y6" s="216"/>
      <c r="Z6" s="216"/>
      <c r="AA6" s="216"/>
      <c r="AB6" s="216"/>
      <c r="AC6" s="29"/>
      <c r="AD6" s="27"/>
      <c r="AE6" s="26"/>
      <c r="AF6" s="26"/>
      <c r="AG6" s="26"/>
      <c r="AH6" s="26"/>
      <c r="AI6" s="216"/>
      <c r="AJ6" s="216"/>
      <c r="AK6" s="216"/>
      <c r="AL6" s="27"/>
      <c r="AM6" s="27"/>
      <c r="AN6" s="27"/>
      <c r="AO6" s="27"/>
      <c r="AP6" s="27"/>
      <c r="AQ6" s="27"/>
      <c r="AR6" s="27"/>
      <c r="AS6" s="30"/>
      <c r="AT6" s="89">
        <f>R7</f>
        <v>1176</v>
      </c>
      <c r="AU6" s="23" t="s">
        <v>8</v>
      </c>
    </row>
    <row r="7" spans="1:48" ht="17.100000000000001" customHeight="1" x14ac:dyDescent="0.15">
      <c r="A7" s="19" t="s">
        <v>50</v>
      </c>
      <c r="B7" s="19">
        <v>2111</v>
      </c>
      <c r="C7" s="62" t="s">
        <v>166</v>
      </c>
      <c r="D7" s="293"/>
      <c r="E7" s="294"/>
      <c r="F7" s="294"/>
      <c r="G7" s="294"/>
      <c r="H7" s="295"/>
      <c r="I7" s="164"/>
      <c r="J7" s="165"/>
      <c r="K7" s="165"/>
      <c r="L7" s="165"/>
      <c r="M7" s="165"/>
      <c r="N7" s="83"/>
      <c r="O7" s="83"/>
      <c r="P7" s="83"/>
      <c r="Q7" s="83"/>
      <c r="R7" s="296">
        <v>1176</v>
      </c>
      <c r="S7" s="296"/>
      <c r="T7" s="76" t="s">
        <v>9</v>
      </c>
      <c r="U7" s="79"/>
      <c r="V7" s="26" t="s">
        <v>138</v>
      </c>
      <c r="W7" s="216"/>
      <c r="X7" s="216"/>
      <c r="Y7" s="216"/>
      <c r="Z7" s="216"/>
      <c r="AA7" s="216"/>
      <c r="AB7" s="216"/>
      <c r="AC7" s="216"/>
      <c r="AD7" s="216"/>
      <c r="AE7" s="216"/>
      <c r="AF7" s="216"/>
      <c r="AG7" s="216"/>
      <c r="AH7" s="29"/>
      <c r="AI7" s="216"/>
      <c r="AJ7" s="216"/>
      <c r="AK7" s="216"/>
      <c r="AL7" s="216"/>
      <c r="AM7" s="27"/>
      <c r="AN7" s="300">
        <f>ROUND(R7/30.4,0)</f>
        <v>39</v>
      </c>
      <c r="AO7" s="298"/>
      <c r="AP7" s="26" t="s">
        <v>9</v>
      </c>
      <c r="AQ7" s="189"/>
      <c r="AR7" s="27"/>
      <c r="AS7" s="30"/>
      <c r="AT7" s="89">
        <f>AN7</f>
        <v>39</v>
      </c>
      <c r="AU7" s="23" t="s">
        <v>15</v>
      </c>
    </row>
    <row r="8" spans="1:48" ht="17.100000000000001" customHeight="1" x14ac:dyDescent="0.15">
      <c r="A8" s="19" t="s">
        <v>50</v>
      </c>
      <c r="B8" s="19">
        <v>1211</v>
      </c>
      <c r="C8" s="62" t="s">
        <v>167</v>
      </c>
      <c r="D8" s="194"/>
      <c r="E8" s="195"/>
      <c r="F8" s="195"/>
      <c r="G8" s="195"/>
      <c r="H8" s="196"/>
      <c r="I8" s="160" t="s">
        <v>136</v>
      </c>
      <c r="J8" s="161"/>
      <c r="K8" s="161"/>
      <c r="L8" s="161"/>
      <c r="M8" s="161"/>
      <c r="N8" s="7"/>
      <c r="O8" s="7"/>
      <c r="P8" s="7"/>
      <c r="Q8" s="7"/>
      <c r="R8" s="162"/>
      <c r="S8" s="161"/>
      <c r="T8" s="161"/>
      <c r="U8" s="163"/>
      <c r="V8" s="26"/>
      <c r="W8" s="216"/>
      <c r="X8" s="216"/>
      <c r="Y8" s="216"/>
      <c r="Z8" s="216"/>
      <c r="AA8" s="216"/>
      <c r="AB8" s="216"/>
      <c r="AC8" s="29"/>
      <c r="AD8" s="27"/>
      <c r="AE8" s="26"/>
      <c r="AF8" s="26"/>
      <c r="AG8" s="26"/>
      <c r="AH8" s="29"/>
      <c r="AI8" s="216"/>
      <c r="AJ8" s="216"/>
      <c r="AK8" s="216"/>
      <c r="AL8" s="27"/>
      <c r="AM8" s="27"/>
      <c r="AN8" s="27"/>
      <c r="AO8" s="27"/>
      <c r="AP8" s="27"/>
      <c r="AQ8" s="27"/>
      <c r="AR8" s="27"/>
      <c r="AS8" s="30"/>
      <c r="AT8" s="89">
        <f>R9</f>
        <v>2349</v>
      </c>
      <c r="AU8" s="23" t="s">
        <v>8</v>
      </c>
    </row>
    <row r="9" spans="1:48" ht="17.100000000000001" customHeight="1" x14ac:dyDescent="0.15">
      <c r="A9" s="19" t="s">
        <v>50</v>
      </c>
      <c r="B9" s="19">
        <v>2211</v>
      </c>
      <c r="C9" s="62" t="s">
        <v>168</v>
      </c>
      <c r="D9" s="194"/>
      <c r="E9" s="195"/>
      <c r="F9" s="195"/>
      <c r="G9" s="195"/>
      <c r="H9" s="196"/>
      <c r="I9" s="164"/>
      <c r="J9" s="165"/>
      <c r="K9" s="165"/>
      <c r="L9" s="165"/>
      <c r="M9" s="165"/>
      <c r="N9" s="83"/>
      <c r="O9" s="83"/>
      <c r="P9" s="83"/>
      <c r="Q9" s="83"/>
      <c r="R9" s="296">
        <v>2349</v>
      </c>
      <c r="S9" s="296"/>
      <c r="T9" s="76" t="s">
        <v>9</v>
      </c>
      <c r="U9" s="79"/>
      <c r="V9" s="26" t="s">
        <v>138</v>
      </c>
      <c r="W9" s="216"/>
      <c r="X9" s="216"/>
      <c r="Y9" s="216"/>
      <c r="Z9" s="216"/>
      <c r="AA9" s="216"/>
      <c r="AB9" s="216"/>
      <c r="AC9" s="29"/>
      <c r="AD9" s="27"/>
      <c r="AE9" s="26"/>
      <c r="AF9" s="26"/>
      <c r="AG9" s="26"/>
      <c r="AH9" s="29"/>
      <c r="AI9" s="216"/>
      <c r="AJ9" s="216"/>
      <c r="AK9" s="216"/>
      <c r="AL9" s="216"/>
      <c r="AM9" s="27"/>
      <c r="AN9" s="300">
        <f t="shared" ref="AN9" si="0">ROUND(R9/30.4,0)</f>
        <v>77</v>
      </c>
      <c r="AO9" s="298"/>
      <c r="AP9" s="26" t="s">
        <v>9</v>
      </c>
      <c r="AQ9" s="189"/>
      <c r="AR9" s="27"/>
      <c r="AS9" s="30"/>
      <c r="AT9" s="89">
        <f t="shared" ref="AT9:AT15" si="1">AN9</f>
        <v>77</v>
      </c>
      <c r="AU9" s="23" t="s">
        <v>15</v>
      </c>
    </row>
    <row r="10" spans="1:48" ht="17.100000000000001" customHeight="1" x14ac:dyDescent="0.15">
      <c r="A10" s="19" t="s">
        <v>50</v>
      </c>
      <c r="B10" s="19">
        <v>1321</v>
      </c>
      <c r="C10" s="62" t="s">
        <v>169</v>
      </c>
      <c r="D10" s="194"/>
      <c r="E10" s="195"/>
      <c r="F10" s="195"/>
      <c r="G10" s="195"/>
      <c r="H10" s="196"/>
      <c r="I10" s="160" t="s">
        <v>137</v>
      </c>
      <c r="J10" s="109"/>
      <c r="K10" s="109"/>
      <c r="L10" s="109"/>
      <c r="M10" s="109"/>
      <c r="N10" s="109"/>
      <c r="O10" s="109"/>
      <c r="P10" s="109"/>
      <c r="Q10" s="109"/>
      <c r="R10" s="162"/>
      <c r="S10" s="161"/>
      <c r="T10" s="161"/>
      <c r="U10" s="163"/>
      <c r="V10" s="26"/>
      <c r="W10" s="216"/>
      <c r="X10" s="216"/>
      <c r="Y10" s="216"/>
      <c r="Z10" s="216"/>
      <c r="AA10" s="216"/>
      <c r="AB10" s="216"/>
      <c r="AC10" s="29"/>
      <c r="AD10" s="27"/>
      <c r="AE10" s="26"/>
      <c r="AF10" s="26"/>
      <c r="AG10" s="26"/>
      <c r="AH10" s="29"/>
      <c r="AI10" s="216"/>
      <c r="AJ10" s="216"/>
      <c r="AK10" s="216"/>
      <c r="AL10" s="27"/>
      <c r="AM10" s="27"/>
      <c r="AN10" s="27"/>
      <c r="AO10" s="27"/>
      <c r="AP10" s="27"/>
      <c r="AQ10" s="27"/>
      <c r="AR10" s="27"/>
      <c r="AS10" s="30"/>
      <c r="AT10" s="89">
        <f>R11</f>
        <v>3727</v>
      </c>
      <c r="AU10" s="23" t="s">
        <v>8</v>
      </c>
    </row>
    <row r="11" spans="1:48" ht="17.100000000000001" customHeight="1" x14ac:dyDescent="0.15">
      <c r="A11" s="19" t="s">
        <v>50</v>
      </c>
      <c r="B11" s="19">
        <v>2321</v>
      </c>
      <c r="C11" s="62" t="s">
        <v>170</v>
      </c>
      <c r="D11" s="207"/>
      <c r="E11" s="208"/>
      <c r="F11" s="208"/>
      <c r="G11" s="208"/>
      <c r="H11" s="209"/>
      <c r="I11" s="164"/>
      <c r="J11" s="165"/>
      <c r="K11" s="165"/>
      <c r="L11" s="165"/>
      <c r="M11" s="165"/>
      <c r="N11" s="83"/>
      <c r="O11" s="83"/>
      <c r="P11" s="83"/>
      <c r="Q11" s="83"/>
      <c r="R11" s="296">
        <v>3727</v>
      </c>
      <c r="S11" s="296"/>
      <c r="T11" s="76" t="s">
        <v>9</v>
      </c>
      <c r="U11" s="79"/>
      <c r="V11" s="26" t="s">
        <v>138</v>
      </c>
      <c r="W11" s="216"/>
      <c r="X11" s="216"/>
      <c r="Y11" s="216"/>
      <c r="Z11" s="216"/>
      <c r="AA11" s="216"/>
      <c r="AB11" s="216"/>
      <c r="AC11" s="29"/>
      <c r="AD11" s="27"/>
      <c r="AE11" s="26"/>
      <c r="AF11" s="26"/>
      <c r="AG11" s="26"/>
      <c r="AH11" s="29"/>
      <c r="AI11" s="216"/>
      <c r="AJ11" s="216"/>
      <c r="AK11" s="216"/>
      <c r="AL11" s="216"/>
      <c r="AM11" s="27"/>
      <c r="AN11" s="300">
        <f t="shared" ref="AN11" si="2">ROUND(R11/30.4,0)</f>
        <v>123</v>
      </c>
      <c r="AO11" s="298"/>
      <c r="AP11" s="26" t="s">
        <v>9</v>
      </c>
      <c r="AQ11" s="189"/>
      <c r="AR11" s="27"/>
      <c r="AS11" s="30"/>
      <c r="AT11" s="89">
        <f t="shared" si="1"/>
        <v>123</v>
      </c>
      <c r="AU11" s="23" t="s">
        <v>15</v>
      </c>
    </row>
    <row r="12" spans="1:48" ht="17.100000000000001" customHeight="1" x14ac:dyDescent="0.15">
      <c r="A12" s="19" t="s">
        <v>50</v>
      </c>
      <c r="B12" s="19">
        <v>2411</v>
      </c>
      <c r="C12" s="62" t="s">
        <v>171</v>
      </c>
      <c r="D12" s="290" t="s">
        <v>139</v>
      </c>
      <c r="E12" s="291"/>
      <c r="F12" s="291"/>
      <c r="G12" s="291"/>
      <c r="H12" s="292"/>
      <c r="I12" s="31" t="s">
        <v>237</v>
      </c>
      <c r="J12" s="216"/>
      <c r="K12" s="216"/>
      <c r="L12" s="165"/>
      <c r="M12" s="165"/>
      <c r="N12" s="165"/>
      <c r="O12" s="165"/>
      <c r="P12" s="165"/>
      <c r="Q12" s="83"/>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300">
        <v>287</v>
      </c>
      <c r="AO12" s="298"/>
      <c r="AP12" s="26" t="s">
        <v>9</v>
      </c>
      <c r="AQ12" s="189"/>
      <c r="AR12" s="27"/>
      <c r="AS12" s="30"/>
      <c r="AT12" s="89">
        <f>AN12</f>
        <v>287</v>
      </c>
      <c r="AU12" s="23" t="s">
        <v>36</v>
      </c>
    </row>
    <row r="13" spans="1:48" ht="17.100000000000001" customHeight="1" x14ac:dyDescent="0.15">
      <c r="A13" s="19" t="s">
        <v>50</v>
      </c>
      <c r="B13" s="19">
        <v>2511</v>
      </c>
      <c r="C13" s="62" t="s">
        <v>172</v>
      </c>
      <c r="D13" s="293"/>
      <c r="E13" s="294"/>
      <c r="F13" s="294"/>
      <c r="G13" s="294"/>
      <c r="H13" s="295"/>
      <c r="I13" s="48" t="s">
        <v>140</v>
      </c>
      <c r="J13" s="161"/>
      <c r="K13" s="161"/>
      <c r="L13" s="161"/>
      <c r="M13" s="161"/>
      <c r="N13" s="161"/>
      <c r="O13" s="161"/>
      <c r="P13" s="161"/>
      <c r="Q13" s="7"/>
      <c r="R13" s="161"/>
      <c r="S13" s="161"/>
      <c r="T13" s="161"/>
      <c r="U13" s="163"/>
      <c r="V13" s="200" t="s">
        <v>142</v>
      </c>
      <c r="W13" s="216"/>
      <c r="X13" s="216"/>
      <c r="Y13" s="216"/>
      <c r="Z13" s="216"/>
      <c r="AA13" s="216"/>
      <c r="AB13" s="216"/>
      <c r="AC13" s="216"/>
      <c r="AD13" s="216"/>
      <c r="AE13" s="216"/>
      <c r="AF13" s="216"/>
      <c r="AG13" s="216"/>
      <c r="AH13" s="216"/>
      <c r="AI13" s="216"/>
      <c r="AJ13" s="216"/>
      <c r="AK13" s="216"/>
      <c r="AL13" s="216"/>
      <c r="AM13" s="216"/>
      <c r="AN13" s="300">
        <v>179</v>
      </c>
      <c r="AO13" s="298"/>
      <c r="AP13" s="26" t="s">
        <v>9</v>
      </c>
      <c r="AQ13" s="189"/>
      <c r="AR13" s="27"/>
      <c r="AS13" s="30"/>
      <c r="AT13" s="89">
        <f t="shared" si="1"/>
        <v>179</v>
      </c>
      <c r="AU13" s="78"/>
    </row>
    <row r="14" spans="1:48" ht="17.100000000000001" customHeight="1" x14ac:dyDescent="0.15">
      <c r="A14" s="19" t="s">
        <v>50</v>
      </c>
      <c r="B14" s="19">
        <v>2621</v>
      </c>
      <c r="C14" s="62" t="s">
        <v>173</v>
      </c>
      <c r="D14" s="194"/>
      <c r="E14" s="195"/>
      <c r="F14" s="195"/>
      <c r="G14" s="195"/>
      <c r="H14" s="196"/>
      <c r="I14" s="53"/>
      <c r="J14" s="165"/>
      <c r="K14" s="165"/>
      <c r="L14" s="165"/>
      <c r="M14" s="165"/>
      <c r="N14" s="165"/>
      <c r="O14" s="165"/>
      <c r="P14" s="165"/>
      <c r="Q14" s="83"/>
      <c r="R14" s="165"/>
      <c r="S14" s="165"/>
      <c r="T14" s="165"/>
      <c r="U14" s="166"/>
      <c r="V14" s="200" t="s">
        <v>143</v>
      </c>
      <c r="W14" s="216"/>
      <c r="X14" s="216"/>
      <c r="Y14" s="216"/>
      <c r="Z14" s="216"/>
      <c r="AA14" s="216"/>
      <c r="AB14" s="216"/>
      <c r="AC14" s="216"/>
      <c r="AD14" s="216"/>
      <c r="AE14" s="216"/>
      <c r="AF14" s="216"/>
      <c r="AG14" s="216"/>
      <c r="AH14" s="216"/>
      <c r="AI14" s="216"/>
      <c r="AJ14" s="216"/>
      <c r="AK14" s="216"/>
      <c r="AL14" s="216"/>
      <c r="AM14" s="216"/>
      <c r="AN14" s="300">
        <v>220</v>
      </c>
      <c r="AO14" s="298"/>
      <c r="AP14" s="26" t="s">
        <v>9</v>
      </c>
      <c r="AQ14" s="189"/>
      <c r="AR14" s="27"/>
      <c r="AS14" s="30"/>
      <c r="AT14" s="89">
        <f t="shared" si="1"/>
        <v>220</v>
      </c>
      <c r="AU14" s="78"/>
    </row>
    <row r="15" spans="1:48" ht="17.100000000000001" customHeight="1" x14ac:dyDescent="0.15">
      <c r="A15" s="19" t="s">
        <v>50</v>
      </c>
      <c r="B15" s="19">
        <v>1411</v>
      </c>
      <c r="C15" s="62" t="s">
        <v>121</v>
      </c>
      <c r="D15" s="207"/>
      <c r="E15" s="208"/>
      <c r="F15" s="208"/>
      <c r="G15" s="208"/>
      <c r="H15" s="209"/>
      <c r="I15" s="87" t="s">
        <v>141</v>
      </c>
      <c r="J15" s="87"/>
      <c r="K15" s="87"/>
      <c r="L15" s="87"/>
      <c r="M15" s="87"/>
      <c r="N15" s="87"/>
      <c r="O15" s="87"/>
      <c r="P15" s="87"/>
      <c r="Q15" s="167"/>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300">
        <v>163</v>
      </c>
      <c r="AO15" s="298"/>
      <c r="AP15" s="26" t="s">
        <v>9</v>
      </c>
      <c r="AQ15" s="189"/>
      <c r="AR15" s="27"/>
      <c r="AS15" s="30"/>
      <c r="AT15" s="168">
        <f t="shared" si="1"/>
        <v>163</v>
      </c>
      <c r="AU15" s="78"/>
    </row>
    <row r="16" spans="1:48" ht="17.100000000000001" customHeight="1" x14ac:dyDescent="0.15">
      <c r="A16" s="19" t="s">
        <v>35</v>
      </c>
      <c r="B16" s="19" t="s">
        <v>216</v>
      </c>
      <c r="C16" s="62" t="s">
        <v>176</v>
      </c>
      <c r="D16" s="191"/>
      <c r="E16" s="291" t="s">
        <v>145</v>
      </c>
      <c r="F16" s="291"/>
      <c r="G16" s="291"/>
      <c r="H16" s="291"/>
      <c r="I16" s="292"/>
      <c r="J16" s="290" t="s">
        <v>134</v>
      </c>
      <c r="K16" s="291"/>
      <c r="L16" s="291"/>
      <c r="M16" s="291"/>
      <c r="N16" s="292"/>
      <c r="O16" s="160" t="s">
        <v>135</v>
      </c>
      <c r="P16" s="7"/>
      <c r="Q16" s="7"/>
      <c r="R16" s="162"/>
      <c r="S16" s="161"/>
      <c r="T16" s="161"/>
      <c r="U16" s="163"/>
      <c r="V16" s="8"/>
      <c r="W16" s="161"/>
      <c r="X16" s="161"/>
      <c r="Y16" s="161"/>
      <c r="Z16" s="163"/>
      <c r="AA16" s="216"/>
      <c r="AB16" s="216"/>
      <c r="AC16" s="29"/>
      <c r="AD16" s="27"/>
      <c r="AE16" s="26"/>
      <c r="AF16" s="26"/>
      <c r="AG16" s="26"/>
      <c r="AH16" s="26"/>
      <c r="AI16" s="216"/>
      <c r="AJ16" s="216"/>
      <c r="AK16" s="216"/>
      <c r="AL16" s="27"/>
      <c r="AM16" s="27"/>
      <c r="AN16" s="289">
        <f>ROUND(R7*0.01,0)</f>
        <v>12</v>
      </c>
      <c r="AO16" s="289"/>
      <c r="AP16" s="26" t="s">
        <v>120</v>
      </c>
      <c r="AQ16" s="189"/>
      <c r="AR16" s="27"/>
      <c r="AS16" s="30"/>
      <c r="AT16" s="168">
        <f>-AN16</f>
        <v>-12</v>
      </c>
      <c r="AU16" s="23" t="s">
        <v>8</v>
      </c>
    </row>
    <row r="17" spans="1:47" ht="17.100000000000001" customHeight="1" x14ac:dyDescent="0.15">
      <c r="A17" s="19" t="s">
        <v>35</v>
      </c>
      <c r="B17" s="19" t="s">
        <v>239</v>
      </c>
      <c r="C17" s="62" t="s">
        <v>240</v>
      </c>
      <c r="D17" s="24"/>
      <c r="E17" s="294"/>
      <c r="F17" s="294"/>
      <c r="G17" s="294"/>
      <c r="H17" s="294"/>
      <c r="I17" s="295"/>
      <c r="J17" s="293"/>
      <c r="K17" s="294"/>
      <c r="L17" s="294"/>
      <c r="M17" s="294"/>
      <c r="N17" s="295"/>
      <c r="O17" s="164"/>
      <c r="P17" s="83"/>
      <c r="Q17" s="83"/>
      <c r="R17" s="70"/>
      <c r="S17" s="83"/>
      <c r="T17" s="76"/>
      <c r="U17" s="76"/>
      <c r="V17" s="76"/>
      <c r="W17" s="165"/>
      <c r="X17" s="165"/>
      <c r="Y17" s="165"/>
      <c r="Z17" s="166"/>
      <c r="AA17" s="38" t="s">
        <v>138</v>
      </c>
      <c r="AB17" s="27"/>
      <c r="AC17" s="26"/>
      <c r="AD17" s="26"/>
      <c r="AE17" s="26"/>
      <c r="AF17" s="26"/>
      <c r="AG17" s="26"/>
      <c r="AH17" s="29"/>
      <c r="AI17" s="216"/>
      <c r="AJ17" s="216"/>
      <c r="AK17" s="216"/>
      <c r="AL17" s="216"/>
      <c r="AM17" s="27"/>
      <c r="AN17" s="289">
        <f>ROUNDUP(AN7*0.01,0)</f>
        <v>1</v>
      </c>
      <c r="AO17" s="289"/>
      <c r="AP17" s="26" t="s">
        <v>120</v>
      </c>
      <c r="AQ17" s="189"/>
      <c r="AR17" s="27"/>
      <c r="AS17" s="30"/>
      <c r="AT17" s="168">
        <f t="shared" ref="AT17" si="3">-AN17</f>
        <v>-1</v>
      </c>
      <c r="AU17" s="23" t="s">
        <v>15</v>
      </c>
    </row>
    <row r="18" spans="1:47" ht="17.100000000000001" customHeight="1" x14ac:dyDescent="0.15">
      <c r="A18" s="19" t="s">
        <v>35</v>
      </c>
      <c r="B18" s="19" t="s">
        <v>202</v>
      </c>
      <c r="C18" s="62" t="s">
        <v>177</v>
      </c>
      <c r="D18" s="194"/>
      <c r="E18" s="294"/>
      <c r="F18" s="294"/>
      <c r="G18" s="294"/>
      <c r="H18" s="294"/>
      <c r="I18" s="295"/>
      <c r="J18" s="293"/>
      <c r="K18" s="294"/>
      <c r="L18" s="294"/>
      <c r="M18" s="294"/>
      <c r="N18" s="295"/>
      <c r="O18" s="160" t="s">
        <v>136</v>
      </c>
      <c r="P18" s="7"/>
      <c r="Q18" s="7"/>
      <c r="R18" s="162"/>
      <c r="S18" s="161"/>
      <c r="T18" s="161"/>
      <c r="U18" s="161"/>
      <c r="V18" s="8"/>
      <c r="W18" s="161"/>
      <c r="X18" s="161"/>
      <c r="Y18" s="161"/>
      <c r="Z18" s="163"/>
      <c r="AA18" s="216"/>
      <c r="AB18" s="216"/>
      <c r="AC18" s="29"/>
      <c r="AD18" s="27"/>
      <c r="AE18" s="26"/>
      <c r="AF18" s="26"/>
      <c r="AG18" s="26"/>
      <c r="AH18" s="29"/>
      <c r="AI18" s="216"/>
      <c r="AJ18" s="216"/>
      <c r="AK18" s="216"/>
      <c r="AL18" s="27"/>
      <c r="AM18" s="27"/>
      <c r="AN18" s="289">
        <f>ROUND(R9*0.01,0)</f>
        <v>23</v>
      </c>
      <c r="AO18" s="289"/>
      <c r="AP18" s="26" t="s">
        <v>120</v>
      </c>
      <c r="AQ18" s="189"/>
      <c r="AR18" s="27"/>
      <c r="AS18" s="30"/>
      <c r="AT18" s="168">
        <f t="shared" ref="AT18:AT25" si="4">-AN18</f>
        <v>-23</v>
      </c>
      <c r="AU18" s="23" t="s">
        <v>8</v>
      </c>
    </row>
    <row r="19" spans="1:47" ht="17.100000000000001" customHeight="1" x14ac:dyDescent="0.15">
      <c r="A19" s="19" t="s">
        <v>35</v>
      </c>
      <c r="B19" s="19" t="s">
        <v>203</v>
      </c>
      <c r="C19" s="62" t="s">
        <v>189</v>
      </c>
      <c r="D19" s="24"/>
      <c r="E19" s="25"/>
      <c r="F19" s="25"/>
      <c r="G19" s="25"/>
      <c r="H19" s="25"/>
      <c r="I19" s="169"/>
      <c r="J19" s="24"/>
      <c r="K19" s="25"/>
      <c r="L19" s="25"/>
      <c r="M19" s="25"/>
      <c r="N19" s="25"/>
      <c r="O19" s="164"/>
      <c r="P19" s="83"/>
      <c r="Q19" s="83"/>
      <c r="R19" s="70"/>
      <c r="S19" s="83"/>
      <c r="T19" s="76"/>
      <c r="U19" s="76"/>
      <c r="V19" s="76"/>
      <c r="W19" s="165"/>
      <c r="X19" s="165"/>
      <c r="Y19" s="165"/>
      <c r="Z19" s="166"/>
      <c r="AA19" s="26" t="s">
        <v>138</v>
      </c>
      <c r="AB19" s="27"/>
      <c r="AC19" s="26"/>
      <c r="AD19" s="26"/>
      <c r="AE19" s="26"/>
      <c r="AF19" s="26"/>
      <c r="AG19" s="26"/>
      <c r="AH19" s="29"/>
      <c r="AI19" s="216"/>
      <c r="AJ19" s="216"/>
      <c r="AK19" s="216"/>
      <c r="AL19" s="216"/>
      <c r="AM19" s="27"/>
      <c r="AN19" s="289">
        <f t="shared" ref="AN19:AN25" si="5">ROUND(AN9*0.01,0)</f>
        <v>1</v>
      </c>
      <c r="AO19" s="289"/>
      <c r="AP19" s="26" t="s">
        <v>120</v>
      </c>
      <c r="AQ19" s="189"/>
      <c r="AR19" s="27"/>
      <c r="AS19" s="30"/>
      <c r="AT19" s="168">
        <f t="shared" si="4"/>
        <v>-1</v>
      </c>
      <c r="AU19" s="23" t="s">
        <v>15</v>
      </c>
    </row>
    <row r="20" spans="1:47" ht="17.100000000000001" customHeight="1" x14ac:dyDescent="0.15">
      <c r="A20" s="19" t="s">
        <v>35</v>
      </c>
      <c r="B20" s="19" t="s">
        <v>204</v>
      </c>
      <c r="C20" s="62" t="s">
        <v>178</v>
      </c>
      <c r="D20" s="24"/>
      <c r="E20" s="25"/>
      <c r="F20" s="25"/>
      <c r="G20" s="25"/>
      <c r="H20" s="25"/>
      <c r="I20" s="170"/>
      <c r="J20" s="24"/>
      <c r="K20" s="25"/>
      <c r="L20" s="25"/>
      <c r="M20" s="25"/>
      <c r="N20" s="25"/>
      <c r="O20" s="160" t="s">
        <v>137</v>
      </c>
      <c r="P20" s="109"/>
      <c r="Q20" s="109"/>
      <c r="R20" s="162"/>
      <c r="S20" s="161"/>
      <c r="T20" s="161"/>
      <c r="U20" s="161"/>
      <c r="V20" s="8"/>
      <c r="W20" s="161"/>
      <c r="X20" s="161"/>
      <c r="Y20" s="161"/>
      <c r="Z20" s="163"/>
      <c r="AA20" s="26"/>
      <c r="AB20" s="27"/>
      <c r="AC20" s="26"/>
      <c r="AD20" s="26"/>
      <c r="AE20" s="26"/>
      <c r="AF20" s="26"/>
      <c r="AG20" s="26"/>
      <c r="AH20" s="29"/>
      <c r="AI20" s="216"/>
      <c r="AJ20" s="216"/>
      <c r="AK20" s="216"/>
      <c r="AL20" s="27"/>
      <c r="AM20" s="27"/>
      <c r="AN20" s="289">
        <f>ROUND(R11*0.01,0)</f>
        <v>37</v>
      </c>
      <c r="AO20" s="289"/>
      <c r="AP20" s="26" t="s">
        <v>120</v>
      </c>
      <c r="AQ20" s="189"/>
      <c r="AR20" s="27"/>
      <c r="AS20" s="30"/>
      <c r="AT20" s="168">
        <f t="shared" si="4"/>
        <v>-37</v>
      </c>
      <c r="AU20" s="23" t="s">
        <v>8</v>
      </c>
    </row>
    <row r="21" spans="1:47" ht="17.100000000000001" customHeight="1" x14ac:dyDescent="0.15">
      <c r="A21" s="19" t="s">
        <v>35</v>
      </c>
      <c r="B21" s="19" t="s">
        <v>205</v>
      </c>
      <c r="C21" s="62" t="s">
        <v>179</v>
      </c>
      <c r="D21" s="24"/>
      <c r="E21" s="25"/>
      <c r="F21" s="25"/>
      <c r="G21" s="25"/>
      <c r="H21" s="25"/>
      <c r="I21" s="169"/>
      <c r="J21" s="24"/>
      <c r="K21" s="25"/>
      <c r="L21" s="25"/>
      <c r="M21" s="25"/>
      <c r="N21" s="25"/>
      <c r="O21" s="164"/>
      <c r="P21" s="83"/>
      <c r="Q21" s="83"/>
      <c r="R21" s="70"/>
      <c r="S21" s="83"/>
      <c r="T21" s="76"/>
      <c r="U21" s="76"/>
      <c r="V21" s="76"/>
      <c r="W21" s="165"/>
      <c r="X21" s="165"/>
      <c r="Y21" s="165"/>
      <c r="Z21" s="166"/>
      <c r="AA21" s="26" t="s">
        <v>138</v>
      </c>
      <c r="AB21" s="27"/>
      <c r="AC21" s="26"/>
      <c r="AD21" s="26"/>
      <c r="AE21" s="26"/>
      <c r="AF21" s="26"/>
      <c r="AG21" s="26"/>
      <c r="AH21" s="29"/>
      <c r="AI21" s="216"/>
      <c r="AJ21" s="216"/>
      <c r="AK21" s="216"/>
      <c r="AL21" s="216"/>
      <c r="AM21" s="27"/>
      <c r="AN21" s="289">
        <f t="shared" si="5"/>
        <v>1</v>
      </c>
      <c r="AO21" s="289"/>
      <c r="AP21" s="26" t="s">
        <v>120</v>
      </c>
      <c r="AQ21" s="189"/>
      <c r="AR21" s="27"/>
      <c r="AS21" s="30"/>
      <c r="AT21" s="168">
        <f t="shared" si="4"/>
        <v>-1</v>
      </c>
      <c r="AU21" s="23" t="s">
        <v>15</v>
      </c>
    </row>
    <row r="22" spans="1:47" ht="17.100000000000001" customHeight="1" x14ac:dyDescent="0.15">
      <c r="A22" s="19" t="s">
        <v>35</v>
      </c>
      <c r="B22" s="19" t="s">
        <v>206</v>
      </c>
      <c r="C22" s="62" t="s">
        <v>180</v>
      </c>
      <c r="D22" s="194"/>
      <c r="E22" s="195"/>
      <c r="F22" s="195"/>
      <c r="G22" s="195"/>
      <c r="H22" s="195"/>
      <c r="I22" s="57"/>
      <c r="J22" s="290" t="s">
        <v>139</v>
      </c>
      <c r="K22" s="291"/>
      <c r="L22" s="291"/>
      <c r="M22" s="291"/>
      <c r="N22" s="292"/>
      <c r="O22" s="50" t="s">
        <v>237</v>
      </c>
      <c r="P22" s="171"/>
      <c r="Q22" s="12"/>
      <c r="R22" s="171"/>
      <c r="S22" s="171"/>
      <c r="T22" s="171"/>
      <c r="U22" s="171"/>
      <c r="V22" s="171"/>
      <c r="W22" s="171"/>
      <c r="X22" s="171"/>
      <c r="Y22" s="171"/>
      <c r="Z22" s="171"/>
      <c r="AA22" s="216"/>
      <c r="AB22" s="216"/>
      <c r="AC22" s="216"/>
      <c r="AD22" s="216"/>
      <c r="AE22" s="216"/>
      <c r="AF22" s="216"/>
      <c r="AG22" s="216"/>
      <c r="AH22" s="216"/>
      <c r="AI22" s="216"/>
      <c r="AJ22" s="216"/>
      <c r="AK22" s="216"/>
      <c r="AL22" s="216"/>
      <c r="AM22" s="216"/>
      <c r="AN22" s="289">
        <f t="shared" si="5"/>
        <v>3</v>
      </c>
      <c r="AO22" s="289"/>
      <c r="AP22" s="26" t="s">
        <v>120</v>
      </c>
      <c r="AQ22" s="189"/>
      <c r="AR22" s="27"/>
      <c r="AS22" s="30"/>
      <c r="AT22" s="168">
        <f t="shared" si="4"/>
        <v>-3</v>
      </c>
      <c r="AU22" s="23" t="s">
        <v>36</v>
      </c>
    </row>
    <row r="23" spans="1:47" ht="17.100000000000001" customHeight="1" x14ac:dyDescent="0.15">
      <c r="A23" s="19" t="s">
        <v>35</v>
      </c>
      <c r="B23" s="19" t="s">
        <v>207</v>
      </c>
      <c r="C23" s="62" t="s">
        <v>181</v>
      </c>
      <c r="D23" s="194"/>
      <c r="E23" s="195"/>
      <c r="F23" s="195"/>
      <c r="G23" s="195"/>
      <c r="H23" s="195"/>
      <c r="I23" s="57"/>
      <c r="J23" s="293"/>
      <c r="K23" s="294"/>
      <c r="L23" s="294"/>
      <c r="M23" s="294"/>
      <c r="N23" s="295"/>
      <c r="O23" s="172" t="s">
        <v>140</v>
      </c>
      <c r="P23" s="161"/>
      <c r="Q23" s="7"/>
      <c r="R23" s="161"/>
      <c r="S23" s="161"/>
      <c r="T23" s="161"/>
      <c r="U23" s="161"/>
      <c r="V23" s="8"/>
      <c r="W23" s="161"/>
      <c r="X23" s="161"/>
      <c r="Y23" s="161"/>
      <c r="Z23" s="163"/>
      <c r="AA23" s="200" t="s">
        <v>142</v>
      </c>
      <c r="AB23" s="216"/>
      <c r="AC23" s="216"/>
      <c r="AD23" s="216"/>
      <c r="AE23" s="216"/>
      <c r="AF23" s="216"/>
      <c r="AG23" s="216"/>
      <c r="AH23" s="216"/>
      <c r="AI23" s="216"/>
      <c r="AJ23" s="216"/>
      <c r="AK23" s="216"/>
      <c r="AL23" s="216"/>
      <c r="AM23" s="216"/>
      <c r="AN23" s="289">
        <f t="shared" si="5"/>
        <v>2</v>
      </c>
      <c r="AO23" s="289"/>
      <c r="AP23" s="26" t="s">
        <v>120</v>
      </c>
      <c r="AQ23" s="189"/>
      <c r="AR23" s="27"/>
      <c r="AS23" s="30"/>
      <c r="AT23" s="168">
        <f t="shared" si="4"/>
        <v>-2</v>
      </c>
      <c r="AU23" s="78"/>
    </row>
    <row r="24" spans="1:47" ht="17.100000000000001" customHeight="1" x14ac:dyDescent="0.15">
      <c r="A24" s="19" t="s">
        <v>35</v>
      </c>
      <c r="B24" s="19" t="s">
        <v>208</v>
      </c>
      <c r="C24" s="62" t="s">
        <v>182</v>
      </c>
      <c r="D24" s="194"/>
      <c r="E24" s="195"/>
      <c r="F24" s="195"/>
      <c r="G24" s="195"/>
      <c r="H24" s="195"/>
      <c r="I24" s="57"/>
      <c r="J24" s="194"/>
      <c r="K24" s="195"/>
      <c r="L24" s="195"/>
      <c r="M24" s="195"/>
      <c r="N24" s="196"/>
      <c r="O24" s="93"/>
      <c r="P24" s="165"/>
      <c r="Q24" s="83"/>
      <c r="R24" s="165"/>
      <c r="S24" s="165"/>
      <c r="T24" s="165"/>
      <c r="U24" s="165"/>
      <c r="V24" s="76"/>
      <c r="W24" s="165"/>
      <c r="X24" s="165"/>
      <c r="Y24" s="165"/>
      <c r="Z24" s="166"/>
      <c r="AA24" s="200" t="s">
        <v>143</v>
      </c>
      <c r="AB24" s="216"/>
      <c r="AC24" s="216"/>
      <c r="AD24" s="216"/>
      <c r="AE24" s="216"/>
      <c r="AF24" s="216"/>
      <c r="AG24" s="216"/>
      <c r="AH24" s="216"/>
      <c r="AI24" s="216"/>
      <c r="AJ24" s="216"/>
      <c r="AK24" s="216"/>
      <c r="AL24" s="216"/>
      <c r="AM24" s="216"/>
      <c r="AN24" s="289">
        <f t="shared" si="5"/>
        <v>2</v>
      </c>
      <c r="AO24" s="289"/>
      <c r="AP24" s="26" t="s">
        <v>120</v>
      </c>
      <c r="AQ24" s="189"/>
      <c r="AR24" s="27"/>
      <c r="AS24" s="30"/>
      <c r="AT24" s="168">
        <f t="shared" si="4"/>
        <v>-2</v>
      </c>
      <c r="AU24" s="78"/>
    </row>
    <row r="25" spans="1:47" ht="17.100000000000001" customHeight="1" x14ac:dyDescent="0.15">
      <c r="A25" s="19" t="s">
        <v>35</v>
      </c>
      <c r="B25" s="19" t="s">
        <v>209</v>
      </c>
      <c r="C25" s="62" t="s">
        <v>128</v>
      </c>
      <c r="D25" s="207"/>
      <c r="E25" s="208"/>
      <c r="F25" s="208"/>
      <c r="G25" s="208"/>
      <c r="H25" s="208"/>
      <c r="I25" s="71"/>
      <c r="J25" s="207"/>
      <c r="K25" s="208"/>
      <c r="L25" s="208"/>
      <c r="M25" s="208"/>
      <c r="N25" s="209"/>
      <c r="O25" s="70" t="s">
        <v>141</v>
      </c>
      <c r="P25" s="70"/>
      <c r="Q25" s="71"/>
      <c r="R25" s="165"/>
      <c r="S25" s="165"/>
      <c r="T25" s="165"/>
      <c r="U25" s="165"/>
      <c r="V25" s="165"/>
      <c r="W25" s="165"/>
      <c r="X25" s="165"/>
      <c r="Y25" s="165"/>
      <c r="Z25" s="165"/>
      <c r="AA25" s="216"/>
      <c r="AB25" s="216"/>
      <c r="AC25" s="216"/>
      <c r="AD25" s="216"/>
      <c r="AE25" s="216"/>
      <c r="AF25" s="216"/>
      <c r="AG25" s="216"/>
      <c r="AH25" s="216"/>
      <c r="AI25" s="216"/>
      <c r="AJ25" s="216"/>
      <c r="AK25" s="216"/>
      <c r="AL25" s="216"/>
      <c r="AM25" s="216"/>
      <c r="AN25" s="289">
        <f t="shared" si="5"/>
        <v>2</v>
      </c>
      <c r="AO25" s="289"/>
      <c r="AP25" s="26" t="s">
        <v>120</v>
      </c>
      <c r="AQ25" s="189"/>
      <c r="AR25" s="27"/>
      <c r="AS25" s="30"/>
      <c r="AT25" s="168">
        <f t="shared" si="4"/>
        <v>-2</v>
      </c>
      <c r="AU25" s="36"/>
    </row>
    <row r="26" spans="1:47" ht="17.100000000000001" customHeight="1" x14ac:dyDescent="0.15">
      <c r="A26" s="19" t="s">
        <v>35</v>
      </c>
      <c r="B26" s="19" t="s">
        <v>210</v>
      </c>
      <c r="C26" s="62" t="s">
        <v>243</v>
      </c>
      <c r="D26" s="191"/>
      <c r="E26" s="291" t="s">
        <v>253</v>
      </c>
      <c r="F26" s="291"/>
      <c r="G26" s="291"/>
      <c r="H26" s="291"/>
      <c r="I26" s="292"/>
      <c r="J26" s="290" t="s">
        <v>134</v>
      </c>
      <c r="K26" s="291"/>
      <c r="L26" s="291"/>
      <c r="M26" s="291"/>
      <c r="N26" s="292"/>
      <c r="O26" s="160" t="s">
        <v>135</v>
      </c>
      <c r="P26" s="7"/>
      <c r="Q26" s="7"/>
      <c r="R26" s="162"/>
      <c r="S26" s="161"/>
      <c r="T26" s="161"/>
      <c r="U26" s="163"/>
      <c r="V26" s="8"/>
      <c r="W26" s="161"/>
      <c r="X26" s="161"/>
      <c r="Y26" s="161"/>
      <c r="Z26" s="163"/>
      <c r="AA26" s="216"/>
      <c r="AB26" s="216"/>
      <c r="AC26" s="29"/>
      <c r="AD26" s="27"/>
      <c r="AE26" s="26"/>
      <c r="AF26" s="26"/>
      <c r="AG26" s="26"/>
      <c r="AH26" s="26"/>
      <c r="AI26" s="216"/>
      <c r="AJ26" s="216"/>
      <c r="AK26" s="216"/>
      <c r="AL26" s="27"/>
      <c r="AM26" s="27"/>
      <c r="AN26" s="289">
        <f>ROUND(R7*0.01,0)</f>
        <v>12</v>
      </c>
      <c r="AO26" s="289"/>
      <c r="AP26" s="26" t="s">
        <v>120</v>
      </c>
      <c r="AQ26" s="189"/>
      <c r="AR26" s="27"/>
      <c r="AS26" s="30"/>
      <c r="AT26" s="168">
        <f>-AN26</f>
        <v>-12</v>
      </c>
      <c r="AU26" s="23" t="s">
        <v>8</v>
      </c>
    </row>
    <row r="27" spans="1:47" ht="17.100000000000001" customHeight="1" x14ac:dyDescent="0.15">
      <c r="A27" s="19" t="s">
        <v>35</v>
      </c>
      <c r="B27" s="19" t="s">
        <v>254</v>
      </c>
      <c r="C27" s="62" t="s">
        <v>244</v>
      </c>
      <c r="D27" s="24"/>
      <c r="E27" s="294"/>
      <c r="F27" s="294"/>
      <c r="G27" s="294"/>
      <c r="H27" s="294"/>
      <c r="I27" s="295"/>
      <c r="J27" s="293"/>
      <c r="K27" s="294"/>
      <c r="L27" s="294"/>
      <c r="M27" s="294"/>
      <c r="N27" s="295"/>
      <c r="O27" s="164"/>
      <c r="P27" s="83"/>
      <c r="Q27" s="83"/>
      <c r="R27" s="70"/>
      <c r="S27" s="83"/>
      <c r="T27" s="76"/>
      <c r="U27" s="76"/>
      <c r="V27" s="76"/>
      <c r="W27" s="165"/>
      <c r="X27" s="165"/>
      <c r="Y27" s="165"/>
      <c r="Z27" s="166"/>
      <c r="AA27" s="38" t="s">
        <v>138</v>
      </c>
      <c r="AB27" s="27"/>
      <c r="AC27" s="26"/>
      <c r="AD27" s="26"/>
      <c r="AE27" s="26"/>
      <c r="AF27" s="26"/>
      <c r="AG27" s="26"/>
      <c r="AH27" s="29"/>
      <c r="AI27" s="216"/>
      <c r="AJ27" s="216"/>
      <c r="AK27" s="216"/>
      <c r="AL27" s="216"/>
      <c r="AM27" s="27"/>
      <c r="AN27" s="289">
        <f t="shared" ref="AN27" si="6">ROUNDUP(AN7*0.01,0)</f>
        <v>1</v>
      </c>
      <c r="AO27" s="289"/>
      <c r="AP27" s="26" t="s">
        <v>120</v>
      </c>
      <c r="AQ27" s="189"/>
      <c r="AR27" s="27"/>
      <c r="AS27" s="30"/>
      <c r="AT27" s="168">
        <f t="shared" ref="AT27:AT35" si="7">-AN27</f>
        <v>-1</v>
      </c>
      <c r="AU27" s="23" t="s">
        <v>15</v>
      </c>
    </row>
    <row r="28" spans="1:47" ht="17.100000000000001" customHeight="1" x14ac:dyDescent="0.15">
      <c r="A28" s="19" t="s">
        <v>35</v>
      </c>
      <c r="B28" s="19" t="s">
        <v>255</v>
      </c>
      <c r="C28" s="62" t="s">
        <v>245</v>
      </c>
      <c r="D28" s="194"/>
      <c r="E28" s="294"/>
      <c r="F28" s="294"/>
      <c r="G28" s="294"/>
      <c r="H28" s="294"/>
      <c r="I28" s="295"/>
      <c r="J28" s="293"/>
      <c r="K28" s="294"/>
      <c r="L28" s="294"/>
      <c r="M28" s="294"/>
      <c r="N28" s="295"/>
      <c r="O28" s="160" t="s">
        <v>136</v>
      </c>
      <c r="P28" s="7"/>
      <c r="Q28" s="7"/>
      <c r="R28" s="162"/>
      <c r="S28" s="161"/>
      <c r="T28" s="161"/>
      <c r="U28" s="161"/>
      <c r="V28" s="8"/>
      <c r="W28" s="161"/>
      <c r="X28" s="161"/>
      <c r="Y28" s="161"/>
      <c r="Z28" s="163"/>
      <c r="AA28" s="216"/>
      <c r="AB28" s="216"/>
      <c r="AC28" s="29"/>
      <c r="AD28" s="27"/>
      <c r="AE28" s="26"/>
      <c r="AF28" s="26"/>
      <c r="AG28" s="26"/>
      <c r="AH28" s="29"/>
      <c r="AI28" s="216"/>
      <c r="AJ28" s="216"/>
      <c r="AK28" s="216"/>
      <c r="AL28" s="27"/>
      <c r="AM28" s="27"/>
      <c r="AN28" s="289">
        <f t="shared" ref="AN28" si="8">ROUND(R9*0.01,0)</f>
        <v>23</v>
      </c>
      <c r="AO28" s="289"/>
      <c r="AP28" s="26" t="s">
        <v>120</v>
      </c>
      <c r="AQ28" s="189"/>
      <c r="AR28" s="27"/>
      <c r="AS28" s="30"/>
      <c r="AT28" s="168">
        <f t="shared" si="7"/>
        <v>-23</v>
      </c>
      <c r="AU28" s="23" t="s">
        <v>8</v>
      </c>
    </row>
    <row r="29" spans="1:47" ht="17.100000000000001" customHeight="1" x14ac:dyDescent="0.15">
      <c r="A29" s="19" t="s">
        <v>35</v>
      </c>
      <c r="B29" s="19" t="s">
        <v>212</v>
      </c>
      <c r="C29" s="62" t="s">
        <v>246</v>
      </c>
      <c r="D29" s="24"/>
      <c r="E29" s="25"/>
      <c r="F29" s="25"/>
      <c r="G29" s="25"/>
      <c r="H29" s="25"/>
      <c r="I29" s="169"/>
      <c r="J29" s="24"/>
      <c r="K29" s="25"/>
      <c r="L29" s="25"/>
      <c r="M29" s="25"/>
      <c r="N29" s="25"/>
      <c r="O29" s="164"/>
      <c r="P29" s="83"/>
      <c r="Q29" s="83"/>
      <c r="R29" s="70"/>
      <c r="S29" s="83"/>
      <c r="T29" s="76"/>
      <c r="U29" s="76"/>
      <c r="V29" s="76"/>
      <c r="W29" s="165"/>
      <c r="X29" s="165"/>
      <c r="Y29" s="165"/>
      <c r="Z29" s="166"/>
      <c r="AA29" s="26" t="s">
        <v>138</v>
      </c>
      <c r="AB29" s="27"/>
      <c r="AC29" s="26"/>
      <c r="AD29" s="26"/>
      <c r="AE29" s="26"/>
      <c r="AF29" s="26"/>
      <c r="AG29" s="26"/>
      <c r="AH29" s="29"/>
      <c r="AI29" s="216"/>
      <c r="AJ29" s="216"/>
      <c r="AK29" s="216"/>
      <c r="AL29" s="216"/>
      <c r="AM29" s="27"/>
      <c r="AN29" s="289">
        <f>ROUND(AN9*0.01,0)</f>
        <v>1</v>
      </c>
      <c r="AO29" s="289"/>
      <c r="AP29" s="26" t="s">
        <v>120</v>
      </c>
      <c r="AQ29" s="189"/>
      <c r="AR29" s="27"/>
      <c r="AS29" s="30"/>
      <c r="AT29" s="168">
        <f t="shared" si="7"/>
        <v>-1</v>
      </c>
      <c r="AU29" s="23" t="s">
        <v>15</v>
      </c>
    </row>
    <row r="30" spans="1:47" ht="17.100000000000001" customHeight="1" x14ac:dyDescent="0.15">
      <c r="A30" s="19" t="s">
        <v>35</v>
      </c>
      <c r="B30" s="19" t="s">
        <v>213</v>
      </c>
      <c r="C30" s="62" t="s">
        <v>247</v>
      </c>
      <c r="D30" s="24"/>
      <c r="E30" s="25"/>
      <c r="F30" s="25"/>
      <c r="G30" s="25"/>
      <c r="H30" s="25"/>
      <c r="I30" s="170"/>
      <c r="J30" s="24"/>
      <c r="K30" s="25"/>
      <c r="L30" s="25"/>
      <c r="M30" s="25"/>
      <c r="N30" s="25"/>
      <c r="O30" s="160" t="s">
        <v>137</v>
      </c>
      <c r="P30" s="109"/>
      <c r="Q30" s="109"/>
      <c r="R30" s="162"/>
      <c r="S30" s="161"/>
      <c r="T30" s="161"/>
      <c r="U30" s="161"/>
      <c r="V30" s="8"/>
      <c r="W30" s="161"/>
      <c r="X30" s="161"/>
      <c r="Y30" s="161"/>
      <c r="Z30" s="163"/>
      <c r="AA30" s="26"/>
      <c r="AB30" s="27"/>
      <c r="AC30" s="26"/>
      <c r="AD30" s="26"/>
      <c r="AE30" s="26"/>
      <c r="AF30" s="26"/>
      <c r="AG30" s="26"/>
      <c r="AH30" s="29"/>
      <c r="AI30" s="216"/>
      <c r="AJ30" s="216"/>
      <c r="AK30" s="216"/>
      <c r="AL30" s="27"/>
      <c r="AM30" s="27"/>
      <c r="AN30" s="289">
        <f>ROUND(R11*0.01,0)</f>
        <v>37</v>
      </c>
      <c r="AO30" s="289"/>
      <c r="AP30" s="26" t="s">
        <v>120</v>
      </c>
      <c r="AQ30" s="189"/>
      <c r="AR30" s="27"/>
      <c r="AS30" s="30"/>
      <c r="AT30" s="168">
        <f t="shared" si="7"/>
        <v>-37</v>
      </c>
      <c r="AU30" s="23" t="s">
        <v>8</v>
      </c>
    </row>
    <row r="31" spans="1:47" ht="17.100000000000001" customHeight="1" x14ac:dyDescent="0.15">
      <c r="A31" s="19" t="s">
        <v>35</v>
      </c>
      <c r="B31" s="19" t="s">
        <v>214</v>
      </c>
      <c r="C31" s="62" t="s">
        <v>248</v>
      </c>
      <c r="D31" s="24"/>
      <c r="E31" s="25"/>
      <c r="F31" s="25"/>
      <c r="G31" s="25"/>
      <c r="H31" s="25"/>
      <c r="I31" s="169"/>
      <c r="J31" s="24"/>
      <c r="K31" s="25"/>
      <c r="L31" s="25"/>
      <c r="M31" s="25"/>
      <c r="N31" s="25"/>
      <c r="O31" s="164"/>
      <c r="P31" s="83"/>
      <c r="Q31" s="83"/>
      <c r="R31" s="70"/>
      <c r="S31" s="83"/>
      <c r="T31" s="76"/>
      <c r="U31" s="76"/>
      <c r="V31" s="76"/>
      <c r="W31" s="165"/>
      <c r="X31" s="165"/>
      <c r="Y31" s="165"/>
      <c r="Z31" s="166"/>
      <c r="AA31" s="26" t="s">
        <v>138</v>
      </c>
      <c r="AB31" s="27"/>
      <c r="AC31" s="26"/>
      <c r="AD31" s="26"/>
      <c r="AE31" s="26"/>
      <c r="AF31" s="26"/>
      <c r="AG31" s="26"/>
      <c r="AH31" s="29"/>
      <c r="AI31" s="216"/>
      <c r="AJ31" s="216"/>
      <c r="AK31" s="216"/>
      <c r="AL31" s="216"/>
      <c r="AM31" s="27"/>
      <c r="AN31" s="289">
        <f>ROUND(AN11*0.01,0)</f>
        <v>1</v>
      </c>
      <c r="AO31" s="289"/>
      <c r="AP31" s="26" t="s">
        <v>120</v>
      </c>
      <c r="AQ31" s="189"/>
      <c r="AR31" s="27"/>
      <c r="AS31" s="30"/>
      <c r="AT31" s="168">
        <f t="shared" si="7"/>
        <v>-1</v>
      </c>
      <c r="AU31" s="23" t="s">
        <v>15</v>
      </c>
    </row>
    <row r="32" spans="1:47" ht="17.100000000000001" customHeight="1" x14ac:dyDescent="0.15">
      <c r="A32" s="19" t="s">
        <v>35</v>
      </c>
      <c r="B32" s="19" t="s">
        <v>215</v>
      </c>
      <c r="C32" s="62" t="s">
        <v>249</v>
      </c>
      <c r="D32" s="194"/>
      <c r="E32" s="195"/>
      <c r="F32" s="195"/>
      <c r="G32" s="195"/>
      <c r="H32" s="195"/>
      <c r="I32" s="57"/>
      <c r="J32" s="290" t="s">
        <v>139</v>
      </c>
      <c r="K32" s="291"/>
      <c r="L32" s="291"/>
      <c r="M32" s="291"/>
      <c r="N32" s="292"/>
      <c r="O32" s="50" t="s">
        <v>237</v>
      </c>
      <c r="P32" s="171"/>
      <c r="Q32" s="12"/>
      <c r="R32" s="171"/>
      <c r="S32" s="171"/>
      <c r="T32" s="171"/>
      <c r="U32" s="171"/>
      <c r="V32" s="171"/>
      <c r="W32" s="171"/>
      <c r="X32" s="171"/>
      <c r="Y32" s="171"/>
      <c r="Z32" s="171"/>
      <c r="AA32" s="216"/>
      <c r="AB32" s="216"/>
      <c r="AC32" s="216"/>
      <c r="AD32" s="216"/>
      <c r="AE32" s="216"/>
      <c r="AF32" s="216"/>
      <c r="AG32" s="216"/>
      <c r="AH32" s="216"/>
      <c r="AI32" s="216"/>
      <c r="AJ32" s="216"/>
      <c r="AK32" s="216"/>
      <c r="AL32" s="216"/>
      <c r="AM32" s="216"/>
      <c r="AN32" s="289">
        <f t="shared" ref="AN32:AN35" si="9">ROUND(AN12*0.01,0)</f>
        <v>3</v>
      </c>
      <c r="AO32" s="289"/>
      <c r="AP32" s="26" t="s">
        <v>120</v>
      </c>
      <c r="AQ32" s="189"/>
      <c r="AR32" s="27"/>
      <c r="AS32" s="30"/>
      <c r="AT32" s="168">
        <f t="shared" si="7"/>
        <v>-3</v>
      </c>
      <c r="AU32" s="23" t="s">
        <v>36</v>
      </c>
    </row>
    <row r="33" spans="1:47" ht="17.100000000000001" customHeight="1" x14ac:dyDescent="0.15">
      <c r="A33" s="19" t="s">
        <v>35</v>
      </c>
      <c r="B33" s="19" t="s">
        <v>256</v>
      </c>
      <c r="C33" s="62" t="s">
        <v>250</v>
      </c>
      <c r="D33" s="194"/>
      <c r="E33" s="195"/>
      <c r="F33" s="195"/>
      <c r="G33" s="195"/>
      <c r="H33" s="195"/>
      <c r="I33" s="57"/>
      <c r="J33" s="293"/>
      <c r="K33" s="294"/>
      <c r="L33" s="294"/>
      <c r="M33" s="294"/>
      <c r="N33" s="295"/>
      <c r="O33" s="172" t="s">
        <v>140</v>
      </c>
      <c r="P33" s="161"/>
      <c r="Q33" s="7"/>
      <c r="R33" s="161"/>
      <c r="S33" s="161"/>
      <c r="T33" s="161"/>
      <c r="U33" s="161"/>
      <c r="V33" s="8"/>
      <c r="W33" s="161"/>
      <c r="X33" s="161"/>
      <c r="Y33" s="161"/>
      <c r="Z33" s="163"/>
      <c r="AA33" s="200" t="s">
        <v>142</v>
      </c>
      <c r="AB33" s="216"/>
      <c r="AC33" s="216"/>
      <c r="AD33" s="216"/>
      <c r="AE33" s="216"/>
      <c r="AF33" s="216"/>
      <c r="AG33" s="216"/>
      <c r="AH33" s="216"/>
      <c r="AI33" s="216"/>
      <c r="AJ33" s="216"/>
      <c r="AK33" s="216"/>
      <c r="AL33" s="216"/>
      <c r="AM33" s="216"/>
      <c r="AN33" s="289">
        <f t="shared" si="9"/>
        <v>2</v>
      </c>
      <c r="AO33" s="289"/>
      <c r="AP33" s="26" t="s">
        <v>120</v>
      </c>
      <c r="AQ33" s="189"/>
      <c r="AR33" s="27"/>
      <c r="AS33" s="30"/>
      <c r="AT33" s="168">
        <f t="shared" si="7"/>
        <v>-2</v>
      </c>
      <c r="AU33" s="78"/>
    </row>
    <row r="34" spans="1:47" ht="17.100000000000001" customHeight="1" x14ac:dyDescent="0.15">
      <c r="A34" s="19" t="s">
        <v>35</v>
      </c>
      <c r="B34" s="19" t="s">
        <v>257</v>
      </c>
      <c r="C34" s="62" t="s">
        <v>251</v>
      </c>
      <c r="D34" s="194"/>
      <c r="E34" s="195"/>
      <c r="F34" s="195"/>
      <c r="G34" s="195"/>
      <c r="H34" s="195"/>
      <c r="I34" s="57"/>
      <c r="J34" s="194"/>
      <c r="K34" s="195"/>
      <c r="L34" s="195"/>
      <c r="M34" s="195"/>
      <c r="N34" s="196"/>
      <c r="O34" s="93"/>
      <c r="P34" s="165"/>
      <c r="Q34" s="83"/>
      <c r="R34" s="165"/>
      <c r="S34" s="165"/>
      <c r="T34" s="165"/>
      <c r="U34" s="165"/>
      <c r="V34" s="76"/>
      <c r="W34" s="165"/>
      <c r="X34" s="165"/>
      <c r="Y34" s="165"/>
      <c r="Z34" s="166"/>
      <c r="AA34" s="200" t="s">
        <v>143</v>
      </c>
      <c r="AB34" s="216"/>
      <c r="AC34" s="216"/>
      <c r="AD34" s="216"/>
      <c r="AE34" s="216"/>
      <c r="AF34" s="216"/>
      <c r="AG34" s="216"/>
      <c r="AH34" s="216"/>
      <c r="AI34" s="216"/>
      <c r="AJ34" s="216"/>
      <c r="AK34" s="216"/>
      <c r="AL34" s="216"/>
      <c r="AM34" s="216"/>
      <c r="AN34" s="289">
        <f t="shared" si="9"/>
        <v>2</v>
      </c>
      <c r="AO34" s="289"/>
      <c r="AP34" s="26" t="s">
        <v>120</v>
      </c>
      <c r="AQ34" s="189"/>
      <c r="AR34" s="27"/>
      <c r="AS34" s="30"/>
      <c r="AT34" s="168">
        <f t="shared" si="7"/>
        <v>-2</v>
      </c>
      <c r="AU34" s="78"/>
    </row>
    <row r="35" spans="1:47" ht="17.100000000000001" customHeight="1" x14ac:dyDescent="0.15">
      <c r="A35" s="19" t="s">
        <v>35</v>
      </c>
      <c r="B35" s="19" t="s">
        <v>258</v>
      </c>
      <c r="C35" s="62" t="s">
        <v>252</v>
      </c>
      <c r="D35" s="207"/>
      <c r="E35" s="208"/>
      <c r="F35" s="208"/>
      <c r="G35" s="208"/>
      <c r="H35" s="208"/>
      <c r="I35" s="71"/>
      <c r="J35" s="207"/>
      <c r="K35" s="208"/>
      <c r="L35" s="208"/>
      <c r="M35" s="208"/>
      <c r="N35" s="209"/>
      <c r="O35" s="70" t="s">
        <v>141</v>
      </c>
      <c r="P35" s="70"/>
      <c r="Q35" s="71"/>
      <c r="R35" s="165"/>
      <c r="S35" s="165"/>
      <c r="T35" s="165"/>
      <c r="U35" s="165"/>
      <c r="V35" s="165"/>
      <c r="W35" s="165"/>
      <c r="X35" s="165"/>
      <c r="Y35" s="165"/>
      <c r="Z35" s="165"/>
      <c r="AA35" s="216"/>
      <c r="AB35" s="216"/>
      <c r="AC35" s="216"/>
      <c r="AD35" s="216"/>
      <c r="AE35" s="216"/>
      <c r="AF35" s="216"/>
      <c r="AG35" s="216"/>
      <c r="AH35" s="216"/>
      <c r="AI35" s="216"/>
      <c r="AJ35" s="216"/>
      <c r="AK35" s="216"/>
      <c r="AL35" s="216"/>
      <c r="AM35" s="216"/>
      <c r="AN35" s="289">
        <f t="shared" si="9"/>
        <v>2</v>
      </c>
      <c r="AO35" s="289"/>
      <c r="AP35" s="26" t="s">
        <v>120</v>
      </c>
      <c r="AQ35" s="189"/>
      <c r="AR35" s="27"/>
      <c r="AS35" s="30"/>
      <c r="AT35" s="168">
        <f t="shared" si="7"/>
        <v>-2</v>
      </c>
      <c r="AU35" s="36"/>
    </row>
    <row r="36" spans="1:47" ht="17.100000000000001" customHeight="1" x14ac:dyDescent="0.15">
      <c r="A36" s="19" t="s">
        <v>112</v>
      </c>
      <c r="B36" s="19">
        <v>6001</v>
      </c>
      <c r="C36" s="62" t="s">
        <v>174</v>
      </c>
      <c r="D36" s="311" t="s">
        <v>131</v>
      </c>
      <c r="E36" s="312"/>
      <c r="F36" s="312"/>
      <c r="G36" s="312"/>
      <c r="H36" s="312"/>
      <c r="I36" s="312"/>
      <c r="J36" s="313"/>
      <c r="K36" s="305" t="s">
        <v>130</v>
      </c>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85"/>
      <c r="AJ36" s="85"/>
      <c r="AK36" s="76"/>
      <c r="AL36" s="76"/>
      <c r="AM36" s="215" t="s">
        <v>10</v>
      </c>
      <c r="AN36" s="299">
        <v>0.1</v>
      </c>
      <c r="AO36" s="296"/>
      <c r="AP36" s="76" t="s">
        <v>113</v>
      </c>
      <c r="AQ36" s="199"/>
      <c r="AR36" s="197"/>
      <c r="AS36" s="15"/>
      <c r="AT36" s="22"/>
      <c r="AU36" s="23" t="s">
        <v>111</v>
      </c>
    </row>
    <row r="37" spans="1:47" ht="17.100000000000001" customHeight="1" x14ac:dyDescent="0.15">
      <c r="A37" s="19" t="s">
        <v>35</v>
      </c>
      <c r="B37" s="19">
        <v>6003</v>
      </c>
      <c r="C37" s="62" t="s">
        <v>175</v>
      </c>
      <c r="D37" s="314"/>
      <c r="E37" s="315"/>
      <c r="F37" s="315"/>
      <c r="G37" s="315"/>
      <c r="H37" s="315"/>
      <c r="I37" s="315"/>
      <c r="J37" s="316"/>
      <c r="K37" s="305" t="s">
        <v>235</v>
      </c>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85"/>
      <c r="AJ37" s="85"/>
      <c r="AK37" s="76"/>
      <c r="AL37" s="76"/>
      <c r="AM37" s="215" t="s">
        <v>10</v>
      </c>
      <c r="AN37" s="299">
        <v>0.15</v>
      </c>
      <c r="AO37" s="296"/>
      <c r="AP37" s="76" t="s">
        <v>113</v>
      </c>
      <c r="AQ37" s="199"/>
      <c r="AR37" s="197"/>
      <c r="AS37" s="15"/>
      <c r="AT37" s="22"/>
      <c r="AU37" s="78"/>
    </row>
    <row r="38" spans="1:47" ht="17.100000000000001" customHeight="1" x14ac:dyDescent="0.15">
      <c r="A38" s="19" t="s">
        <v>35</v>
      </c>
      <c r="B38" s="19">
        <v>6002</v>
      </c>
      <c r="C38" s="62" t="s">
        <v>236</v>
      </c>
      <c r="D38" s="317"/>
      <c r="E38" s="318"/>
      <c r="F38" s="318"/>
      <c r="G38" s="318"/>
      <c r="H38" s="318"/>
      <c r="I38" s="318"/>
      <c r="J38" s="319"/>
      <c r="K38" s="305" t="s">
        <v>144</v>
      </c>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85"/>
      <c r="AJ38" s="85"/>
      <c r="AK38" s="76"/>
      <c r="AL38" s="76"/>
      <c r="AM38" s="215" t="s">
        <v>10</v>
      </c>
      <c r="AN38" s="299">
        <v>0.12</v>
      </c>
      <c r="AO38" s="296"/>
      <c r="AP38" s="76" t="s">
        <v>113</v>
      </c>
      <c r="AQ38" s="199"/>
      <c r="AR38" s="197"/>
      <c r="AS38" s="15"/>
      <c r="AT38" s="22"/>
      <c r="AU38" s="78"/>
    </row>
    <row r="39" spans="1:47" ht="17.100000000000001" customHeight="1" x14ac:dyDescent="0.15">
      <c r="A39" s="19" t="s">
        <v>50</v>
      </c>
      <c r="B39" s="19">
        <v>8000</v>
      </c>
      <c r="C39" s="62" t="s">
        <v>29</v>
      </c>
      <c r="D39" s="20"/>
      <c r="E39" s="8" t="s">
        <v>28</v>
      </c>
      <c r="F39" s="8"/>
      <c r="G39" s="8"/>
      <c r="H39" s="8"/>
      <c r="I39" s="8"/>
      <c r="J39" s="8"/>
      <c r="K39" s="8"/>
      <c r="L39" s="8"/>
      <c r="M39" s="8"/>
      <c r="N39" s="8"/>
      <c r="O39" s="8"/>
      <c r="P39" s="8"/>
      <c r="Q39" s="8"/>
      <c r="R39" s="8"/>
      <c r="S39" s="8"/>
      <c r="T39" s="8"/>
      <c r="U39" s="8"/>
      <c r="V39" s="8"/>
      <c r="W39" s="21"/>
      <c r="X39" s="26"/>
      <c r="Y39" s="26"/>
      <c r="Z39" s="26"/>
      <c r="AA39" s="26"/>
      <c r="AB39" s="29"/>
      <c r="AC39" s="26"/>
      <c r="AD39" s="29"/>
      <c r="AE39" s="27"/>
      <c r="AF39" s="26"/>
      <c r="AG39" s="26"/>
      <c r="AH39" s="26"/>
      <c r="AI39" s="26"/>
      <c r="AJ39" s="26"/>
      <c r="AK39" s="26"/>
      <c r="AL39" s="26"/>
      <c r="AM39" s="189" t="s">
        <v>10</v>
      </c>
      <c r="AN39" s="297">
        <v>0.15</v>
      </c>
      <c r="AO39" s="298"/>
      <c r="AP39" s="26" t="s">
        <v>11</v>
      </c>
      <c r="AQ39" s="27"/>
      <c r="AR39" s="27"/>
      <c r="AS39" s="30"/>
      <c r="AT39" s="34"/>
      <c r="AU39" s="36"/>
    </row>
    <row r="40" spans="1:47" ht="17.100000000000001" customHeight="1" x14ac:dyDescent="0.15">
      <c r="A40" s="19" t="s">
        <v>52</v>
      </c>
      <c r="B40" s="19">
        <v>8001</v>
      </c>
      <c r="C40" s="62" t="s">
        <v>40</v>
      </c>
      <c r="D40" s="24"/>
      <c r="E40" s="25"/>
      <c r="F40" s="25"/>
      <c r="G40" s="25"/>
      <c r="H40" s="25"/>
      <c r="I40" s="25"/>
      <c r="J40" s="25"/>
      <c r="K40" s="25"/>
      <c r="L40" s="25"/>
      <c r="M40" s="25"/>
      <c r="N40" s="25"/>
      <c r="O40" s="25"/>
      <c r="P40" s="25"/>
      <c r="Q40" s="25"/>
      <c r="R40" s="25"/>
      <c r="S40" s="25"/>
      <c r="T40" s="25"/>
      <c r="U40" s="25"/>
      <c r="V40" s="25"/>
      <c r="W40" s="35"/>
      <c r="X40" s="26"/>
      <c r="Y40" s="26"/>
      <c r="Z40" s="26"/>
      <c r="AA40" s="26"/>
      <c r="AB40" s="29"/>
      <c r="AC40" s="26"/>
      <c r="AD40" s="29"/>
      <c r="AE40" s="27"/>
      <c r="AF40" s="26"/>
      <c r="AG40" s="26"/>
      <c r="AH40" s="26"/>
      <c r="AI40" s="26"/>
      <c r="AJ40" s="26"/>
      <c r="AK40" s="26"/>
      <c r="AL40" s="26"/>
      <c r="AM40" s="189" t="s">
        <v>10</v>
      </c>
      <c r="AN40" s="297">
        <v>0.15</v>
      </c>
      <c r="AO40" s="298"/>
      <c r="AP40" s="26" t="s">
        <v>11</v>
      </c>
      <c r="AQ40" s="27"/>
      <c r="AR40" s="27"/>
      <c r="AS40" s="30"/>
      <c r="AT40" s="34"/>
      <c r="AU40" s="23" t="s">
        <v>15</v>
      </c>
    </row>
    <row r="41" spans="1:47" ht="17.100000000000001" customHeight="1" x14ac:dyDescent="0.15">
      <c r="A41" s="19" t="s">
        <v>52</v>
      </c>
      <c r="B41" s="19">
        <v>8002</v>
      </c>
      <c r="C41" s="62" t="s">
        <v>37</v>
      </c>
      <c r="D41" s="77"/>
      <c r="E41" s="76"/>
      <c r="F41" s="76"/>
      <c r="G41" s="76"/>
      <c r="H41" s="76"/>
      <c r="I41" s="76"/>
      <c r="J41" s="76"/>
      <c r="K41" s="76"/>
      <c r="L41" s="76"/>
      <c r="M41" s="76"/>
      <c r="N41" s="76"/>
      <c r="O41" s="76"/>
      <c r="P41" s="76"/>
      <c r="Q41" s="76"/>
      <c r="R41" s="76"/>
      <c r="S41" s="76"/>
      <c r="T41" s="76"/>
      <c r="U41" s="76"/>
      <c r="V41" s="76"/>
      <c r="W41" s="79"/>
      <c r="X41" s="26"/>
      <c r="Y41" s="26"/>
      <c r="Z41" s="26"/>
      <c r="AA41" s="26"/>
      <c r="AB41" s="29"/>
      <c r="AC41" s="26"/>
      <c r="AD41" s="29"/>
      <c r="AE41" s="27"/>
      <c r="AF41" s="26"/>
      <c r="AG41" s="26"/>
      <c r="AH41" s="26"/>
      <c r="AI41" s="26"/>
      <c r="AJ41" s="26"/>
      <c r="AK41" s="26"/>
      <c r="AL41" s="26"/>
      <c r="AM41" s="189" t="s">
        <v>10</v>
      </c>
      <c r="AN41" s="297">
        <v>0.15</v>
      </c>
      <c r="AO41" s="298"/>
      <c r="AP41" s="26" t="s">
        <v>11</v>
      </c>
      <c r="AQ41" s="27"/>
      <c r="AR41" s="27"/>
      <c r="AS41" s="30"/>
      <c r="AT41" s="34"/>
      <c r="AU41" s="23" t="s">
        <v>36</v>
      </c>
    </row>
    <row r="42" spans="1:47" ht="17.100000000000001" customHeight="1" x14ac:dyDescent="0.15">
      <c r="A42" s="19" t="s">
        <v>52</v>
      </c>
      <c r="B42" s="19">
        <v>8100</v>
      </c>
      <c r="C42" s="62" t="s">
        <v>30</v>
      </c>
      <c r="D42" s="20"/>
      <c r="E42" s="291" t="s">
        <v>12</v>
      </c>
      <c r="F42" s="291"/>
      <c r="G42" s="291"/>
      <c r="H42" s="291"/>
      <c r="I42" s="291"/>
      <c r="J42" s="291"/>
      <c r="K42" s="291"/>
      <c r="L42" s="291"/>
      <c r="M42" s="291"/>
      <c r="N42" s="291"/>
      <c r="O42" s="291"/>
      <c r="P42" s="291"/>
      <c r="Q42" s="291"/>
      <c r="R42" s="291"/>
      <c r="S42" s="291"/>
      <c r="T42" s="291"/>
      <c r="U42" s="291"/>
      <c r="V42" s="291"/>
      <c r="W42" s="292"/>
      <c r="X42" s="26"/>
      <c r="Y42" s="26"/>
      <c r="Z42" s="26"/>
      <c r="AA42" s="26"/>
      <c r="AB42" s="29"/>
      <c r="AC42" s="26"/>
      <c r="AD42" s="29"/>
      <c r="AE42" s="27"/>
      <c r="AF42" s="26"/>
      <c r="AG42" s="26"/>
      <c r="AH42" s="26"/>
      <c r="AI42" s="26"/>
      <c r="AJ42" s="26"/>
      <c r="AK42" s="26"/>
      <c r="AL42" s="26"/>
      <c r="AM42" s="189" t="s">
        <v>10</v>
      </c>
      <c r="AN42" s="297">
        <v>0.1</v>
      </c>
      <c r="AO42" s="298"/>
      <c r="AP42" s="26" t="s">
        <v>11</v>
      </c>
      <c r="AQ42" s="27"/>
      <c r="AR42" s="27"/>
      <c r="AS42" s="30"/>
      <c r="AT42" s="34"/>
      <c r="AU42" s="23" t="s">
        <v>8</v>
      </c>
    </row>
    <row r="43" spans="1:47" ht="17.100000000000001" customHeight="1" x14ac:dyDescent="0.15">
      <c r="A43" s="19" t="s">
        <v>52</v>
      </c>
      <c r="B43" s="19">
        <v>8101</v>
      </c>
      <c r="C43" s="62" t="s">
        <v>41</v>
      </c>
      <c r="D43" s="24"/>
      <c r="E43" s="294"/>
      <c r="F43" s="294"/>
      <c r="G43" s="294"/>
      <c r="H43" s="294"/>
      <c r="I43" s="294"/>
      <c r="J43" s="294"/>
      <c r="K43" s="294"/>
      <c r="L43" s="294"/>
      <c r="M43" s="294"/>
      <c r="N43" s="294"/>
      <c r="O43" s="294"/>
      <c r="P43" s="294"/>
      <c r="Q43" s="294"/>
      <c r="R43" s="294"/>
      <c r="S43" s="294"/>
      <c r="T43" s="294"/>
      <c r="U43" s="294"/>
      <c r="V43" s="294"/>
      <c r="W43" s="295"/>
      <c r="X43" s="26"/>
      <c r="Y43" s="26"/>
      <c r="Z43" s="26"/>
      <c r="AA43" s="26"/>
      <c r="AB43" s="29"/>
      <c r="AC43" s="26"/>
      <c r="AD43" s="29"/>
      <c r="AE43" s="27"/>
      <c r="AF43" s="26"/>
      <c r="AG43" s="26"/>
      <c r="AH43" s="26"/>
      <c r="AI43" s="26"/>
      <c r="AJ43" s="26"/>
      <c r="AK43" s="26"/>
      <c r="AL43" s="26"/>
      <c r="AM43" s="189" t="s">
        <v>10</v>
      </c>
      <c r="AN43" s="297">
        <v>0.1</v>
      </c>
      <c r="AO43" s="298"/>
      <c r="AP43" s="26" t="s">
        <v>11</v>
      </c>
      <c r="AQ43" s="27"/>
      <c r="AR43" s="27"/>
      <c r="AS43" s="30"/>
      <c r="AT43" s="34"/>
      <c r="AU43" s="23" t="s">
        <v>15</v>
      </c>
    </row>
    <row r="44" spans="1:47" ht="17.100000000000001" customHeight="1" x14ac:dyDescent="0.15">
      <c r="A44" s="19" t="s">
        <v>52</v>
      </c>
      <c r="B44" s="19">
        <v>8102</v>
      </c>
      <c r="C44" s="62" t="s">
        <v>38</v>
      </c>
      <c r="D44" s="77"/>
      <c r="E44" s="76"/>
      <c r="F44" s="76"/>
      <c r="G44" s="76"/>
      <c r="H44" s="76"/>
      <c r="I44" s="76"/>
      <c r="J44" s="76"/>
      <c r="K44" s="76"/>
      <c r="L44" s="76"/>
      <c r="M44" s="76"/>
      <c r="N44" s="76"/>
      <c r="O44" s="76"/>
      <c r="P44" s="76"/>
      <c r="Q44" s="76"/>
      <c r="R44" s="76"/>
      <c r="S44" s="76"/>
      <c r="T44" s="76"/>
      <c r="U44" s="76"/>
      <c r="V44" s="76"/>
      <c r="W44" s="79"/>
      <c r="X44" s="26"/>
      <c r="Y44" s="26"/>
      <c r="Z44" s="26"/>
      <c r="AA44" s="26"/>
      <c r="AB44" s="29"/>
      <c r="AC44" s="26"/>
      <c r="AD44" s="29"/>
      <c r="AE44" s="27"/>
      <c r="AF44" s="26"/>
      <c r="AG44" s="26"/>
      <c r="AH44" s="26"/>
      <c r="AI44" s="26"/>
      <c r="AJ44" s="26"/>
      <c r="AK44" s="26"/>
      <c r="AL44" s="26"/>
      <c r="AM44" s="189" t="s">
        <v>10</v>
      </c>
      <c r="AN44" s="297">
        <v>0.1</v>
      </c>
      <c r="AO44" s="298"/>
      <c r="AP44" s="26" t="s">
        <v>11</v>
      </c>
      <c r="AQ44" s="27"/>
      <c r="AR44" s="27"/>
      <c r="AS44" s="30"/>
      <c r="AT44" s="34"/>
      <c r="AU44" s="23" t="s">
        <v>36</v>
      </c>
    </row>
    <row r="45" spans="1:47" ht="17.100000000000001" customHeight="1" x14ac:dyDescent="0.15">
      <c r="A45" s="19" t="s">
        <v>52</v>
      </c>
      <c r="B45" s="19">
        <v>8110</v>
      </c>
      <c r="C45" s="62" t="s">
        <v>31</v>
      </c>
      <c r="D45" s="20"/>
      <c r="E45" s="291" t="s">
        <v>13</v>
      </c>
      <c r="F45" s="307"/>
      <c r="G45" s="307"/>
      <c r="H45" s="307"/>
      <c r="I45" s="307"/>
      <c r="J45" s="307"/>
      <c r="K45" s="307"/>
      <c r="L45" s="307"/>
      <c r="M45" s="307"/>
      <c r="N45" s="307"/>
      <c r="O45" s="307"/>
      <c r="P45" s="307"/>
      <c r="Q45" s="307"/>
      <c r="R45" s="307"/>
      <c r="S45" s="307"/>
      <c r="T45" s="307"/>
      <c r="U45" s="307"/>
      <c r="V45" s="307"/>
      <c r="W45" s="308"/>
      <c r="X45" s="26"/>
      <c r="Y45" s="26"/>
      <c r="Z45" s="26"/>
      <c r="AA45" s="26"/>
      <c r="AB45" s="29"/>
      <c r="AC45" s="26"/>
      <c r="AD45" s="29"/>
      <c r="AE45" s="27"/>
      <c r="AF45" s="26"/>
      <c r="AG45" s="26"/>
      <c r="AH45" s="26"/>
      <c r="AI45" s="26"/>
      <c r="AJ45" s="26"/>
      <c r="AK45" s="26"/>
      <c r="AL45" s="26"/>
      <c r="AM45" s="189" t="s">
        <v>10</v>
      </c>
      <c r="AN45" s="297">
        <v>0.05</v>
      </c>
      <c r="AO45" s="298"/>
      <c r="AP45" s="26" t="s">
        <v>11</v>
      </c>
      <c r="AQ45" s="27"/>
      <c r="AR45" s="27"/>
      <c r="AS45" s="30"/>
      <c r="AT45" s="34"/>
      <c r="AU45" s="23" t="s">
        <v>8</v>
      </c>
    </row>
    <row r="46" spans="1:47" ht="17.100000000000001" customHeight="1" x14ac:dyDescent="0.15">
      <c r="A46" s="19" t="s">
        <v>52</v>
      </c>
      <c r="B46" s="19">
        <v>8111</v>
      </c>
      <c r="C46" s="62" t="s">
        <v>47</v>
      </c>
      <c r="D46" s="24"/>
      <c r="E46" s="309"/>
      <c r="F46" s="309"/>
      <c r="G46" s="309"/>
      <c r="H46" s="309"/>
      <c r="I46" s="309"/>
      <c r="J46" s="309"/>
      <c r="K46" s="309"/>
      <c r="L46" s="309"/>
      <c r="M46" s="309"/>
      <c r="N46" s="309"/>
      <c r="O46" s="309"/>
      <c r="P46" s="309"/>
      <c r="Q46" s="309"/>
      <c r="R46" s="309"/>
      <c r="S46" s="309"/>
      <c r="T46" s="309"/>
      <c r="U46" s="309"/>
      <c r="V46" s="309"/>
      <c r="W46" s="310"/>
      <c r="X46" s="26"/>
      <c r="Y46" s="26"/>
      <c r="Z46" s="26"/>
      <c r="AA46" s="26"/>
      <c r="AB46" s="29"/>
      <c r="AC46" s="26"/>
      <c r="AD46" s="29"/>
      <c r="AE46" s="27"/>
      <c r="AF46" s="26"/>
      <c r="AG46" s="26"/>
      <c r="AH46" s="26"/>
      <c r="AI46" s="26"/>
      <c r="AJ46" s="26"/>
      <c r="AK46" s="26"/>
      <c r="AL46" s="26"/>
      <c r="AM46" s="189" t="s">
        <v>10</v>
      </c>
      <c r="AN46" s="297">
        <v>0.05</v>
      </c>
      <c r="AO46" s="298"/>
      <c r="AP46" s="26" t="s">
        <v>11</v>
      </c>
      <c r="AQ46" s="27"/>
      <c r="AR46" s="27"/>
      <c r="AS46" s="30"/>
      <c r="AT46" s="34"/>
      <c r="AU46" s="23" t="s">
        <v>15</v>
      </c>
    </row>
    <row r="47" spans="1:47" ht="17.100000000000001" customHeight="1" x14ac:dyDescent="0.15">
      <c r="A47" s="19" t="s">
        <v>52</v>
      </c>
      <c r="B47" s="19">
        <v>8112</v>
      </c>
      <c r="C47" s="62" t="s">
        <v>39</v>
      </c>
      <c r="D47" s="77"/>
      <c r="E47" s="76"/>
      <c r="F47" s="76"/>
      <c r="G47" s="76"/>
      <c r="H47" s="76"/>
      <c r="I47" s="76"/>
      <c r="J47" s="76"/>
      <c r="K47" s="76"/>
      <c r="L47" s="76"/>
      <c r="M47" s="76"/>
      <c r="N47" s="76"/>
      <c r="O47" s="76"/>
      <c r="P47" s="76"/>
      <c r="Q47" s="76"/>
      <c r="R47" s="76"/>
      <c r="S47" s="76"/>
      <c r="T47" s="76"/>
      <c r="U47" s="76"/>
      <c r="V47" s="76"/>
      <c r="W47" s="79"/>
      <c r="X47" s="26"/>
      <c r="Y47" s="26"/>
      <c r="Z47" s="26"/>
      <c r="AA47" s="26"/>
      <c r="AB47" s="29"/>
      <c r="AC47" s="26"/>
      <c r="AD47" s="29"/>
      <c r="AE47" s="27"/>
      <c r="AF47" s="26"/>
      <c r="AG47" s="26"/>
      <c r="AH47" s="26"/>
      <c r="AI47" s="26"/>
      <c r="AJ47" s="26"/>
      <c r="AK47" s="26"/>
      <c r="AL47" s="26"/>
      <c r="AM47" s="189" t="s">
        <v>10</v>
      </c>
      <c r="AN47" s="297">
        <v>0.05</v>
      </c>
      <c r="AO47" s="298"/>
      <c r="AP47" s="26" t="s">
        <v>11</v>
      </c>
      <c r="AQ47" s="27"/>
      <c r="AR47" s="27"/>
      <c r="AS47" s="30"/>
      <c r="AT47" s="34"/>
      <c r="AU47" s="23" t="s">
        <v>36</v>
      </c>
    </row>
    <row r="48" spans="1:47" ht="17.100000000000001" customHeight="1" x14ac:dyDescent="0.15">
      <c r="A48" s="19" t="s">
        <v>52</v>
      </c>
      <c r="B48" s="19">
        <v>4001</v>
      </c>
      <c r="C48" s="62" t="s">
        <v>53</v>
      </c>
      <c r="D48" s="26" t="s">
        <v>146</v>
      </c>
      <c r="E48" s="26"/>
      <c r="F48" s="26"/>
      <c r="G48" s="26"/>
      <c r="H48" s="26"/>
      <c r="I48" s="26"/>
      <c r="J48" s="26"/>
      <c r="K48" s="26"/>
      <c r="L48" s="26"/>
      <c r="M48" s="26"/>
      <c r="N48" s="26"/>
      <c r="O48" s="26"/>
      <c r="P48" s="26"/>
      <c r="Q48" s="26"/>
      <c r="R48" s="26"/>
      <c r="S48" s="26"/>
      <c r="T48" s="26"/>
      <c r="U48" s="26"/>
      <c r="V48" s="26"/>
      <c r="W48" s="26"/>
      <c r="X48" s="26"/>
      <c r="Y48" s="26"/>
      <c r="Z48" s="26"/>
      <c r="AA48" s="26"/>
      <c r="AB48" s="29"/>
      <c r="AC48" s="26"/>
      <c r="AD48" s="29"/>
      <c r="AE48" s="27"/>
      <c r="AF48" s="26"/>
      <c r="AG48" s="26"/>
      <c r="AH48" s="26"/>
      <c r="AI48" s="26"/>
      <c r="AJ48" s="26"/>
      <c r="AK48" s="189"/>
      <c r="AL48" s="26"/>
      <c r="AM48" s="189"/>
      <c r="AN48" s="300">
        <v>200</v>
      </c>
      <c r="AO48" s="298"/>
      <c r="AP48" s="26" t="s">
        <v>14</v>
      </c>
      <c r="AQ48" s="26"/>
      <c r="AR48" s="27"/>
      <c r="AS48" s="30"/>
      <c r="AT48" s="89">
        <f>AN48</f>
        <v>200</v>
      </c>
      <c r="AU48" s="23" t="s">
        <v>8</v>
      </c>
    </row>
    <row r="49" spans="1:47" ht="17.100000000000001" customHeight="1" x14ac:dyDescent="0.15">
      <c r="A49" s="19" t="s">
        <v>81</v>
      </c>
      <c r="B49" s="19">
        <v>4003</v>
      </c>
      <c r="C49" s="62" t="s">
        <v>86</v>
      </c>
      <c r="D49" s="20" t="s">
        <v>147</v>
      </c>
      <c r="E49" s="8"/>
      <c r="F49" s="8"/>
      <c r="G49" s="8"/>
      <c r="H49" s="8"/>
      <c r="I49" s="8"/>
      <c r="J49" s="8"/>
      <c r="K49" s="8"/>
      <c r="L49" s="8"/>
      <c r="M49" s="8"/>
      <c r="N49" s="8"/>
      <c r="O49" s="8"/>
      <c r="P49" s="8"/>
      <c r="Q49" s="8"/>
      <c r="R49" s="8"/>
      <c r="S49" s="8"/>
      <c r="T49" s="8"/>
      <c r="U49" s="8"/>
      <c r="V49" s="8"/>
      <c r="W49" s="21"/>
      <c r="X49" s="26" t="s">
        <v>77</v>
      </c>
      <c r="Y49" s="26"/>
      <c r="Z49" s="26"/>
      <c r="AA49" s="26"/>
      <c r="AB49" s="29"/>
      <c r="AC49" s="26"/>
      <c r="AD49" s="29"/>
      <c r="AE49" s="27"/>
      <c r="AF49" s="26"/>
      <c r="AG49" s="26"/>
      <c r="AH49" s="26"/>
      <c r="AI49" s="26"/>
      <c r="AJ49" s="26"/>
      <c r="AK49" s="189"/>
      <c r="AL49" s="26"/>
      <c r="AM49" s="189"/>
      <c r="AN49" s="300">
        <v>100</v>
      </c>
      <c r="AO49" s="298"/>
      <c r="AP49" s="26" t="s">
        <v>14</v>
      </c>
      <c r="AQ49" s="26"/>
      <c r="AR49" s="27"/>
      <c r="AS49" s="30"/>
      <c r="AT49" s="89">
        <f>AN49</f>
        <v>100</v>
      </c>
      <c r="AU49" s="78"/>
    </row>
    <row r="50" spans="1:47" ht="17.100000000000001" customHeight="1" x14ac:dyDescent="0.15">
      <c r="A50" s="19" t="s">
        <v>80</v>
      </c>
      <c r="B50" s="19">
        <v>4002</v>
      </c>
      <c r="C50" s="62" t="s">
        <v>87</v>
      </c>
      <c r="D50" s="77"/>
      <c r="E50" s="76"/>
      <c r="F50" s="76"/>
      <c r="G50" s="76"/>
      <c r="H50" s="76"/>
      <c r="I50" s="76"/>
      <c r="J50" s="76"/>
      <c r="K50" s="76"/>
      <c r="L50" s="76"/>
      <c r="M50" s="76"/>
      <c r="N50" s="76"/>
      <c r="O50" s="76"/>
      <c r="P50" s="76"/>
      <c r="Q50" s="76"/>
      <c r="R50" s="76"/>
      <c r="S50" s="76"/>
      <c r="T50" s="76"/>
      <c r="U50" s="76"/>
      <c r="V50" s="76"/>
      <c r="W50" s="79"/>
      <c r="X50" s="26" t="s">
        <v>78</v>
      </c>
      <c r="Y50" s="26"/>
      <c r="Z50" s="26"/>
      <c r="AA50" s="26"/>
      <c r="AB50" s="29"/>
      <c r="AC50" s="26"/>
      <c r="AD50" s="29"/>
      <c r="AE50" s="27"/>
      <c r="AF50" s="26"/>
      <c r="AG50" s="26"/>
      <c r="AH50" s="26"/>
      <c r="AI50" s="26"/>
      <c r="AJ50" s="76"/>
      <c r="AK50" s="215"/>
      <c r="AL50" s="26"/>
      <c r="AM50" s="189"/>
      <c r="AN50" s="303">
        <v>200</v>
      </c>
      <c r="AO50" s="304"/>
      <c r="AP50" s="26" t="s">
        <v>14</v>
      </c>
      <c r="AQ50" s="26"/>
      <c r="AR50" s="27"/>
      <c r="AS50" s="30"/>
      <c r="AT50" s="89">
        <f>AN50</f>
        <v>200</v>
      </c>
      <c r="AU50" s="78"/>
    </row>
    <row r="51" spans="1:47" ht="17.100000000000001" customHeight="1" x14ac:dyDescent="0.15">
      <c r="A51" s="19" t="s">
        <v>35</v>
      </c>
      <c r="B51" s="19">
        <v>6102</v>
      </c>
      <c r="C51" s="62" t="s">
        <v>123</v>
      </c>
      <c r="D51" s="20" t="s">
        <v>148</v>
      </c>
      <c r="E51" s="8"/>
      <c r="F51" s="8"/>
      <c r="G51" s="8"/>
      <c r="H51" s="8"/>
      <c r="I51" s="8"/>
      <c r="J51" s="8"/>
      <c r="K51" s="8"/>
      <c r="L51" s="8"/>
      <c r="M51" s="8"/>
      <c r="N51" s="8"/>
      <c r="O51" s="8"/>
      <c r="P51" s="8"/>
      <c r="Q51" s="8"/>
      <c r="R51" s="8"/>
      <c r="S51" s="8"/>
      <c r="T51" s="8"/>
      <c r="U51" s="8"/>
      <c r="V51" s="8"/>
      <c r="W51" s="8"/>
      <c r="X51" s="8"/>
      <c r="Y51" s="8"/>
      <c r="Z51" s="8"/>
      <c r="AA51" s="8"/>
      <c r="AB51" s="10"/>
      <c r="AC51" s="8"/>
      <c r="AD51" s="7"/>
      <c r="AE51" s="201"/>
      <c r="AF51" s="8"/>
      <c r="AG51" s="8"/>
      <c r="AH51" s="10"/>
      <c r="AI51" s="10"/>
      <c r="AJ51" s="10"/>
      <c r="AK51" s="10"/>
      <c r="AL51" s="7"/>
      <c r="AM51" s="7"/>
      <c r="AN51" s="301">
        <v>50</v>
      </c>
      <c r="AO51" s="302"/>
      <c r="AP51" s="8" t="s">
        <v>14</v>
      </c>
      <c r="AQ51" s="8"/>
      <c r="AR51" s="8"/>
      <c r="AS51" s="21"/>
      <c r="AT51" s="63">
        <f>AN51</f>
        <v>50</v>
      </c>
      <c r="AU51" s="86" t="s">
        <v>241</v>
      </c>
    </row>
    <row r="52" spans="1:47" ht="17.100000000000001" customHeight="1" x14ac:dyDescent="0.15">
      <c r="A52" s="19" t="s">
        <v>35</v>
      </c>
      <c r="B52" s="19">
        <v>6269</v>
      </c>
      <c r="C52" s="231" t="s">
        <v>283</v>
      </c>
      <c r="D52" s="20" t="s">
        <v>233</v>
      </c>
      <c r="E52" s="8"/>
      <c r="F52" s="8"/>
      <c r="G52" s="8"/>
      <c r="H52" s="8"/>
      <c r="I52" s="8"/>
      <c r="J52" s="8"/>
      <c r="K52" s="8"/>
      <c r="L52" s="8"/>
      <c r="M52" s="8"/>
      <c r="N52" s="226" t="s">
        <v>263</v>
      </c>
      <c r="O52" s="227"/>
      <c r="P52" s="227"/>
      <c r="Q52" s="227"/>
      <c r="R52" s="227"/>
      <c r="S52" s="227"/>
      <c r="T52" s="227"/>
      <c r="U52" s="227"/>
      <c r="V52" s="228"/>
      <c r="W52" s="227"/>
      <c r="X52" s="227"/>
      <c r="Y52" s="26"/>
      <c r="Z52" s="26"/>
      <c r="AA52" s="26"/>
      <c r="AB52" s="29"/>
      <c r="AC52" s="26"/>
      <c r="AD52" s="27"/>
      <c r="AE52" s="225"/>
      <c r="AF52" s="26"/>
      <c r="AG52" s="26"/>
      <c r="AH52" s="29"/>
      <c r="AI52" s="29"/>
      <c r="AJ52" s="29"/>
      <c r="AK52" s="29"/>
      <c r="AL52" s="27"/>
      <c r="AM52" s="27"/>
      <c r="AN52" s="189" t="s">
        <v>10</v>
      </c>
      <c r="AO52" s="240" t="s">
        <v>285</v>
      </c>
      <c r="AP52" s="241"/>
      <c r="AQ52" s="227"/>
      <c r="AR52" s="26" t="s">
        <v>11</v>
      </c>
      <c r="AS52" s="30"/>
      <c r="AT52" s="63"/>
      <c r="AU52" s="23" t="s">
        <v>8</v>
      </c>
    </row>
    <row r="53" spans="1:47" ht="17.100000000000001" customHeight="1" x14ac:dyDescent="0.15">
      <c r="A53" s="242" t="s">
        <v>35</v>
      </c>
      <c r="B53" s="242">
        <v>6183</v>
      </c>
      <c r="C53" s="243" t="s">
        <v>267</v>
      </c>
      <c r="D53" s="259"/>
      <c r="E53" s="260"/>
      <c r="F53" s="260"/>
      <c r="G53" s="260"/>
      <c r="H53" s="260"/>
      <c r="I53" s="260"/>
      <c r="J53" s="260"/>
      <c r="K53" s="260"/>
      <c r="L53" s="260"/>
      <c r="M53" s="260"/>
      <c r="N53" s="244" t="s">
        <v>261</v>
      </c>
      <c r="O53" s="245"/>
      <c r="P53" s="245"/>
      <c r="Q53" s="245"/>
      <c r="R53" s="245"/>
      <c r="S53" s="245"/>
      <c r="T53" s="245"/>
      <c r="U53" s="245"/>
      <c r="V53" s="246"/>
      <c r="W53" s="245"/>
      <c r="X53" s="245"/>
      <c r="Y53" s="245"/>
      <c r="Z53" s="245"/>
      <c r="AA53" s="245"/>
      <c r="AB53" s="261"/>
      <c r="AC53" s="245"/>
      <c r="AD53" s="248"/>
      <c r="AE53" s="262"/>
      <c r="AF53" s="245"/>
      <c r="AG53" s="245"/>
      <c r="AH53" s="261"/>
      <c r="AI53" s="261"/>
      <c r="AJ53" s="261"/>
      <c r="AK53" s="261"/>
      <c r="AL53" s="248"/>
      <c r="AM53" s="248"/>
      <c r="AN53" s="246" t="s">
        <v>10</v>
      </c>
      <c r="AO53" s="249" t="s">
        <v>286</v>
      </c>
      <c r="AP53" s="248"/>
      <c r="AQ53" s="245"/>
      <c r="AR53" s="245" t="s">
        <v>11</v>
      </c>
      <c r="AS53" s="263"/>
      <c r="AT53" s="264"/>
      <c r="AU53" s="252"/>
    </row>
    <row r="54" spans="1:47" ht="17.100000000000001" customHeight="1" x14ac:dyDescent="0.15">
      <c r="A54" s="19" t="s">
        <v>35</v>
      </c>
      <c r="B54" s="19">
        <v>6270</v>
      </c>
      <c r="C54" s="231" t="s">
        <v>284</v>
      </c>
      <c r="D54" s="24"/>
      <c r="E54" s="25"/>
      <c r="F54" s="25"/>
      <c r="G54" s="25"/>
      <c r="H54" s="25"/>
      <c r="I54" s="25"/>
      <c r="J54" s="25"/>
      <c r="K54" s="25"/>
      <c r="L54" s="25"/>
      <c r="M54" s="25"/>
      <c r="N54" s="226" t="s">
        <v>264</v>
      </c>
      <c r="O54" s="227"/>
      <c r="P54" s="227"/>
      <c r="Q54" s="227"/>
      <c r="R54" s="227"/>
      <c r="S54" s="227"/>
      <c r="T54" s="227"/>
      <c r="U54" s="227"/>
      <c r="V54" s="228"/>
      <c r="W54" s="227"/>
      <c r="X54" s="227"/>
      <c r="Y54" s="26"/>
      <c r="Z54" s="26"/>
      <c r="AA54" s="26"/>
      <c r="AB54" s="29"/>
      <c r="AC54" s="26"/>
      <c r="AD54" s="27"/>
      <c r="AE54" s="225"/>
      <c r="AF54" s="26"/>
      <c r="AG54" s="26"/>
      <c r="AH54" s="29"/>
      <c r="AI54" s="29"/>
      <c r="AJ54" s="29"/>
      <c r="AK54" s="29"/>
      <c r="AL54" s="27"/>
      <c r="AM54" s="27"/>
      <c r="AN54" s="189" t="s">
        <v>10</v>
      </c>
      <c r="AO54" s="240" t="s">
        <v>287</v>
      </c>
      <c r="AP54" s="241"/>
      <c r="AQ54" s="227"/>
      <c r="AR54" s="26" t="s">
        <v>11</v>
      </c>
      <c r="AS54" s="30"/>
      <c r="AT54" s="63"/>
      <c r="AU54" s="78"/>
    </row>
    <row r="55" spans="1:47" ht="17.100000000000001" customHeight="1" x14ac:dyDescent="0.15">
      <c r="A55" s="242" t="s">
        <v>35</v>
      </c>
      <c r="B55" s="242">
        <v>6184</v>
      </c>
      <c r="C55" s="243" t="s">
        <v>268</v>
      </c>
      <c r="D55" s="259"/>
      <c r="E55" s="260"/>
      <c r="F55" s="260"/>
      <c r="G55" s="260"/>
      <c r="H55" s="260"/>
      <c r="I55" s="260"/>
      <c r="J55" s="260"/>
      <c r="K55" s="260"/>
      <c r="L55" s="260"/>
      <c r="M55" s="260"/>
      <c r="N55" s="244" t="s">
        <v>262</v>
      </c>
      <c r="O55" s="245"/>
      <c r="P55" s="245"/>
      <c r="Q55" s="245"/>
      <c r="R55" s="245"/>
      <c r="S55" s="245"/>
      <c r="T55" s="245"/>
      <c r="U55" s="245"/>
      <c r="V55" s="246"/>
      <c r="W55" s="245"/>
      <c r="X55" s="245"/>
      <c r="Y55" s="245"/>
      <c r="Z55" s="245"/>
      <c r="AA55" s="245"/>
      <c r="AB55" s="261"/>
      <c r="AC55" s="245"/>
      <c r="AD55" s="248"/>
      <c r="AE55" s="262"/>
      <c r="AF55" s="245"/>
      <c r="AG55" s="245"/>
      <c r="AH55" s="261"/>
      <c r="AI55" s="261"/>
      <c r="AJ55" s="261"/>
      <c r="AK55" s="261"/>
      <c r="AL55" s="248"/>
      <c r="AM55" s="248"/>
      <c r="AN55" s="246" t="s">
        <v>10</v>
      </c>
      <c r="AO55" s="249" t="s">
        <v>288</v>
      </c>
      <c r="AP55" s="248"/>
      <c r="AQ55" s="245"/>
      <c r="AR55" s="245" t="s">
        <v>11</v>
      </c>
      <c r="AS55" s="263"/>
      <c r="AT55" s="264"/>
      <c r="AU55" s="252"/>
    </row>
    <row r="56" spans="1:47" ht="17.100000000000001" customHeight="1" x14ac:dyDescent="0.15">
      <c r="A56" s="19" t="s">
        <v>35</v>
      </c>
      <c r="B56" s="19">
        <v>6271</v>
      </c>
      <c r="C56" s="62" t="s">
        <v>32</v>
      </c>
      <c r="D56" s="24"/>
      <c r="E56" s="25"/>
      <c r="F56" s="25"/>
      <c r="G56" s="25"/>
      <c r="H56" s="25"/>
      <c r="I56" s="25"/>
      <c r="J56" s="25"/>
      <c r="K56" s="25"/>
      <c r="L56" s="25"/>
      <c r="M56" s="25"/>
      <c r="N56" s="226" t="s">
        <v>265</v>
      </c>
      <c r="O56" s="227"/>
      <c r="P56" s="227"/>
      <c r="Q56" s="227"/>
      <c r="R56" s="227"/>
      <c r="S56" s="227"/>
      <c r="T56" s="227"/>
      <c r="U56" s="227"/>
      <c r="V56" s="228"/>
      <c r="W56" s="227"/>
      <c r="X56" s="227"/>
      <c r="Y56" s="27"/>
      <c r="Z56" s="26"/>
      <c r="AA56" s="26"/>
      <c r="AB56" s="29"/>
      <c r="AC56" s="26"/>
      <c r="AD56" s="27"/>
      <c r="AE56" s="225"/>
      <c r="AF56" s="26"/>
      <c r="AG56" s="26"/>
      <c r="AH56" s="29"/>
      <c r="AI56" s="29"/>
      <c r="AJ56" s="29"/>
      <c r="AK56" s="29"/>
      <c r="AL56" s="27"/>
      <c r="AM56" s="27"/>
      <c r="AN56" s="189" t="s">
        <v>10</v>
      </c>
      <c r="AO56" s="240" t="s">
        <v>289</v>
      </c>
      <c r="AP56" s="241"/>
      <c r="AQ56" s="227"/>
      <c r="AR56" s="26" t="s">
        <v>11</v>
      </c>
      <c r="AS56" s="30"/>
      <c r="AT56" s="22"/>
      <c r="AU56" s="78"/>
    </row>
    <row r="57" spans="1:47" ht="17.100000000000001" customHeight="1" x14ac:dyDescent="0.15">
      <c r="A57" s="19" t="s">
        <v>79</v>
      </c>
      <c r="B57" s="19">
        <v>6380</v>
      </c>
      <c r="C57" s="62" t="s">
        <v>129</v>
      </c>
      <c r="D57" s="218"/>
      <c r="E57" s="53"/>
      <c r="F57" s="53"/>
      <c r="G57" s="53"/>
      <c r="H57" s="53"/>
      <c r="I57" s="53"/>
      <c r="J57" s="53"/>
      <c r="K57" s="53"/>
      <c r="L57" s="53"/>
      <c r="M57" s="59"/>
      <c r="N57" s="226" t="s">
        <v>266</v>
      </c>
      <c r="O57" s="227"/>
      <c r="P57" s="227"/>
      <c r="Q57" s="227"/>
      <c r="R57" s="227"/>
      <c r="S57" s="227"/>
      <c r="T57" s="227"/>
      <c r="U57" s="227"/>
      <c r="V57" s="227"/>
      <c r="W57" s="227"/>
      <c r="X57" s="227"/>
      <c r="Y57" s="189"/>
      <c r="Z57" s="26"/>
      <c r="AA57" s="27"/>
      <c r="AB57" s="27"/>
      <c r="AC57" s="27"/>
      <c r="AD57" s="27"/>
      <c r="AE57" s="27"/>
      <c r="AF57" s="27"/>
      <c r="AG57" s="189"/>
      <c r="AH57" s="27"/>
      <c r="AI57" s="27"/>
      <c r="AJ57" s="17"/>
      <c r="AK57" s="83"/>
      <c r="AL57" s="83"/>
      <c r="AM57" s="83"/>
      <c r="AN57" s="189" t="s">
        <v>10</v>
      </c>
      <c r="AO57" s="240" t="s">
        <v>290</v>
      </c>
      <c r="AP57" s="241"/>
      <c r="AQ57" s="227"/>
      <c r="AR57" s="26" t="s">
        <v>11</v>
      </c>
      <c r="AS57" s="182"/>
      <c r="AT57" s="86"/>
      <c r="AU57" s="36"/>
    </row>
    <row r="58" spans="1:47" ht="17.100000000000001" customHeight="1" x14ac:dyDescent="0.15">
      <c r="A58" s="12"/>
      <c r="B58" s="104"/>
      <c r="C58" s="12"/>
      <c r="D58" s="12"/>
      <c r="E58" s="12"/>
      <c r="F58" s="12"/>
      <c r="G58" s="12"/>
      <c r="H58" s="12"/>
      <c r="I58" s="12"/>
      <c r="J58" s="12"/>
      <c r="K58" s="12"/>
      <c r="L58" s="12"/>
      <c r="M58" s="12"/>
      <c r="N58" s="12"/>
      <c r="O58" s="12"/>
      <c r="P58" s="12"/>
      <c r="Q58" s="12"/>
      <c r="R58" s="12"/>
      <c r="S58" s="12"/>
      <c r="T58" s="25"/>
      <c r="U58" s="25"/>
      <c r="V58" s="25"/>
      <c r="W58" s="25"/>
      <c r="X58" s="25"/>
      <c r="Y58" s="25"/>
      <c r="Z58" s="12"/>
      <c r="AA58" s="12"/>
      <c r="AB58" s="105"/>
      <c r="AC58" s="12"/>
      <c r="AD58" s="12"/>
      <c r="AE58" s="12"/>
      <c r="AF58" s="12"/>
      <c r="AG58" s="12"/>
      <c r="AH58" s="105"/>
      <c r="AI58" s="105"/>
      <c r="AJ58" s="105"/>
      <c r="AK58" s="12"/>
      <c r="AL58" s="12"/>
      <c r="AM58" s="12"/>
      <c r="AN58" s="12"/>
      <c r="AO58" s="12"/>
      <c r="AP58" s="12"/>
      <c r="AQ58" s="12"/>
      <c r="AR58" s="12"/>
      <c r="AS58" s="12"/>
      <c r="AT58" s="12"/>
      <c r="AU58" s="12"/>
    </row>
    <row r="59" spans="1:47" ht="17.100000000000001" customHeight="1" x14ac:dyDescent="0.15">
      <c r="A59" s="66" t="s">
        <v>259</v>
      </c>
      <c r="B59" s="12"/>
      <c r="C59" s="12"/>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12"/>
      <c r="AU59" s="12"/>
    </row>
    <row r="60" spans="1:47" ht="17.100000000000001" customHeight="1" x14ac:dyDescent="0.15">
      <c r="A60" s="66" t="s">
        <v>260</v>
      </c>
      <c r="B60" s="12"/>
      <c r="C60" s="12"/>
      <c r="D60" s="12"/>
      <c r="E60" s="12"/>
      <c r="F60" s="12"/>
      <c r="G60" s="12"/>
      <c r="H60" s="12"/>
      <c r="I60" s="12"/>
      <c r="J60" s="12"/>
      <c r="K60" s="12"/>
      <c r="L60" s="12"/>
      <c r="M60" s="12"/>
      <c r="N60" s="12"/>
      <c r="O60" s="12"/>
      <c r="P60" s="12"/>
      <c r="Q60" s="12"/>
      <c r="R60" s="12"/>
      <c r="S60" s="12"/>
      <c r="T60" s="25"/>
      <c r="U60" s="25"/>
      <c r="V60" s="25"/>
      <c r="W60" s="25"/>
      <c r="X60" s="25"/>
      <c r="Y60" s="25"/>
      <c r="Z60" s="12"/>
      <c r="AA60" s="12"/>
      <c r="AB60" s="105"/>
      <c r="AC60" s="12"/>
      <c r="AD60" s="12"/>
      <c r="AE60" s="12"/>
      <c r="AF60" s="12"/>
      <c r="AG60" s="12"/>
      <c r="AH60" s="105"/>
      <c r="AI60" s="105"/>
      <c r="AJ60" s="105"/>
      <c r="AK60" s="12"/>
      <c r="AL60" s="12"/>
      <c r="AM60" s="12"/>
      <c r="AN60" s="12"/>
      <c r="AO60" s="12"/>
      <c r="AP60" s="12"/>
      <c r="AQ60" s="12"/>
      <c r="AR60" s="12"/>
      <c r="AS60" s="12"/>
      <c r="AT60" s="12"/>
      <c r="AU60" s="12"/>
    </row>
    <row r="61" spans="1:47" ht="17.100000000000001" customHeight="1" x14ac:dyDescent="0.15">
      <c r="A61" s="66" t="s">
        <v>117</v>
      </c>
      <c r="B61" s="12"/>
      <c r="C61" s="12"/>
      <c r="D61" s="12"/>
      <c r="E61" s="12"/>
      <c r="F61" s="12"/>
      <c r="G61" s="12"/>
      <c r="H61" s="12"/>
      <c r="I61" s="12"/>
      <c r="J61" s="12"/>
      <c r="K61" s="12"/>
      <c r="L61" s="12"/>
      <c r="M61" s="12"/>
      <c r="N61" s="12"/>
      <c r="O61" s="12"/>
      <c r="P61" s="12"/>
      <c r="Q61" s="12"/>
      <c r="R61" s="12"/>
      <c r="S61" s="12"/>
      <c r="T61" s="25"/>
      <c r="U61" s="25"/>
      <c r="V61" s="25"/>
      <c r="W61" s="25"/>
      <c r="X61" s="25"/>
      <c r="Y61" s="25"/>
      <c r="Z61" s="12"/>
      <c r="AA61" s="12"/>
      <c r="AB61" s="105"/>
      <c r="AC61" s="12"/>
      <c r="AD61" s="12"/>
      <c r="AE61" s="12"/>
      <c r="AF61" s="12"/>
      <c r="AG61" s="12"/>
      <c r="AH61" s="105"/>
      <c r="AI61" s="105"/>
      <c r="AJ61" s="105"/>
      <c r="AK61" s="12"/>
      <c r="AL61" s="12"/>
      <c r="AM61" s="12"/>
      <c r="AN61" s="12"/>
      <c r="AO61" s="12"/>
      <c r="AP61" s="12"/>
      <c r="AQ61" s="12"/>
      <c r="AR61" s="12"/>
      <c r="AS61" s="12"/>
      <c r="AT61" s="12"/>
      <c r="AU61" s="12"/>
    </row>
  </sheetData>
  <mergeCells count="60">
    <mergeCell ref="K37:AH37"/>
    <mergeCell ref="E45:W46"/>
    <mergeCell ref="D36:J38"/>
    <mergeCell ref="K38:AH38"/>
    <mergeCell ref="E42:W43"/>
    <mergeCell ref="K36:AH36"/>
    <mergeCell ref="AN51:AO51"/>
    <mergeCell ref="AN38:AO38"/>
    <mergeCell ref="AN36:AO36"/>
    <mergeCell ref="AN44:AO44"/>
    <mergeCell ref="AN49:AO49"/>
    <mergeCell ref="AN50:AO50"/>
    <mergeCell ref="AN39:AO39"/>
    <mergeCell ref="AN40:AO40"/>
    <mergeCell ref="AN41:AO41"/>
    <mergeCell ref="AN46:AO46"/>
    <mergeCell ref="AN47:AO47"/>
    <mergeCell ref="AN48:AO48"/>
    <mergeCell ref="AN43:AO43"/>
    <mergeCell ref="AN45:AO45"/>
    <mergeCell ref="AN7:AO7"/>
    <mergeCell ref="AN9:AO9"/>
    <mergeCell ref="AN11:AO11"/>
    <mergeCell ref="AN12:AO12"/>
    <mergeCell ref="AN13:AO13"/>
    <mergeCell ref="AN14:AO14"/>
    <mergeCell ref="AN24:AO24"/>
    <mergeCell ref="AN25:AO25"/>
    <mergeCell ref="AN22:AO22"/>
    <mergeCell ref="AN23:AO23"/>
    <mergeCell ref="AN19:AO19"/>
    <mergeCell ref="D6:H7"/>
    <mergeCell ref="R7:S7"/>
    <mergeCell ref="R9:S9"/>
    <mergeCell ref="R11:S11"/>
    <mergeCell ref="AN42:AO42"/>
    <mergeCell ref="AN37:AO37"/>
    <mergeCell ref="D12:H13"/>
    <mergeCell ref="J16:N18"/>
    <mergeCell ref="E16:I18"/>
    <mergeCell ref="AN20:AO20"/>
    <mergeCell ref="AN21:AO21"/>
    <mergeCell ref="AN15:AO15"/>
    <mergeCell ref="AN16:AO16"/>
    <mergeCell ref="AN18:AO18"/>
    <mergeCell ref="AN17:AO17"/>
    <mergeCell ref="J22:N23"/>
    <mergeCell ref="J32:N33"/>
    <mergeCell ref="AN32:AO32"/>
    <mergeCell ref="AN33:AO33"/>
    <mergeCell ref="E26:I28"/>
    <mergeCell ref="J26:N28"/>
    <mergeCell ref="AN26:AO26"/>
    <mergeCell ref="AN27:AO27"/>
    <mergeCell ref="AN28:AO28"/>
    <mergeCell ref="AN34:AO34"/>
    <mergeCell ref="AN35:AO35"/>
    <mergeCell ref="AN29:AO29"/>
    <mergeCell ref="AN30:AO30"/>
    <mergeCell ref="AN31:AO31"/>
  </mergeCells>
  <phoneticPr fontId="3"/>
  <printOptions horizontalCentered="1"/>
  <pageMargins left="0.39370078740157483" right="0.39370078740157483" top="0.78740157480314965" bottom="0.59055118110236227" header="0.51181102362204722" footer="0.31496062992125984"/>
  <pageSetup paperSize="9" scale="58" orientation="portrait" useFirstPageNumber="1" r:id="rId1"/>
  <headerFooter alignWithMargins="0">
    <oddHeader>&amp;R&amp;9訪問型サービス</oddHeader>
    <oddFooter>&amp;C&amp;14&amp;P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FF00"/>
  </sheetPr>
  <dimension ref="A1:AP86"/>
  <sheetViews>
    <sheetView view="pageBreakPreview" zoomScaleNormal="75" zoomScaleSheetLayoutView="100" workbookViewId="0"/>
  </sheetViews>
  <sheetFormatPr defaultColWidth="9" defaultRowHeight="17.100000000000001" customHeight="1" x14ac:dyDescent="0.15"/>
  <cols>
    <col min="1" max="1" width="4.5" style="81" customWidth="1"/>
    <col min="2" max="2" width="7.5" style="81" customWidth="1"/>
    <col min="3" max="3" width="30.5" style="81" customWidth="1"/>
    <col min="4" max="39" width="2.5" style="75" customWidth="1"/>
    <col min="40" max="41" width="8.5" style="81" customWidth="1"/>
    <col min="42" max="42" width="2.875" style="81" customWidth="1"/>
    <col min="43" max="43" width="2.5" style="81" customWidth="1"/>
    <col min="44" max="16384" width="9" style="81"/>
  </cols>
  <sheetData>
    <row r="1" spans="1:42" ht="16.5" customHeight="1" x14ac:dyDescent="0.15">
      <c r="D1" s="81"/>
      <c r="E1" s="81"/>
      <c r="F1" s="81"/>
      <c r="G1" s="81"/>
      <c r="H1" s="81"/>
      <c r="I1" s="81"/>
      <c r="J1" s="81"/>
      <c r="Q1" s="81"/>
      <c r="R1" s="81"/>
      <c r="S1" s="81"/>
      <c r="T1" s="81"/>
      <c r="U1" s="81"/>
      <c r="V1" s="81"/>
      <c r="W1" s="81"/>
      <c r="X1" s="81"/>
      <c r="Y1" s="81"/>
      <c r="Z1" s="81"/>
      <c r="AA1" s="81"/>
      <c r="AB1" s="81"/>
      <c r="AC1" s="81"/>
      <c r="AD1" s="81"/>
      <c r="AE1" s="81"/>
      <c r="AF1" s="81"/>
      <c r="AG1" s="81"/>
      <c r="AH1" s="81"/>
      <c r="AI1" s="81"/>
      <c r="AJ1" s="81"/>
      <c r="AK1" s="81"/>
      <c r="AL1" s="81"/>
      <c r="AM1" s="81"/>
    </row>
    <row r="2" spans="1:42" ht="17.100000000000001" customHeight="1" x14ac:dyDescent="0.2">
      <c r="A2" s="80" t="s">
        <v>115</v>
      </c>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row>
    <row r="3" spans="1:42" ht="17.100000000000001" customHeight="1" x14ac:dyDescent="0.15">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row>
    <row r="4" spans="1:42" ht="17.100000000000001" customHeight="1" x14ac:dyDescent="0.15">
      <c r="A4" s="3" t="s">
        <v>16</v>
      </c>
      <c r="B4" s="4"/>
      <c r="C4" s="39" t="s">
        <v>17</v>
      </c>
      <c r="D4" s="6"/>
      <c r="E4" s="7"/>
      <c r="F4" s="7"/>
      <c r="G4" s="7"/>
      <c r="H4" s="7"/>
      <c r="I4" s="7"/>
      <c r="J4" s="7"/>
      <c r="K4" s="7"/>
      <c r="L4" s="7"/>
      <c r="M4" s="7"/>
      <c r="N4" s="7"/>
      <c r="O4" s="7"/>
      <c r="P4" s="7"/>
      <c r="Q4" s="7"/>
      <c r="R4" s="7"/>
      <c r="S4" s="40"/>
      <c r="T4" s="41" t="s">
        <v>18</v>
      </c>
      <c r="U4" s="41"/>
      <c r="V4" s="7"/>
      <c r="W4" s="7"/>
      <c r="X4" s="7"/>
      <c r="Y4" s="7"/>
      <c r="Z4" s="7"/>
      <c r="AA4" s="7"/>
      <c r="AB4" s="7"/>
      <c r="AC4" s="7"/>
      <c r="AD4" s="7"/>
      <c r="AE4" s="7"/>
      <c r="AF4" s="7"/>
      <c r="AG4" s="7"/>
      <c r="AH4" s="7"/>
      <c r="AI4" s="7"/>
      <c r="AJ4" s="7"/>
      <c r="AK4" s="7"/>
      <c r="AL4" s="7"/>
      <c r="AM4" s="32"/>
      <c r="AN4" s="11" t="s">
        <v>54</v>
      </c>
      <c r="AO4" s="11" t="s">
        <v>55</v>
      </c>
      <c r="AP4" s="12"/>
    </row>
    <row r="5" spans="1:42" ht="17.100000000000001" customHeight="1" x14ac:dyDescent="0.15">
      <c r="A5" s="11" t="s">
        <v>19</v>
      </c>
      <c r="B5" s="39" t="s">
        <v>20</v>
      </c>
      <c r="C5" s="33"/>
      <c r="D5" s="4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33"/>
      <c r="AN5" s="43" t="s">
        <v>6</v>
      </c>
      <c r="AO5" s="43" t="s">
        <v>7</v>
      </c>
      <c r="AP5" s="12"/>
    </row>
    <row r="6" spans="1:42" ht="17.100000000000001" customHeight="1" x14ac:dyDescent="0.15">
      <c r="A6" s="19" t="s">
        <v>56</v>
      </c>
      <c r="B6" s="19">
        <v>1111</v>
      </c>
      <c r="C6" s="64" t="s">
        <v>183</v>
      </c>
      <c r="D6" s="290" t="s">
        <v>149</v>
      </c>
      <c r="E6" s="291"/>
      <c r="F6" s="291"/>
      <c r="G6" s="291"/>
      <c r="H6" s="291"/>
      <c r="I6" s="291"/>
      <c r="J6" s="291"/>
      <c r="K6" s="292"/>
      <c r="L6" s="68" t="s">
        <v>33</v>
      </c>
      <c r="M6" s="8"/>
      <c r="N6" s="8"/>
      <c r="O6" s="192"/>
      <c r="P6" s="192"/>
      <c r="Q6" s="192"/>
      <c r="R6" s="192"/>
      <c r="S6" s="193"/>
      <c r="T6" s="110"/>
      <c r="U6" s="84"/>
      <c r="V6" s="26"/>
      <c r="W6" s="111"/>
      <c r="X6" s="200"/>
      <c r="Y6" s="31"/>
      <c r="Z6" s="26"/>
      <c r="AA6" s="26"/>
      <c r="AB6" s="26"/>
      <c r="AC6" s="26"/>
      <c r="AD6" s="26"/>
      <c r="AE6" s="26"/>
      <c r="AF6" s="26"/>
      <c r="AG6" s="26"/>
      <c r="AH6" s="26"/>
      <c r="AI6" s="26"/>
      <c r="AJ6" s="26"/>
      <c r="AK6" s="26"/>
      <c r="AL6" s="45"/>
      <c r="AM6" s="30"/>
      <c r="AN6" s="47">
        <f>P7</f>
        <v>1798</v>
      </c>
      <c r="AO6" s="23" t="s">
        <v>21</v>
      </c>
    </row>
    <row r="7" spans="1:42" ht="17.100000000000001" customHeight="1" x14ac:dyDescent="0.15">
      <c r="A7" s="19" t="s">
        <v>57</v>
      </c>
      <c r="B7" s="19">
        <v>1112</v>
      </c>
      <c r="C7" s="64" t="s">
        <v>184</v>
      </c>
      <c r="D7" s="293"/>
      <c r="E7" s="294"/>
      <c r="F7" s="294"/>
      <c r="G7" s="294"/>
      <c r="H7" s="294"/>
      <c r="I7" s="294"/>
      <c r="J7" s="294"/>
      <c r="K7" s="295"/>
      <c r="L7" s="52"/>
      <c r="M7" s="76"/>
      <c r="N7" s="76"/>
      <c r="O7" s="208"/>
      <c r="P7" s="367">
        <v>1798</v>
      </c>
      <c r="Q7" s="368"/>
      <c r="R7" s="76" t="s">
        <v>7</v>
      </c>
      <c r="S7" s="209"/>
      <c r="T7" s="88" t="s">
        <v>138</v>
      </c>
      <c r="U7" s="84"/>
      <c r="V7" s="26"/>
      <c r="W7" s="111"/>
      <c r="X7" s="200"/>
      <c r="Y7" s="31"/>
      <c r="Z7" s="26"/>
      <c r="AA7" s="26"/>
      <c r="AB7" s="26"/>
      <c r="AC7" s="26"/>
      <c r="AD7" s="26"/>
      <c r="AE7" s="26"/>
      <c r="AF7" s="26"/>
      <c r="AG7" s="300">
        <f>ROUND(P7/30.4,0)</f>
        <v>59</v>
      </c>
      <c r="AH7" s="298"/>
      <c r="AI7" s="26" t="s">
        <v>7</v>
      </c>
      <c r="AJ7" s="26"/>
      <c r="AK7" s="26"/>
      <c r="AL7" s="45"/>
      <c r="AM7" s="30"/>
      <c r="AN7" s="47">
        <f t="shared" ref="AN7:AN11" si="0">AG7</f>
        <v>59</v>
      </c>
      <c r="AO7" s="23" t="s">
        <v>15</v>
      </c>
    </row>
    <row r="8" spans="1:42" ht="17.100000000000001" customHeight="1" x14ac:dyDescent="0.15">
      <c r="A8" s="19" t="s">
        <v>57</v>
      </c>
      <c r="B8" s="19">
        <v>1121</v>
      </c>
      <c r="C8" s="64" t="s">
        <v>185</v>
      </c>
      <c r="D8" s="194"/>
      <c r="E8" s="195"/>
      <c r="F8" s="195"/>
      <c r="G8" s="195"/>
      <c r="H8" s="195"/>
      <c r="I8" s="195"/>
      <c r="J8" s="195"/>
      <c r="K8" s="196"/>
      <c r="L8" s="68" t="s">
        <v>27</v>
      </c>
      <c r="M8" s="8"/>
      <c r="N8" s="8"/>
      <c r="O8" s="192"/>
      <c r="P8" s="192"/>
      <c r="Q8" s="192"/>
      <c r="R8" s="192"/>
      <c r="S8" s="193"/>
      <c r="T8" s="110"/>
      <c r="U8" s="84"/>
      <c r="V8" s="26"/>
      <c r="W8" s="111"/>
      <c r="X8" s="200"/>
      <c r="Y8" s="31"/>
      <c r="Z8" s="26"/>
      <c r="AA8" s="26"/>
      <c r="AB8" s="26"/>
      <c r="AC8" s="26"/>
      <c r="AD8" s="26"/>
      <c r="AE8" s="26"/>
      <c r="AF8" s="26"/>
      <c r="AG8" s="26"/>
      <c r="AH8" s="26"/>
      <c r="AI8" s="26"/>
      <c r="AJ8" s="26"/>
      <c r="AK8" s="26"/>
      <c r="AL8" s="45"/>
      <c r="AM8" s="30"/>
      <c r="AN8" s="47">
        <f>P9</f>
        <v>3621</v>
      </c>
      <c r="AO8" s="23" t="s">
        <v>21</v>
      </c>
    </row>
    <row r="9" spans="1:42" ht="17.100000000000001" customHeight="1" x14ac:dyDescent="0.15">
      <c r="A9" s="19" t="s">
        <v>57</v>
      </c>
      <c r="B9" s="19">
        <v>1122</v>
      </c>
      <c r="C9" s="64" t="s">
        <v>186</v>
      </c>
      <c r="D9" s="207"/>
      <c r="E9" s="208"/>
      <c r="F9" s="208"/>
      <c r="G9" s="208"/>
      <c r="H9" s="208"/>
      <c r="I9" s="208"/>
      <c r="J9" s="208"/>
      <c r="K9" s="209"/>
      <c r="L9" s="52"/>
      <c r="M9" s="76"/>
      <c r="N9" s="76"/>
      <c r="O9" s="208"/>
      <c r="P9" s="367">
        <v>3621</v>
      </c>
      <c r="Q9" s="368"/>
      <c r="R9" s="76" t="s">
        <v>7</v>
      </c>
      <c r="S9" s="209"/>
      <c r="T9" s="88" t="s">
        <v>138</v>
      </c>
      <c r="U9" s="84"/>
      <c r="V9" s="26"/>
      <c r="W9" s="111"/>
      <c r="X9" s="200"/>
      <c r="Y9" s="31"/>
      <c r="Z9" s="26"/>
      <c r="AA9" s="26"/>
      <c r="AB9" s="26"/>
      <c r="AC9" s="26"/>
      <c r="AD9" s="26"/>
      <c r="AE9" s="26"/>
      <c r="AF9" s="26"/>
      <c r="AG9" s="300">
        <f>ROUND(P9/30.4,0)</f>
        <v>119</v>
      </c>
      <c r="AH9" s="298"/>
      <c r="AI9" s="26" t="s">
        <v>7</v>
      </c>
      <c r="AJ9" s="26"/>
      <c r="AK9" s="26"/>
      <c r="AL9" s="45"/>
      <c r="AM9" s="30"/>
      <c r="AN9" s="47">
        <f t="shared" si="0"/>
        <v>119</v>
      </c>
      <c r="AO9" s="23" t="s">
        <v>15</v>
      </c>
    </row>
    <row r="10" spans="1:42" ht="17.100000000000001" customHeight="1" x14ac:dyDescent="0.15">
      <c r="A10" s="19" t="s">
        <v>57</v>
      </c>
      <c r="B10" s="19">
        <v>1113</v>
      </c>
      <c r="C10" s="64" t="s">
        <v>188</v>
      </c>
      <c r="D10" s="290" t="s">
        <v>150</v>
      </c>
      <c r="E10" s="291"/>
      <c r="F10" s="291"/>
      <c r="G10" s="291"/>
      <c r="H10" s="291"/>
      <c r="I10" s="291"/>
      <c r="J10" s="291"/>
      <c r="K10" s="292"/>
      <c r="L10" s="44" t="s">
        <v>33</v>
      </c>
      <c r="M10" s="26"/>
      <c r="N10" s="26"/>
      <c r="O10" s="84"/>
      <c r="P10" s="84"/>
      <c r="Q10" s="84"/>
      <c r="R10" s="84"/>
      <c r="S10" s="31" t="s">
        <v>58</v>
      </c>
      <c r="T10" s="31"/>
      <c r="U10" s="31"/>
      <c r="V10" s="31"/>
      <c r="W10" s="31"/>
      <c r="X10" s="31"/>
      <c r="Y10" s="31"/>
      <c r="Z10" s="31"/>
      <c r="AA10" s="31"/>
      <c r="AB10" s="26"/>
      <c r="AC10" s="26"/>
      <c r="AD10" s="26"/>
      <c r="AE10" s="26"/>
      <c r="AF10" s="26"/>
      <c r="AG10" s="300">
        <v>436</v>
      </c>
      <c r="AH10" s="298"/>
      <c r="AI10" s="26" t="s">
        <v>7</v>
      </c>
      <c r="AJ10" s="26"/>
      <c r="AK10" s="26"/>
      <c r="AL10" s="45"/>
      <c r="AM10" s="30"/>
      <c r="AN10" s="47">
        <f t="shared" si="0"/>
        <v>436</v>
      </c>
      <c r="AO10" s="23" t="s">
        <v>36</v>
      </c>
    </row>
    <row r="11" spans="1:42" ht="17.100000000000001" customHeight="1" x14ac:dyDescent="0.15">
      <c r="A11" s="19" t="s">
        <v>45</v>
      </c>
      <c r="B11" s="19">
        <v>1123</v>
      </c>
      <c r="C11" s="64" t="s">
        <v>187</v>
      </c>
      <c r="D11" s="355"/>
      <c r="E11" s="356"/>
      <c r="F11" s="356"/>
      <c r="G11" s="356"/>
      <c r="H11" s="356"/>
      <c r="I11" s="356"/>
      <c r="J11" s="356"/>
      <c r="K11" s="357"/>
      <c r="L11" s="44" t="s">
        <v>27</v>
      </c>
      <c r="M11" s="26"/>
      <c r="N11" s="26"/>
      <c r="O11" s="84"/>
      <c r="P11" s="84"/>
      <c r="Q11" s="84"/>
      <c r="R11" s="84"/>
      <c r="S11" s="31" t="s">
        <v>132</v>
      </c>
      <c r="T11" s="216"/>
      <c r="U11" s="216"/>
      <c r="V11" s="216"/>
      <c r="W11" s="216"/>
      <c r="X11" s="216"/>
      <c r="Y11" s="216"/>
      <c r="Z11" s="216"/>
      <c r="AA11" s="216"/>
      <c r="AB11" s="26"/>
      <c r="AC11" s="26"/>
      <c r="AD11" s="26"/>
      <c r="AE11" s="26"/>
      <c r="AF11" s="26"/>
      <c r="AG11" s="300">
        <v>447</v>
      </c>
      <c r="AH11" s="298"/>
      <c r="AI11" s="26" t="s">
        <v>7</v>
      </c>
      <c r="AJ11" s="26"/>
      <c r="AK11" s="26"/>
      <c r="AL11" s="45"/>
      <c r="AM11" s="30"/>
      <c r="AN11" s="47">
        <f t="shared" si="0"/>
        <v>447</v>
      </c>
      <c r="AO11" s="36"/>
    </row>
    <row r="12" spans="1:42" ht="17.100000000000001" customHeight="1" x14ac:dyDescent="0.15">
      <c r="A12" s="19" t="s">
        <v>45</v>
      </c>
      <c r="B12" s="19" t="s">
        <v>216</v>
      </c>
      <c r="C12" s="62" t="s">
        <v>217</v>
      </c>
      <c r="D12" s="20"/>
      <c r="E12" s="291" t="s">
        <v>122</v>
      </c>
      <c r="F12" s="291"/>
      <c r="G12" s="291"/>
      <c r="H12" s="291"/>
      <c r="I12" s="291"/>
      <c r="J12" s="291"/>
      <c r="K12" s="292"/>
      <c r="L12" s="337" t="s">
        <v>151</v>
      </c>
      <c r="M12" s="338"/>
      <c r="N12" s="338"/>
      <c r="O12" s="338"/>
      <c r="P12" s="338"/>
      <c r="Q12" s="339"/>
      <c r="R12" s="346" t="s">
        <v>33</v>
      </c>
      <c r="S12" s="347"/>
      <c r="T12" s="347"/>
      <c r="U12" s="347"/>
      <c r="V12" s="347"/>
      <c r="W12" s="347"/>
      <c r="X12" s="348"/>
      <c r="Y12" s="214"/>
      <c r="Z12" s="214"/>
      <c r="AA12" s="214"/>
      <c r="AB12" s="26"/>
      <c r="AC12" s="26"/>
      <c r="AD12" s="26"/>
      <c r="AE12" s="26"/>
      <c r="AF12" s="26"/>
      <c r="AG12" s="298">
        <f>ROUND($P$7*0.01,0)</f>
        <v>18</v>
      </c>
      <c r="AH12" s="298"/>
      <c r="AI12" s="214"/>
      <c r="AJ12" s="26" t="s">
        <v>120</v>
      </c>
      <c r="AK12" s="189"/>
      <c r="AL12" s="27"/>
      <c r="AM12" s="30"/>
      <c r="AN12" s="47">
        <f>-AG12</f>
        <v>-18</v>
      </c>
      <c r="AO12" s="23" t="s">
        <v>21</v>
      </c>
    </row>
    <row r="13" spans="1:42" ht="17.100000000000001" customHeight="1" x14ac:dyDescent="0.15">
      <c r="A13" s="19" t="s">
        <v>45</v>
      </c>
      <c r="B13" s="19" t="s">
        <v>202</v>
      </c>
      <c r="C13" s="62" t="s">
        <v>218</v>
      </c>
      <c r="D13" s="24"/>
      <c r="E13" s="294"/>
      <c r="F13" s="294"/>
      <c r="G13" s="294"/>
      <c r="H13" s="294"/>
      <c r="I13" s="294"/>
      <c r="J13" s="294"/>
      <c r="K13" s="295"/>
      <c r="L13" s="343"/>
      <c r="M13" s="344"/>
      <c r="N13" s="344"/>
      <c r="O13" s="344"/>
      <c r="P13" s="344"/>
      <c r="Q13" s="345"/>
      <c r="R13" s="349"/>
      <c r="S13" s="350"/>
      <c r="T13" s="350"/>
      <c r="U13" s="350"/>
      <c r="V13" s="350"/>
      <c r="W13" s="350"/>
      <c r="X13" s="351"/>
      <c r="Y13" s="87" t="s">
        <v>138</v>
      </c>
      <c r="Z13" s="87"/>
      <c r="AA13" s="87"/>
      <c r="AB13" s="26"/>
      <c r="AC13" s="26"/>
      <c r="AD13" s="26"/>
      <c r="AE13" s="26"/>
      <c r="AF13" s="26"/>
      <c r="AG13" s="298">
        <f>ROUND($AG$7*0.01,0)</f>
        <v>1</v>
      </c>
      <c r="AH13" s="298"/>
      <c r="AI13" s="214"/>
      <c r="AJ13" s="26" t="s">
        <v>120</v>
      </c>
      <c r="AK13" s="189"/>
      <c r="AL13" s="27"/>
      <c r="AM13" s="30"/>
      <c r="AN13" s="47">
        <f t="shared" ref="AN13:AN23" si="1">-AG13</f>
        <v>-1</v>
      </c>
      <c r="AO13" s="23" t="s">
        <v>15</v>
      </c>
    </row>
    <row r="14" spans="1:42" ht="17.100000000000001" customHeight="1" x14ac:dyDescent="0.15">
      <c r="A14" s="19" t="s">
        <v>45</v>
      </c>
      <c r="B14" s="19" t="s">
        <v>203</v>
      </c>
      <c r="C14" s="62" t="s">
        <v>219</v>
      </c>
      <c r="D14" s="24"/>
      <c r="E14" s="294"/>
      <c r="F14" s="294"/>
      <c r="G14" s="294"/>
      <c r="H14" s="294"/>
      <c r="I14" s="294"/>
      <c r="J14" s="294"/>
      <c r="K14" s="295"/>
      <c r="L14" s="211"/>
      <c r="M14" s="212"/>
      <c r="N14" s="212"/>
      <c r="O14" s="212"/>
      <c r="P14" s="212"/>
      <c r="Q14" s="213"/>
      <c r="R14" s="346" t="s">
        <v>27</v>
      </c>
      <c r="S14" s="347"/>
      <c r="T14" s="347"/>
      <c r="U14" s="347"/>
      <c r="V14" s="347"/>
      <c r="W14" s="347"/>
      <c r="X14" s="348"/>
      <c r="Y14" s="214"/>
      <c r="Z14" s="214"/>
      <c r="AA14" s="214"/>
      <c r="AB14" s="26"/>
      <c r="AC14" s="26"/>
      <c r="AD14" s="26"/>
      <c r="AE14" s="26"/>
      <c r="AF14" s="26"/>
      <c r="AG14" s="298">
        <f>ROUND($P$9*0.01,0)</f>
        <v>36</v>
      </c>
      <c r="AH14" s="298"/>
      <c r="AI14" s="214"/>
      <c r="AJ14" s="26" t="s">
        <v>120</v>
      </c>
      <c r="AK14" s="189"/>
      <c r="AL14" s="27"/>
      <c r="AM14" s="30"/>
      <c r="AN14" s="47">
        <f t="shared" si="1"/>
        <v>-36</v>
      </c>
      <c r="AO14" s="23" t="s">
        <v>21</v>
      </c>
    </row>
    <row r="15" spans="1:42" ht="17.100000000000001" customHeight="1" x14ac:dyDescent="0.15">
      <c r="A15" s="19" t="s">
        <v>45</v>
      </c>
      <c r="B15" s="19" t="s">
        <v>204</v>
      </c>
      <c r="C15" s="62" t="s">
        <v>220</v>
      </c>
      <c r="D15" s="24"/>
      <c r="E15" s="25"/>
      <c r="F15" s="25"/>
      <c r="G15" s="25"/>
      <c r="H15" s="25"/>
      <c r="I15" s="25"/>
      <c r="J15" s="25"/>
      <c r="K15" s="213"/>
      <c r="L15" s="211"/>
      <c r="M15" s="212"/>
      <c r="N15" s="212"/>
      <c r="O15" s="212"/>
      <c r="P15" s="212"/>
      <c r="Q15" s="213"/>
      <c r="R15" s="349"/>
      <c r="S15" s="350"/>
      <c r="T15" s="350"/>
      <c r="U15" s="350"/>
      <c r="V15" s="350"/>
      <c r="W15" s="350"/>
      <c r="X15" s="351"/>
      <c r="Y15" s="87" t="s">
        <v>138</v>
      </c>
      <c r="Z15" s="87"/>
      <c r="AA15" s="87"/>
      <c r="AB15" s="26"/>
      <c r="AC15" s="26"/>
      <c r="AD15" s="26"/>
      <c r="AE15" s="26"/>
      <c r="AF15" s="26"/>
      <c r="AG15" s="298">
        <f>ROUND($AG$9*0.01,0)</f>
        <v>1</v>
      </c>
      <c r="AH15" s="298"/>
      <c r="AI15" s="214"/>
      <c r="AJ15" s="26" t="s">
        <v>120</v>
      </c>
      <c r="AK15" s="189"/>
      <c r="AL15" s="27"/>
      <c r="AM15" s="30"/>
      <c r="AN15" s="47">
        <f t="shared" si="1"/>
        <v>-1</v>
      </c>
      <c r="AO15" s="23" t="s">
        <v>15</v>
      </c>
    </row>
    <row r="16" spans="1:42" ht="17.100000000000001" customHeight="1" x14ac:dyDescent="0.15">
      <c r="A16" s="19" t="s">
        <v>45</v>
      </c>
      <c r="B16" s="19" t="s">
        <v>205</v>
      </c>
      <c r="C16" s="62" t="s">
        <v>221</v>
      </c>
      <c r="D16" s="24"/>
      <c r="E16" s="25"/>
      <c r="F16" s="25"/>
      <c r="G16" s="25"/>
      <c r="H16" s="25"/>
      <c r="I16" s="25"/>
      <c r="J16" s="25"/>
      <c r="K16" s="213"/>
      <c r="L16" s="337" t="s">
        <v>152</v>
      </c>
      <c r="M16" s="338"/>
      <c r="N16" s="338"/>
      <c r="O16" s="338"/>
      <c r="P16" s="338"/>
      <c r="Q16" s="339"/>
      <c r="R16" s="353" t="s">
        <v>33</v>
      </c>
      <c r="S16" s="354"/>
      <c r="T16" s="354"/>
      <c r="U16" s="354"/>
      <c r="V16" s="354"/>
      <c r="W16" s="354"/>
      <c r="X16" s="354"/>
      <c r="Y16" s="354"/>
      <c r="Z16" s="354"/>
      <c r="AA16" s="354"/>
      <c r="AB16" s="26"/>
      <c r="AC16" s="26"/>
      <c r="AD16" s="26"/>
      <c r="AE16" s="26"/>
      <c r="AF16" s="26"/>
      <c r="AG16" s="298">
        <f>ROUND($AG$10*0.01,0)</f>
        <v>4</v>
      </c>
      <c r="AH16" s="298"/>
      <c r="AI16" s="214"/>
      <c r="AJ16" s="26" t="s">
        <v>120</v>
      </c>
      <c r="AK16" s="189"/>
      <c r="AL16" s="27"/>
      <c r="AM16" s="30"/>
      <c r="AN16" s="47">
        <f t="shared" si="1"/>
        <v>-4</v>
      </c>
      <c r="AO16" s="23" t="s">
        <v>36</v>
      </c>
    </row>
    <row r="17" spans="1:41" ht="17.100000000000001" customHeight="1" x14ac:dyDescent="0.15">
      <c r="A17" s="19" t="s">
        <v>45</v>
      </c>
      <c r="B17" s="19" t="s">
        <v>206</v>
      </c>
      <c r="C17" s="62" t="s">
        <v>222</v>
      </c>
      <c r="D17" s="77"/>
      <c r="E17" s="76"/>
      <c r="F17" s="76"/>
      <c r="G17" s="76"/>
      <c r="H17" s="76"/>
      <c r="I17" s="76"/>
      <c r="J17" s="76"/>
      <c r="K17" s="210"/>
      <c r="L17" s="340"/>
      <c r="M17" s="341"/>
      <c r="N17" s="341"/>
      <c r="O17" s="341"/>
      <c r="P17" s="341"/>
      <c r="Q17" s="342"/>
      <c r="R17" s="353" t="s">
        <v>27</v>
      </c>
      <c r="S17" s="354"/>
      <c r="T17" s="354"/>
      <c r="U17" s="354"/>
      <c r="V17" s="354"/>
      <c r="W17" s="354"/>
      <c r="X17" s="354"/>
      <c r="Y17" s="354"/>
      <c r="Z17" s="354"/>
      <c r="AA17" s="354"/>
      <c r="AB17" s="26"/>
      <c r="AC17" s="26"/>
      <c r="AD17" s="26"/>
      <c r="AE17" s="26"/>
      <c r="AF17" s="26"/>
      <c r="AG17" s="298">
        <f>ROUND($AG$11*0.01,0)</f>
        <v>4</v>
      </c>
      <c r="AH17" s="298"/>
      <c r="AI17" s="214"/>
      <c r="AJ17" s="26" t="s">
        <v>120</v>
      </c>
      <c r="AK17" s="189"/>
      <c r="AL17" s="27"/>
      <c r="AM17" s="30"/>
      <c r="AN17" s="47">
        <f t="shared" si="1"/>
        <v>-4</v>
      </c>
      <c r="AO17" s="36"/>
    </row>
    <row r="18" spans="1:41" ht="17.100000000000001" customHeight="1" x14ac:dyDescent="0.15">
      <c r="A18" s="19" t="s">
        <v>45</v>
      </c>
      <c r="B18" s="19" t="s">
        <v>210</v>
      </c>
      <c r="C18" s="62" t="s">
        <v>223</v>
      </c>
      <c r="D18" s="20"/>
      <c r="E18" s="291" t="s">
        <v>124</v>
      </c>
      <c r="F18" s="291"/>
      <c r="G18" s="291"/>
      <c r="H18" s="291"/>
      <c r="I18" s="291"/>
      <c r="J18" s="291"/>
      <c r="K18" s="292"/>
      <c r="L18" s="337" t="s">
        <v>151</v>
      </c>
      <c r="M18" s="338"/>
      <c r="N18" s="338"/>
      <c r="O18" s="338"/>
      <c r="P18" s="338"/>
      <c r="Q18" s="339"/>
      <c r="R18" s="346" t="s">
        <v>33</v>
      </c>
      <c r="S18" s="347"/>
      <c r="T18" s="347"/>
      <c r="U18" s="347"/>
      <c r="V18" s="347"/>
      <c r="W18" s="347"/>
      <c r="X18" s="348"/>
      <c r="Y18" s="214"/>
      <c r="Z18" s="214"/>
      <c r="AA18" s="214"/>
      <c r="AB18" s="26"/>
      <c r="AC18" s="26"/>
      <c r="AD18" s="26"/>
      <c r="AE18" s="26"/>
      <c r="AF18" s="26"/>
      <c r="AG18" s="298">
        <f>ROUND($P$7*0.01,0)</f>
        <v>18</v>
      </c>
      <c r="AH18" s="298"/>
      <c r="AI18" s="214"/>
      <c r="AJ18" s="26" t="s">
        <v>120</v>
      </c>
      <c r="AK18" s="189"/>
      <c r="AL18" s="27"/>
      <c r="AM18" s="30"/>
      <c r="AN18" s="47">
        <f t="shared" si="1"/>
        <v>-18</v>
      </c>
      <c r="AO18" s="23" t="s">
        <v>21</v>
      </c>
    </row>
    <row r="19" spans="1:41" ht="17.100000000000001" customHeight="1" x14ac:dyDescent="0.15">
      <c r="A19" s="19" t="s">
        <v>45</v>
      </c>
      <c r="B19" s="19" t="s">
        <v>211</v>
      </c>
      <c r="C19" s="62" t="s">
        <v>224</v>
      </c>
      <c r="D19" s="24"/>
      <c r="E19" s="294"/>
      <c r="F19" s="294"/>
      <c r="G19" s="294"/>
      <c r="H19" s="294"/>
      <c r="I19" s="294"/>
      <c r="J19" s="294"/>
      <c r="K19" s="295"/>
      <c r="L19" s="343"/>
      <c r="M19" s="344"/>
      <c r="N19" s="344"/>
      <c r="O19" s="344"/>
      <c r="P19" s="344"/>
      <c r="Q19" s="345"/>
      <c r="R19" s="349"/>
      <c r="S19" s="350"/>
      <c r="T19" s="350"/>
      <c r="U19" s="350"/>
      <c r="V19" s="350"/>
      <c r="W19" s="350"/>
      <c r="X19" s="351"/>
      <c r="Y19" s="87" t="s">
        <v>138</v>
      </c>
      <c r="Z19" s="87"/>
      <c r="AA19" s="87"/>
      <c r="AB19" s="26"/>
      <c r="AC19" s="26"/>
      <c r="AD19" s="26"/>
      <c r="AE19" s="26"/>
      <c r="AF19" s="26"/>
      <c r="AG19" s="298">
        <f>ROUND($AG$7*0.01,0)</f>
        <v>1</v>
      </c>
      <c r="AH19" s="298"/>
      <c r="AI19" s="214"/>
      <c r="AJ19" s="26" t="s">
        <v>120</v>
      </c>
      <c r="AK19" s="189"/>
      <c r="AL19" s="27"/>
      <c r="AM19" s="30"/>
      <c r="AN19" s="47">
        <f t="shared" si="1"/>
        <v>-1</v>
      </c>
      <c r="AO19" s="23" t="s">
        <v>15</v>
      </c>
    </row>
    <row r="20" spans="1:41" ht="17.100000000000001" customHeight="1" x14ac:dyDescent="0.15">
      <c r="A20" s="19" t="s">
        <v>45</v>
      </c>
      <c r="B20" s="19" t="s">
        <v>212</v>
      </c>
      <c r="C20" s="62" t="s">
        <v>225</v>
      </c>
      <c r="D20" s="24"/>
      <c r="E20" s="294"/>
      <c r="F20" s="294"/>
      <c r="G20" s="294"/>
      <c r="H20" s="294"/>
      <c r="I20" s="294"/>
      <c r="J20" s="294"/>
      <c r="K20" s="295"/>
      <c r="L20" s="211"/>
      <c r="M20" s="212"/>
      <c r="N20" s="212"/>
      <c r="O20" s="212"/>
      <c r="P20" s="212"/>
      <c r="Q20" s="213"/>
      <c r="R20" s="346" t="s">
        <v>27</v>
      </c>
      <c r="S20" s="347"/>
      <c r="T20" s="347"/>
      <c r="U20" s="347"/>
      <c r="V20" s="347"/>
      <c r="W20" s="347"/>
      <c r="X20" s="348"/>
      <c r="Y20" s="214"/>
      <c r="Z20" s="214"/>
      <c r="AA20" s="214"/>
      <c r="AB20" s="26"/>
      <c r="AC20" s="26"/>
      <c r="AD20" s="26"/>
      <c r="AE20" s="26"/>
      <c r="AF20" s="26"/>
      <c r="AG20" s="298">
        <f>ROUND($P$9*0.01,0)</f>
        <v>36</v>
      </c>
      <c r="AH20" s="298"/>
      <c r="AI20" s="214"/>
      <c r="AJ20" s="26" t="s">
        <v>120</v>
      </c>
      <c r="AK20" s="189"/>
      <c r="AL20" s="27"/>
      <c r="AM20" s="30"/>
      <c r="AN20" s="47">
        <f t="shared" si="1"/>
        <v>-36</v>
      </c>
      <c r="AO20" s="23" t="s">
        <v>21</v>
      </c>
    </row>
    <row r="21" spans="1:41" ht="17.100000000000001" customHeight="1" x14ac:dyDescent="0.15">
      <c r="A21" s="19" t="s">
        <v>45</v>
      </c>
      <c r="B21" s="19" t="s">
        <v>213</v>
      </c>
      <c r="C21" s="62" t="s">
        <v>226</v>
      </c>
      <c r="D21" s="24"/>
      <c r="E21" s="25"/>
      <c r="F21" s="25"/>
      <c r="G21" s="25"/>
      <c r="H21" s="25"/>
      <c r="I21" s="25"/>
      <c r="J21" s="25"/>
      <c r="K21" s="213"/>
      <c r="L21" s="211"/>
      <c r="M21" s="212"/>
      <c r="N21" s="212"/>
      <c r="O21" s="212"/>
      <c r="P21" s="212"/>
      <c r="Q21" s="213"/>
      <c r="R21" s="349"/>
      <c r="S21" s="350"/>
      <c r="T21" s="350"/>
      <c r="U21" s="350"/>
      <c r="V21" s="350"/>
      <c r="W21" s="350"/>
      <c r="X21" s="351"/>
      <c r="Y21" s="87" t="s">
        <v>138</v>
      </c>
      <c r="Z21" s="87"/>
      <c r="AA21" s="87"/>
      <c r="AB21" s="26"/>
      <c r="AC21" s="26"/>
      <c r="AD21" s="26"/>
      <c r="AE21" s="26"/>
      <c r="AF21" s="26"/>
      <c r="AG21" s="298">
        <f>ROUND($AG$9*0.01,0)</f>
        <v>1</v>
      </c>
      <c r="AH21" s="298"/>
      <c r="AI21" s="214"/>
      <c r="AJ21" s="26" t="s">
        <v>120</v>
      </c>
      <c r="AK21" s="189"/>
      <c r="AL21" s="27"/>
      <c r="AM21" s="30"/>
      <c r="AN21" s="47">
        <f t="shared" si="1"/>
        <v>-1</v>
      </c>
      <c r="AO21" s="23" t="s">
        <v>15</v>
      </c>
    </row>
    <row r="22" spans="1:41" ht="17.100000000000001" customHeight="1" x14ac:dyDescent="0.15">
      <c r="A22" s="19" t="s">
        <v>45</v>
      </c>
      <c r="B22" s="19" t="s">
        <v>214</v>
      </c>
      <c r="C22" s="62" t="s">
        <v>227</v>
      </c>
      <c r="D22" s="24"/>
      <c r="E22" s="25"/>
      <c r="F22" s="25"/>
      <c r="G22" s="25"/>
      <c r="H22" s="25"/>
      <c r="I22" s="25"/>
      <c r="J22" s="25"/>
      <c r="K22" s="213"/>
      <c r="L22" s="337" t="s">
        <v>152</v>
      </c>
      <c r="M22" s="338"/>
      <c r="N22" s="338"/>
      <c r="O22" s="338"/>
      <c r="P22" s="338"/>
      <c r="Q22" s="339"/>
      <c r="R22" s="353" t="s">
        <v>33</v>
      </c>
      <c r="S22" s="354"/>
      <c r="T22" s="354"/>
      <c r="U22" s="354"/>
      <c r="V22" s="354"/>
      <c r="W22" s="354"/>
      <c r="X22" s="354"/>
      <c r="Y22" s="354"/>
      <c r="Z22" s="354"/>
      <c r="AA22" s="354"/>
      <c r="AB22" s="214"/>
      <c r="AC22" s="214"/>
      <c r="AD22" s="214"/>
      <c r="AE22" s="214"/>
      <c r="AF22" s="214"/>
      <c r="AG22" s="298">
        <f>ROUND($AG$10*0.01,0)</f>
        <v>4</v>
      </c>
      <c r="AH22" s="298"/>
      <c r="AI22" s="214"/>
      <c r="AJ22" s="26" t="s">
        <v>120</v>
      </c>
      <c r="AK22" s="189"/>
      <c r="AL22" s="27"/>
      <c r="AM22" s="30"/>
      <c r="AN22" s="47">
        <f t="shared" si="1"/>
        <v>-4</v>
      </c>
      <c r="AO22" s="23" t="s">
        <v>36</v>
      </c>
    </row>
    <row r="23" spans="1:41" ht="17.100000000000001" customHeight="1" x14ac:dyDescent="0.15">
      <c r="A23" s="19" t="s">
        <v>45</v>
      </c>
      <c r="B23" s="19" t="s">
        <v>215</v>
      </c>
      <c r="C23" s="62" t="s">
        <v>228</v>
      </c>
      <c r="D23" s="77"/>
      <c r="E23" s="76"/>
      <c r="F23" s="76"/>
      <c r="G23" s="76"/>
      <c r="H23" s="76"/>
      <c r="I23" s="76"/>
      <c r="J23" s="76"/>
      <c r="K23" s="210"/>
      <c r="L23" s="340"/>
      <c r="M23" s="341"/>
      <c r="N23" s="341"/>
      <c r="O23" s="341"/>
      <c r="P23" s="341"/>
      <c r="Q23" s="342"/>
      <c r="R23" s="353" t="s">
        <v>27</v>
      </c>
      <c r="S23" s="354"/>
      <c r="T23" s="354"/>
      <c r="U23" s="354"/>
      <c r="V23" s="354"/>
      <c r="W23" s="354"/>
      <c r="X23" s="354"/>
      <c r="Y23" s="354"/>
      <c r="Z23" s="354"/>
      <c r="AA23" s="354"/>
      <c r="AB23" s="214"/>
      <c r="AC23" s="214"/>
      <c r="AD23" s="214"/>
      <c r="AE23" s="214"/>
      <c r="AF23" s="214"/>
      <c r="AG23" s="298">
        <f>ROUND($AG$11*0.01,0)</f>
        <v>4</v>
      </c>
      <c r="AH23" s="298"/>
      <c r="AI23" s="214"/>
      <c r="AJ23" s="26" t="s">
        <v>120</v>
      </c>
      <c r="AK23" s="189"/>
      <c r="AL23" s="27"/>
      <c r="AM23" s="30"/>
      <c r="AN23" s="47">
        <f t="shared" si="1"/>
        <v>-4</v>
      </c>
      <c r="AO23" s="36"/>
    </row>
    <row r="24" spans="1:41" ht="17.100000000000001" customHeight="1" x14ac:dyDescent="0.15">
      <c r="A24" s="19" t="s">
        <v>57</v>
      </c>
      <c r="B24" s="19">
        <v>8110</v>
      </c>
      <c r="C24" s="62" t="s">
        <v>42</v>
      </c>
      <c r="D24" s="20"/>
      <c r="E24" s="291" t="s">
        <v>13</v>
      </c>
      <c r="F24" s="291"/>
      <c r="G24" s="291"/>
      <c r="H24" s="291"/>
      <c r="I24" s="291"/>
      <c r="J24" s="291"/>
      <c r="K24" s="291"/>
      <c r="L24" s="291"/>
      <c r="M24" s="291"/>
      <c r="N24" s="291"/>
      <c r="O24" s="291"/>
      <c r="P24" s="291"/>
      <c r="Q24" s="291"/>
      <c r="R24" s="292"/>
      <c r="S24" s="26"/>
      <c r="T24" s="26"/>
      <c r="U24" s="26"/>
      <c r="V24" s="26"/>
      <c r="W24" s="26"/>
      <c r="X24" s="189"/>
      <c r="Y24" s="26"/>
      <c r="Z24" s="189"/>
      <c r="AA24" s="26"/>
      <c r="AB24" s="26"/>
      <c r="AC24" s="26"/>
      <c r="AD24" s="26"/>
      <c r="AE24" s="26"/>
      <c r="AF24" s="189" t="s">
        <v>10</v>
      </c>
      <c r="AG24" s="297">
        <v>0.05</v>
      </c>
      <c r="AH24" s="297"/>
      <c r="AI24" s="46"/>
      <c r="AJ24" s="26" t="s">
        <v>11</v>
      </c>
      <c r="AK24" s="198"/>
      <c r="AL24" s="45"/>
      <c r="AM24" s="30"/>
      <c r="AN24" s="47"/>
      <c r="AO24" s="23" t="s">
        <v>21</v>
      </c>
    </row>
    <row r="25" spans="1:41" ht="17.100000000000001" customHeight="1" x14ac:dyDescent="0.15">
      <c r="A25" s="19" t="s">
        <v>59</v>
      </c>
      <c r="B25" s="19">
        <v>8111</v>
      </c>
      <c r="C25" s="62" t="s">
        <v>43</v>
      </c>
      <c r="D25" s="24"/>
      <c r="E25" s="294"/>
      <c r="F25" s="294"/>
      <c r="G25" s="294"/>
      <c r="H25" s="294"/>
      <c r="I25" s="294"/>
      <c r="J25" s="294"/>
      <c r="K25" s="294"/>
      <c r="L25" s="294"/>
      <c r="M25" s="294"/>
      <c r="N25" s="294"/>
      <c r="O25" s="294"/>
      <c r="P25" s="294"/>
      <c r="Q25" s="294"/>
      <c r="R25" s="295"/>
      <c r="S25" s="26"/>
      <c r="T25" s="26"/>
      <c r="U25" s="26"/>
      <c r="V25" s="26"/>
      <c r="W25" s="26"/>
      <c r="X25" s="189"/>
      <c r="Y25" s="26"/>
      <c r="Z25" s="189"/>
      <c r="AA25" s="26"/>
      <c r="AB25" s="26"/>
      <c r="AC25" s="26"/>
      <c r="AD25" s="26"/>
      <c r="AE25" s="26"/>
      <c r="AF25" s="189" t="s">
        <v>10</v>
      </c>
      <c r="AG25" s="297">
        <v>0.05</v>
      </c>
      <c r="AH25" s="297"/>
      <c r="AI25" s="46"/>
      <c r="AJ25" s="26" t="s">
        <v>11</v>
      </c>
      <c r="AK25" s="198"/>
      <c r="AL25" s="45"/>
      <c r="AM25" s="30"/>
      <c r="AN25" s="47"/>
      <c r="AO25" s="23" t="s">
        <v>15</v>
      </c>
    </row>
    <row r="26" spans="1:41" ht="17.100000000000001" customHeight="1" x14ac:dyDescent="0.15">
      <c r="A26" s="19" t="s">
        <v>59</v>
      </c>
      <c r="B26" s="19">
        <v>8112</v>
      </c>
      <c r="C26" s="62" t="s">
        <v>44</v>
      </c>
      <c r="D26" s="77"/>
      <c r="E26" s="76"/>
      <c r="F26" s="53"/>
      <c r="G26" s="53"/>
      <c r="H26" s="53"/>
      <c r="I26" s="76"/>
      <c r="J26" s="76"/>
      <c r="K26" s="76"/>
      <c r="L26" s="76"/>
      <c r="M26" s="76"/>
      <c r="N26" s="76"/>
      <c r="O26" s="76"/>
      <c r="P26" s="76"/>
      <c r="Q26" s="76"/>
      <c r="R26" s="79"/>
      <c r="S26" s="26"/>
      <c r="T26" s="26"/>
      <c r="U26" s="26"/>
      <c r="V26" s="26"/>
      <c r="W26" s="26"/>
      <c r="X26" s="189"/>
      <c r="Y26" s="26"/>
      <c r="Z26" s="189"/>
      <c r="AA26" s="26"/>
      <c r="AB26" s="26"/>
      <c r="AC26" s="26"/>
      <c r="AD26" s="26"/>
      <c r="AE26" s="26"/>
      <c r="AF26" s="189" t="s">
        <v>10</v>
      </c>
      <c r="AG26" s="297">
        <v>0.05</v>
      </c>
      <c r="AH26" s="297"/>
      <c r="AI26" s="46"/>
      <c r="AJ26" s="26" t="s">
        <v>11</v>
      </c>
      <c r="AK26" s="198"/>
      <c r="AL26" s="45"/>
      <c r="AM26" s="30"/>
      <c r="AN26" s="47"/>
      <c r="AO26" s="23" t="s">
        <v>36</v>
      </c>
    </row>
    <row r="27" spans="1:41" ht="17.100000000000001" customHeight="1" x14ac:dyDescent="0.15">
      <c r="A27" s="19" t="s">
        <v>57</v>
      </c>
      <c r="B27" s="19">
        <v>6105</v>
      </c>
      <c r="C27" s="64" t="s">
        <v>61</v>
      </c>
      <c r="D27" s="65"/>
      <c r="E27" s="361" t="s">
        <v>48</v>
      </c>
      <c r="F27" s="361"/>
      <c r="G27" s="361"/>
      <c r="H27" s="361"/>
      <c r="I27" s="361"/>
      <c r="J27" s="361"/>
      <c r="K27" s="362"/>
      <c r="L27" s="291" t="s">
        <v>154</v>
      </c>
      <c r="M27" s="291"/>
      <c r="N27" s="291"/>
      <c r="O27" s="291"/>
      <c r="P27" s="291"/>
      <c r="Q27" s="291"/>
      <c r="R27" s="292"/>
      <c r="S27" s="46" t="s">
        <v>33</v>
      </c>
      <c r="T27" s="31"/>
      <c r="U27" s="31"/>
      <c r="V27" s="46"/>
      <c r="W27" s="46"/>
      <c r="X27" s="26"/>
      <c r="Y27" s="26"/>
      <c r="Z27" s="26"/>
      <c r="AA27" s="26"/>
      <c r="AB27" s="26"/>
      <c r="AC27" s="26"/>
      <c r="AD27" s="26"/>
      <c r="AE27" s="26"/>
      <c r="AF27" s="26"/>
      <c r="AG27" s="300">
        <v>376</v>
      </c>
      <c r="AH27" s="298"/>
      <c r="AI27" s="26" t="s">
        <v>23</v>
      </c>
      <c r="AJ27" s="26"/>
      <c r="AK27" s="26"/>
      <c r="AL27" s="45"/>
      <c r="AM27" s="30"/>
      <c r="AN27" s="47">
        <f>-AG27</f>
        <v>-376</v>
      </c>
      <c r="AO27" s="23" t="s">
        <v>21</v>
      </c>
    </row>
    <row r="28" spans="1:41" ht="17.100000000000001" customHeight="1" x14ac:dyDescent="0.15">
      <c r="A28" s="19" t="s">
        <v>57</v>
      </c>
      <c r="B28" s="19">
        <v>6106</v>
      </c>
      <c r="C28" s="64" t="s">
        <v>62</v>
      </c>
      <c r="D28" s="112"/>
      <c r="E28" s="363"/>
      <c r="F28" s="363"/>
      <c r="G28" s="363"/>
      <c r="H28" s="363"/>
      <c r="I28" s="363"/>
      <c r="J28" s="363"/>
      <c r="K28" s="364"/>
      <c r="L28" s="356"/>
      <c r="M28" s="356"/>
      <c r="N28" s="356"/>
      <c r="O28" s="356"/>
      <c r="P28" s="356"/>
      <c r="Q28" s="356"/>
      <c r="R28" s="357"/>
      <c r="S28" s="46" t="s">
        <v>27</v>
      </c>
      <c r="T28" s="53"/>
      <c r="U28" s="53"/>
      <c r="V28" s="54"/>
      <c r="W28" s="54"/>
      <c r="X28" s="76"/>
      <c r="Y28" s="76"/>
      <c r="Z28" s="76"/>
      <c r="AA28" s="76"/>
      <c r="AB28" s="76"/>
      <c r="AC28" s="76"/>
      <c r="AD28" s="76"/>
      <c r="AE28" s="76"/>
      <c r="AF28" s="76"/>
      <c r="AG28" s="300">
        <v>752</v>
      </c>
      <c r="AH28" s="298"/>
      <c r="AI28" s="76" t="s">
        <v>23</v>
      </c>
      <c r="AJ28" s="76"/>
      <c r="AK28" s="76"/>
      <c r="AL28" s="55"/>
      <c r="AM28" s="79"/>
      <c r="AN28" s="47">
        <f>-AG28</f>
        <v>-752</v>
      </c>
      <c r="AO28" s="82"/>
    </row>
    <row r="29" spans="1:41" ht="17.100000000000001" customHeight="1" x14ac:dyDescent="0.15">
      <c r="A29" s="19" t="s">
        <v>45</v>
      </c>
      <c r="B29" s="19">
        <v>6207</v>
      </c>
      <c r="C29" s="64" t="s">
        <v>153</v>
      </c>
      <c r="D29" s="173"/>
      <c r="E29" s="365"/>
      <c r="F29" s="365"/>
      <c r="G29" s="365"/>
      <c r="H29" s="365"/>
      <c r="I29" s="365"/>
      <c r="J29" s="365"/>
      <c r="K29" s="366"/>
      <c r="L29" s="70" t="s">
        <v>152</v>
      </c>
      <c r="M29" s="70"/>
      <c r="N29" s="70"/>
      <c r="O29" s="70"/>
      <c r="P29" s="70"/>
      <c r="Q29" s="70"/>
      <c r="R29" s="71"/>
      <c r="S29" s="44"/>
      <c r="T29" s="44"/>
      <c r="U29" s="53"/>
      <c r="V29" s="53"/>
      <c r="W29" s="54"/>
      <c r="X29" s="76"/>
      <c r="Y29" s="76"/>
      <c r="Z29" s="76"/>
      <c r="AA29" s="76"/>
      <c r="AB29" s="76"/>
      <c r="AC29" s="76"/>
      <c r="AD29" s="76"/>
      <c r="AE29" s="76"/>
      <c r="AF29" s="76"/>
      <c r="AG29" s="300">
        <v>94</v>
      </c>
      <c r="AH29" s="298"/>
      <c r="AI29" s="76" t="s">
        <v>23</v>
      </c>
      <c r="AJ29" s="76"/>
      <c r="AK29" s="76"/>
      <c r="AL29" s="55"/>
      <c r="AM29" s="79"/>
      <c r="AN29" s="47">
        <f>-AG29</f>
        <v>-94</v>
      </c>
      <c r="AO29" s="23" t="s">
        <v>36</v>
      </c>
    </row>
    <row r="30" spans="1:41" s="108" customFormat="1" ht="17.100000000000001" customHeight="1" x14ac:dyDescent="0.15">
      <c r="A30" s="174" t="s">
        <v>45</v>
      </c>
      <c r="B30" s="174">
        <v>5612</v>
      </c>
      <c r="C30" s="175" t="s">
        <v>127</v>
      </c>
      <c r="D30" s="176" t="s">
        <v>125</v>
      </c>
      <c r="E30" s="177"/>
      <c r="F30" s="177"/>
      <c r="G30" s="177"/>
      <c r="H30" s="177"/>
      <c r="I30" s="177"/>
      <c r="J30" s="177"/>
      <c r="K30" s="178"/>
      <c r="L30" s="179"/>
      <c r="M30" s="179"/>
      <c r="N30" s="179"/>
      <c r="O30" s="179"/>
      <c r="P30" s="179"/>
      <c r="Q30" s="179"/>
      <c r="R30" s="179"/>
      <c r="S30" s="179"/>
      <c r="T30" s="179"/>
      <c r="U30" s="179"/>
      <c r="V30" s="179"/>
      <c r="W30" s="179"/>
      <c r="X30" s="179"/>
      <c r="Y30" s="179"/>
      <c r="Z30" s="179"/>
      <c r="AA30" s="179"/>
      <c r="AB30" s="179"/>
      <c r="AC30" s="179"/>
      <c r="AD30" s="188"/>
      <c r="AE30" s="188"/>
      <c r="AF30" s="188"/>
      <c r="AG30" s="352">
        <v>47</v>
      </c>
      <c r="AH30" s="352"/>
      <c r="AI30" s="180" t="s">
        <v>23</v>
      </c>
      <c r="AJ30" s="181"/>
      <c r="AK30" s="181"/>
      <c r="AL30" s="181"/>
      <c r="AM30" s="182"/>
      <c r="AN30" s="47">
        <f>-AG30</f>
        <v>-47</v>
      </c>
      <c r="AO30" s="183" t="s">
        <v>126</v>
      </c>
    </row>
    <row r="31" spans="1:41" ht="17.100000000000001" customHeight="1" x14ac:dyDescent="0.15">
      <c r="A31" s="19" t="s">
        <v>57</v>
      </c>
      <c r="B31" s="19">
        <v>5010</v>
      </c>
      <c r="C31" s="64" t="s">
        <v>63</v>
      </c>
      <c r="D31" s="38" t="s">
        <v>155</v>
      </c>
      <c r="E31" s="184"/>
      <c r="F31" s="184"/>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300">
        <v>100</v>
      </c>
      <c r="AH31" s="298"/>
      <c r="AI31" s="26" t="s">
        <v>22</v>
      </c>
      <c r="AJ31" s="26"/>
      <c r="AK31" s="26"/>
      <c r="AL31" s="26"/>
      <c r="AM31" s="56"/>
      <c r="AN31" s="47">
        <f t="shared" ref="AN31:AN36" si="2">AG31</f>
        <v>100</v>
      </c>
      <c r="AO31" s="23" t="s">
        <v>21</v>
      </c>
    </row>
    <row r="32" spans="1:41" ht="17.100000000000001" customHeight="1" x14ac:dyDescent="0.15">
      <c r="A32" s="19" t="s">
        <v>59</v>
      </c>
      <c r="B32" s="19">
        <v>6109</v>
      </c>
      <c r="C32" s="62" t="s">
        <v>60</v>
      </c>
      <c r="D32" s="38" t="s">
        <v>156</v>
      </c>
      <c r="E32" s="50"/>
      <c r="F32" s="185"/>
      <c r="G32" s="185"/>
      <c r="H32" s="185"/>
      <c r="I32" s="185"/>
      <c r="J32" s="185"/>
      <c r="K32" s="185"/>
      <c r="L32" s="185"/>
      <c r="M32" s="185"/>
      <c r="N32" s="49"/>
      <c r="O32" s="25"/>
      <c r="P32" s="25"/>
      <c r="Q32" s="25"/>
      <c r="R32" s="25"/>
      <c r="S32" s="202"/>
      <c r="T32" s="203"/>
      <c r="U32" s="50"/>
      <c r="V32" s="50"/>
      <c r="W32" s="49"/>
      <c r="X32" s="25"/>
      <c r="Y32" s="25"/>
      <c r="Z32" s="25"/>
      <c r="AA32" s="76"/>
      <c r="AB32" s="76"/>
      <c r="AC32" s="76"/>
      <c r="AD32" s="76"/>
      <c r="AE32" s="76"/>
      <c r="AF32" s="25"/>
      <c r="AG32" s="300">
        <v>240</v>
      </c>
      <c r="AH32" s="298"/>
      <c r="AI32" s="25" t="s">
        <v>22</v>
      </c>
      <c r="AJ32" s="25"/>
      <c r="AK32" s="25"/>
      <c r="AL32" s="51"/>
      <c r="AM32" s="35"/>
      <c r="AN32" s="47">
        <f t="shared" si="2"/>
        <v>240</v>
      </c>
      <c r="AO32" s="78"/>
    </row>
    <row r="33" spans="1:41" ht="17.100000000000001" customHeight="1" x14ac:dyDescent="0.15">
      <c r="A33" s="19" t="s">
        <v>57</v>
      </c>
      <c r="B33" s="19">
        <v>6116</v>
      </c>
      <c r="C33" s="64" t="s">
        <v>88</v>
      </c>
      <c r="D33" s="38" t="s">
        <v>157</v>
      </c>
      <c r="E33" s="184"/>
      <c r="F33" s="184"/>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300">
        <v>50</v>
      </c>
      <c r="AH33" s="298"/>
      <c r="AI33" s="26" t="s">
        <v>22</v>
      </c>
      <c r="AJ33" s="26"/>
      <c r="AK33" s="26"/>
      <c r="AL33" s="26"/>
      <c r="AM33" s="56"/>
      <c r="AN33" s="47">
        <f t="shared" si="2"/>
        <v>50</v>
      </c>
      <c r="AO33" s="82"/>
    </row>
    <row r="34" spans="1:41" ht="17.100000000000001" customHeight="1" x14ac:dyDescent="0.15">
      <c r="A34" s="19" t="s">
        <v>57</v>
      </c>
      <c r="B34" s="19">
        <v>5003</v>
      </c>
      <c r="C34" s="64" t="s">
        <v>64</v>
      </c>
      <c r="D34" s="38" t="s">
        <v>158</v>
      </c>
      <c r="E34" s="31"/>
      <c r="F34" s="31"/>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300">
        <v>200</v>
      </c>
      <c r="AH34" s="298"/>
      <c r="AI34" s="26" t="s">
        <v>22</v>
      </c>
      <c r="AJ34" s="26"/>
      <c r="AK34" s="26"/>
      <c r="AL34" s="26"/>
      <c r="AM34" s="56"/>
      <c r="AN34" s="47">
        <f t="shared" si="2"/>
        <v>200</v>
      </c>
      <c r="AO34" s="82"/>
    </row>
    <row r="35" spans="1:41" ht="17.100000000000001" customHeight="1" x14ac:dyDescent="0.15">
      <c r="A35" s="19" t="s">
        <v>45</v>
      </c>
      <c r="B35" s="19">
        <v>5004</v>
      </c>
      <c r="C35" s="64" t="s">
        <v>109</v>
      </c>
      <c r="D35" s="90" t="s">
        <v>159</v>
      </c>
      <c r="E35" s="69"/>
      <c r="F35" s="69"/>
      <c r="G35" s="69"/>
      <c r="H35" s="69"/>
      <c r="I35" s="69"/>
      <c r="J35" s="69"/>
      <c r="K35" s="186"/>
      <c r="L35" s="26" t="s">
        <v>98</v>
      </c>
      <c r="M35" s="87"/>
      <c r="N35" s="87"/>
      <c r="O35" s="87"/>
      <c r="P35" s="87"/>
      <c r="Q35" s="87"/>
      <c r="R35" s="87"/>
      <c r="S35" s="26"/>
      <c r="T35" s="26"/>
      <c r="U35" s="26"/>
      <c r="V35" s="26"/>
      <c r="W35" s="26"/>
      <c r="X35" s="26"/>
      <c r="Y35" s="26"/>
      <c r="Z35" s="26"/>
      <c r="AA35" s="26"/>
      <c r="AB35" s="26"/>
      <c r="AC35" s="26"/>
      <c r="AD35" s="26"/>
      <c r="AE35" s="26"/>
      <c r="AF35" s="26"/>
      <c r="AG35" s="300">
        <v>150</v>
      </c>
      <c r="AH35" s="298"/>
      <c r="AI35" s="26" t="s">
        <v>22</v>
      </c>
      <c r="AJ35" s="26"/>
      <c r="AK35" s="26"/>
      <c r="AL35" s="26"/>
      <c r="AM35" s="56"/>
      <c r="AN35" s="47">
        <f t="shared" si="2"/>
        <v>150</v>
      </c>
      <c r="AO35" s="82"/>
    </row>
    <row r="36" spans="1:41" ht="17.100000000000001" customHeight="1" x14ac:dyDescent="0.15">
      <c r="A36" s="19" t="s">
        <v>45</v>
      </c>
      <c r="B36" s="19">
        <v>5011</v>
      </c>
      <c r="C36" s="64" t="s">
        <v>110</v>
      </c>
      <c r="D36" s="90"/>
      <c r="E36" s="69"/>
      <c r="F36" s="69"/>
      <c r="G36" s="69"/>
      <c r="H36" s="69"/>
      <c r="I36" s="69"/>
      <c r="J36" s="69"/>
      <c r="K36" s="71"/>
      <c r="L36" s="26" t="s">
        <v>99</v>
      </c>
      <c r="M36" s="70"/>
      <c r="N36" s="70"/>
      <c r="O36" s="70"/>
      <c r="P36" s="70"/>
      <c r="Q36" s="70"/>
      <c r="R36" s="70"/>
      <c r="S36" s="76"/>
      <c r="T36" s="26"/>
      <c r="U36" s="26"/>
      <c r="V36" s="26"/>
      <c r="W36" s="26"/>
      <c r="X36" s="26"/>
      <c r="Y36" s="26"/>
      <c r="Z36" s="26"/>
      <c r="AA36" s="26"/>
      <c r="AB36" s="26"/>
      <c r="AC36" s="26"/>
      <c r="AD36" s="26"/>
      <c r="AE36" s="26"/>
      <c r="AF36" s="26"/>
      <c r="AG36" s="300">
        <v>160</v>
      </c>
      <c r="AH36" s="298"/>
      <c r="AI36" s="26" t="s">
        <v>22</v>
      </c>
      <c r="AJ36" s="26"/>
      <c r="AK36" s="26"/>
      <c r="AL36" s="26"/>
      <c r="AM36" s="56"/>
      <c r="AN36" s="47">
        <f t="shared" si="2"/>
        <v>160</v>
      </c>
      <c r="AO36" s="82"/>
    </row>
    <row r="37" spans="1:41" ht="17.100000000000001" customHeight="1" x14ac:dyDescent="0.15">
      <c r="A37" s="19" t="s">
        <v>45</v>
      </c>
      <c r="B37" s="19">
        <v>6310</v>
      </c>
      <c r="C37" s="64" t="s">
        <v>229</v>
      </c>
      <c r="D37" s="38" t="s">
        <v>160</v>
      </c>
      <c r="E37" s="184"/>
      <c r="F37" s="184"/>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300">
        <v>480</v>
      </c>
      <c r="AH37" s="298"/>
      <c r="AI37" s="26" t="s">
        <v>22</v>
      </c>
      <c r="AJ37" s="26"/>
      <c r="AK37" s="26"/>
      <c r="AL37" s="26"/>
      <c r="AM37" s="56"/>
      <c r="AN37" s="47">
        <f t="shared" ref="AN37" si="3">AG37</f>
        <v>480</v>
      </c>
      <c r="AO37" s="82"/>
    </row>
    <row r="38" spans="1:41" ht="17.100000000000001" customHeight="1" x14ac:dyDescent="0.15">
      <c r="A38" s="19" t="s">
        <v>106</v>
      </c>
      <c r="B38" s="19">
        <v>6011</v>
      </c>
      <c r="C38" s="64" t="s">
        <v>107</v>
      </c>
      <c r="D38" s="346" t="s">
        <v>161</v>
      </c>
      <c r="E38" s="347"/>
      <c r="F38" s="347"/>
      <c r="G38" s="347"/>
      <c r="H38" s="347"/>
      <c r="I38" s="347"/>
      <c r="J38" s="347"/>
      <c r="K38" s="348"/>
      <c r="L38" s="290" t="s">
        <v>95</v>
      </c>
      <c r="M38" s="291"/>
      <c r="N38" s="291"/>
      <c r="O38" s="291"/>
      <c r="P38" s="291"/>
      <c r="Q38" s="291"/>
      <c r="R38" s="292"/>
      <c r="S38" s="44" t="s">
        <v>33</v>
      </c>
      <c r="T38" s="198"/>
      <c r="U38" s="26"/>
      <c r="V38" s="26"/>
      <c r="W38" s="26"/>
      <c r="X38" s="26"/>
      <c r="Y38" s="26"/>
      <c r="Z38" s="26"/>
      <c r="AA38" s="26"/>
      <c r="AB38" s="26"/>
      <c r="AC38" s="26"/>
      <c r="AD38" s="26"/>
      <c r="AE38" s="26"/>
      <c r="AF38" s="26"/>
      <c r="AG38" s="300">
        <v>88</v>
      </c>
      <c r="AH38" s="298"/>
      <c r="AI38" s="26" t="s">
        <v>22</v>
      </c>
      <c r="AJ38" s="26"/>
      <c r="AK38" s="26"/>
      <c r="AL38" s="26"/>
      <c r="AM38" s="56"/>
      <c r="AN38" s="47">
        <f t="shared" ref="AN38:AN47" si="4">AG38</f>
        <v>88</v>
      </c>
      <c r="AO38" s="78"/>
    </row>
    <row r="39" spans="1:41" ht="17.100000000000001" customHeight="1" x14ac:dyDescent="0.15">
      <c r="A39" s="19" t="s">
        <v>106</v>
      </c>
      <c r="B39" s="19">
        <v>6012</v>
      </c>
      <c r="C39" s="64" t="s">
        <v>92</v>
      </c>
      <c r="D39" s="107"/>
      <c r="E39" s="98"/>
      <c r="F39" s="98"/>
      <c r="G39" s="98"/>
      <c r="H39" s="98"/>
      <c r="I39" s="98"/>
      <c r="J39" s="98"/>
      <c r="K39" s="99"/>
      <c r="L39" s="355"/>
      <c r="M39" s="356"/>
      <c r="N39" s="356"/>
      <c r="O39" s="356"/>
      <c r="P39" s="356"/>
      <c r="Q39" s="356"/>
      <c r="R39" s="357"/>
      <c r="S39" s="44" t="s">
        <v>27</v>
      </c>
      <c r="T39" s="198"/>
      <c r="U39" s="26"/>
      <c r="V39" s="26"/>
      <c r="W39" s="26"/>
      <c r="X39" s="26"/>
      <c r="Y39" s="26"/>
      <c r="Z39" s="26"/>
      <c r="AA39" s="26"/>
      <c r="AB39" s="26"/>
      <c r="AC39" s="26"/>
      <c r="AD39" s="26"/>
      <c r="AE39" s="26"/>
      <c r="AF39" s="26"/>
      <c r="AG39" s="300">
        <v>176</v>
      </c>
      <c r="AH39" s="298"/>
      <c r="AI39" s="26" t="s">
        <v>22</v>
      </c>
      <c r="AJ39" s="26"/>
      <c r="AK39" s="26"/>
      <c r="AL39" s="26"/>
      <c r="AM39" s="56"/>
      <c r="AN39" s="47">
        <f t="shared" si="4"/>
        <v>176</v>
      </c>
      <c r="AO39" s="78"/>
    </row>
    <row r="40" spans="1:41" ht="17.100000000000001" customHeight="1" x14ac:dyDescent="0.15">
      <c r="A40" s="19" t="s">
        <v>57</v>
      </c>
      <c r="B40" s="19">
        <v>6107</v>
      </c>
      <c r="C40" s="62" t="s">
        <v>65</v>
      </c>
      <c r="D40" s="94"/>
      <c r="E40" s="67"/>
      <c r="F40" s="67"/>
      <c r="G40" s="67"/>
      <c r="H40" s="67"/>
      <c r="I40" s="67"/>
      <c r="J40" s="67"/>
      <c r="K40" s="95"/>
      <c r="L40" s="290" t="s">
        <v>96</v>
      </c>
      <c r="M40" s="291"/>
      <c r="N40" s="291"/>
      <c r="O40" s="291"/>
      <c r="P40" s="291"/>
      <c r="Q40" s="291"/>
      <c r="R40" s="292"/>
      <c r="S40" s="44" t="s">
        <v>33</v>
      </c>
      <c r="T40" s="198"/>
      <c r="U40" s="26"/>
      <c r="V40" s="26"/>
      <c r="W40" s="84"/>
      <c r="X40" s="84"/>
      <c r="Y40" s="31"/>
      <c r="Z40" s="26"/>
      <c r="AA40" s="26"/>
      <c r="AB40" s="26"/>
      <c r="AC40" s="26"/>
      <c r="AD40" s="26"/>
      <c r="AE40" s="26"/>
      <c r="AF40" s="26"/>
      <c r="AG40" s="300">
        <v>72</v>
      </c>
      <c r="AH40" s="298"/>
      <c r="AI40" s="26" t="s">
        <v>22</v>
      </c>
      <c r="AJ40" s="26"/>
      <c r="AK40" s="26"/>
      <c r="AL40" s="45"/>
      <c r="AM40" s="30"/>
      <c r="AN40" s="47">
        <f t="shared" si="4"/>
        <v>72</v>
      </c>
      <c r="AO40" s="82"/>
    </row>
    <row r="41" spans="1:41" ht="17.100000000000001" customHeight="1" x14ac:dyDescent="0.15">
      <c r="A41" s="19" t="s">
        <v>57</v>
      </c>
      <c r="B41" s="19">
        <v>6108</v>
      </c>
      <c r="C41" s="62" t="s">
        <v>66</v>
      </c>
      <c r="D41" s="94"/>
      <c r="E41" s="67"/>
      <c r="F41" s="67"/>
      <c r="G41" s="67"/>
      <c r="H41" s="67"/>
      <c r="I41" s="67"/>
      <c r="J41" s="67"/>
      <c r="K41" s="95"/>
      <c r="L41" s="355"/>
      <c r="M41" s="356"/>
      <c r="N41" s="356"/>
      <c r="O41" s="356"/>
      <c r="P41" s="356"/>
      <c r="Q41" s="356"/>
      <c r="R41" s="357"/>
      <c r="S41" s="44" t="s">
        <v>27</v>
      </c>
      <c r="T41" s="198"/>
      <c r="U41" s="26"/>
      <c r="V41" s="26"/>
      <c r="W41" s="84"/>
      <c r="X41" s="84"/>
      <c r="Y41" s="31"/>
      <c r="Z41" s="26"/>
      <c r="AA41" s="26"/>
      <c r="AB41" s="26"/>
      <c r="AC41" s="26"/>
      <c r="AD41" s="26"/>
      <c r="AE41" s="26"/>
      <c r="AF41" s="26"/>
      <c r="AG41" s="300">
        <v>144</v>
      </c>
      <c r="AH41" s="298"/>
      <c r="AI41" s="26" t="s">
        <v>22</v>
      </c>
      <c r="AJ41" s="26"/>
      <c r="AK41" s="26"/>
      <c r="AL41" s="45"/>
      <c r="AM41" s="30"/>
      <c r="AN41" s="47">
        <f t="shared" si="4"/>
        <v>144</v>
      </c>
      <c r="AO41" s="82"/>
    </row>
    <row r="42" spans="1:41" ht="17.100000000000001" customHeight="1" x14ac:dyDescent="0.15">
      <c r="A42" s="19" t="s">
        <v>57</v>
      </c>
      <c r="B42" s="19">
        <v>6103</v>
      </c>
      <c r="C42" s="62" t="s">
        <v>93</v>
      </c>
      <c r="D42" s="94"/>
      <c r="E42" s="67"/>
      <c r="F42" s="67"/>
      <c r="G42" s="67"/>
      <c r="H42" s="67"/>
      <c r="I42" s="67"/>
      <c r="J42" s="67"/>
      <c r="K42" s="95"/>
      <c r="L42" s="290" t="s">
        <v>97</v>
      </c>
      <c r="M42" s="307"/>
      <c r="N42" s="307"/>
      <c r="O42" s="307"/>
      <c r="P42" s="307"/>
      <c r="Q42" s="307"/>
      <c r="R42" s="308"/>
      <c r="S42" s="44" t="s">
        <v>33</v>
      </c>
      <c r="T42" s="198"/>
      <c r="U42" s="26"/>
      <c r="V42" s="26"/>
      <c r="W42" s="84"/>
      <c r="X42" s="84"/>
      <c r="Y42" s="31"/>
      <c r="Z42" s="26"/>
      <c r="AA42" s="26"/>
      <c r="AB42" s="26"/>
      <c r="AC42" s="26"/>
      <c r="AD42" s="26"/>
      <c r="AE42" s="26"/>
      <c r="AF42" s="26"/>
      <c r="AG42" s="300">
        <v>24</v>
      </c>
      <c r="AH42" s="298"/>
      <c r="AI42" s="26" t="s">
        <v>22</v>
      </c>
      <c r="AJ42" s="26"/>
      <c r="AK42" s="26"/>
      <c r="AL42" s="45"/>
      <c r="AM42" s="30"/>
      <c r="AN42" s="47">
        <f t="shared" si="4"/>
        <v>24</v>
      </c>
      <c r="AO42" s="82"/>
    </row>
    <row r="43" spans="1:41" ht="16.5" customHeight="1" x14ac:dyDescent="0.15">
      <c r="A43" s="19" t="s">
        <v>82</v>
      </c>
      <c r="B43" s="19">
        <v>6104</v>
      </c>
      <c r="C43" s="62" t="s">
        <v>94</v>
      </c>
      <c r="D43" s="96"/>
      <c r="E43" s="58"/>
      <c r="F43" s="58"/>
      <c r="G43" s="58"/>
      <c r="H43" s="58"/>
      <c r="I43" s="58"/>
      <c r="J43" s="58"/>
      <c r="K43" s="97"/>
      <c r="L43" s="334"/>
      <c r="M43" s="335"/>
      <c r="N43" s="335"/>
      <c r="O43" s="335"/>
      <c r="P43" s="335"/>
      <c r="Q43" s="335"/>
      <c r="R43" s="336"/>
      <c r="S43" s="44" t="s">
        <v>27</v>
      </c>
      <c r="T43" s="198"/>
      <c r="U43" s="26"/>
      <c r="V43" s="26"/>
      <c r="W43" s="84"/>
      <c r="X43" s="84"/>
      <c r="Y43" s="31"/>
      <c r="Z43" s="26"/>
      <c r="AA43" s="26"/>
      <c r="AB43" s="26"/>
      <c r="AC43" s="26"/>
      <c r="AD43" s="26"/>
      <c r="AE43" s="26"/>
      <c r="AF43" s="26"/>
      <c r="AG43" s="300">
        <v>48</v>
      </c>
      <c r="AH43" s="298"/>
      <c r="AI43" s="26" t="s">
        <v>22</v>
      </c>
      <c r="AJ43" s="26"/>
      <c r="AK43" s="26"/>
      <c r="AL43" s="45"/>
      <c r="AM43" s="30"/>
      <c r="AN43" s="47">
        <f t="shared" si="4"/>
        <v>48</v>
      </c>
      <c r="AO43" s="82"/>
    </row>
    <row r="44" spans="1:41" ht="16.5" customHeight="1" x14ac:dyDescent="0.15">
      <c r="A44" s="19" t="s">
        <v>57</v>
      </c>
      <c r="B44" s="19">
        <v>4001</v>
      </c>
      <c r="C44" s="62" t="s">
        <v>90</v>
      </c>
      <c r="D44" s="358" t="s">
        <v>162</v>
      </c>
      <c r="E44" s="359"/>
      <c r="F44" s="359"/>
      <c r="G44" s="359"/>
      <c r="H44" s="359"/>
      <c r="I44" s="359"/>
      <c r="J44" s="359"/>
      <c r="K44" s="360"/>
      <c r="L44" s="44" t="s">
        <v>100</v>
      </c>
      <c r="M44" s="217"/>
      <c r="N44" s="217"/>
      <c r="O44" s="217"/>
      <c r="P44" s="217"/>
      <c r="Q44" s="217"/>
      <c r="R44" s="217"/>
      <c r="S44" s="46"/>
      <c r="T44" s="198"/>
      <c r="U44" s="26"/>
      <c r="V44" s="26"/>
      <c r="W44" s="84"/>
      <c r="X44" s="84"/>
      <c r="Y44" s="31"/>
      <c r="Z44" s="26"/>
      <c r="AA44" s="26"/>
      <c r="AB44" s="26"/>
      <c r="AC44" s="26"/>
      <c r="AD44" s="26"/>
      <c r="AE44" s="26"/>
      <c r="AF44" s="26"/>
      <c r="AG44" s="300">
        <v>100</v>
      </c>
      <c r="AH44" s="298"/>
      <c r="AI44" s="26" t="s">
        <v>22</v>
      </c>
      <c r="AJ44" s="26"/>
      <c r="AK44" s="26"/>
      <c r="AL44" s="26"/>
      <c r="AM44" s="56"/>
      <c r="AN44" s="47">
        <f t="shared" si="4"/>
        <v>100</v>
      </c>
      <c r="AO44" s="82"/>
    </row>
    <row r="45" spans="1:41" ht="16.5" customHeight="1" x14ac:dyDescent="0.15">
      <c r="A45" s="19" t="s">
        <v>83</v>
      </c>
      <c r="B45" s="19">
        <v>4002</v>
      </c>
      <c r="C45" s="62" t="s">
        <v>238</v>
      </c>
      <c r="D45" s="90"/>
      <c r="E45" s="98"/>
      <c r="F45" s="98"/>
      <c r="G45" s="98"/>
      <c r="H45" s="98"/>
      <c r="I45" s="98"/>
      <c r="J45" s="98"/>
      <c r="K45" s="99"/>
      <c r="L45" s="68" t="s">
        <v>102</v>
      </c>
      <c r="M45" s="205"/>
      <c r="N45" s="205"/>
      <c r="O45" s="205"/>
      <c r="P45" s="205"/>
      <c r="Q45" s="205"/>
      <c r="R45" s="205"/>
      <c r="S45" s="91"/>
      <c r="T45" s="201"/>
      <c r="U45" s="12"/>
      <c r="V45" s="12"/>
      <c r="W45" s="12"/>
      <c r="X45" s="12"/>
      <c r="Y45" s="12"/>
      <c r="Z45" s="12"/>
      <c r="AA45" s="12"/>
      <c r="AB45" s="12"/>
      <c r="AC45" s="12"/>
      <c r="AD45" s="12"/>
      <c r="AE45" s="12"/>
      <c r="AF45" s="12"/>
      <c r="AG45" s="300">
        <v>200</v>
      </c>
      <c r="AH45" s="298"/>
      <c r="AI45" s="26" t="s">
        <v>84</v>
      </c>
      <c r="AJ45" s="26"/>
      <c r="AK45" s="26"/>
      <c r="AL45" s="45"/>
      <c r="AM45" s="30"/>
      <c r="AN45" s="47">
        <f t="shared" si="4"/>
        <v>200</v>
      </c>
      <c r="AO45" s="82"/>
    </row>
    <row r="46" spans="1:41" ht="16.5" customHeight="1" x14ac:dyDescent="0.15">
      <c r="A46" s="19" t="s">
        <v>45</v>
      </c>
      <c r="B46" s="19">
        <v>6200</v>
      </c>
      <c r="C46" s="62" t="s">
        <v>104</v>
      </c>
      <c r="D46" s="358" t="s">
        <v>163</v>
      </c>
      <c r="E46" s="359"/>
      <c r="F46" s="359"/>
      <c r="G46" s="359"/>
      <c r="H46" s="359"/>
      <c r="I46" s="359"/>
      <c r="J46" s="359"/>
      <c r="K46" s="360"/>
      <c r="L46" s="91" t="s">
        <v>101</v>
      </c>
      <c r="M46" s="92"/>
      <c r="N46" s="92"/>
      <c r="O46" s="92"/>
      <c r="P46" s="92"/>
      <c r="Q46" s="92"/>
      <c r="R46" s="92"/>
      <c r="S46" s="92"/>
      <c r="T46" s="92"/>
      <c r="U46" s="92"/>
      <c r="V46" s="204"/>
      <c r="W46" s="204"/>
      <c r="X46" s="204"/>
      <c r="Y46" s="204"/>
      <c r="Z46" s="204"/>
      <c r="AA46" s="204"/>
      <c r="AB46" s="204"/>
      <c r="AC46" s="204"/>
      <c r="AD46" s="204"/>
      <c r="AE46" s="204"/>
      <c r="AF46" s="204"/>
      <c r="AG46" s="300">
        <v>20</v>
      </c>
      <c r="AH46" s="298"/>
      <c r="AI46" s="26" t="s">
        <v>84</v>
      </c>
      <c r="AJ46" s="26"/>
      <c r="AK46" s="26"/>
      <c r="AL46" s="45"/>
      <c r="AM46" s="30"/>
      <c r="AN46" s="47">
        <f t="shared" si="4"/>
        <v>20</v>
      </c>
      <c r="AO46" s="23" t="s">
        <v>85</v>
      </c>
    </row>
    <row r="47" spans="1:41" ht="16.5" customHeight="1" x14ac:dyDescent="0.15">
      <c r="A47" s="19" t="s">
        <v>34</v>
      </c>
      <c r="B47" s="19">
        <v>6201</v>
      </c>
      <c r="C47" s="62" t="s">
        <v>105</v>
      </c>
      <c r="D47" s="100"/>
      <c r="E47" s="101"/>
      <c r="F47" s="101"/>
      <c r="G47" s="101"/>
      <c r="H47" s="101"/>
      <c r="I47" s="101"/>
      <c r="J47" s="101"/>
      <c r="K47" s="102"/>
      <c r="L47" s="44" t="s">
        <v>103</v>
      </c>
      <c r="M47" s="103"/>
      <c r="N47" s="103"/>
      <c r="O47" s="103"/>
      <c r="P47" s="103"/>
      <c r="Q47" s="103"/>
      <c r="R47" s="103"/>
      <c r="S47" s="103"/>
      <c r="T47" s="103"/>
      <c r="U47" s="103"/>
      <c r="V47" s="103"/>
      <c r="W47" s="103"/>
      <c r="X47" s="103"/>
      <c r="Y47" s="103"/>
      <c r="Z47" s="27"/>
      <c r="AA47" s="27"/>
      <c r="AB47" s="27"/>
      <c r="AC47" s="12"/>
      <c r="AD47" s="12"/>
      <c r="AE47" s="12"/>
      <c r="AF47" s="12"/>
      <c r="AG47" s="300">
        <v>5</v>
      </c>
      <c r="AH47" s="298"/>
      <c r="AI47" s="76" t="s">
        <v>84</v>
      </c>
      <c r="AJ47" s="76"/>
      <c r="AK47" s="26"/>
      <c r="AL47" s="45"/>
      <c r="AM47" s="30"/>
      <c r="AN47" s="47">
        <f t="shared" si="4"/>
        <v>5</v>
      </c>
      <c r="AO47" s="78"/>
    </row>
    <row r="48" spans="1:41" ht="16.5" customHeight="1" x14ac:dyDescent="0.15">
      <c r="A48" s="19" t="s">
        <v>57</v>
      </c>
      <c r="B48" s="19">
        <v>6311</v>
      </c>
      <c r="C48" s="62" t="s">
        <v>91</v>
      </c>
      <c r="D48" s="72" t="s">
        <v>164</v>
      </c>
      <c r="E48" s="31"/>
      <c r="F48" s="31"/>
      <c r="G48" s="31"/>
      <c r="H48" s="31"/>
      <c r="I48" s="31"/>
      <c r="J48" s="31"/>
      <c r="K48" s="31"/>
      <c r="L48" s="31"/>
      <c r="M48" s="217"/>
      <c r="N48" s="217"/>
      <c r="O48" s="217"/>
      <c r="P48" s="217"/>
      <c r="Q48" s="217"/>
      <c r="R48" s="217"/>
      <c r="S48" s="54"/>
      <c r="T48" s="197"/>
      <c r="U48" s="76"/>
      <c r="V48" s="26"/>
      <c r="W48" s="84"/>
      <c r="X48" s="84"/>
      <c r="Y48" s="31"/>
      <c r="Z48" s="26"/>
      <c r="AA48" s="26"/>
      <c r="AB48" s="26"/>
      <c r="AC48" s="26"/>
      <c r="AD48" s="26"/>
      <c r="AE48" s="26"/>
      <c r="AF48" s="26"/>
      <c r="AG48" s="300">
        <v>40</v>
      </c>
      <c r="AH48" s="298"/>
      <c r="AI48" s="26" t="s">
        <v>84</v>
      </c>
      <c r="AJ48" s="26"/>
      <c r="AK48" s="26"/>
      <c r="AL48" s="45"/>
      <c r="AM48" s="30"/>
      <c r="AN48" s="47">
        <f t="shared" ref="AN48" si="5">AG48</f>
        <v>40</v>
      </c>
      <c r="AO48" s="23" t="s">
        <v>89</v>
      </c>
    </row>
    <row r="49" spans="1:42" ht="16.5" customHeight="1" x14ac:dyDescent="0.15">
      <c r="A49" s="19" t="s">
        <v>57</v>
      </c>
      <c r="B49" s="19">
        <v>6100</v>
      </c>
      <c r="C49" s="231" t="s">
        <v>271</v>
      </c>
      <c r="D49" s="328" t="s">
        <v>234</v>
      </c>
      <c r="E49" s="329"/>
      <c r="F49" s="329"/>
      <c r="G49" s="329"/>
      <c r="H49" s="329"/>
      <c r="I49" s="329"/>
      <c r="J49" s="330"/>
      <c r="K49" s="320" t="s">
        <v>303</v>
      </c>
      <c r="L49" s="321"/>
      <c r="M49" s="321"/>
      <c r="N49" s="321"/>
      <c r="O49" s="321"/>
      <c r="P49" s="321"/>
      <c r="Q49" s="321"/>
      <c r="R49" s="226" t="s">
        <v>263</v>
      </c>
      <c r="S49" s="227"/>
      <c r="T49" s="227"/>
      <c r="U49" s="227"/>
      <c r="V49" s="227"/>
      <c r="W49" s="227"/>
      <c r="X49" s="227"/>
      <c r="Y49" s="227"/>
      <c r="Z49" s="228"/>
      <c r="AA49" s="227"/>
      <c r="AB49" s="227"/>
      <c r="AC49" s="229"/>
      <c r="AD49" s="45"/>
      <c r="AE49" s="27"/>
      <c r="AF49" s="189"/>
      <c r="AG49" s="26"/>
      <c r="AH49" s="189" t="s">
        <v>270</v>
      </c>
      <c r="AI49" s="240" t="s">
        <v>291</v>
      </c>
      <c r="AJ49" s="241"/>
      <c r="AK49" s="240"/>
      <c r="AL49" s="26" t="s">
        <v>11</v>
      </c>
      <c r="AM49" s="190"/>
      <c r="AN49" s="37"/>
      <c r="AO49" s="78"/>
    </row>
    <row r="50" spans="1:42" ht="16.5" customHeight="1" x14ac:dyDescent="0.15">
      <c r="A50" s="242" t="s">
        <v>45</v>
      </c>
      <c r="B50" s="242">
        <v>6183</v>
      </c>
      <c r="C50" s="243" t="s">
        <v>272</v>
      </c>
      <c r="D50" s="331"/>
      <c r="E50" s="332"/>
      <c r="F50" s="332"/>
      <c r="G50" s="332"/>
      <c r="H50" s="332"/>
      <c r="I50" s="332"/>
      <c r="J50" s="333"/>
      <c r="K50" s="322"/>
      <c r="L50" s="323"/>
      <c r="M50" s="323"/>
      <c r="N50" s="323"/>
      <c r="O50" s="323"/>
      <c r="P50" s="323"/>
      <c r="Q50" s="323"/>
      <c r="R50" s="244" t="s">
        <v>261</v>
      </c>
      <c r="S50" s="245"/>
      <c r="T50" s="245"/>
      <c r="U50" s="245"/>
      <c r="V50" s="245"/>
      <c r="W50" s="245"/>
      <c r="X50" s="245"/>
      <c r="Y50" s="245"/>
      <c r="Z50" s="246"/>
      <c r="AA50" s="245"/>
      <c r="AB50" s="245"/>
      <c r="AC50" s="245"/>
      <c r="AD50" s="247"/>
      <c r="AE50" s="248"/>
      <c r="AF50" s="246"/>
      <c r="AG50" s="245"/>
      <c r="AH50" s="246" t="s">
        <v>10</v>
      </c>
      <c r="AI50" s="249" t="s">
        <v>292</v>
      </c>
      <c r="AJ50" s="248"/>
      <c r="AK50" s="249"/>
      <c r="AL50" s="245" t="s">
        <v>11</v>
      </c>
      <c r="AM50" s="250"/>
      <c r="AN50" s="251"/>
      <c r="AO50" s="252"/>
    </row>
    <row r="51" spans="1:42" ht="17.100000000000001" customHeight="1" x14ac:dyDescent="0.15">
      <c r="A51" s="19" t="s">
        <v>45</v>
      </c>
      <c r="B51" s="19">
        <v>6110</v>
      </c>
      <c r="C51" s="231" t="s">
        <v>273</v>
      </c>
      <c r="D51" s="222"/>
      <c r="E51" s="223"/>
      <c r="F51" s="223"/>
      <c r="G51" s="223"/>
      <c r="H51" s="223"/>
      <c r="I51" s="223"/>
      <c r="J51" s="224"/>
      <c r="K51" s="222"/>
      <c r="L51" s="223"/>
      <c r="M51" s="223"/>
      <c r="N51" s="223"/>
      <c r="O51" s="223"/>
      <c r="P51" s="223"/>
      <c r="Q51" s="223"/>
      <c r="R51" s="226" t="s">
        <v>264</v>
      </c>
      <c r="S51" s="227"/>
      <c r="T51" s="227"/>
      <c r="U51" s="227"/>
      <c r="V51" s="227"/>
      <c r="W51" s="227"/>
      <c r="X51" s="227"/>
      <c r="Y51" s="227"/>
      <c r="Z51" s="228"/>
      <c r="AA51" s="227"/>
      <c r="AB51" s="227"/>
      <c r="AC51" s="229"/>
      <c r="AD51" s="45"/>
      <c r="AE51" s="27"/>
      <c r="AF51" s="189"/>
      <c r="AG51" s="26"/>
      <c r="AH51" s="189" t="s">
        <v>10</v>
      </c>
      <c r="AI51" s="240" t="s">
        <v>293</v>
      </c>
      <c r="AJ51" s="241"/>
      <c r="AK51" s="240"/>
      <c r="AL51" s="26" t="s">
        <v>11</v>
      </c>
      <c r="AM51" s="190"/>
      <c r="AN51" s="37"/>
      <c r="AO51" s="78"/>
    </row>
    <row r="52" spans="1:42" ht="17.100000000000001" customHeight="1" x14ac:dyDescent="0.15">
      <c r="A52" s="242" t="s">
        <v>45</v>
      </c>
      <c r="B52" s="242">
        <v>6184</v>
      </c>
      <c r="C52" s="243" t="s">
        <v>274</v>
      </c>
      <c r="D52" s="235"/>
      <c r="E52" s="233"/>
      <c r="F52" s="233"/>
      <c r="G52" s="233"/>
      <c r="H52" s="233"/>
      <c r="I52" s="233"/>
      <c r="J52" s="234"/>
      <c r="K52" s="235"/>
      <c r="L52" s="233"/>
      <c r="M52" s="233"/>
      <c r="N52" s="233"/>
      <c r="O52" s="233"/>
      <c r="P52" s="233"/>
      <c r="Q52" s="233"/>
      <c r="R52" s="244" t="s">
        <v>262</v>
      </c>
      <c r="S52" s="245"/>
      <c r="T52" s="245"/>
      <c r="U52" s="245"/>
      <c r="V52" s="245"/>
      <c r="W52" s="245"/>
      <c r="X52" s="245"/>
      <c r="Y52" s="245"/>
      <c r="Z52" s="246"/>
      <c r="AA52" s="245"/>
      <c r="AB52" s="245"/>
      <c r="AC52" s="245"/>
      <c r="AD52" s="247"/>
      <c r="AE52" s="248"/>
      <c r="AF52" s="246"/>
      <c r="AG52" s="245"/>
      <c r="AH52" s="246" t="s">
        <v>10</v>
      </c>
      <c r="AI52" s="249" t="s">
        <v>294</v>
      </c>
      <c r="AJ52" s="248"/>
      <c r="AK52" s="249"/>
      <c r="AL52" s="245" t="s">
        <v>11</v>
      </c>
      <c r="AM52" s="250"/>
      <c r="AN52" s="251"/>
      <c r="AO52" s="252"/>
    </row>
    <row r="53" spans="1:42" ht="17.100000000000001" customHeight="1" x14ac:dyDescent="0.15">
      <c r="A53" s="19" t="s">
        <v>59</v>
      </c>
      <c r="B53" s="19">
        <v>6111</v>
      </c>
      <c r="C53" s="231" t="s">
        <v>275</v>
      </c>
      <c r="D53" s="222"/>
      <c r="E53" s="223"/>
      <c r="F53" s="223"/>
      <c r="G53" s="223"/>
      <c r="H53" s="223"/>
      <c r="I53" s="223"/>
      <c r="J53" s="224"/>
      <c r="K53" s="222"/>
      <c r="L53" s="223"/>
      <c r="M53" s="223"/>
      <c r="N53" s="223"/>
      <c r="O53" s="223"/>
      <c r="P53" s="223"/>
      <c r="Q53" s="223"/>
      <c r="R53" s="226" t="s">
        <v>265</v>
      </c>
      <c r="S53" s="227"/>
      <c r="T53" s="227"/>
      <c r="U53" s="227"/>
      <c r="V53" s="227"/>
      <c r="W53" s="227"/>
      <c r="X53" s="227"/>
      <c r="Y53" s="227"/>
      <c r="Z53" s="228"/>
      <c r="AA53" s="227"/>
      <c r="AB53" s="227"/>
      <c r="AC53" s="229"/>
      <c r="AD53" s="45"/>
      <c r="AE53" s="27"/>
      <c r="AF53" s="189"/>
      <c r="AG53" s="26"/>
      <c r="AH53" s="189" t="s">
        <v>10</v>
      </c>
      <c r="AI53" s="240" t="s">
        <v>295</v>
      </c>
      <c r="AJ53" s="241"/>
      <c r="AK53" s="240"/>
      <c r="AL53" s="26" t="s">
        <v>11</v>
      </c>
      <c r="AM53" s="190"/>
      <c r="AN53" s="37"/>
      <c r="AO53" s="78"/>
    </row>
    <row r="54" spans="1:42" s="108" customFormat="1" ht="17.100000000000001" customHeight="1" x14ac:dyDescent="0.15">
      <c r="A54" s="174" t="s">
        <v>34</v>
      </c>
      <c r="B54" s="19">
        <v>6380</v>
      </c>
      <c r="C54" s="231" t="s">
        <v>276</v>
      </c>
      <c r="D54" s="236"/>
      <c r="E54" s="232"/>
      <c r="F54" s="232"/>
      <c r="G54" s="232"/>
      <c r="H54" s="232"/>
      <c r="I54" s="232"/>
      <c r="J54" s="237"/>
      <c r="K54" s="219"/>
      <c r="L54" s="220"/>
      <c r="M54" s="220"/>
      <c r="N54" s="220"/>
      <c r="O54" s="220"/>
      <c r="P54" s="220"/>
      <c r="Q54" s="220"/>
      <c r="R54" s="226" t="s">
        <v>266</v>
      </c>
      <c r="S54" s="227"/>
      <c r="T54" s="227"/>
      <c r="U54" s="227"/>
      <c r="V54" s="227"/>
      <c r="W54" s="227"/>
      <c r="X54" s="227"/>
      <c r="Y54" s="227"/>
      <c r="Z54" s="227"/>
      <c r="AA54" s="227"/>
      <c r="AB54" s="227"/>
      <c r="AC54" s="230"/>
      <c r="AD54" s="27"/>
      <c r="AE54" s="27"/>
      <c r="AF54" s="27"/>
      <c r="AG54" s="27"/>
      <c r="AH54" s="189" t="s">
        <v>10</v>
      </c>
      <c r="AI54" s="240" t="s">
        <v>296</v>
      </c>
      <c r="AJ54" s="241"/>
      <c r="AK54" s="240"/>
      <c r="AL54" s="26" t="s">
        <v>11</v>
      </c>
      <c r="AM54" s="31"/>
      <c r="AN54" s="221"/>
      <c r="AO54" s="82"/>
      <c r="AP54" s="12"/>
    </row>
    <row r="55" spans="1:42" ht="17.100000000000001" customHeight="1" x14ac:dyDescent="0.15">
      <c r="A55" s="242" t="s">
        <v>45</v>
      </c>
      <c r="B55" s="242">
        <v>6185</v>
      </c>
      <c r="C55" s="243" t="s">
        <v>277</v>
      </c>
      <c r="D55" s="253"/>
      <c r="E55" s="233"/>
      <c r="F55" s="233"/>
      <c r="G55" s="233"/>
      <c r="H55" s="233"/>
      <c r="I55" s="233"/>
      <c r="J55" s="234"/>
      <c r="K55" s="324" t="s">
        <v>304</v>
      </c>
      <c r="L55" s="325"/>
      <c r="M55" s="325"/>
      <c r="N55" s="325"/>
      <c r="O55" s="325"/>
      <c r="P55" s="325"/>
      <c r="Q55" s="325"/>
      <c r="R55" s="244" t="s">
        <v>263</v>
      </c>
      <c r="S55" s="245"/>
      <c r="T55" s="245"/>
      <c r="U55" s="245"/>
      <c r="V55" s="245"/>
      <c r="W55" s="245"/>
      <c r="X55" s="245"/>
      <c r="Y55" s="245"/>
      <c r="Z55" s="246"/>
      <c r="AA55" s="245"/>
      <c r="AB55" s="245"/>
      <c r="AC55" s="245"/>
      <c r="AD55" s="247"/>
      <c r="AE55" s="248"/>
      <c r="AF55" s="246"/>
      <c r="AG55" s="245"/>
      <c r="AH55" s="246" t="s">
        <v>10</v>
      </c>
      <c r="AI55" s="249" t="s">
        <v>297</v>
      </c>
      <c r="AJ55" s="248"/>
      <c r="AK55" s="249"/>
      <c r="AL55" s="245" t="s">
        <v>11</v>
      </c>
      <c r="AM55" s="250"/>
      <c r="AN55" s="251"/>
      <c r="AO55" s="252"/>
    </row>
    <row r="56" spans="1:42" ht="17.100000000000001" customHeight="1" x14ac:dyDescent="0.15">
      <c r="A56" s="242" t="s">
        <v>45</v>
      </c>
      <c r="B56" s="242">
        <v>6186</v>
      </c>
      <c r="C56" s="243" t="s">
        <v>278</v>
      </c>
      <c r="D56" s="253"/>
      <c r="E56" s="233"/>
      <c r="F56" s="233"/>
      <c r="G56" s="233"/>
      <c r="H56" s="233"/>
      <c r="I56" s="233"/>
      <c r="J56" s="234"/>
      <c r="K56" s="326"/>
      <c r="L56" s="327"/>
      <c r="M56" s="327"/>
      <c r="N56" s="327"/>
      <c r="O56" s="327"/>
      <c r="P56" s="327"/>
      <c r="Q56" s="327"/>
      <c r="R56" s="244" t="s">
        <v>261</v>
      </c>
      <c r="S56" s="245"/>
      <c r="T56" s="245"/>
      <c r="U56" s="245"/>
      <c r="V56" s="245"/>
      <c r="W56" s="245"/>
      <c r="X56" s="245"/>
      <c r="Y56" s="245"/>
      <c r="Z56" s="246"/>
      <c r="AA56" s="245"/>
      <c r="AB56" s="245"/>
      <c r="AC56" s="245"/>
      <c r="AD56" s="247"/>
      <c r="AE56" s="248"/>
      <c r="AF56" s="246"/>
      <c r="AG56" s="245"/>
      <c r="AH56" s="246" t="s">
        <v>10</v>
      </c>
      <c r="AI56" s="249" t="s">
        <v>298</v>
      </c>
      <c r="AJ56" s="248"/>
      <c r="AK56" s="249"/>
      <c r="AL56" s="245" t="s">
        <v>11</v>
      </c>
      <c r="AM56" s="250"/>
      <c r="AN56" s="251"/>
      <c r="AO56" s="252"/>
    </row>
    <row r="57" spans="1:42" ht="13.7" customHeight="1" x14ac:dyDescent="0.15">
      <c r="A57" s="242" t="s">
        <v>45</v>
      </c>
      <c r="B57" s="242">
        <v>6187</v>
      </c>
      <c r="C57" s="243" t="s">
        <v>279</v>
      </c>
      <c r="D57" s="235"/>
      <c r="E57" s="233"/>
      <c r="F57" s="233"/>
      <c r="G57" s="233"/>
      <c r="H57" s="233"/>
      <c r="I57" s="233"/>
      <c r="J57" s="234"/>
      <c r="K57" s="235"/>
      <c r="L57" s="233"/>
      <c r="M57" s="233"/>
      <c r="N57" s="233"/>
      <c r="O57" s="233"/>
      <c r="P57" s="233"/>
      <c r="Q57" s="233"/>
      <c r="R57" s="244" t="s">
        <v>264</v>
      </c>
      <c r="S57" s="245"/>
      <c r="T57" s="245"/>
      <c r="U57" s="245"/>
      <c r="V57" s="245"/>
      <c r="W57" s="245"/>
      <c r="X57" s="245"/>
      <c r="Y57" s="245"/>
      <c r="Z57" s="246"/>
      <c r="AA57" s="245"/>
      <c r="AB57" s="245"/>
      <c r="AC57" s="245"/>
      <c r="AD57" s="247"/>
      <c r="AE57" s="248"/>
      <c r="AF57" s="246"/>
      <c r="AG57" s="245"/>
      <c r="AH57" s="246" t="s">
        <v>10</v>
      </c>
      <c r="AI57" s="249" t="s">
        <v>299</v>
      </c>
      <c r="AJ57" s="248"/>
      <c r="AK57" s="249"/>
      <c r="AL57" s="245" t="s">
        <v>11</v>
      </c>
      <c r="AM57" s="250"/>
      <c r="AN57" s="251"/>
      <c r="AO57" s="252"/>
    </row>
    <row r="58" spans="1:42" ht="17.100000000000001" customHeight="1" x14ac:dyDescent="0.15">
      <c r="A58" s="242" t="s">
        <v>45</v>
      </c>
      <c r="B58" s="242">
        <v>6188</v>
      </c>
      <c r="C58" s="243" t="s">
        <v>280</v>
      </c>
      <c r="D58" s="235"/>
      <c r="E58" s="233"/>
      <c r="F58" s="233"/>
      <c r="G58" s="233"/>
      <c r="H58" s="233"/>
      <c r="I58" s="233"/>
      <c r="J58" s="234"/>
      <c r="K58" s="235"/>
      <c r="L58" s="233"/>
      <c r="M58" s="233"/>
      <c r="N58" s="233"/>
      <c r="O58" s="233"/>
      <c r="P58" s="233"/>
      <c r="Q58" s="233"/>
      <c r="R58" s="244" t="s">
        <v>262</v>
      </c>
      <c r="S58" s="245"/>
      <c r="T58" s="245"/>
      <c r="U58" s="245"/>
      <c r="V58" s="245"/>
      <c r="W58" s="245"/>
      <c r="X58" s="245"/>
      <c r="Y58" s="245"/>
      <c r="Z58" s="246"/>
      <c r="AA58" s="245"/>
      <c r="AB58" s="245"/>
      <c r="AC58" s="245"/>
      <c r="AD58" s="247"/>
      <c r="AE58" s="248"/>
      <c r="AF58" s="246"/>
      <c r="AG58" s="245"/>
      <c r="AH58" s="246" t="s">
        <v>10</v>
      </c>
      <c r="AI58" s="249" t="s">
        <v>300</v>
      </c>
      <c r="AJ58" s="248"/>
      <c r="AK58" s="249"/>
      <c r="AL58" s="245" t="s">
        <v>11</v>
      </c>
      <c r="AM58" s="250"/>
      <c r="AN58" s="251"/>
      <c r="AO58" s="252"/>
      <c r="AP58" s="12"/>
    </row>
    <row r="59" spans="1:42" ht="17.100000000000001" customHeight="1" x14ac:dyDescent="0.15">
      <c r="A59" s="242" t="s">
        <v>45</v>
      </c>
      <c r="B59" s="242">
        <v>6189</v>
      </c>
      <c r="C59" s="243" t="s">
        <v>281</v>
      </c>
      <c r="D59" s="235"/>
      <c r="E59" s="233"/>
      <c r="F59" s="233"/>
      <c r="G59" s="233"/>
      <c r="H59" s="233"/>
      <c r="I59" s="233"/>
      <c r="J59" s="234"/>
      <c r="K59" s="235"/>
      <c r="L59" s="233"/>
      <c r="M59" s="233"/>
      <c r="N59" s="233"/>
      <c r="O59" s="233"/>
      <c r="P59" s="233"/>
      <c r="Q59" s="233"/>
      <c r="R59" s="244" t="s">
        <v>265</v>
      </c>
      <c r="S59" s="245"/>
      <c r="T59" s="245"/>
      <c r="U59" s="245"/>
      <c r="V59" s="245"/>
      <c r="W59" s="245"/>
      <c r="X59" s="245"/>
      <c r="Y59" s="245"/>
      <c r="Z59" s="246"/>
      <c r="AA59" s="245"/>
      <c r="AB59" s="245"/>
      <c r="AC59" s="245"/>
      <c r="AD59" s="247"/>
      <c r="AE59" s="248"/>
      <c r="AF59" s="246"/>
      <c r="AG59" s="245"/>
      <c r="AH59" s="246" t="s">
        <v>10</v>
      </c>
      <c r="AI59" s="249" t="s">
        <v>301</v>
      </c>
      <c r="AJ59" s="248"/>
      <c r="AK59" s="249"/>
      <c r="AL59" s="245" t="s">
        <v>11</v>
      </c>
      <c r="AM59" s="250"/>
      <c r="AN59" s="251"/>
      <c r="AO59" s="252"/>
      <c r="AP59" s="12"/>
    </row>
    <row r="60" spans="1:42" ht="17.100000000000001" customHeight="1" x14ac:dyDescent="0.15">
      <c r="A60" s="254" t="s">
        <v>34</v>
      </c>
      <c r="B60" s="242">
        <v>6190</v>
      </c>
      <c r="C60" s="243" t="s">
        <v>282</v>
      </c>
      <c r="D60" s="255"/>
      <c r="E60" s="256"/>
      <c r="F60" s="256"/>
      <c r="G60" s="256"/>
      <c r="H60" s="256"/>
      <c r="I60" s="256"/>
      <c r="J60" s="256"/>
      <c r="K60" s="255"/>
      <c r="L60" s="256"/>
      <c r="M60" s="256"/>
      <c r="N60" s="256"/>
      <c r="O60" s="256"/>
      <c r="P60" s="256"/>
      <c r="Q60" s="256"/>
      <c r="R60" s="244" t="s">
        <v>266</v>
      </c>
      <c r="S60" s="245"/>
      <c r="T60" s="245"/>
      <c r="U60" s="245"/>
      <c r="V60" s="245"/>
      <c r="W60" s="245"/>
      <c r="X60" s="245"/>
      <c r="Y60" s="245"/>
      <c r="Z60" s="245"/>
      <c r="AA60" s="245"/>
      <c r="AB60" s="245"/>
      <c r="AC60" s="246"/>
      <c r="AD60" s="248"/>
      <c r="AE60" s="248"/>
      <c r="AF60" s="248"/>
      <c r="AG60" s="248"/>
      <c r="AH60" s="246" t="s">
        <v>10</v>
      </c>
      <c r="AI60" s="249" t="s">
        <v>302</v>
      </c>
      <c r="AJ60" s="248"/>
      <c r="AK60" s="249"/>
      <c r="AL60" s="245" t="s">
        <v>11</v>
      </c>
      <c r="AM60" s="249"/>
      <c r="AN60" s="257"/>
      <c r="AO60" s="258"/>
    </row>
    <row r="61" spans="1:42" ht="17.100000000000001" customHeight="1" x14ac:dyDescent="0.15">
      <c r="A61" s="12"/>
      <c r="B61" s="12"/>
      <c r="C61" s="12"/>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12"/>
      <c r="AO61" s="12"/>
    </row>
    <row r="62" spans="1:42" ht="17.100000000000001" customHeight="1" x14ac:dyDescent="0.2">
      <c r="A62" s="12"/>
      <c r="B62" s="106" t="s">
        <v>24</v>
      </c>
      <c r="C62" s="12"/>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12"/>
      <c r="AO62" s="12"/>
    </row>
    <row r="63" spans="1:42" ht="17.100000000000001" customHeight="1" x14ac:dyDescent="0.15">
      <c r="A63" s="12"/>
      <c r="B63" s="12"/>
      <c r="C63" s="12"/>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12"/>
      <c r="AO63" s="12"/>
    </row>
    <row r="64" spans="1:42" ht="17.100000000000001" customHeight="1" x14ac:dyDescent="0.15">
      <c r="A64" s="3" t="s">
        <v>16</v>
      </c>
      <c r="B64" s="4"/>
      <c r="C64" s="39" t="s">
        <v>17</v>
      </c>
      <c r="D64" s="6"/>
      <c r="E64" s="7"/>
      <c r="F64" s="7"/>
      <c r="G64" s="7"/>
      <c r="H64" s="7"/>
      <c r="I64" s="7"/>
      <c r="J64" s="7"/>
      <c r="K64" s="7"/>
      <c r="L64" s="7"/>
      <c r="M64" s="7"/>
      <c r="N64" s="7"/>
      <c r="O64" s="7"/>
      <c r="P64" s="7"/>
      <c r="Q64" s="7"/>
      <c r="R64" s="7"/>
      <c r="S64" s="40"/>
      <c r="T64" s="41" t="s">
        <v>18</v>
      </c>
      <c r="U64" s="41"/>
      <c r="V64" s="7"/>
      <c r="W64" s="7"/>
      <c r="X64" s="7"/>
      <c r="Y64" s="7"/>
      <c r="Z64" s="7"/>
      <c r="AA64" s="7"/>
      <c r="AB64" s="7"/>
      <c r="AC64" s="7"/>
      <c r="AD64" s="7"/>
      <c r="AE64" s="7"/>
      <c r="AF64" s="7"/>
      <c r="AG64" s="7"/>
      <c r="AH64" s="7"/>
      <c r="AI64" s="7"/>
      <c r="AJ64" s="7"/>
      <c r="AK64" s="7"/>
      <c r="AL64" s="7"/>
      <c r="AM64" s="32"/>
      <c r="AN64" s="11" t="s">
        <v>67</v>
      </c>
      <c r="AO64" s="11" t="s">
        <v>68</v>
      </c>
    </row>
    <row r="65" spans="1:42" ht="17.100000000000001" customHeight="1" x14ac:dyDescent="0.15">
      <c r="A65" s="13" t="s">
        <v>19</v>
      </c>
      <c r="B65" s="14" t="s">
        <v>20</v>
      </c>
      <c r="C65" s="15"/>
      <c r="D65" s="16"/>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15"/>
      <c r="AN65" s="18" t="s">
        <v>6</v>
      </c>
      <c r="AO65" s="18" t="s">
        <v>7</v>
      </c>
    </row>
    <row r="66" spans="1:42" ht="17.100000000000001" customHeight="1" x14ac:dyDescent="0.15">
      <c r="A66" s="19" t="s">
        <v>59</v>
      </c>
      <c r="B66" s="19">
        <v>8001</v>
      </c>
      <c r="C66" s="187" t="s">
        <v>190</v>
      </c>
      <c r="D66" s="290" t="s">
        <v>149</v>
      </c>
      <c r="E66" s="291"/>
      <c r="F66" s="291"/>
      <c r="G66" s="291"/>
      <c r="H66" s="291"/>
      <c r="I66" s="291"/>
      <c r="J66" s="291"/>
      <c r="K66" s="292"/>
      <c r="L66" s="68" t="s">
        <v>33</v>
      </c>
      <c r="M66" s="8"/>
      <c r="N66" s="8"/>
      <c r="O66" s="192"/>
      <c r="P66" s="192"/>
      <c r="Q66" s="192"/>
      <c r="R66" s="192"/>
      <c r="S66" s="192"/>
      <c r="T66" s="192"/>
      <c r="U66" s="192"/>
      <c r="V66" s="8"/>
      <c r="W66" s="113"/>
      <c r="X66" s="109"/>
      <c r="Y66" s="48"/>
      <c r="Z66" s="21"/>
      <c r="AA66" s="28"/>
      <c r="AB66" s="300">
        <f>P7</f>
        <v>1798</v>
      </c>
      <c r="AC66" s="300"/>
      <c r="AD66" s="31" t="s">
        <v>7</v>
      </c>
      <c r="AE66" s="27"/>
      <c r="AF66" s="56"/>
      <c r="AG66" s="48"/>
      <c r="AH66" s="8"/>
      <c r="AI66" s="8"/>
      <c r="AJ66" s="8"/>
      <c r="AK66" s="8"/>
      <c r="AL66" s="8"/>
      <c r="AM66" s="61"/>
      <c r="AN66" s="89">
        <f>ROUND(AB66*AJ68,0)</f>
        <v>1259</v>
      </c>
      <c r="AO66" s="23" t="s">
        <v>21</v>
      </c>
    </row>
    <row r="67" spans="1:42" ht="17.100000000000001" customHeight="1" x14ac:dyDescent="0.15">
      <c r="A67" s="19" t="s">
        <v>57</v>
      </c>
      <c r="B67" s="19">
        <v>8002</v>
      </c>
      <c r="C67" s="187" t="s">
        <v>191</v>
      </c>
      <c r="D67" s="293"/>
      <c r="E67" s="294"/>
      <c r="F67" s="294"/>
      <c r="G67" s="294"/>
      <c r="H67" s="294"/>
      <c r="I67" s="294"/>
      <c r="J67" s="294"/>
      <c r="K67" s="295"/>
      <c r="L67" s="52"/>
      <c r="M67" s="76"/>
      <c r="N67" s="76"/>
      <c r="O67" s="208"/>
      <c r="P67" s="208"/>
      <c r="Q67" s="208"/>
      <c r="R67" s="208"/>
      <c r="S67" s="208"/>
      <c r="T67" s="208"/>
      <c r="U67" s="208"/>
      <c r="V67" s="76"/>
      <c r="W67" s="114"/>
      <c r="X67" s="206"/>
      <c r="Y67" s="53"/>
      <c r="Z67" s="79"/>
      <c r="AA67" s="72"/>
      <c r="AB67" s="300">
        <f t="shared" ref="AB67:AB71" si="6">AG7</f>
        <v>59</v>
      </c>
      <c r="AC67" s="300"/>
      <c r="AD67" s="31" t="s">
        <v>7</v>
      </c>
      <c r="AE67" s="31"/>
      <c r="AF67" s="56"/>
      <c r="AG67" s="202"/>
      <c r="AH67" s="50" t="s">
        <v>25</v>
      </c>
      <c r="AI67" s="203"/>
      <c r="AJ67" s="25"/>
      <c r="AK67" s="25"/>
      <c r="AL67" s="25"/>
      <c r="AM67" s="57"/>
      <c r="AN67" s="89">
        <f>ROUND(AB67*AJ68,0)</f>
        <v>41</v>
      </c>
      <c r="AO67" s="23" t="s">
        <v>15</v>
      </c>
    </row>
    <row r="68" spans="1:42" ht="17.100000000000001" customHeight="1" x14ac:dyDescent="0.15">
      <c r="A68" s="19" t="s">
        <v>59</v>
      </c>
      <c r="B68" s="19">
        <v>8011</v>
      </c>
      <c r="C68" s="64" t="s">
        <v>192</v>
      </c>
      <c r="D68" s="194"/>
      <c r="E68" s="195"/>
      <c r="F68" s="195"/>
      <c r="G68" s="195"/>
      <c r="H68" s="195"/>
      <c r="I68" s="195"/>
      <c r="J68" s="195"/>
      <c r="K68" s="196"/>
      <c r="L68" s="68" t="s">
        <v>27</v>
      </c>
      <c r="M68" s="8"/>
      <c r="N68" s="8"/>
      <c r="O68" s="192"/>
      <c r="P68" s="192"/>
      <c r="Q68" s="192"/>
      <c r="R68" s="192"/>
      <c r="S68" s="192"/>
      <c r="T68" s="192"/>
      <c r="U68" s="192"/>
      <c r="V68" s="8"/>
      <c r="W68" s="113"/>
      <c r="X68" s="109"/>
      <c r="Y68" s="48"/>
      <c r="Z68" s="21"/>
      <c r="AA68" s="28"/>
      <c r="AB68" s="300">
        <f>P9</f>
        <v>3621</v>
      </c>
      <c r="AC68" s="300"/>
      <c r="AD68" s="31" t="s">
        <v>7</v>
      </c>
      <c r="AE68" s="26"/>
      <c r="AF68" s="30"/>
      <c r="AG68" s="25"/>
      <c r="AH68" s="12"/>
      <c r="AI68" s="203" t="s">
        <v>69</v>
      </c>
      <c r="AJ68" s="369">
        <v>0.7</v>
      </c>
      <c r="AK68" s="369"/>
      <c r="AL68" s="67"/>
      <c r="AM68" s="57"/>
      <c r="AN68" s="89">
        <f>ROUND(AB68*AJ68,0)</f>
        <v>2535</v>
      </c>
      <c r="AO68" s="23" t="s">
        <v>21</v>
      </c>
    </row>
    <row r="69" spans="1:42" ht="17.100000000000001" customHeight="1" x14ac:dyDescent="0.15">
      <c r="A69" s="19" t="s">
        <v>59</v>
      </c>
      <c r="B69" s="19">
        <v>8012</v>
      </c>
      <c r="C69" s="64" t="s">
        <v>193</v>
      </c>
      <c r="D69" s="207"/>
      <c r="E69" s="208"/>
      <c r="F69" s="208"/>
      <c r="G69" s="208"/>
      <c r="H69" s="208"/>
      <c r="I69" s="208"/>
      <c r="J69" s="208"/>
      <c r="K69" s="209"/>
      <c r="L69" s="52"/>
      <c r="M69" s="76"/>
      <c r="N69" s="76"/>
      <c r="O69" s="208"/>
      <c r="P69" s="208"/>
      <c r="Q69" s="208"/>
      <c r="R69" s="208"/>
      <c r="S69" s="208"/>
      <c r="T69" s="208"/>
      <c r="U69" s="208"/>
      <c r="V69" s="76"/>
      <c r="W69" s="114"/>
      <c r="X69" s="206"/>
      <c r="Y69" s="53"/>
      <c r="Z69" s="79"/>
      <c r="AA69" s="72"/>
      <c r="AB69" s="300">
        <f t="shared" si="6"/>
        <v>119</v>
      </c>
      <c r="AC69" s="300"/>
      <c r="AD69" s="31" t="s">
        <v>7</v>
      </c>
      <c r="AE69" s="27"/>
      <c r="AF69" s="4"/>
      <c r="AG69" s="12"/>
      <c r="AH69" s="12"/>
      <c r="AI69" s="51"/>
      <c r="AJ69" s="67"/>
      <c r="AK69" s="67"/>
      <c r="AL69" s="67"/>
      <c r="AM69" s="57"/>
      <c r="AN69" s="89">
        <f>ROUND(AB69*AJ68,0)</f>
        <v>83</v>
      </c>
      <c r="AO69" s="23" t="s">
        <v>15</v>
      </c>
      <c r="AP69" s="12"/>
    </row>
    <row r="70" spans="1:42" ht="17.100000000000001" customHeight="1" x14ac:dyDescent="0.15">
      <c r="A70" s="19" t="s">
        <v>59</v>
      </c>
      <c r="B70" s="19">
        <v>8003</v>
      </c>
      <c r="C70" s="187" t="s">
        <v>194</v>
      </c>
      <c r="D70" s="290" t="s">
        <v>150</v>
      </c>
      <c r="E70" s="291"/>
      <c r="F70" s="291"/>
      <c r="G70" s="291"/>
      <c r="H70" s="291"/>
      <c r="I70" s="291"/>
      <c r="J70" s="291"/>
      <c r="K70" s="292"/>
      <c r="L70" s="44" t="s">
        <v>33</v>
      </c>
      <c r="M70" s="26"/>
      <c r="N70" s="26"/>
      <c r="O70" s="84"/>
      <c r="P70" s="84"/>
      <c r="Q70" s="84"/>
      <c r="R70" s="84"/>
      <c r="S70" s="306" t="s">
        <v>46</v>
      </c>
      <c r="T70" s="306"/>
      <c r="U70" s="306"/>
      <c r="V70" s="306"/>
      <c r="W70" s="306"/>
      <c r="X70" s="306"/>
      <c r="Y70" s="306"/>
      <c r="Z70" s="370"/>
      <c r="AA70" s="72"/>
      <c r="AB70" s="300">
        <f t="shared" si="6"/>
        <v>436</v>
      </c>
      <c r="AC70" s="300"/>
      <c r="AD70" s="31" t="s">
        <v>7</v>
      </c>
      <c r="AE70" s="27"/>
      <c r="AF70" s="4"/>
      <c r="AG70" s="12"/>
      <c r="AH70" s="50"/>
      <c r="AI70" s="25"/>
      <c r="AJ70" s="25"/>
      <c r="AK70" s="25"/>
      <c r="AL70" s="25"/>
      <c r="AM70" s="57"/>
      <c r="AN70" s="89">
        <f>ROUND(AB70*AJ68,0)</f>
        <v>305</v>
      </c>
      <c r="AO70" s="23" t="s">
        <v>36</v>
      </c>
      <c r="AP70" s="12"/>
    </row>
    <row r="71" spans="1:42" ht="17.100000000000001" customHeight="1" x14ac:dyDescent="0.15">
      <c r="A71" s="19" t="s">
        <v>59</v>
      </c>
      <c r="B71" s="19">
        <v>8013</v>
      </c>
      <c r="C71" s="64" t="s">
        <v>195</v>
      </c>
      <c r="D71" s="355"/>
      <c r="E71" s="356"/>
      <c r="F71" s="356"/>
      <c r="G71" s="356"/>
      <c r="H71" s="356"/>
      <c r="I71" s="356"/>
      <c r="J71" s="356"/>
      <c r="K71" s="357"/>
      <c r="L71" s="44" t="s">
        <v>27</v>
      </c>
      <c r="M71" s="26"/>
      <c r="N71" s="26"/>
      <c r="O71" s="84"/>
      <c r="P71" s="84"/>
      <c r="Q71" s="84"/>
      <c r="R71" s="84"/>
      <c r="S71" s="306" t="s">
        <v>132</v>
      </c>
      <c r="T71" s="306"/>
      <c r="U71" s="306"/>
      <c r="V71" s="306"/>
      <c r="W71" s="306"/>
      <c r="X71" s="306"/>
      <c r="Y71" s="306"/>
      <c r="Z71" s="370"/>
      <c r="AA71" s="72"/>
      <c r="AB71" s="300">
        <f t="shared" si="6"/>
        <v>447</v>
      </c>
      <c r="AC71" s="300"/>
      <c r="AD71" s="31" t="s">
        <v>7</v>
      </c>
      <c r="AE71" s="198"/>
      <c r="AF71" s="56"/>
      <c r="AG71" s="53"/>
      <c r="AH71" s="53"/>
      <c r="AI71" s="55"/>
      <c r="AJ71" s="58"/>
      <c r="AK71" s="58"/>
      <c r="AL71" s="58"/>
      <c r="AM71" s="59"/>
      <c r="AN71" s="89">
        <f>ROUND(AB71*AJ68,0)</f>
        <v>313</v>
      </c>
      <c r="AO71" s="36"/>
    </row>
    <row r="72" spans="1:42" ht="17.100000000000001" customHeight="1" x14ac:dyDescent="0.15">
      <c r="A72" s="12"/>
      <c r="B72" s="12"/>
      <c r="C72" s="12"/>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12"/>
      <c r="AO72" s="12"/>
    </row>
    <row r="73" spans="1:42" ht="17.100000000000001" customHeight="1" x14ac:dyDescent="0.2">
      <c r="A73" s="12"/>
      <c r="B73" s="106" t="s">
        <v>26</v>
      </c>
      <c r="C73" s="12"/>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12"/>
      <c r="AO73" s="12"/>
    </row>
    <row r="74" spans="1:42" ht="17.100000000000001" customHeight="1" x14ac:dyDescent="0.15">
      <c r="A74" s="12"/>
      <c r="B74" s="12"/>
      <c r="C74" s="12"/>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12"/>
      <c r="AO74" s="12"/>
    </row>
    <row r="75" spans="1:42" ht="17.100000000000001" customHeight="1" x14ac:dyDescent="0.15">
      <c r="A75" s="3" t="s">
        <v>16</v>
      </c>
      <c r="B75" s="4"/>
      <c r="C75" s="39" t="s">
        <v>17</v>
      </c>
      <c r="D75" s="6"/>
      <c r="E75" s="7"/>
      <c r="F75" s="7"/>
      <c r="G75" s="7"/>
      <c r="H75" s="7"/>
      <c r="I75" s="7"/>
      <c r="J75" s="7"/>
      <c r="K75" s="7"/>
      <c r="L75" s="7"/>
      <c r="M75" s="7"/>
      <c r="N75" s="7"/>
      <c r="O75" s="7"/>
      <c r="P75" s="7"/>
      <c r="Q75" s="7"/>
      <c r="R75" s="7"/>
      <c r="S75" s="40"/>
      <c r="T75" s="41" t="s">
        <v>18</v>
      </c>
      <c r="U75" s="41"/>
      <c r="V75" s="7"/>
      <c r="W75" s="7"/>
      <c r="X75" s="7"/>
      <c r="Y75" s="7"/>
      <c r="Z75" s="7"/>
      <c r="AA75" s="7"/>
      <c r="AB75" s="7"/>
      <c r="AC75" s="7"/>
      <c r="AD75" s="7"/>
      <c r="AE75" s="7"/>
      <c r="AF75" s="7"/>
      <c r="AG75" s="7"/>
      <c r="AH75" s="7"/>
      <c r="AI75" s="7"/>
      <c r="AJ75" s="7"/>
      <c r="AK75" s="7"/>
      <c r="AL75" s="7"/>
      <c r="AM75" s="32"/>
      <c r="AN75" s="11" t="s">
        <v>67</v>
      </c>
      <c r="AO75" s="11" t="s">
        <v>68</v>
      </c>
    </row>
    <row r="76" spans="1:42" ht="17.100000000000001" customHeight="1" x14ac:dyDescent="0.15">
      <c r="A76" s="13" t="s">
        <v>19</v>
      </c>
      <c r="B76" s="14" t="s">
        <v>20</v>
      </c>
      <c r="C76" s="15"/>
      <c r="D76" s="16"/>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33"/>
      <c r="AN76" s="18" t="s">
        <v>6</v>
      </c>
      <c r="AO76" s="18" t="s">
        <v>7</v>
      </c>
    </row>
    <row r="77" spans="1:42" ht="17.100000000000001" customHeight="1" x14ac:dyDescent="0.15">
      <c r="A77" s="19" t="s">
        <v>59</v>
      </c>
      <c r="B77" s="19">
        <v>9001</v>
      </c>
      <c r="C77" s="64" t="s">
        <v>196</v>
      </c>
      <c r="D77" s="290" t="s">
        <v>149</v>
      </c>
      <c r="E77" s="291"/>
      <c r="F77" s="291"/>
      <c r="G77" s="291"/>
      <c r="H77" s="291"/>
      <c r="I77" s="291"/>
      <c r="J77" s="291"/>
      <c r="K77" s="292"/>
      <c r="L77" s="68" t="s">
        <v>33</v>
      </c>
      <c r="M77" s="8"/>
      <c r="N77" s="8"/>
      <c r="O77" s="192"/>
      <c r="P77" s="192"/>
      <c r="Q77" s="192"/>
      <c r="R77" s="192"/>
      <c r="S77" s="192"/>
      <c r="T77" s="192"/>
      <c r="U77" s="192"/>
      <c r="V77" s="8"/>
      <c r="W77" s="113"/>
      <c r="X77" s="109"/>
      <c r="Y77" s="48"/>
      <c r="Z77" s="21"/>
      <c r="AA77" s="28"/>
      <c r="AB77" s="300">
        <f t="shared" ref="AB77" si="7">P7</f>
        <v>1798</v>
      </c>
      <c r="AC77" s="371"/>
      <c r="AD77" s="31" t="s">
        <v>7</v>
      </c>
      <c r="AE77" s="198"/>
      <c r="AF77" s="56"/>
      <c r="AG77" s="48"/>
      <c r="AH77" s="48"/>
      <c r="AI77" s="60"/>
      <c r="AJ77" s="8"/>
      <c r="AK77" s="8"/>
      <c r="AL77" s="8"/>
      <c r="AM77" s="61"/>
      <c r="AN77" s="89">
        <f>ROUND(AB77*AJ80,0)</f>
        <v>1259</v>
      </c>
      <c r="AO77" s="23" t="s">
        <v>21</v>
      </c>
    </row>
    <row r="78" spans="1:42" ht="17.100000000000001" customHeight="1" x14ac:dyDescent="0.15">
      <c r="A78" s="19" t="s">
        <v>57</v>
      </c>
      <c r="B78" s="19">
        <v>9002</v>
      </c>
      <c r="C78" s="64" t="s">
        <v>197</v>
      </c>
      <c r="D78" s="293"/>
      <c r="E78" s="294"/>
      <c r="F78" s="294"/>
      <c r="G78" s="294"/>
      <c r="H78" s="294"/>
      <c r="I78" s="294"/>
      <c r="J78" s="294"/>
      <c r="K78" s="295"/>
      <c r="L78" s="52"/>
      <c r="M78" s="76"/>
      <c r="N78" s="76"/>
      <c r="O78" s="208"/>
      <c r="P78" s="208"/>
      <c r="Q78" s="208"/>
      <c r="R78" s="208"/>
      <c r="S78" s="208"/>
      <c r="T78" s="208"/>
      <c r="U78" s="208"/>
      <c r="V78" s="76"/>
      <c r="W78" s="114"/>
      <c r="X78" s="206"/>
      <c r="Y78" s="53"/>
      <c r="Z78" s="79"/>
      <c r="AA78" s="72"/>
      <c r="AB78" s="300">
        <f t="shared" ref="AB78:AB82" si="8">AG7</f>
        <v>59</v>
      </c>
      <c r="AC78" s="371"/>
      <c r="AD78" s="31" t="s">
        <v>7</v>
      </c>
      <c r="AE78" s="31"/>
      <c r="AF78" s="56"/>
      <c r="AG78" s="202"/>
      <c r="AH78" s="294" t="s">
        <v>70</v>
      </c>
      <c r="AI78" s="294"/>
      <c r="AJ78" s="294"/>
      <c r="AK78" s="294"/>
      <c r="AL78" s="294"/>
      <c r="AM78" s="57"/>
      <c r="AN78" s="89">
        <f>ROUND(AB78*AJ80,0)</f>
        <v>41</v>
      </c>
      <c r="AO78" s="23" t="s">
        <v>15</v>
      </c>
    </row>
    <row r="79" spans="1:42" ht="17.100000000000001" customHeight="1" x14ac:dyDescent="0.15">
      <c r="A79" s="19" t="s">
        <v>57</v>
      </c>
      <c r="B79" s="19">
        <v>9011</v>
      </c>
      <c r="C79" s="64" t="s">
        <v>198</v>
      </c>
      <c r="D79" s="194"/>
      <c r="E79" s="195"/>
      <c r="F79" s="195"/>
      <c r="G79" s="195"/>
      <c r="H79" s="195"/>
      <c r="I79" s="195"/>
      <c r="J79" s="195"/>
      <c r="K79" s="196"/>
      <c r="L79" s="68" t="s">
        <v>27</v>
      </c>
      <c r="M79" s="8"/>
      <c r="N79" s="8"/>
      <c r="O79" s="192"/>
      <c r="P79" s="192"/>
      <c r="Q79" s="192"/>
      <c r="R79" s="192"/>
      <c r="S79" s="192"/>
      <c r="T79" s="192"/>
      <c r="U79" s="192"/>
      <c r="V79" s="8"/>
      <c r="W79" s="113"/>
      <c r="X79" s="109"/>
      <c r="Y79" s="48"/>
      <c r="Z79" s="21"/>
      <c r="AA79" s="28"/>
      <c r="AB79" s="300">
        <f t="shared" ref="AB79" si="9">P9</f>
        <v>3621</v>
      </c>
      <c r="AC79" s="371"/>
      <c r="AD79" s="31" t="s">
        <v>7</v>
      </c>
      <c r="AE79" s="26"/>
      <c r="AF79" s="30"/>
      <c r="AG79" s="25"/>
      <c r="AH79" s="294"/>
      <c r="AI79" s="294"/>
      <c r="AJ79" s="294"/>
      <c r="AK79" s="294"/>
      <c r="AL79" s="294"/>
      <c r="AM79" s="57"/>
      <c r="AN79" s="89">
        <f>ROUND(AB79*AJ80,0)</f>
        <v>2535</v>
      </c>
      <c r="AO79" s="23" t="s">
        <v>21</v>
      </c>
    </row>
    <row r="80" spans="1:42" ht="17.100000000000001" customHeight="1" x14ac:dyDescent="0.15">
      <c r="A80" s="19" t="s">
        <v>57</v>
      </c>
      <c r="B80" s="19">
        <v>9012</v>
      </c>
      <c r="C80" s="64" t="s">
        <v>199</v>
      </c>
      <c r="D80" s="207"/>
      <c r="E80" s="208"/>
      <c r="F80" s="208"/>
      <c r="G80" s="208"/>
      <c r="H80" s="208"/>
      <c r="I80" s="208"/>
      <c r="J80" s="208"/>
      <c r="K80" s="209"/>
      <c r="L80" s="52"/>
      <c r="M80" s="76"/>
      <c r="N80" s="76"/>
      <c r="O80" s="208"/>
      <c r="P80" s="208"/>
      <c r="Q80" s="208"/>
      <c r="R80" s="208"/>
      <c r="S80" s="208"/>
      <c r="T80" s="208"/>
      <c r="U80" s="208"/>
      <c r="V80" s="76"/>
      <c r="W80" s="114"/>
      <c r="X80" s="206"/>
      <c r="Y80" s="53"/>
      <c r="Z80" s="79"/>
      <c r="AA80" s="72"/>
      <c r="AB80" s="300">
        <f t="shared" si="8"/>
        <v>119</v>
      </c>
      <c r="AC80" s="371"/>
      <c r="AD80" s="31" t="s">
        <v>7</v>
      </c>
      <c r="AE80" s="27"/>
      <c r="AF80" s="4"/>
      <c r="AG80" s="12"/>
      <c r="AH80" s="12"/>
      <c r="AI80" s="203" t="s">
        <v>51</v>
      </c>
      <c r="AJ80" s="369">
        <v>0.7</v>
      </c>
      <c r="AK80" s="369"/>
      <c r="AL80" s="67"/>
      <c r="AM80" s="57"/>
      <c r="AN80" s="89">
        <f>ROUND(AB80*AJ80,0)</f>
        <v>83</v>
      </c>
      <c r="AO80" s="23" t="s">
        <v>15</v>
      </c>
    </row>
    <row r="81" spans="1:41" ht="17.100000000000001" customHeight="1" x14ac:dyDescent="0.15">
      <c r="A81" s="19" t="s">
        <v>57</v>
      </c>
      <c r="B81" s="19">
        <v>9003</v>
      </c>
      <c r="C81" s="64" t="s">
        <v>200</v>
      </c>
      <c r="D81" s="290" t="s">
        <v>150</v>
      </c>
      <c r="E81" s="291"/>
      <c r="F81" s="291"/>
      <c r="G81" s="291"/>
      <c r="H81" s="291"/>
      <c r="I81" s="291"/>
      <c r="J81" s="291"/>
      <c r="K81" s="292"/>
      <c r="L81" s="44" t="s">
        <v>33</v>
      </c>
      <c r="M81" s="26"/>
      <c r="N81" s="26"/>
      <c r="O81" s="84"/>
      <c r="P81" s="84"/>
      <c r="Q81" s="84"/>
      <c r="R81" s="84"/>
      <c r="S81" s="306" t="s">
        <v>46</v>
      </c>
      <c r="T81" s="306"/>
      <c r="U81" s="306"/>
      <c r="V81" s="306"/>
      <c r="W81" s="306"/>
      <c r="X81" s="306"/>
      <c r="Y81" s="306"/>
      <c r="Z81" s="370"/>
      <c r="AA81" s="72"/>
      <c r="AB81" s="300">
        <f t="shared" si="8"/>
        <v>436</v>
      </c>
      <c r="AC81" s="371"/>
      <c r="AD81" s="31" t="s">
        <v>7</v>
      </c>
      <c r="AE81" s="27"/>
      <c r="AF81" s="4"/>
      <c r="AG81" s="12"/>
      <c r="AH81" s="50"/>
      <c r="AI81" s="51"/>
      <c r="AJ81" s="67"/>
      <c r="AK81" s="25"/>
      <c r="AL81" s="25"/>
      <c r="AM81" s="57"/>
      <c r="AN81" s="89">
        <f>ROUND(AB81*AJ80,0)</f>
        <v>305</v>
      </c>
      <c r="AO81" s="23" t="s">
        <v>36</v>
      </c>
    </row>
    <row r="82" spans="1:41" ht="17.100000000000001" customHeight="1" x14ac:dyDescent="0.15">
      <c r="A82" s="19" t="s">
        <v>57</v>
      </c>
      <c r="B82" s="19">
        <v>9013</v>
      </c>
      <c r="C82" s="64" t="s">
        <v>201</v>
      </c>
      <c r="D82" s="355"/>
      <c r="E82" s="356"/>
      <c r="F82" s="356"/>
      <c r="G82" s="356"/>
      <c r="H82" s="356"/>
      <c r="I82" s="356"/>
      <c r="J82" s="356"/>
      <c r="K82" s="357"/>
      <c r="L82" s="44" t="s">
        <v>27</v>
      </c>
      <c r="M82" s="26"/>
      <c r="N82" s="26"/>
      <c r="O82" s="84"/>
      <c r="P82" s="84"/>
      <c r="Q82" s="84"/>
      <c r="R82" s="84"/>
      <c r="S82" s="306" t="s">
        <v>132</v>
      </c>
      <c r="T82" s="306"/>
      <c r="U82" s="306"/>
      <c r="V82" s="306"/>
      <c r="W82" s="306"/>
      <c r="X82" s="306"/>
      <c r="Y82" s="306"/>
      <c r="Z82" s="370"/>
      <c r="AA82" s="72"/>
      <c r="AB82" s="300">
        <f t="shared" si="8"/>
        <v>447</v>
      </c>
      <c r="AC82" s="371"/>
      <c r="AD82" s="31" t="s">
        <v>7</v>
      </c>
      <c r="AE82" s="198"/>
      <c r="AF82" s="56"/>
      <c r="AG82" s="53"/>
      <c r="AH82" s="53"/>
      <c r="AI82" s="55"/>
      <c r="AJ82" s="58"/>
      <c r="AK82" s="58"/>
      <c r="AL82" s="58"/>
      <c r="AM82" s="59"/>
      <c r="AN82" s="89">
        <f>ROUND(AB82*AJ80,0)</f>
        <v>313</v>
      </c>
      <c r="AO82" s="36"/>
    </row>
    <row r="83" spans="1:41" ht="17.100000000000001" customHeight="1" x14ac:dyDescent="0.15">
      <c r="A83" s="12"/>
      <c r="B83" s="12"/>
      <c r="C83" s="12"/>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12"/>
      <c r="AO83" s="12"/>
    </row>
    <row r="84" spans="1:41" ht="17.100000000000001" customHeight="1" x14ac:dyDescent="0.15">
      <c r="A84" s="66" t="s">
        <v>118</v>
      </c>
      <c r="B84" s="12"/>
      <c r="C84" s="12"/>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12"/>
      <c r="AO84" s="12"/>
    </row>
    <row r="85" spans="1:41" ht="17.100000000000001" customHeight="1" x14ac:dyDescent="0.15">
      <c r="A85" s="66" t="s">
        <v>242</v>
      </c>
      <c r="B85" s="12"/>
      <c r="C85" s="12"/>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12"/>
      <c r="AO85" s="12"/>
    </row>
    <row r="86" spans="1:41" ht="17.100000000000001" customHeight="1" x14ac:dyDescent="0.15">
      <c r="A86" s="66" t="s">
        <v>117</v>
      </c>
      <c r="B86" s="12"/>
      <c r="C86" s="12"/>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12"/>
      <c r="AO86" s="12"/>
    </row>
  </sheetData>
  <mergeCells count="94">
    <mergeCell ref="S82:Z82"/>
    <mergeCell ref="AB82:AC82"/>
    <mergeCell ref="AB80:AC80"/>
    <mergeCell ref="AB79:AC79"/>
    <mergeCell ref="D66:K67"/>
    <mergeCell ref="AB66:AC66"/>
    <mergeCell ref="AB67:AC67"/>
    <mergeCell ref="D77:K78"/>
    <mergeCell ref="AB77:AC77"/>
    <mergeCell ref="AB78:AC78"/>
    <mergeCell ref="D81:K82"/>
    <mergeCell ref="AB68:AC68"/>
    <mergeCell ref="AJ68:AK68"/>
    <mergeCell ref="AG48:AH48"/>
    <mergeCell ref="AG47:AH47"/>
    <mergeCell ref="AG44:AH44"/>
    <mergeCell ref="AG45:AH45"/>
    <mergeCell ref="AJ80:AK80"/>
    <mergeCell ref="S81:Z81"/>
    <mergeCell ref="AB81:AC81"/>
    <mergeCell ref="AH78:AL79"/>
    <mergeCell ref="AB69:AC69"/>
    <mergeCell ref="S70:Z70"/>
    <mergeCell ref="AB70:AC70"/>
    <mergeCell ref="S71:Z71"/>
    <mergeCell ref="AB71:AC71"/>
    <mergeCell ref="P7:Q7"/>
    <mergeCell ref="P9:Q9"/>
    <mergeCell ref="L40:R41"/>
    <mergeCell ref="L12:Q13"/>
    <mergeCell ref="AG40:AH40"/>
    <mergeCell ref="AG41:AH41"/>
    <mergeCell ref="AG38:AH38"/>
    <mergeCell ref="AG7:AH7"/>
    <mergeCell ref="AG9:AH9"/>
    <mergeCell ref="AG10:AH10"/>
    <mergeCell ref="AG11:AH11"/>
    <mergeCell ref="R16:AA16"/>
    <mergeCell ref="R14:X15"/>
    <mergeCell ref="R12:X13"/>
    <mergeCell ref="AG39:AH39"/>
    <mergeCell ref="L38:R39"/>
    <mergeCell ref="D6:K7"/>
    <mergeCell ref="AG29:AH29"/>
    <mergeCell ref="D70:K71"/>
    <mergeCell ref="D38:K38"/>
    <mergeCell ref="D46:K46"/>
    <mergeCell ref="D44:K44"/>
    <mergeCell ref="E27:K29"/>
    <mergeCell ref="L27:R28"/>
    <mergeCell ref="D10:K11"/>
    <mergeCell ref="AG12:AH12"/>
    <mergeCell ref="AG13:AH13"/>
    <mergeCell ref="AG14:AH14"/>
    <mergeCell ref="AG15:AH15"/>
    <mergeCell ref="AG16:AH16"/>
    <mergeCell ref="AG22:AH22"/>
    <mergeCell ref="L16:Q17"/>
    <mergeCell ref="E12:K14"/>
    <mergeCell ref="E18:K20"/>
    <mergeCell ref="AG31:AH31"/>
    <mergeCell ref="AG18:AH18"/>
    <mergeCell ref="AG19:AH19"/>
    <mergeCell ref="AG17:AH17"/>
    <mergeCell ref="AG27:AH27"/>
    <mergeCell ref="AG28:AH28"/>
    <mergeCell ref="E24:R25"/>
    <mergeCell ref="AG30:AH30"/>
    <mergeCell ref="R22:AA22"/>
    <mergeCell ref="R23:AA23"/>
    <mergeCell ref="AG20:AH20"/>
    <mergeCell ref="AG21:AH21"/>
    <mergeCell ref="AG26:AH26"/>
    <mergeCell ref="R17:AA17"/>
    <mergeCell ref="L22:Q23"/>
    <mergeCell ref="L18:Q19"/>
    <mergeCell ref="R20:X21"/>
    <mergeCell ref="R18:X19"/>
    <mergeCell ref="AG23:AH23"/>
    <mergeCell ref="K49:Q50"/>
    <mergeCell ref="K55:Q56"/>
    <mergeCell ref="D49:J50"/>
    <mergeCell ref="AG24:AH24"/>
    <mergeCell ref="AG25:AH25"/>
    <mergeCell ref="AG32:AH32"/>
    <mergeCell ref="AG33:AH33"/>
    <mergeCell ref="AG37:AH37"/>
    <mergeCell ref="AG35:AH35"/>
    <mergeCell ref="AG36:AH36"/>
    <mergeCell ref="AG34:AH34"/>
    <mergeCell ref="AG42:AH42"/>
    <mergeCell ref="AG43:AH43"/>
    <mergeCell ref="AG46:AH46"/>
    <mergeCell ref="L42:R43"/>
  </mergeCells>
  <phoneticPr fontId="3"/>
  <printOptions horizontalCentered="1"/>
  <pageMargins left="0.39370078740157483" right="0.39370078740157483" top="0.78740157480314965" bottom="0.59055118110236227" header="0.51181102362204722" footer="0.31496062992125984"/>
  <pageSetup paperSize="9" scale="60" firstPageNumber="7" orientation="portrait" useFirstPageNumber="1" r:id="rId1"/>
  <headerFooter alignWithMargins="0">
    <oddHeader>&amp;R&amp;9通所型サービス</oddHeader>
    <oddFooter>&amp;C&amp;14&amp;P</oddFooter>
  </headerFooter>
  <rowBreaks count="1" manualBreakCount="1">
    <brk id="60"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FFFF00"/>
  </sheetPr>
  <dimension ref="A1:AP20"/>
  <sheetViews>
    <sheetView tabSelected="1" view="pageBreakPreview" zoomScaleNormal="100" zoomScaleSheetLayoutView="100" workbookViewId="0">
      <selection activeCell="AR14" sqref="AR14"/>
    </sheetView>
  </sheetViews>
  <sheetFormatPr defaultColWidth="9" defaultRowHeight="17.100000000000001" customHeight="1" x14ac:dyDescent="0.15"/>
  <cols>
    <col min="1" max="1" width="4.5" style="81" customWidth="1"/>
    <col min="2" max="2" width="7.5" style="81" customWidth="1"/>
    <col min="3" max="3" width="30.5" style="81" customWidth="1"/>
    <col min="4" max="10" width="2.5" style="81" customWidth="1"/>
    <col min="11" max="16" width="2.5" style="75" customWidth="1"/>
    <col min="17" max="20" width="2.5" style="81" customWidth="1"/>
    <col min="21" max="22" width="2.5" style="2" customWidth="1"/>
    <col min="23" max="27" width="2.5" style="81" customWidth="1"/>
    <col min="28" max="29" width="2.5" style="2" customWidth="1"/>
    <col min="30" max="39" width="2.5" style="81" customWidth="1"/>
    <col min="40" max="41" width="8.5" style="81" customWidth="1"/>
    <col min="42" max="42" width="2.875" style="81" customWidth="1"/>
    <col min="43" max="43" width="2.5" style="81" customWidth="1"/>
    <col min="44" max="16384" width="9" style="81"/>
  </cols>
  <sheetData>
    <row r="1" spans="1:42" ht="17.100000000000001" customHeight="1" x14ac:dyDescent="0.15">
      <c r="A1" s="1"/>
    </row>
    <row r="2" spans="1:42" ht="17.100000000000001" customHeight="1" x14ac:dyDescent="0.2">
      <c r="A2" s="80" t="s">
        <v>116</v>
      </c>
    </row>
    <row r="4" spans="1:42" ht="17.100000000000001" customHeight="1" x14ac:dyDescent="0.15">
      <c r="A4" s="3" t="s">
        <v>71</v>
      </c>
      <c r="B4" s="4"/>
      <c r="C4" s="5" t="s">
        <v>0</v>
      </c>
      <c r="D4" s="6"/>
      <c r="E4" s="7"/>
      <c r="F4" s="7"/>
      <c r="G4" s="7"/>
      <c r="H4" s="7"/>
      <c r="I4" s="7"/>
      <c r="J4" s="7"/>
      <c r="K4" s="8"/>
      <c r="L4" s="8"/>
      <c r="M4" s="8"/>
      <c r="N4" s="8"/>
      <c r="O4" s="8"/>
      <c r="P4" s="8"/>
      <c r="Q4" s="7"/>
      <c r="R4" s="7"/>
      <c r="S4" s="7"/>
      <c r="T4" s="9" t="s">
        <v>1</v>
      </c>
      <c r="U4" s="10"/>
      <c r="V4" s="10"/>
      <c r="W4" s="7"/>
      <c r="X4" s="7"/>
      <c r="Y4" s="7"/>
      <c r="Z4" s="7"/>
      <c r="AA4" s="7"/>
      <c r="AB4" s="10"/>
      <c r="AC4" s="10"/>
      <c r="AD4" s="7"/>
      <c r="AE4" s="7"/>
      <c r="AF4" s="7"/>
      <c r="AG4" s="7"/>
      <c r="AH4" s="7"/>
      <c r="AI4" s="7"/>
      <c r="AJ4" s="7"/>
      <c r="AK4" s="7"/>
      <c r="AL4" s="7"/>
      <c r="AM4" s="7"/>
      <c r="AN4" s="11" t="s">
        <v>2</v>
      </c>
      <c r="AO4" s="11" t="s">
        <v>3</v>
      </c>
      <c r="AP4" s="12"/>
    </row>
    <row r="5" spans="1:42" ht="17.100000000000001" customHeight="1" x14ac:dyDescent="0.15">
      <c r="A5" s="13" t="s">
        <v>4</v>
      </c>
      <c r="B5" s="14" t="s">
        <v>5</v>
      </c>
      <c r="C5" s="15"/>
      <c r="D5" s="16"/>
      <c r="E5" s="83"/>
      <c r="F5" s="83"/>
      <c r="G5" s="83"/>
      <c r="H5" s="83"/>
      <c r="I5" s="83"/>
      <c r="J5" s="83"/>
      <c r="K5" s="76"/>
      <c r="L5" s="76"/>
      <c r="M5" s="76"/>
      <c r="N5" s="76"/>
      <c r="O5" s="76"/>
      <c r="P5" s="76"/>
      <c r="Q5" s="83"/>
      <c r="R5" s="83"/>
      <c r="S5" s="83"/>
      <c r="T5" s="83"/>
      <c r="U5" s="17"/>
      <c r="V5" s="17"/>
      <c r="W5" s="83"/>
      <c r="X5" s="83"/>
      <c r="Y5" s="83"/>
      <c r="Z5" s="83"/>
      <c r="AA5" s="83"/>
      <c r="AB5" s="17"/>
      <c r="AC5" s="17"/>
      <c r="AD5" s="83"/>
      <c r="AE5" s="83"/>
      <c r="AF5" s="83"/>
      <c r="AG5" s="83"/>
      <c r="AH5" s="83"/>
      <c r="AI5" s="83"/>
      <c r="AJ5" s="83"/>
      <c r="AK5" s="83"/>
      <c r="AL5" s="83"/>
      <c r="AM5" s="83"/>
      <c r="AN5" s="18" t="s">
        <v>6</v>
      </c>
      <c r="AO5" s="18" t="s">
        <v>7</v>
      </c>
      <c r="AP5" s="12"/>
    </row>
    <row r="6" spans="1:42" ht="17.100000000000001" customHeight="1" x14ac:dyDescent="0.15">
      <c r="A6" s="19" t="s">
        <v>72</v>
      </c>
      <c r="B6" s="19">
        <v>1001</v>
      </c>
      <c r="C6" s="115" t="s">
        <v>307</v>
      </c>
      <c r="D6" s="116" t="s">
        <v>230</v>
      </c>
      <c r="E6" s="127"/>
      <c r="F6" s="127"/>
      <c r="G6" s="127"/>
      <c r="H6" s="127"/>
      <c r="I6" s="127"/>
      <c r="J6" s="127"/>
      <c r="K6" s="127"/>
      <c r="L6" s="127"/>
      <c r="M6" s="128"/>
      <c r="N6" s="129"/>
      <c r="O6" s="126"/>
      <c r="P6" s="126"/>
      <c r="Q6" s="126"/>
      <c r="R6" s="126"/>
      <c r="S6" s="130"/>
      <c r="T6" s="130"/>
      <c r="U6" s="130"/>
      <c r="V6" s="131"/>
      <c r="W6" s="127"/>
      <c r="X6" s="132"/>
      <c r="Y6" s="132"/>
      <c r="Z6" s="132"/>
      <c r="AA6" s="126"/>
      <c r="AB6" s="126"/>
      <c r="AC6" s="133"/>
      <c r="AD6" s="132"/>
      <c r="AE6" s="132"/>
      <c r="AF6" s="134"/>
      <c r="AG6" s="132"/>
      <c r="AH6" s="132"/>
      <c r="AI6" s="132"/>
      <c r="AJ6" s="374">
        <v>442</v>
      </c>
      <c r="AK6" s="374"/>
      <c r="AL6" s="135" t="s">
        <v>9</v>
      </c>
      <c r="AM6" s="136"/>
      <c r="AN6" s="286">
        <v>442</v>
      </c>
      <c r="AO6" s="23" t="s">
        <v>8</v>
      </c>
      <c r="AP6" s="12"/>
    </row>
    <row r="7" spans="1:42" ht="17.100000000000001" customHeight="1" x14ac:dyDescent="0.15">
      <c r="A7" s="73"/>
      <c r="B7" s="73">
        <v>1011</v>
      </c>
      <c r="C7" s="122"/>
      <c r="D7" s="116"/>
      <c r="E7" s="394" t="s">
        <v>306</v>
      </c>
      <c r="F7" s="394"/>
      <c r="G7" s="394"/>
      <c r="H7" s="394"/>
      <c r="I7" s="394"/>
      <c r="J7" s="394"/>
      <c r="K7" s="394"/>
      <c r="L7" s="394"/>
      <c r="M7" s="395"/>
      <c r="N7" s="137" t="s">
        <v>232</v>
      </c>
      <c r="O7" s="138"/>
      <c r="P7" s="138"/>
      <c r="Q7" s="138"/>
      <c r="R7" s="138"/>
      <c r="S7" s="139"/>
      <c r="T7" s="139"/>
      <c r="U7" s="139"/>
      <c r="V7" s="140"/>
      <c r="W7" s="141"/>
      <c r="X7" s="142"/>
      <c r="Y7" s="142"/>
      <c r="Z7" s="142"/>
      <c r="AA7" s="143"/>
      <c r="AB7" s="143"/>
      <c r="AC7" s="144"/>
      <c r="AD7" s="144"/>
      <c r="AE7" s="145"/>
      <c r="AF7" s="146"/>
      <c r="AG7" s="142"/>
      <c r="AH7" s="142"/>
      <c r="AI7" s="142"/>
      <c r="AJ7" s="393">
        <f>$I$9-$Q$8</f>
        <v>438</v>
      </c>
      <c r="AK7" s="393"/>
      <c r="AL7" s="145" t="s">
        <v>9</v>
      </c>
      <c r="AM7" s="147"/>
      <c r="AN7" s="286"/>
      <c r="AO7" s="78"/>
      <c r="AP7" s="12"/>
    </row>
    <row r="8" spans="1:42" ht="17.100000000000001" customHeight="1" x14ac:dyDescent="0.15">
      <c r="A8" s="73"/>
      <c r="B8" s="73">
        <v>1021</v>
      </c>
      <c r="C8" s="122"/>
      <c r="D8" s="116"/>
      <c r="E8" s="394"/>
      <c r="F8" s="394"/>
      <c r="G8" s="394"/>
      <c r="H8" s="394"/>
      <c r="I8" s="394"/>
      <c r="J8" s="394"/>
      <c r="K8" s="394"/>
      <c r="L8" s="394"/>
      <c r="M8" s="395"/>
      <c r="N8" s="148"/>
      <c r="O8" s="149"/>
      <c r="P8" s="149"/>
      <c r="Q8" s="396">
        <f>ROUND($I$9*0.01,0)</f>
        <v>4</v>
      </c>
      <c r="R8" s="396"/>
      <c r="S8" s="150" t="s">
        <v>133</v>
      </c>
      <c r="T8" s="132"/>
      <c r="U8" s="132"/>
      <c r="V8" s="151"/>
      <c r="W8" s="152" t="s">
        <v>231</v>
      </c>
      <c r="X8" s="142"/>
      <c r="Y8" s="142"/>
      <c r="Z8" s="142"/>
      <c r="AA8" s="143"/>
      <c r="AB8" s="143"/>
      <c r="AC8" s="144"/>
      <c r="AD8" s="380">
        <f>ROUND($I$9*0.01,0)</f>
        <v>4</v>
      </c>
      <c r="AE8" s="380"/>
      <c r="AF8" s="153" t="s">
        <v>133</v>
      </c>
      <c r="AG8" s="142"/>
      <c r="AH8" s="142"/>
      <c r="AI8" s="145"/>
      <c r="AJ8" s="393">
        <f>$I$9-$Q$8-$AD$8</f>
        <v>434</v>
      </c>
      <c r="AK8" s="393"/>
      <c r="AL8" s="145" t="s">
        <v>9</v>
      </c>
      <c r="AM8" s="147"/>
      <c r="AN8" s="286"/>
      <c r="AO8" s="78"/>
      <c r="AP8" s="12"/>
    </row>
    <row r="9" spans="1:42" ht="17.100000000000001" customHeight="1" x14ac:dyDescent="0.15">
      <c r="A9" s="73"/>
      <c r="B9" s="73">
        <v>1023</v>
      </c>
      <c r="C9" s="122"/>
      <c r="D9" s="125"/>
      <c r="E9" s="149"/>
      <c r="F9" s="149"/>
      <c r="G9" s="149"/>
      <c r="H9" s="149"/>
      <c r="I9" s="392">
        <v>442</v>
      </c>
      <c r="J9" s="392"/>
      <c r="K9" s="150" t="s">
        <v>9</v>
      </c>
      <c r="L9" s="149"/>
      <c r="M9" s="151"/>
      <c r="N9" s="154" t="s">
        <v>231</v>
      </c>
      <c r="O9" s="143"/>
      <c r="P9" s="143"/>
      <c r="Q9" s="143"/>
      <c r="R9" s="143"/>
      <c r="S9" s="142"/>
      <c r="T9" s="142"/>
      <c r="U9" s="142"/>
      <c r="V9" s="155"/>
      <c r="W9" s="149"/>
      <c r="X9" s="156"/>
      <c r="Y9" s="156"/>
      <c r="Z9" s="156"/>
      <c r="AA9" s="149"/>
      <c r="AB9" s="149"/>
      <c r="AC9" s="157"/>
      <c r="AD9" s="380">
        <f>ROUND($I$9*0.01,0)</f>
        <v>4</v>
      </c>
      <c r="AE9" s="380"/>
      <c r="AF9" s="153" t="s">
        <v>133</v>
      </c>
      <c r="AG9" s="156"/>
      <c r="AH9" s="156"/>
      <c r="AI9" s="158"/>
      <c r="AJ9" s="393">
        <f>$I$9-$AD$9</f>
        <v>438</v>
      </c>
      <c r="AK9" s="393"/>
      <c r="AL9" s="150" t="s">
        <v>9</v>
      </c>
      <c r="AM9" s="159"/>
      <c r="AN9" s="286"/>
      <c r="AO9" s="78"/>
      <c r="AP9" s="12"/>
    </row>
    <row r="10" spans="1:42" ht="17.100000000000001" customHeight="1" x14ac:dyDescent="0.15">
      <c r="A10" s="73"/>
      <c r="B10" s="73">
        <v>1002</v>
      </c>
      <c r="C10" s="284" t="s">
        <v>308</v>
      </c>
      <c r="D10" s="265" t="s">
        <v>73</v>
      </c>
      <c r="E10" s="266"/>
      <c r="F10" s="266"/>
      <c r="G10" s="266"/>
      <c r="H10" s="266"/>
      <c r="I10" s="266"/>
      <c r="J10" s="266"/>
      <c r="K10" s="266"/>
      <c r="L10" s="266"/>
      <c r="M10" s="266"/>
      <c r="N10" s="266"/>
      <c r="O10" s="266"/>
      <c r="P10" s="266"/>
      <c r="Q10" s="266"/>
      <c r="R10" s="266"/>
      <c r="S10" s="267"/>
      <c r="T10" s="267"/>
      <c r="U10" s="267"/>
      <c r="V10" s="375"/>
      <c r="W10" s="375"/>
      <c r="X10" s="268"/>
      <c r="Y10" s="269"/>
      <c r="Z10" s="270"/>
      <c r="AA10" s="266"/>
      <c r="AB10" s="266"/>
      <c r="AC10" s="266"/>
      <c r="AD10" s="271"/>
      <c r="AE10" s="272"/>
      <c r="AF10" s="273"/>
      <c r="AG10" s="266"/>
      <c r="AH10" s="267"/>
      <c r="AI10" s="375">
        <v>300</v>
      </c>
      <c r="AJ10" s="375"/>
      <c r="AK10" s="377" t="s">
        <v>14</v>
      </c>
      <c r="AL10" s="378"/>
      <c r="AM10" s="379"/>
      <c r="AN10" s="287">
        <v>300</v>
      </c>
      <c r="AO10" s="43"/>
      <c r="AP10" s="12"/>
    </row>
    <row r="11" spans="1:42" ht="17.100000000000001" customHeight="1" x14ac:dyDescent="0.15">
      <c r="A11" s="73"/>
      <c r="B11" s="73">
        <v>1003</v>
      </c>
      <c r="C11" s="285" t="s">
        <v>309</v>
      </c>
      <c r="D11" s="265" t="s">
        <v>108</v>
      </c>
      <c r="E11" s="266"/>
      <c r="F11" s="266"/>
      <c r="G11" s="266"/>
      <c r="H11" s="266"/>
      <c r="I11" s="266"/>
      <c r="J11" s="266"/>
      <c r="K11" s="266"/>
      <c r="L11" s="266"/>
      <c r="M11" s="266"/>
      <c r="N11" s="143"/>
      <c r="O11" s="266"/>
      <c r="P11" s="266"/>
      <c r="Q11" s="266"/>
      <c r="R11" s="266"/>
      <c r="S11" s="267"/>
      <c r="T11" s="267"/>
      <c r="U11" s="267"/>
      <c r="V11" s="274"/>
      <c r="W11" s="274"/>
      <c r="X11" s="268"/>
      <c r="Y11" s="269"/>
      <c r="Z11" s="270"/>
      <c r="AA11" s="266"/>
      <c r="AB11" s="266"/>
      <c r="AC11" s="266"/>
      <c r="AD11" s="271"/>
      <c r="AE11" s="275"/>
      <c r="AF11" s="275"/>
      <c r="AG11" s="266"/>
      <c r="AH11" s="267"/>
      <c r="AI11" s="375">
        <v>300</v>
      </c>
      <c r="AJ11" s="375"/>
      <c r="AK11" s="377" t="s">
        <v>14</v>
      </c>
      <c r="AL11" s="378"/>
      <c r="AM11" s="379"/>
      <c r="AN11" s="288">
        <v>300</v>
      </c>
      <c r="AO11" s="43"/>
      <c r="AP11" s="12"/>
    </row>
    <row r="12" spans="1:42" ht="17.100000000000001" customHeight="1" x14ac:dyDescent="0.15">
      <c r="A12" s="73"/>
      <c r="B12" s="397">
        <v>1004</v>
      </c>
      <c r="C12" s="398" t="s">
        <v>315</v>
      </c>
      <c r="D12" s="276" t="s">
        <v>269</v>
      </c>
      <c r="E12" s="399"/>
      <c r="F12" s="399"/>
      <c r="G12" s="399"/>
      <c r="H12" s="399"/>
      <c r="I12" s="399"/>
      <c r="J12" s="399"/>
      <c r="K12" s="399"/>
      <c r="L12" s="399"/>
      <c r="M12" s="399"/>
      <c r="N12" s="390" t="s">
        <v>305</v>
      </c>
      <c r="O12" s="390"/>
      <c r="P12" s="390"/>
      <c r="Q12" s="390"/>
      <c r="R12" s="390"/>
      <c r="S12" s="390"/>
      <c r="T12" s="390"/>
      <c r="U12" s="390"/>
      <c r="V12" s="390"/>
      <c r="W12" s="390"/>
      <c r="X12" s="390"/>
      <c r="Y12" s="390"/>
      <c r="Z12" s="390"/>
      <c r="AA12" s="390"/>
      <c r="AB12" s="390"/>
      <c r="AC12" s="390"/>
      <c r="AD12" s="390"/>
      <c r="AE12" s="390"/>
      <c r="AF12" s="390"/>
      <c r="AG12" s="390"/>
      <c r="AH12" s="282"/>
      <c r="AI12" s="282"/>
      <c r="AJ12" s="277">
        <v>9</v>
      </c>
      <c r="AK12" s="381" t="s">
        <v>14</v>
      </c>
      <c r="AL12" s="382"/>
      <c r="AM12" s="383"/>
      <c r="AN12" s="288"/>
      <c r="AO12" s="43"/>
      <c r="AP12" s="12"/>
    </row>
    <row r="13" spans="1:42" ht="17.100000000000001" customHeight="1" x14ac:dyDescent="0.15">
      <c r="A13" s="73"/>
      <c r="B13" s="397">
        <v>1005</v>
      </c>
      <c r="C13" s="398" t="s">
        <v>315</v>
      </c>
      <c r="D13" s="238"/>
      <c r="E13" s="400"/>
      <c r="F13" s="400"/>
      <c r="G13" s="400"/>
      <c r="H13" s="400"/>
      <c r="I13" s="400"/>
      <c r="J13" s="400"/>
      <c r="K13" s="400"/>
      <c r="L13" s="400"/>
      <c r="M13" s="400"/>
      <c r="N13" s="391"/>
      <c r="O13" s="391"/>
      <c r="P13" s="391"/>
      <c r="Q13" s="391"/>
      <c r="R13" s="391"/>
      <c r="S13" s="391"/>
      <c r="T13" s="391"/>
      <c r="U13" s="391"/>
      <c r="V13" s="391"/>
      <c r="W13" s="391"/>
      <c r="X13" s="391"/>
      <c r="Y13" s="391"/>
      <c r="Z13" s="391"/>
      <c r="AA13" s="391"/>
      <c r="AB13" s="391"/>
      <c r="AC13" s="391"/>
      <c r="AD13" s="391"/>
      <c r="AE13" s="391"/>
      <c r="AF13" s="391"/>
      <c r="AG13" s="391"/>
      <c r="AH13" s="283"/>
      <c r="AI13" s="283"/>
      <c r="AJ13" s="239">
        <v>15</v>
      </c>
      <c r="AK13" s="384" t="s">
        <v>14</v>
      </c>
      <c r="AL13" s="385"/>
      <c r="AM13" s="386"/>
      <c r="AN13" s="288"/>
      <c r="AO13" s="43"/>
      <c r="AP13" s="12"/>
    </row>
    <row r="14" spans="1:42" ht="17.100000000000001" customHeight="1" x14ac:dyDescent="0.15">
      <c r="A14" s="73"/>
      <c r="B14" s="397">
        <v>1006</v>
      </c>
      <c r="C14" s="398" t="s">
        <v>315</v>
      </c>
      <c r="D14" s="238"/>
      <c r="E14" s="400"/>
      <c r="F14" s="400"/>
      <c r="G14" s="400"/>
      <c r="H14" s="400"/>
      <c r="I14" s="400"/>
      <c r="J14" s="400"/>
      <c r="K14" s="400"/>
      <c r="L14" s="400"/>
      <c r="M14" s="400"/>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39">
        <v>16</v>
      </c>
      <c r="AK14" s="384" t="s">
        <v>14</v>
      </c>
      <c r="AL14" s="385"/>
      <c r="AM14" s="386"/>
      <c r="AN14" s="288"/>
      <c r="AO14" s="43"/>
      <c r="AP14" s="12"/>
    </row>
    <row r="15" spans="1:42" ht="17.100000000000001" customHeight="1" x14ac:dyDescent="0.15">
      <c r="A15" s="73"/>
      <c r="B15" s="397">
        <v>1007</v>
      </c>
      <c r="C15" s="398" t="s">
        <v>315</v>
      </c>
      <c r="D15" s="278"/>
      <c r="E15" s="401"/>
      <c r="F15" s="401"/>
      <c r="G15" s="401"/>
      <c r="H15" s="401"/>
      <c r="I15" s="401"/>
      <c r="J15" s="401"/>
      <c r="K15" s="401"/>
      <c r="L15" s="401"/>
      <c r="M15" s="401"/>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79">
        <v>22</v>
      </c>
      <c r="AK15" s="387" t="s">
        <v>14</v>
      </c>
      <c r="AL15" s="388"/>
      <c r="AM15" s="389"/>
      <c r="AN15" s="288"/>
      <c r="AO15" s="43"/>
      <c r="AP15" s="12"/>
    </row>
    <row r="16" spans="1:42" ht="17.100000000000001" customHeight="1" x14ac:dyDescent="0.15">
      <c r="A16" s="19" t="s">
        <v>74</v>
      </c>
      <c r="B16" s="19">
        <v>3001</v>
      </c>
      <c r="C16" s="115" t="s">
        <v>311</v>
      </c>
      <c r="D16" s="117" t="s">
        <v>310</v>
      </c>
      <c r="E16" s="118"/>
      <c r="F16" s="118"/>
      <c r="G16" s="118"/>
      <c r="H16" s="118"/>
      <c r="I16" s="118"/>
      <c r="J16" s="118"/>
      <c r="K16" s="118"/>
      <c r="L16" s="118"/>
      <c r="M16" s="118"/>
      <c r="N16" s="118" t="s">
        <v>312</v>
      </c>
      <c r="O16" s="118"/>
      <c r="P16" s="118"/>
      <c r="Q16" s="118"/>
      <c r="R16" s="118"/>
      <c r="S16" s="119"/>
      <c r="T16" s="119"/>
      <c r="U16" s="119"/>
      <c r="V16" s="376"/>
      <c r="W16" s="376"/>
      <c r="X16" s="123"/>
      <c r="Y16" s="120"/>
      <c r="Z16" s="124"/>
      <c r="AA16" s="118"/>
      <c r="AB16" s="118"/>
      <c r="AC16" s="118"/>
      <c r="AD16" s="121"/>
      <c r="AE16" s="119"/>
      <c r="AF16" s="119"/>
      <c r="AG16" s="121"/>
      <c r="AH16" s="121"/>
      <c r="AI16" s="281"/>
      <c r="AJ16" s="372" t="s">
        <v>313</v>
      </c>
      <c r="AK16" s="372"/>
      <c r="AL16" s="372"/>
      <c r="AM16" s="373"/>
      <c r="AN16" s="288">
        <v>442</v>
      </c>
      <c r="AO16" s="18" t="s">
        <v>314</v>
      </c>
      <c r="AP16" s="12"/>
    </row>
    <row r="18" spans="1:1" ht="17.100000000000001" customHeight="1" x14ac:dyDescent="0.15">
      <c r="A18" s="81" t="s">
        <v>75</v>
      </c>
    </row>
    <row r="19" spans="1:1" ht="17.100000000000001" customHeight="1" x14ac:dyDescent="0.15">
      <c r="A19" s="66" t="s">
        <v>119</v>
      </c>
    </row>
    <row r="20" spans="1:1" ht="17.100000000000001" customHeight="1" x14ac:dyDescent="0.15">
      <c r="A20" s="74" t="s">
        <v>76</v>
      </c>
    </row>
  </sheetData>
  <mergeCells count="21">
    <mergeCell ref="I9:J9"/>
    <mergeCell ref="AJ7:AK7"/>
    <mergeCell ref="AJ8:AK8"/>
    <mergeCell ref="AJ9:AK9"/>
    <mergeCell ref="AD9:AE9"/>
    <mergeCell ref="E7:M8"/>
    <mergeCell ref="Q8:R8"/>
    <mergeCell ref="AJ16:AM16"/>
    <mergeCell ref="AJ6:AK6"/>
    <mergeCell ref="V10:W10"/>
    <mergeCell ref="AI10:AJ10"/>
    <mergeCell ref="V16:W16"/>
    <mergeCell ref="AI11:AJ11"/>
    <mergeCell ref="AK10:AM10"/>
    <mergeCell ref="AK11:AM11"/>
    <mergeCell ref="AD8:AE8"/>
    <mergeCell ref="AK12:AM12"/>
    <mergeCell ref="AK13:AM13"/>
    <mergeCell ref="AK14:AM14"/>
    <mergeCell ref="AK15:AM15"/>
    <mergeCell ref="N12:AG13"/>
  </mergeCells>
  <phoneticPr fontId="3"/>
  <printOptions horizontalCentered="1"/>
  <pageMargins left="0.39370078740157483" right="0.39370078740157483" top="0.78740157480314965" bottom="0.59055118110236227" header="0.51181102362204722" footer="0.31496062992125984"/>
  <pageSetup paperSize="9" scale="63" firstPageNumber="19" orientation="portrait" useFirstPageNumber="1" r:id="rId1"/>
  <headerFooter alignWithMargins="0">
    <oddHeader>&amp;R&amp;9介護予防ケアマネジメント</oddHeader>
    <oddFooter>&amp;C&amp;14&amp;P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62413B-EDAE-4835-9CB2-AC3099F463EB}">
  <ds:schemaRefs>
    <ds:schemaRef ds:uri="http://schemas.microsoft.com/sharepoint/v3/contenttype/forms"/>
  </ds:schemaRefs>
</ds:datastoreItem>
</file>

<file path=customXml/itemProps2.xml><?xml version="1.0" encoding="utf-8"?>
<ds:datastoreItem xmlns:ds="http://schemas.openxmlformats.org/officeDocument/2006/customXml" ds:itemID="{E09A4CE6-6FC4-4586-9ECA-9967363349B7}">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customXml/itemProps3.xml><?xml version="1.0" encoding="utf-8"?>
<ds:datastoreItem xmlns:ds="http://schemas.openxmlformats.org/officeDocument/2006/customXml" ds:itemID="{CB70C4A9-DA4A-4A10-B434-911858C9F2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訪問型（独自１）</vt:lpstr>
      <vt:lpstr>通所型（独自１）</vt:lpstr>
      <vt:lpstr>予防ケアマネジメント</vt:lpstr>
      <vt:lpstr>'通所型（独自１）'!Print_Area</vt:lpstr>
      <vt:lpstr>'訪問型（独自１）'!Print_Area</vt:lpstr>
      <vt:lpstr>予防ケアマネジメント!Print_Area</vt:lpstr>
      <vt:lpstr>'訪問型（独自１）'!Print_Titles</vt:lpstr>
      <vt:lpstr>予防ケアマネジメント!Print_Titles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mika_yamashita</dc:creator>
  <cp:lastModifiedBy>高齢者介護課</cp:lastModifiedBy>
  <cp:lastPrinted>2026-05-20T00:42:07Z</cp:lastPrinted>
  <dcterms:created xsi:type="dcterms:W3CDTF">2017-01-26T01:59:43Z</dcterms:created>
  <dcterms:modified xsi:type="dcterms:W3CDTF">2026-05-26T07:59:26Z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