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広報ＣＰ　Ｍドライブ\統計担当\統計書・上田市の統計\R6上田市の統計\★上田市の統計\③原稿作成\③印刷用\"/>
    </mc:Choice>
  </mc:AlternateContent>
  <xr:revisionPtr revIDLastSave="0" documentId="13_ncr:1_{996FDE62-2E28-48EC-97A0-F3AE889835CA}" xr6:coauthVersionLast="47" xr6:coauthVersionMax="47" xr10:uidLastSave="{00000000-0000-0000-0000-000000000000}"/>
  <bookViews>
    <workbookView xWindow="-108" yWindow="-108" windowWidth="23256" windowHeight="12456" firstSheet="3" activeTab="10" xr2:uid="{00000000-000D-0000-FFFF-FFFF00000000}"/>
  </bookViews>
  <sheets>
    <sheet name="年度表" sheetId="12" r:id="rId1"/>
    <sheet name="89" sheetId="2" r:id="rId2"/>
    <sheet name="90" sheetId="3" r:id="rId3"/>
    <sheet name="91" sheetId="4" r:id="rId4"/>
    <sheet name="92" sheetId="5" r:id="rId5"/>
    <sheet name="93" sheetId="6" r:id="rId6"/>
    <sheet name="94" sheetId="7" r:id="rId7"/>
    <sheet name="95" sheetId="8" r:id="rId8"/>
    <sheet name="96" sheetId="13" r:id="rId9"/>
    <sheet name="97" sheetId="10" r:id="rId10"/>
    <sheet name="98" sheetId="11" r:id="rId11"/>
  </sheets>
  <definedNames>
    <definedName name="_xlnm.Print_Area" localSheetId="1">'89'!$A$1:$I$13</definedName>
    <definedName name="_xlnm.Print_Area" localSheetId="2">'90'!$A$1:$F$50</definedName>
    <definedName name="_xlnm.Print_Area" localSheetId="3">'91'!$A$1:$I$13</definedName>
    <definedName name="_xlnm.Print_Area" localSheetId="4">'92'!$A$1:$E$47</definedName>
    <definedName name="_xlnm.Print_Area" localSheetId="5">'93'!$A$1:$K$43</definedName>
    <definedName name="_xlnm.Print_Area" localSheetId="6">'94'!$A$1:$G$104</definedName>
    <definedName name="_xlnm.Print_Area" localSheetId="7">'95'!$A$1:$J$21</definedName>
    <definedName name="_xlnm.Print_Area" localSheetId="8">'96'!$A$1:$M$11</definedName>
    <definedName name="_xlnm.Print_Area" localSheetId="9">'97'!$A$1:$K$19</definedName>
    <definedName name="_xlnm.Print_Area" localSheetId="10">'98'!$A$1:$J$85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1" i="11" l="1"/>
  <c r="I79" i="11"/>
  <c r="I77" i="11"/>
  <c r="I75" i="11"/>
  <c r="I73" i="11"/>
  <c r="I71" i="11"/>
  <c r="I69" i="11"/>
  <c r="I67" i="11"/>
  <c r="I65" i="11"/>
  <c r="I57" i="11"/>
  <c r="I55" i="11"/>
  <c r="I53" i="11"/>
  <c r="I51" i="11"/>
  <c r="I49" i="11"/>
  <c r="I47" i="11"/>
  <c r="I45" i="11"/>
  <c r="I43" i="11"/>
  <c r="I41" i="11"/>
  <c r="I39" i="11"/>
  <c r="I37" i="11"/>
  <c r="I35" i="11"/>
  <c r="I33" i="11"/>
  <c r="I29" i="11"/>
  <c r="I27" i="11"/>
  <c r="I23" i="11"/>
  <c r="I21" i="11"/>
  <c r="I19" i="11"/>
  <c r="I17" i="11"/>
  <c r="I15" i="11"/>
  <c r="I13" i="11"/>
  <c r="I11" i="11"/>
  <c r="I9" i="11"/>
  <c r="I7" i="11"/>
  <c r="J28" i="12"/>
  <c r="A17" i="12"/>
  <c r="A3" i="12"/>
  <c r="A4" i="12" s="1"/>
  <c r="A5" i="12" s="1"/>
  <c r="A6" i="12" s="1"/>
  <c r="A7" i="12" s="1"/>
  <c r="A8" i="12" s="1"/>
  <c r="A2" i="12"/>
</calcChain>
</file>

<file path=xl/sharedStrings.xml><?xml version="1.0" encoding="utf-8"?>
<sst xmlns="http://schemas.openxmlformats.org/spreadsheetml/2006/main" count="917" uniqueCount="448">
  <si>
    <t>年度</t>
    <rPh sb="0" eb="2">
      <t>ネンド</t>
    </rPh>
    <phoneticPr fontId="1"/>
  </si>
  <si>
    <t>各年4月1日現在</t>
    <rPh sb="0" eb="2">
      <t>カクネン</t>
    </rPh>
    <rPh sb="3" eb="4">
      <t>ガツ</t>
    </rPh>
    <rPh sb="5" eb="6">
      <t>ニチ</t>
    </rPh>
    <rPh sb="6" eb="8">
      <t>ゲンザイ</t>
    </rPh>
    <phoneticPr fontId="4"/>
  </si>
  <si>
    <t>市内の
総実延長</t>
    <rPh sb="0" eb="2">
      <t>シナイ</t>
    </rPh>
    <rPh sb="4" eb="5">
      <t>ソウ</t>
    </rPh>
    <rPh sb="5" eb="6">
      <t>ジツ</t>
    </rPh>
    <rPh sb="6" eb="7">
      <t>ノベ</t>
    </rPh>
    <rPh sb="7" eb="8">
      <t>チョウ</t>
    </rPh>
    <phoneticPr fontId="4"/>
  </si>
  <si>
    <t>市道</t>
    <rPh sb="0" eb="2">
      <t>シドウ</t>
    </rPh>
    <phoneticPr fontId="4"/>
  </si>
  <si>
    <t>実延長</t>
    <rPh sb="0" eb="1">
      <t>ジツ</t>
    </rPh>
    <rPh sb="1" eb="2">
      <t>ノベ</t>
    </rPh>
    <rPh sb="2" eb="3">
      <t>チョウ</t>
    </rPh>
    <phoneticPr fontId="4"/>
  </si>
  <si>
    <t>うち舗装道</t>
    <rPh sb="2" eb="4">
      <t>ホソウ</t>
    </rPh>
    <rPh sb="4" eb="5">
      <t>ドウ</t>
    </rPh>
    <phoneticPr fontId="4"/>
  </si>
  <si>
    <t>県道</t>
    <rPh sb="0" eb="2">
      <t>ケンドウ</t>
    </rPh>
    <phoneticPr fontId="4"/>
  </si>
  <si>
    <t>国道実延長</t>
    <rPh sb="0" eb="2">
      <t>コクドウ</t>
    </rPh>
    <rPh sb="2" eb="3">
      <t>ジツ</t>
    </rPh>
    <rPh sb="3" eb="4">
      <t>ノベ</t>
    </rPh>
    <rPh sb="4" eb="5">
      <t>チョウ</t>
    </rPh>
    <phoneticPr fontId="4"/>
  </si>
  <si>
    <t>m</t>
  </si>
  <si>
    <t>m</t>
    <phoneticPr fontId="4"/>
  </si>
  <si>
    <t>幅員</t>
    <rPh sb="0" eb="1">
      <t>ハバ</t>
    </rPh>
    <rPh sb="1" eb="2">
      <t>イン</t>
    </rPh>
    <phoneticPr fontId="4"/>
  </si>
  <si>
    <t>計</t>
    <rPh sb="0" eb="1">
      <t>ケイ</t>
    </rPh>
    <phoneticPr fontId="4"/>
  </si>
  <si>
    <t>5.5未満</t>
    <rPh sb="3" eb="5">
      <t>ミマン</t>
    </rPh>
    <phoneticPr fontId="4"/>
  </si>
  <si>
    <t>5.5～13.0未満</t>
    <rPh sb="8" eb="10">
      <t>ミマン</t>
    </rPh>
    <phoneticPr fontId="4"/>
  </si>
  <si>
    <t>13.0～19.5未満</t>
    <rPh sb="9" eb="11">
      <t>ミマン</t>
    </rPh>
    <phoneticPr fontId="4"/>
  </si>
  <si>
    <t>19.5以上</t>
    <rPh sb="4" eb="6">
      <t>イジョウ</t>
    </rPh>
    <phoneticPr fontId="4"/>
  </si>
  <si>
    <t>延長</t>
    <rPh sb="0" eb="1">
      <t>ノベ</t>
    </rPh>
    <rPh sb="1" eb="2">
      <t>チョウ</t>
    </rPh>
    <phoneticPr fontId="4"/>
  </si>
  <si>
    <t>改良</t>
    <rPh sb="0" eb="2">
      <t>カイリョウ</t>
    </rPh>
    <phoneticPr fontId="4"/>
  </si>
  <si>
    <t>未改良</t>
    <rPh sb="0" eb="1">
      <t>ミ</t>
    </rPh>
    <rPh sb="1" eb="3">
      <t>カイリョウ</t>
    </rPh>
    <phoneticPr fontId="4"/>
  </si>
  <si>
    <t>m</t>
    <phoneticPr fontId="4"/>
  </si>
  <si>
    <t>2.5未満</t>
    <rPh sb="3" eb="5">
      <t>ミマン</t>
    </rPh>
    <phoneticPr fontId="4"/>
  </si>
  <si>
    <t>2.5～3.5未満</t>
    <rPh sb="7" eb="9">
      <t>ミマン</t>
    </rPh>
    <phoneticPr fontId="4"/>
  </si>
  <si>
    <t>3.5～5.5未満</t>
    <rPh sb="7" eb="9">
      <t>ミマン</t>
    </rPh>
    <phoneticPr fontId="4"/>
  </si>
  <si>
    <t>5.5以上</t>
    <rPh sb="3" eb="5">
      <t>イジョウ</t>
    </rPh>
    <phoneticPr fontId="4"/>
  </si>
  <si>
    <t>資料 ： 管理課</t>
    <rPh sb="5" eb="7">
      <t>カンリ</t>
    </rPh>
    <rPh sb="7" eb="8">
      <t>カ</t>
    </rPh>
    <phoneticPr fontId="4"/>
  </si>
  <si>
    <t>資料 ： 上田建設事務所整備課</t>
    <phoneticPr fontId="4"/>
  </si>
  <si>
    <t>3.5未満</t>
    <rPh sb="3" eb="5">
      <t>ミマン</t>
    </rPh>
    <phoneticPr fontId="4"/>
  </si>
  <si>
    <t>4.5未満</t>
    <rPh sb="3" eb="5">
      <t>ミマン</t>
    </rPh>
    <phoneticPr fontId="2"/>
  </si>
  <si>
    <t>4.5～5.5未満</t>
    <rPh sb="7" eb="9">
      <t>ミマン</t>
    </rPh>
    <phoneticPr fontId="2"/>
  </si>
  <si>
    <t>5.5～7.5未満</t>
    <rPh sb="7" eb="9">
      <t>ミマン</t>
    </rPh>
    <phoneticPr fontId="2"/>
  </si>
  <si>
    <t>7.5～9.0未満</t>
    <rPh sb="7" eb="9">
      <t>ミマン</t>
    </rPh>
    <phoneticPr fontId="2"/>
  </si>
  <si>
    <t>9.0～13.0未満</t>
    <rPh sb="8" eb="10">
      <t>ミマン</t>
    </rPh>
    <phoneticPr fontId="2"/>
  </si>
  <si>
    <t>13.0～19.5未満</t>
    <rPh sb="9" eb="11">
      <t>ミマン</t>
    </rPh>
    <phoneticPr fontId="2"/>
  </si>
  <si>
    <t>19.5以上</t>
    <rPh sb="0" eb="6">
      <t>１９．５イジョウ</t>
    </rPh>
    <phoneticPr fontId="2"/>
  </si>
  <si>
    <t xml:space="preserve"> 3.5未満</t>
    <rPh sb="4" eb="6">
      <t>ミマン</t>
    </rPh>
    <phoneticPr fontId="2"/>
  </si>
  <si>
    <t xml:space="preserve"> 3.5～5.5未満</t>
    <rPh sb="8" eb="10">
      <t>ミマン</t>
    </rPh>
    <phoneticPr fontId="2"/>
  </si>
  <si>
    <t xml:space="preserve"> 5.5～7.5未満</t>
    <rPh sb="8" eb="10">
      <t>ミマン</t>
    </rPh>
    <phoneticPr fontId="2"/>
  </si>
  <si>
    <t xml:space="preserve"> 7.5以上</t>
    <rPh sb="1" eb="6">
      <t>７．５イジョウ</t>
    </rPh>
    <phoneticPr fontId="2"/>
  </si>
  <si>
    <t>資料 ： 国土交通省長野国道事務所上田出張所</t>
    <rPh sb="5" eb="7">
      <t>コクド</t>
    </rPh>
    <rPh sb="7" eb="10">
      <t>コウツウショウ</t>
    </rPh>
    <rPh sb="10" eb="12">
      <t>ナガノ</t>
    </rPh>
    <rPh sb="12" eb="14">
      <t>コクドウ</t>
    </rPh>
    <rPh sb="14" eb="16">
      <t>ジム</t>
    </rPh>
    <rPh sb="16" eb="17">
      <t>ショ</t>
    </rPh>
    <rPh sb="17" eb="19">
      <t>ウエダ</t>
    </rPh>
    <rPh sb="19" eb="21">
      <t>シュッチョウ</t>
    </rPh>
    <rPh sb="21" eb="22">
      <t>ジョ</t>
    </rPh>
    <phoneticPr fontId="4"/>
  </si>
  <si>
    <t>5.5未満</t>
    <rPh sb="3" eb="5">
      <t>ミマン</t>
    </rPh>
    <phoneticPr fontId="2"/>
  </si>
  <si>
    <t>資料 ： 上田建設事務所整備課</t>
    <rPh sb="5" eb="7">
      <t>ウエダ</t>
    </rPh>
    <rPh sb="7" eb="9">
      <t>ケンセツ</t>
    </rPh>
    <rPh sb="9" eb="11">
      <t>ジム</t>
    </rPh>
    <rPh sb="11" eb="12">
      <t>ショ</t>
    </rPh>
    <rPh sb="12" eb="15">
      <t>セイビカ</t>
    </rPh>
    <phoneticPr fontId="4"/>
  </si>
  <si>
    <t>区分</t>
    <rPh sb="0" eb="2">
      <t>クブン</t>
    </rPh>
    <phoneticPr fontId="1"/>
  </si>
  <si>
    <t>市道</t>
  </si>
  <si>
    <t>県道</t>
  </si>
  <si>
    <t>国道（18号）</t>
    <rPh sb="5" eb="6">
      <t>ゴウ</t>
    </rPh>
    <phoneticPr fontId="2"/>
  </si>
  <si>
    <t>国道（18号以外）</t>
    <rPh sb="5" eb="6">
      <t>ゴウ</t>
    </rPh>
    <rPh sb="6" eb="8">
      <t>イガイ</t>
    </rPh>
    <phoneticPr fontId="2"/>
  </si>
  <si>
    <t>総数</t>
    <rPh sb="0" eb="2">
      <t>ソウスウ</t>
    </rPh>
    <phoneticPr fontId="4"/>
  </si>
  <si>
    <t>橋数</t>
    <rPh sb="0" eb="1">
      <t>ハシ</t>
    </rPh>
    <rPh sb="1" eb="2">
      <t>スウ</t>
    </rPh>
    <phoneticPr fontId="4"/>
  </si>
  <si>
    <t>永久</t>
    <rPh sb="0" eb="2">
      <t>エイキュウ</t>
    </rPh>
    <phoneticPr fontId="4"/>
  </si>
  <si>
    <t>木橋（石橋含む）</t>
    <rPh sb="0" eb="1">
      <t>キ</t>
    </rPh>
    <rPh sb="1" eb="2">
      <t>ハシ</t>
    </rPh>
    <rPh sb="3" eb="5">
      <t>イシバシ</t>
    </rPh>
    <rPh sb="5" eb="6">
      <t>フク</t>
    </rPh>
    <phoneticPr fontId="4"/>
  </si>
  <si>
    <t>m</t>
    <phoneticPr fontId="4"/>
  </si>
  <si>
    <t>-</t>
  </si>
  <si>
    <t>資料 ： 国土交通省長野国道事務所上田出張所、上田建設事務所整備課、管理課</t>
    <phoneticPr fontId="4"/>
  </si>
  <si>
    <t>路線名</t>
    <rPh sb="0" eb="2">
      <t>ロセン</t>
    </rPh>
    <rPh sb="2" eb="3">
      <t>メイ</t>
    </rPh>
    <phoneticPr fontId="1"/>
  </si>
  <si>
    <t>実延長</t>
    <rPh sb="0" eb="1">
      <t>ジツ</t>
    </rPh>
    <rPh sb="1" eb="2">
      <t>ノベ</t>
    </rPh>
    <rPh sb="2" eb="3">
      <t>チョウ</t>
    </rPh>
    <phoneticPr fontId="4"/>
  </si>
  <si>
    <t>うち舗装分</t>
    <rPh sb="2" eb="4">
      <t>ホソウ</t>
    </rPh>
    <rPh sb="4" eb="5">
      <t>ブン</t>
    </rPh>
    <phoneticPr fontId="4"/>
  </si>
  <si>
    <t>国道</t>
    <rPh sb="0" eb="2">
      <t>コクドウ</t>
    </rPh>
    <phoneticPr fontId="4"/>
  </si>
  <si>
    <t>18号</t>
    <rPh sb="2" eb="3">
      <t>ゴウ</t>
    </rPh>
    <phoneticPr fontId="2"/>
  </si>
  <si>
    <t>141号</t>
    <rPh sb="0" eb="4">
      <t>１４１ゴウ</t>
    </rPh>
    <phoneticPr fontId="2"/>
  </si>
  <si>
    <t>143号</t>
    <rPh sb="0" eb="4">
      <t>１４３ゴウ</t>
    </rPh>
    <phoneticPr fontId="2"/>
  </si>
  <si>
    <t>144号</t>
    <rPh sb="0" eb="4">
      <t>１４４ゴウ</t>
    </rPh>
    <phoneticPr fontId="2"/>
  </si>
  <si>
    <t>152号</t>
    <rPh sb="3" eb="4">
      <t>ゴウ</t>
    </rPh>
    <phoneticPr fontId="2"/>
  </si>
  <si>
    <t>406号</t>
    <rPh sb="3" eb="4">
      <t>ゴウ</t>
    </rPh>
    <phoneticPr fontId="2"/>
  </si>
  <si>
    <t>県道</t>
    <rPh sb="0" eb="2">
      <t>ケンドウ</t>
    </rPh>
    <phoneticPr fontId="4"/>
  </si>
  <si>
    <t>真田東部線（県道4号）</t>
    <rPh sb="0" eb="2">
      <t>サナダ</t>
    </rPh>
    <rPh sb="2" eb="4">
      <t>トウブ</t>
    </rPh>
    <rPh sb="4" eb="5">
      <t>セン</t>
    </rPh>
    <rPh sb="6" eb="8">
      <t>ケンドウ</t>
    </rPh>
    <rPh sb="9" eb="10">
      <t>ゴウ</t>
    </rPh>
    <phoneticPr fontId="2"/>
  </si>
  <si>
    <t>丸子信州新線（県道12号）</t>
    <rPh sb="0" eb="2">
      <t>マルコ</t>
    </rPh>
    <rPh sb="2" eb="4">
      <t>シンシュウ</t>
    </rPh>
    <rPh sb="4" eb="5">
      <t>シン</t>
    </rPh>
    <rPh sb="5" eb="6">
      <t>セン</t>
    </rPh>
    <rPh sb="7" eb="9">
      <t>ケンドウ</t>
    </rPh>
    <rPh sb="11" eb="12">
      <t>ゴウ</t>
    </rPh>
    <phoneticPr fontId="2"/>
  </si>
  <si>
    <t>長野菅平線（県道34号）</t>
    <rPh sb="0" eb="2">
      <t>ナガノ</t>
    </rPh>
    <rPh sb="2" eb="3">
      <t>スゲ</t>
    </rPh>
    <rPh sb="3" eb="4">
      <t>ヒラ</t>
    </rPh>
    <rPh sb="4" eb="5">
      <t>セン</t>
    </rPh>
    <rPh sb="6" eb="8">
      <t>ケンドウ</t>
    </rPh>
    <rPh sb="10" eb="11">
      <t>ゴウ</t>
    </rPh>
    <phoneticPr fontId="2"/>
  </si>
  <si>
    <t>長野真田線（県道35号）</t>
    <rPh sb="0" eb="2">
      <t>ナガノ</t>
    </rPh>
    <rPh sb="2" eb="4">
      <t>サナダ</t>
    </rPh>
    <rPh sb="4" eb="5">
      <t>セン</t>
    </rPh>
    <rPh sb="6" eb="8">
      <t>ケンドウ</t>
    </rPh>
    <rPh sb="10" eb="11">
      <t>ゴウ</t>
    </rPh>
    <phoneticPr fontId="2"/>
  </si>
  <si>
    <t>美ヶ原公園沖線（県道62号）</t>
    <rPh sb="0" eb="3">
      <t>ウツクシガハラ</t>
    </rPh>
    <rPh sb="3" eb="5">
      <t>コウエン</t>
    </rPh>
    <rPh sb="5" eb="6">
      <t>オキ</t>
    </rPh>
    <rPh sb="6" eb="7">
      <t>セン</t>
    </rPh>
    <rPh sb="8" eb="10">
      <t>ケンドウ</t>
    </rPh>
    <rPh sb="12" eb="13">
      <t>ゴウ</t>
    </rPh>
    <phoneticPr fontId="2"/>
  </si>
  <si>
    <t>上田丸子線（県道65号）</t>
    <rPh sb="0" eb="2">
      <t>ウエダ</t>
    </rPh>
    <rPh sb="2" eb="4">
      <t>マルコ</t>
    </rPh>
    <rPh sb="4" eb="5">
      <t>セン</t>
    </rPh>
    <rPh sb="6" eb="8">
      <t>ケンドウ</t>
    </rPh>
    <rPh sb="10" eb="11">
      <t>ゴウ</t>
    </rPh>
    <phoneticPr fontId="2"/>
  </si>
  <si>
    <t>長野上田線（県道77号）</t>
    <rPh sb="0" eb="2">
      <t>ナガノ</t>
    </rPh>
    <rPh sb="2" eb="4">
      <t>ウエダ</t>
    </rPh>
    <rPh sb="4" eb="5">
      <t>セン</t>
    </rPh>
    <rPh sb="6" eb="8">
      <t>ケンドウ</t>
    </rPh>
    <rPh sb="10" eb="11">
      <t>ゴウ</t>
    </rPh>
    <phoneticPr fontId="2"/>
  </si>
  <si>
    <t>小諸上田線（県道79号）</t>
    <rPh sb="0" eb="2">
      <t>コモロ</t>
    </rPh>
    <rPh sb="2" eb="4">
      <t>ウエダ</t>
    </rPh>
    <rPh sb="4" eb="5">
      <t>セン</t>
    </rPh>
    <rPh sb="6" eb="8">
      <t>ケンドウ</t>
    </rPh>
    <rPh sb="10" eb="11">
      <t>ゴウ</t>
    </rPh>
    <phoneticPr fontId="2"/>
  </si>
  <si>
    <t>丸子東部インター線（県道81号）</t>
    <rPh sb="0" eb="2">
      <t>マルコ</t>
    </rPh>
    <rPh sb="2" eb="4">
      <t>トウブ</t>
    </rPh>
    <rPh sb="8" eb="9">
      <t>セン</t>
    </rPh>
    <rPh sb="10" eb="12">
      <t>ケンドウ</t>
    </rPh>
    <rPh sb="14" eb="15">
      <t>ゴウ</t>
    </rPh>
    <phoneticPr fontId="2"/>
  </si>
  <si>
    <t>別所丸子線（県道82号）</t>
    <rPh sb="0" eb="2">
      <t>ベッショ</t>
    </rPh>
    <rPh sb="2" eb="4">
      <t>マルコ</t>
    </rPh>
    <rPh sb="4" eb="5">
      <t>セン</t>
    </rPh>
    <rPh sb="6" eb="8">
      <t>ケンドウ</t>
    </rPh>
    <rPh sb="10" eb="11">
      <t>ゴウ</t>
    </rPh>
    <phoneticPr fontId="2"/>
  </si>
  <si>
    <t>芦田大屋停車場線（県道147号）</t>
    <rPh sb="0" eb="2">
      <t>アシダ</t>
    </rPh>
    <rPh sb="2" eb="4">
      <t>オオヤ</t>
    </rPh>
    <rPh sb="4" eb="7">
      <t>テイシャジョウ</t>
    </rPh>
    <rPh sb="7" eb="8">
      <t>セン</t>
    </rPh>
    <rPh sb="9" eb="11">
      <t>ケンドウ</t>
    </rPh>
    <rPh sb="14" eb="15">
      <t>ゴウ</t>
    </rPh>
    <phoneticPr fontId="2"/>
  </si>
  <si>
    <t>傍陽菅平線（県道158号）</t>
    <rPh sb="0" eb="1">
      <t>ボウ</t>
    </rPh>
    <rPh sb="1" eb="2">
      <t>ヨウ</t>
    </rPh>
    <rPh sb="2" eb="3">
      <t>スガ</t>
    </rPh>
    <rPh sb="3" eb="4">
      <t>ダイラ</t>
    </rPh>
    <rPh sb="4" eb="5">
      <t>セン</t>
    </rPh>
    <rPh sb="6" eb="8">
      <t>ケンドウ</t>
    </rPh>
    <rPh sb="11" eb="12">
      <t>ゴウ</t>
    </rPh>
    <phoneticPr fontId="2"/>
  </si>
  <si>
    <t>上室賀坂城停車場線（県道160号）</t>
    <rPh sb="0" eb="1">
      <t>カミ</t>
    </rPh>
    <rPh sb="1" eb="3">
      <t>ムロガ</t>
    </rPh>
    <rPh sb="3" eb="5">
      <t>サカキ</t>
    </rPh>
    <rPh sb="5" eb="8">
      <t>テイシャジョウ</t>
    </rPh>
    <rPh sb="8" eb="9">
      <t>セン</t>
    </rPh>
    <rPh sb="10" eb="12">
      <t>ケンドウ</t>
    </rPh>
    <rPh sb="15" eb="16">
      <t>ゴウ</t>
    </rPh>
    <phoneticPr fontId="2"/>
  </si>
  <si>
    <t>西上田停車場線（県道161号）</t>
    <rPh sb="0" eb="3">
      <t>ニシウエダ</t>
    </rPh>
    <rPh sb="3" eb="5">
      <t>テイシャ</t>
    </rPh>
    <rPh sb="5" eb="6">
      <t>ジョウ</t>
    </rPh>
    <rPh sb="6" eb="7">
      <t>セン</t>
    </rPh>
    <rPh sb="8" eb="10">
      <t>ケンドウ</t>
    </rPh>
    <rPh sb="13" eb="14">
      <t>ゴウ</t>
    </rPh>
    <phoneticPr fontId="2"/>
  </si>
  <si>
    <t>上田停車場線（県道162号）</t>
    <rPh sb="0" eb="2">
      <t>ウエダ</t>
    </rPh>
    <rPh sb="2" eb="5">
      <t>テイシャジョウ</t>
    </rPh>
    <rPh sb="5" eb="6">
      <t>セン</t>
    </rPh>
    <rPh sb="7" eb="9">
      <t>ケンドウ</t>
    </rPh>
    <rPh sb="12" eb="13">
      <t>ゴウ</t>
    </rPh>
    <phoneticPr fontId="2"/>
  </si>
  <si>
    <t>丸子北御牧東部線（県道167号）</t>
    <rPh sb="0" eb="2">
      <t>マルコ</t>
    </rPh>
    <rPh sb="2" eb="5">
      <t>キタミマキ</t>
    </rPh>
    <rPh sb="5" eb="7">
      <t>トウブ</t>
    </rPh>
    <rPh sb="7" eb="8">
      <t>セン</t>
    </rPh>
    <rPh sb="9" eb="11">
      <t>ケンドウ</t>
    </rPh>
    <rPh sb="14" eb="15">
      <t>ゴウ</t>
    </rPh>
    <phoneticPr fontId="2"/>
  </si>
  <si>
    <t>南原長瀬線（県道169号）</t>
    <rPh sb="0" eb="2">
      <t>ミナミハラ</t>
    </rPh>
    <rPh sb="2" eb="4">
      <t>ナガセ</t>
    </rPh>
    <rPh sb="4" eb="5">
      <t>セン</t>
    </rPh>
    <rPh sb="6" eb="8">
      <t>ケンドウ</t>
    </rPh>
    <rPh sb="11" eb="12">
      <t>ゴウ</t>
    </rPh>
    <phoneticPr fontId="2"/>
  </si>
  <si>
    <t>塩田仁古田線（県道171号）</t>
    <rPh sb="0" eb="2">
      <t>シオダ</t>
    </rPh>
    <rPh sb="2" eb="5">
      <t>ニコダ</t>
    </rPh>
    <rPh sb="5" eb="6">
      <t>セン</t>
    </rPh>
    <rPh sb="7" eb="9">
      <t>ケンドウ</t>
    </rPh>
    <rPh sb="12" eb="13">
      <t>ゴウ</t>
    </rPh>
    <phoneticPr fontId="2"/>
  </si>
  <si>
    <t>荻窪丸子線（県道174号）</t>
    <rPh sb="0" eb="2">
      <t>オギクボ</t>
    </rPh>
    <rPh sb="2" eb="4">
      <t>マルコ</t>
    </rPh>
    <rPh sb="4" eb="5">
      <t>セン</t>
    </rPh>
    <rPh sb="6" eb="8">
      <t>ケンドウ</t>
    </rPh>
    <rPh sb="11" eb="12">
      <t>ゴウ</t>
    </rPh>
    <phoneticPr fontId="2"/>
  </si>
  <si>
    <t>矢沢真田線（県道175号）</t>
    <rPh sb="0" eb="2">
      <t>ヤザワ</t>
    </rPh>
    <rPh sb="2" eb="4">
      <t>サナダ</t>
    </rPh>
    <rPh sb="4" eb="5">
      <t>セン</t>
    </rPh>
    <rPh sb="6" eb="8">
      <t>ケンドウ</t>
    </rPh>
    <rPh sb="11" eb="12">
      <t>ゴウ</t>
    </rPh>
    <phoneticPr fontId="2"/>
  </si>
  <si>
    <t>下原大屋停車場線（県道176号）</t>
    <rPh sb="0" eb="1">
      <t>シモ</t>
    </rPh>
    <rPh sb="1" eb="2">
      <t>ハラ</t>
    </rPh>
    <rPh sb="2" eb="4">
      <t>オオヤ</t>
    </rPh>
    <rPh sb="4" eb="7">
      <t>テイシャジョウ</t>
    </rPh>
    <rPh sb="7" eb="8">
      <t>セン</t>
    </rPh>
    <rPh sb="9" eb="11">
      <t>ケンドウ</t>
    </rPh>
    <rPh sb="14" eb="15">
      <t>ゴウ</t>
    </rPh>
    <phoneticPr fontId="2"/>
  </si>
  <si>
    <t>鹿教湯別所上田線（県道177号）</t>
    <rPh sb="0" eb="3">
      <t>カケユ</t>
    </rPh>
    <rPh sb="3" eb="5">
      <t>ベッショ</t>
    </rPh>
    <rPh sb="5" eb="7">
      <t>ウエダ</t>
    </rPh>
    <rPh sb="7" eb="8">
      <t>セン</t>
    </rPh>
    <rPh sb="9" eb="11">
      <t>ケンドウ</t>
    </rPh>
    <rPh sb="14" eb="15">
      <t>ゴウ</t>
    </rPh>
    <phoneticPr fontId="2"/>
  </si>
  <si>
    <t>住吉上田線（県道180号）</t>
    <rPh sb="0" eb="2">
      <t>スミヨシ</t>
    </rPh>
    <rPh sb="2" eb="4">
      <t>ウエダ</t>
    </rPh>
    <rPh sb="4" eb="5">
      <t>セン</t>
    </rPh>
    <rPh sb="6" eb="8">
      <t>ケンドウ</t>
    </rPh>
    <rPh sb="11" eb="12">
      <t>ゴウ</t>
    </rPh>
    <phoneticPr fontId="2"/>
  </si>
  <si>
    <t>下奈良本豊科線（県道181号）</t>
    <rPh sb="0" eb="3">
      <t>シモナラ</t>
    </rPh>
    <rPh sb="3" eb="4">
      <t>ホン</t>
    </rPh>
    <rPh sb="4" eb="6">
      <t>トヨシナ</t>
    </rPh>
    <rPh sb="6" eb="7">
      <t>セン</t>
    </rPh>
    <rPh sb="8" eb="10">
      <t>ケンドウ</t>
    </rPh>
    <rPh sb="13" eb="14">
      <t>ゴウ</t>
    </rPh>
    <phoneticPr fontId="2"/>
  </si>
  <si>
    <t>菅平高原線（県道182号）</t>
    <rPh sb="0" eb="1">
      <t>スゲ</t>
    </rPh>
    <rPh sb="1" eb="2">
      <t>ヒラ</t>
    </rPh>
    <rPh sb="2" eb="4">
      <t>コウゲン</t>
    </rPh>
    <rPh sb="4" eb="5">
      <t>セン</t>
    </rPh>
    <rPh sb="6" eb="8">
      <t>ケンドウ</t>
    </rPh>
    <rPh sb="11" eb="12">
      <t>ゴウ</t>
    </rPh>
    <phoneticPr fontId="2"/>
  </si>
  <si>
    <t>上田塩川線（県道186号）</t>
    <rPh sb="0" eb="2">
      <t>ウエダ</t>
    </rPh>
    <rPh sb="2" eb="4">
      <t>シオカワ</t>
    </rPh>
    <rPh sb="4" eb="5">
      <t>セン</t>
    </rPh>
    <rPh sb="6" eb="8">
      <t>ケンドウ</t>
    </rPh>
    <rPh sb="11" eb="12">
      <t>ゴウ</t>
    </rPh>
    <phoneticPr fontId="2"/>
  </si>
  <si>
    <t>真田新田線（県道273号）</t>
    <rPh sb="0" eb="2">
      <t>サナダ</t>
    </rPh>
    <rPh sb="2" eb="4">
      <t>シンデン</t>
    </rPh>
    <rPh sb="4" eb="5">
      <t>セン</t>
    </rPh>
    <rPh sb="6" eb="8">
      <t>ケンドウ</t>
    </rPh>
    <rPh sb="11" eb="12">
      <t>ゴウ</t>
    </rPh>
    <phoneticPr fontId="2"/>
  </si>
  <si>
    <t>美ヶ原公園東餅屋線（県道460号）</t>
    <rPh sb="0" eb="3">
      <t>ウツクシガハラ</t>
    </rPh>
    <rPh sb="3" eb="5">
      <t>コウエン</t>
    </rPh>
    <rPh sb="5" eb="6">
      <t>ヒガシ</t>
    </rPh>
    <rPh sb="6" eb="8">
      <t>モチヤ</t>
    </rPh>
    <rPh sb="8" eb="9">
      <t>セン</t>
    </rPh>
    <rPh sb="10" eb="12">
      <t>ケンドウ</t>
    </rPh>
    <rPh sb="15" eb="16">
      <t>ゴウ</t>
    </rPh>
    <phoneticPr fontId="2"/>
  </si>
  <si>
    <t>上田千曲長野自転車道線（県道462号）</t>
    <rPh sb="0" eb="2">
      <t>ウエダ</t>
    </rPh>
    <rPh sb="2" eb="3">
      <t>セン</t>
    </rPh>
    <rPh sb="3" eb="4">
      <t>キョク</t>
    </rPh>
    <rPh sb="4" eb="6">
      <t>ナガノ</t>
    </rPh>
    <rPh sb="6" eb="9">
      <t>ジテンシャ</t>
    </rPh>
    <rPh sb="9" eb="10">
      <t>ドウ</t>
    </rPh>
    <rPh sb="10" eb="11">
      <t>セン</t>
    </rPh>
    <rPh sb="12" eb="14">
      <t>ケンドウ</t>
    </rPh>
    <rPh sb="17" eb="18">
      <t>ゴウ</t>
    </rPh>
    <phoneticPr fontId="2"/>
  </si>
  <si>
    <t>美ヶ原公園西内線（県道464号）</t>
    <rPh sb="0" eb="3">
      <t>ウツクシガハラ</t>
    </rPh>
    <rPh sb="3" eb="5">
      <t>コウエン</t>
    </rPh>
    <rPh sb="5" eb="6">
      <t>ニシ</t>
    </rPh>
    <rPh sb="6" eb="8">
      <t>ナイセン</t>
    </rPh>
    <rPh sb="9" eb="11">
      <t>ケンドウ</t>
    </rPh>
    <rPh sb="14" eb="15">
      <t>ゴウ</t>
    </rPh>
    <phoneticPr fontId="2"/>
  </si>
  <si>
    <t>大屋停車場田沢線（県道483号）</t>
    <rPh sb="0" eb="2">
      <t>オオヤ</t>
    </rPh>
    <rPh sb="2" eb="5">
      <t>テイシャジョウ</t>
    </rPh>
    <rPh sb="5" eb="7">
      <t>タザワ</t>
    </rPh>
    <rPh sb="7" eb="8">
      <t>セン</t>
    </rPh>
    <rPh sb="9" eb="11">
      <t>ケンドウ</t>
    </rPh>
    <rPh sb="14" eb="15">
      <t>ゴウ</t>
    </rPh>
    <phoneticPr fontId="2"/>
  </si>
  <si>
    <t>資料 ： 国土交通省長野国道事務所上田出張所、上田建設事務所整備課</t>
    <phoneticPr fontId="4"/>
  </si>
  <si>
    <t>（上田地域）</t>
    <rPh sb="1" eb="3">
      <t>ウエダ</t>
    </rPh>
    <rPh sb="3" eb="5">
      <t>チイキ</t>
    </rPh>
    <phoneticPr fontId="4"/>
  </si>
  <si>
    <t>3.3.1</t>
  </si>
  <si>
    <t>3.3.2</t>
  </si>
  <si>
    <t>3.3.3</t>
  </si>
  <si>
    <t>3.3.4</t>
  </si>
  <si>
    <t>3.4.5</t>
  </si>
  <si>
    <t>3.4.6</t>
  </si>
  <si>
    <t>3.4.7</t>
  </si>
  <si>
    <t>3.4.8</t>
  </si>
  <si>
    <t>3.4.9</t>
  </si>
  <si>
    <t>3.4.10</t>
  </si>
  <si>
    <t>3.4.11</t>
  </si>
  <si>
    <t>3.4.12</t>
  </si>
  <si>
    <t>3.4.13</t>
  </si>
  <si>
    <t>3.5.14</t>
  </si>
  <si>
    <t>3.5.16</t>
  </si>
  <si>
    <t>3.5.17</t>
  </si>
  <si>
    <t>3.5.18</t>
  </si>
  <si>
    <t>3.5.19</t>
  </si>
  <si>
    <t>3.6.24</t>
  </si>
  <si>
    <t>3.6.26</t>
  </si>
  <si>
    <t>8.7.1</t>
  </si>
  <si>
    <t>8.7.2</t>
  </si>
  <si>
    <t>（丸子地域）</t>
    <rPh sb="1" eb="3">
      <t>マルコ</t>
    </rPh>
    <rPh sb="3" eb="5">
      <t>チイキ</t>
    </rPh>
    <phoneticPr fontId="4"/>
  </si>
  <si>
    <t>3.5.21</t>
  </si>
  <si>
    <t>3.5.22</t>
  </si>
  <si>
    <t>3.5.23</t>
  </si>
  <si>
    <t>3.6.28</t>
  </si>
  <si>
    <t>3.6.29</t>
  </si>
  <si>
    <t>3.6.30</t>
  </si>
  <si>
    <t>3.6.31</t>
  </si>
  <si>
    <t>3.6.32</t>
  </si>
  <si>
    <t>3.6.33</t>
  </si>
  <si>
    <t>主な計画内容</t>
    <rPh sb="0" eb="1">
      <t>オモ</t>
    </rPh>
    <rPh sb="2" eb="4">
      <t>ケイカク</t>
    </rPh>
    <rPh sb="4" eb="6">
      <t>ナイヨウ</t>
    </rPh>
    <phoneticPr fontId="4"/>
  </si>
  <si>
    <t>総延長</t>
    <rPh sb="0" eb="1">
      <t>ソウ</t>
    </rPh>
    <rPh sb="1" eb="2">
      <t>ノベ</t>
    </rPh>
    <rPh sb="2" eb="3">
      <t>チョウ</t>
    </rPh>
    <phoneticPr fontId="4"/>
  </si>
  <si>
    <t>その他</t>
    <rPh sb="2" eb="3">
      <t>タ</t>
    </rPh>
    <phoneticPr fontId="4"/>
  </si>
  <si>
    <t>実施の状況</t>
    <rPh sb="0" eb="2">
      <t>ジッシ</t>
    </rPh>
    <rPh sb="3" eb="5">
      <t>ジョウキョウ</t>
    </rPh>
    <phoneticPr fontId="4"/>
  </si>
  <si>
    <t>摘要</t>
    <rPh sb="0" eb="2">
      <t>テキヨウ</t>
    </rPh>
    <phoneticPr fontId="4"/>
  </si>
  <si>
    <t>資料 ： 都市計画課</t>
    <rPh sb="5" eb="7">
      <t>トシ</t>
    </rPh>
    <rPh sb="7" eb="9">
      <t>ケイカク</t>
    </rPh>
    <rPh sb="9" eb="10">
      <t>カ</t>
    </rPh>
    <phoneticPr fontId="4"/>
  </si>
  <si>
    <t>上田大橋</t>
    <rPh sb="0" eb="2">
      <t>ウエダ</t>
    </rPh>
    <rPh sb="2" eb="4">
      <t>オオハシ</t>
    </rPh>
    <phoneticPr fontId="1"/>
  </si>
  <si>
    <t>古舟橋</t>
    <rPh sb="0" eb="1">
      <t>フル</t>
    </rPh>
    <rPh sb="1" eb="2">
      <t>フネ</t>
    </rPh>
    <rPh sb="2" eb="3">
      <t>バシ</t>
    </rPh>
    <phoneticPr fontId="1"/>
  </si>
  <si>
    <t>常田新橋</t>
    <rPh sb="0" eb="2">
      <t>トキダ</t>
    </rPh>
    <rPh sb="2" eb="4">
      <t>シンバシ</t>
    </rPh>
    <phoneticPr fontId="1"/>
  </si>
  <si>
    <t>上田橋</t>
    <rPh sb="0" eb="2">
      <t>ウエダ</t>
    </rPh>
    <rPh sb="2" eb="3">
      <t>バシ</t>
    </rPh>
    <phoneticPr fontId="1"/>
  </si>
  <si>
    <t>一部国道144号</t>
    <rPh sb="0" eb="2">
      <t>イチブ</t>
    </rPh>
    <rPh sb="2" eb="4">
      <t>コクドウ</t>
    </rPh>
    <rPh sb="7" eb="8">
      <t>ゴウ</t>
    </rPh>
    <phoneticPr fontId="1"/>
  </si>
  <si>
    <t>国道18号</t>
    <rPh sb="0" eb="2">
      <t>コクドウ</t>
    </rPh>
    <rPh sb="4" eb="5">
      <t>ゴウ</t>
    </rPh>
    <phoneticPr fontId="1"/>
  </si>
  <si>
    <t>一部主要地方道小諸上田線</t>
    <rPh sb="0" eb="2">
      <t>イチブ</t>
    </rPh>
    <rPh sb="2" eb="4">
      <t>シュヨウ</t>
    </rPh>
    <rPh sb="4" eb="6">
      <t>チホウ</t>
    </rPh>
    <rPh sb="6" eb="7">
      <t>ドウ</t>
    </rPh>
    <rPh sb="7" eb="9">
      <t>コモロ</t>
    </rPh>
    <rPh sb="9" eb="11">
      <t>ウエダ</t>
    </rPh>
    <rPh sb="11" eb="12">
      <t>セン</t>
    </rPh>
    <phoneticPr fontId="1"/>
  </si>
  <si>
    <t>一部主要地方道長野上田線</t>
    <rPh sb="0" eb="2">
      <t>イチブ</t>
    </rPh>
    <rPh sb="2" eb="4">
      <t>シュヨウ</t>
    </rPh>
    <rPh sb="4" eb="6">
      <t>チホウ</t>
    </rPh>
    <rPh sb="6" eb="7">
      <t>ドウ</t>
    </rPh>
    <rPh sb="7" eb="9">
      <t>ナガノ</t>
    </rPh>
    <rPh sb="9" eb="11">
      <t>ウエダ</t>
    </rPh>
    <rPh sb="11" eb="12">
      <t>セン</t>
    </rPh>
    <phoneticPr fontId="1"/>
  </si>
  <si>
    <t>国道141号</t>
    <rPh sb="0" eb="2">
      <t>コクドウ</t>
    </rPh>
    <rPh sb="5" eb="6">
      <t>ゴウ</t>
    </rPh>
    <phoneticPr fontId="1"/>
  </si>
  <si>
    <t>上田駅前広場南北連絡通路</t>
    <rPh sb="0" eb="2">
      <t>ウエダ</t>
    </rPh>
    <rPh sb="2" eb="4">
      <t>エキマエ</t>
    </rPh>
    <rPh sb="4" eb="6">
      <t>ヒロバ</t>
    </rPh>
    <rPh sb="6" eb="8">
      <t>ナンボク</t>
    </rPh>
    <rPh sb="8" eb="10">
      <t>レンラク</t>
    </rPh>
    <rPh sb="10" eb="12">
      <t>ツウロ</t>
    </rPh>
    <phoneticPr fontId="1"/>
  </si>
  <si>
    <t>国道152号（L=1,956m）</t>
    <rPh sb="0" eb="2">
      <t>コクドウ</t>
    </rPh>
    <rPh sb="5" eb="6">
      <t>ゴウ</t>
    </rPh>
    <phoneticPr fontId="1"/>
  </si>
  <si>
    <t>実施済
延長</t>
    <rPh sb="0" eb="2">
      <t>ジッシ</t>
    </rPh>
    <rPh sb="2" eb="3">
      <t>ズ</t>
    </rPh>
    <rPh sb="4" eb="5">
      <t>ノベ</t>
    </rPh>
    <rPh sb="5" eb="6">
      <t>チョウ</t>
    </rPh>
    <phoneticPr fontId="4"/>
  </si>
  <si>
    <t>初年度</t>
    <rPh sb="0" eb="3">
      <t>ショネンド</t>
    </rPh>
    <phoneticPr fontId="1"/>
  </si>
  <si>
    <t>広場8,800㎡</t>
    <rPh sb="0" eb="2">
      <t>ヒロバ</t>
    </rPh>
    <phoneticPr fontId="1"/>
  </si>
  <si>
    <t>広場6,000㎡</t>
    <rPh sb="0" eb="2">
      <t>ヒロバ</t>
    </rPh>
    <phoneticPr fontId="1"/>
  </si>
  <si>
    <t>上田地域</t>
    <rPh sb="0" eb="2">
      <t>ウエダ</t>
    </rPh>
    <rPh sb="2" eb="4">
      <t>チイキ</t>
    </rPh>
    <phoneticPr fontId="4"/>
  </si>
  <si>
    <t>○用途地域</t>
    <rPh sb="1" eb="3">
      <t>ヨウト</t>
    </rPh>
    <rPh sb="3" eb="5">
      <t>チイキ</t>
    </rPh>
    <phoneticPr fontId="4"/>
  </si>
  <si>
    <t>合計</t>
    <rPh sb="0" eb="2">
      <t>ゴウケイ</t>
    </rPh>
    <phoneticPr fontId="4"/>
  </si>
  <si>
    <t>小計</t>
    <rPh sb="0" eb="1">
      <t>ショウ</t>
    </rPh>
    <rPh sb="1" eb="2">
      <t>ケイ</t>
    </rPh>
    <phoneticPr fontId="4"/>
  </si>
  <si>
    <t>面積</t>
    <rPh sb="0" eb="2">
      <t>メンセキ</t>
    </rPh>
    <phoneticPr fontId="4"/>
  </si>
  <si>
    <t>建築物の延面積
の敷地面積に
対する割合</t>
    <rPh sb="0" eb="3">
      <t>ケンチクブツ</t>
    </rPh>
    <rPh sb="4" eb="5">
      <t>ノベ</t>
    </rPh>
    <rPh sb="5" eb="7">
      <t>メンセキ</t>
    </rPh>
    <rPh sb="9" eb="11">
      <t>シキチ</t>
    </rPh>
    <rPh sb="11" eb="13">
      <t>メンセキ</t>
    </rPh>
    <rPh sb="15" eb="16">
      <t>タイ</t>
    </rPh>
    <rPh sb="18" eb="20">
      <t>ワリアイ</t>
    </rPh>
    <phoneticPr fontId="4"/>
  </si>
  <si>
    <t>建築物の建築面積
の敷地面積に
対する割合</t>
    <rPh sb="0" eb="3">
      <t>ケンチクブツ</t>
    </rPh>
    <rPh sb="4" eb="6">
      <t>ケンチク</t>
    </rPh>
    <rPh sb="6" eb="8">
      <t>メンセキ</t>
    </rPh>
    <rPh sb="10" eb="12">
      <t>シキチ</t>
    </rPh>
    <rPh sb="12" eb="14">
      <t>メンセキ</t>
    </rPh>
    <rPh sb="16" eb="17">
      <t>タイ</t>
    </rPh>
    <rPh sb="19" eb="21">
      <t>ワリアイ</t>
    </rPh>
    <phoneticPr fontId="4"/>
  </si>
  <si>
    <t>構成比</t>
    <rPh sb="0" eb="3">
      <t>コウセイヒ</t>
    </rPh>
    <phoneticPr fontId="4"/>
  </si>
  <si>
    <t>ha</t>
  </si>
  <si>
    <t>ha</t>
    <phoneticPr fontId="4"/>
  </si>
  <si>
    <t>%</t>
    <phoneticPr fontId="4"/>
  </si>
  <si>
    <t>第二種低層住居専用地域</t>
  </si>
  <si>
    <t>第一種中高層住居専用地域</t>
  </si>
  <si>
    <t>第二種中高層住居専用地域</t>
  </si>
  <si>
    <t>第一種住居地域</t>
  </si>
  <si>
    <t>第二種住居地域</t>
  </si>
  <si>
    <t>準住居地域</t>
  </si>
  <si>
    <t>近隣商業地域</t>
  </si>
  <si>
    <t>商業地域</t>
  </si>
  <si>
    <t>準工業地域</t>
  </si>
  <si>
    <t>工業地域</t>
  </si>
  <si>
    <t>工業専用地域</t>
  </si>
  <si>
    <t>○特別用途地区</t>
    <rPh sb="1" eb="3">
      <t>トクベツ</t>
    </rPh>
    <rPh sb="3" eb="5">
      <t>ヨウト</t>
    </rPh>
    <rPh sb="5" eb="7">
      <t>チク</t>
    </rPh>
    <phoneticPr fontId="4"/>
  </si>
  <si>
    <t>特別業務地区</t>
  </si>
  <si>
    <t>大規模集客施設制限地区</t>
    <rPh sb="0" eb="3">
      <t>ダイキボ</t>
    </rPh>
    <rPh sb="3" eb="5">
      <t>シュウキャク</t>
    </rPh>
    <rPh sb="5" eb="7">
      <t>シセツ</t>
    </rPh>
    <rPh sb="7" eb="9">
      <t>セイゲン</t>
    </rPh>
    <rPh sb="9" eb="11">
      <t>チク</t>
    </rPh>
    <phoneticPr fontId="2"/>
  </si>
  <si>
    <t>決定年月日</t>
    <rPh sb="0" eb="2">
      <t>ケッテイ</t>
    </rPh>
    <rPh sb="2" eb="5">
      <t>ネンガッピ</t>
    </rPh>
    <phoneticPr fontId="4"/>
  </si>
  <si>
    <t>昭和47年9月18日</t>
    <rPh sb="0" eb="2">
      <t>ショウワ</t>
    </rPh>
    <rPh sb="4" eb="5">
      <t>ネン</t>
    </rPh>
    <rPh sb="6" eb="7">
      <t>ツキ</t>
    </rPh>
    <rPh sb="9" eb="10">
      <t>ニチ</t>
    </rPh>
    <phoneticPr fontId="2"/>
  </si>
  <si>
    <t>平成26年3月24日</t>
    <rPh sb="0" eb="2">
      <t>ヘイセイ</t>
    </rPh>
    <rPh sb="4" eb="5">
      <t>ネン</t>
    </rPh>
    <rPh sb="6" eb="7">
      <t>ツキ</t>
    </rPh>
    <rPh sb="9" eb="10">
      <t>ニチ</t>
    </rPh>
    <phoneticPr fontId="1"/>
  </si>
  <si>
    <t>○防火地域</t>
    <rPh sb="1" eb="3">
      <t>ボウカ</t>
    </rPh>
    <rPh sb="3" eb="5">
      <t>チイキ</t>
    </rPh>
    <phoneticPr fontId="4"/>
  </si>
  <si>
    <t>防火地域</t>
  </si>
  <si>
    <t>準防火地域</t>
  </si>
  <si>
    <t>6/10以下</t>
  </si>
  <si>
    <t>8/10以下</t>
  </si>
  <si>
    <t>5/10以下</t>
  </si>
  <si>
    <t>20/10以下</t>
  </si>
  <si>
    <t>30/10以下</t>
  </si>
  <si>
    <t>40/10以下</t>
  </si>
  <si>
    <t>50/10以下</t>
  </si>
  <si>
    <t>平成20年6月5日</t>
    <rPh sb="0" eb="2">
      <t>ヘイセイ</t>
    </rPh>
    <rPh sb="4" eb="5">
      <t>ネン</t>
    </rPh>
    <rPh sb="6" eb="7">
      <t>ツキ</t>
    </rPh>
    <rPh sb="8" eb="9">
      <t>ニチ</t>
    </rPh>
    <phoneticPr fontId="2"/>
  </si>
  <si>
    <t>○高度利用地区</t>
    <rPh sb="1" eb="3">
      <t>コウド</t>
    </rPh>
    <rPh sb="3" eb="5">
      <t>リヨウ</t>
    </rPh>
    <rPh sb="5" eb="7">
      <t>チク</t>
    </rPh>
    <phoneticPr fontId="4"/>
  </si>
  <si>
    <t>高度利用地区</t>
    <rPh sb="0" eb="2">
      <t>コウド</t>
    </rPh>
    <rPh sb="2" eb="4">
      <t>リヨウ</t>
    </rPh>
    <rPh sb="4" eb="6">
      <t>チク</t>
    </rPh>
    <phoneticPr fontId="4"/>
  </si>
  <si>
    <t>○地区計画</t>
    <rPh sb="1" eb="3">
      <t>チク</t>
    </rPh>
    <rPh sb="3" eb="5">
      <t>ケイカク</t>
    </rPh>
    <phoneticPr fontId="4"/>
  </si>
  <si>
    <t>第一種低層住居専用地域</t>
    <phoneticPr fontId="4"/>
  </si>
  <si>
    <t>第一種低層住居専用地域</t>
    <phoneticPr fontId="4"/>
  </si>
  <si>
    <t>天神三丁目地区計画</t>
    <rPh sb="0" eb="2">
      <t>テンジン</t>
    </rPh>
    <rPh sb="2" eb="5">
      <t>サンチョウメ</t>
    </rPh>
    <rPh sb="5" eb="7">
      <t>チク</t>
    </rPh>
    <rPh sb="7" eb="9">
      <t>ケイカク</t>
    </rPh>
    <phoneticPr fontId="2"/>
  </si>
  <si>
    <t>平成19年12月28日</t>
    <rPh sb="0" eb="2">
      <t>ヘイセイ</t>
    </rPh>
    <rPh sb="4" eb="5">
      <t>ネン</t>
    </rPh>
    <rPh sb="7" eb="8">
      <t>ツキ</t>
    </rPh>
    <rPh sb="10" eb="11">
      <t>ニチ</t>
    </rPh>
    <phoneticPr fontId="2"/>
  </si>
  <si>
    <t>資料 ： 都市計画課</t>
    <rPh sb="5" eb="7">
      <t>トシ</t>
    </rPh>
    <rPh sb="7" eb="9">
      <t>ケイカク</t>
    </rPh>
    <rPh sb="9" eb="10">
      <t>カ</t>
    </rPh>
    <phoneticPr fontId="4"/>
  </si>
  <si>
    <t>丸子地域</t>
    <rPh sb="0" eb="2">
      <t>マルコ</t>
    </rPh>
    <rPh sb="2" eb="4">
      <t>チイキ</t>
    </rPh>
    <phoneticPr fontId="4"/>
  </si>
  <si>
    <t>指定なし</t>
    <rPh sb="0" eb="2">
      <t>シテイ</t>
    </rPh>
    <phoneticPr fontId="2"/>
  </si>
  <si>
    <t>10/10以下</t>
  </si>
  <si>
    <t>15/10以下</t>
  </si>
  <si>
    <t>-</t>
    <phoneticPr fontId="4"/>
  </si>
  <si>
    <t>市営住宅</t>
  </si>
  <si>
    <t>市営住宅</t>
    <rPh sb="0" eb="2">
      <t>シエイ</t>
    </rPh>
    <rPh sb="2" eb="4">
      <t>ジュウタク</t>
    </rPh>
    <phoneticPr fontId="4"/>
  </si>
  <si>
    <t>戸</t>
    <rPh sb="0" eb="1">
      <t>コ</t>
    </rPh>
    <phoneticPr fontId="4"/>
  </si>
  <si>
    <t>申込者数</t>
    <rPh sb="0" eb="2">
      <t>モウシコミ</t>
    </rPh>
    <rPh sb="2" eb="3">
      <t>シャ</t>
    </rPh>
    <rPh sb="3" eb="4">
      <t>スウ</t>
    </rPh>
    <phoneticPr fontId="4"/>
  </si>
  <si>
    <t>倍率</t>
    <rPh sb="0" eb="2">
      <t>バイリツ</t>
    </rPh>
    <phoneticPr fontId="4"/>
  </si>
  <si>
    <t>売却
その他</t>
    <rPh sb="0" eb="2">
      <t>バイキャク</t>
    </rPh>
    <rPh sb="5" eb="6">
      <t>タ</t>
    </rPh>
    <phoneticPr fontId="4"/>
  </si>
  <si>
    <t>県営住宅</t>
  </si>
  <si>
    <t>県営住宅</t>
    <rPh sb="0" eb="2">
      <t>ケンエイ</t>
    </rPh>
    <rPh sb="2" eb="4">
      <t>ジュウタク</t>
    </rPh>
    <phoneticPr fontId="4"/>
  </si>
  <si>
    <t>人</t>
    <rPh sb="0" eb="1">
      <t>ニン</t>
    </rPh>
    <phoneticPr fontId="4"/>
  </si>
  <si>
    <t>倍</t>
    <rPh sb="0" eb="1">
      <t>バイ</t>
    </rPh>
    <phoneticPr fontId="4"/>
  </si>
  <si>
    <t>建設数</t>
    <rPh sb="0" eb="2">
      <t>ケンセツ</t>
    </rPh>
    <rPh sb="2" eb="3">
      <t>スウ</t>
    </rPh>
    <phoneticPr fontId="4"/>
  </si>
  <si>
    <t>（完成戸数）</t>
    <rPh sb="1" eb="3">
      <t>カンセイ</t>
    </rPh>
    <rPh sb="3" eb="5">
      <t>コスウ</t>
    </rPh>
    <phoneticPr fontId="4"/>
  </si>
  <si>
    <t>現管理戸数</t>
    <rPh sb="0" eb="1">
      <t>ゲン</t>
    </rPh>
    <rPh sb="1" eb="3">
      <t>カンリ</t>
    </rPh>
    <rPh sb="3" eb="5">
      <t>コスウ</t>
    </rPh>
    <phoneticPr fontId="4"/>
  </si>
  <si>
    <t>厚生住宅</t>
    <rPh sb="0" eb="2">
      <t>コウセイ</t>
    </rPh>
    <rPh sb="2" eb="4">
      <t>ジュウタク</t>
    </rPh>
    <phoneticPr fontId="3"/>
  </si>
  <si>
    <t>特定目的住宅</t>
    <rPh sb="0" eb="2">
      <t>トクテイ</t>
    </rPh>
    <rPh sb="2" eb="4">
      <t>モクテキ</t>
    </rPh>
    <rPh sb="4" eb="6">
      <t>ジュウタク</t>
    </rPh>
    <phoneticPr fontId="2"/>
  </si>
  <si>
    <t>新築</t>
    <rPh sb="0" eb="2">
      <t>シンチク</t>
    </rPh>
    <phoneticPr fontId="4"/>
  </si>
  <si>
    <t>増築</t>
    <rPh sb="0" eb="2">
      <t>ゾウチク</t>
    </rPh>
    <phoneticPr fontId="4"/>
  </si>
  <si>
    <t>改築</t>
    <rPh sb="0" eb="2">
      <t>カイチク</t>
    </rPh>
    <phoneticPr fontId="4"/>
  </si>
  <si>
    <t>移転</t>
    <rPh sb="0" eb="2">
      <t>イテン</t>
    </rPh>
    <phoneticPr fontId="4"/>
  </si>
  <si>
    <t>修繕</t>
    <rPh sb="0" eb="2">
      <t>シュウゼン</t>
    </rPh>
    <phoneticPr fontId="4"/>
  </si>
  <si>
    <t>用途変更</t>
    <rPh sb="0" eb="2">
      <t>ヨウト</t>
    </rPh>
    <rPh sb="2" eb="4">
      <t>ヘンコウ</t>
    </rPh>
    <phoneticPr fontId="4"/>
  </si>
  <si>
    <t>工作物</t>
    <rPh sb="0" eb="3">
      <t>コウサクブツ</t>
    </rPh>
    <phoneticPr fontId="4"/>
  </si>
  <si>
    <t>設備</t>
    <rPh sb="0" eb="2">
      <t>セツビ</t>
    </rPh>
    <phoneticPr fontId="4"/>
  </si>
  <si>
    <t>件</t>
    <rPh sb="0" eb="1">
      <t>ケン</t>
    </rPh>
    <phoneticPr fontId="4"/>
  </si>
  <si>
    <t>施設区分</t>
    <rPh sb="0" eb="2">
      <t>シセツ</t>
    </rPh>
    <rPh sb="2" eb="4">
      <t>クブン</t>
    </rPh>
    <phoneticPr fontId="1"/>
  </si>
  <si>
    <t>計画</t>
    <rPh sb="0" eb="2">
      <t>ケイカク</t>
    </rPh>
    <phoneticPr fontId="4"/>
  </si>
  <si>
    <t>園数</t>
    <rPh sb="0" eb="1">
      <t>エン</t>
    </rPh>
    <rPh sb="1" eb="2">
      <t>スウ</t>
    </rPh>
    <phoneticPr fontId="4"/>
  </si>
  <si>
    <t>うち都市
計画公園</t>
    <rPh sb="2" eb="4">
      <t>トシ</t>
    </rPh>
    <rPh sb="5" eb="7">
      <t>ケイカク</t>
    </rPh>
    <rPh sb="7" eb="9">
      <t>コウエン</t>
    </rPh>
    <phoneticPr fontId="4"/>
  </si>
  <si>
    <t>面積</t>
    <rPh sb="0" eb="2">
      <t>メンセキ</t>
    </rPh>
    <phoneticPr fontId="4"/>
  </si>
  <si>
    <t>開設</t>
    <rPh sb="0" eb="2">
      <t>カイセツ</t>
    </rPh>
    <phoneticPr fontId="4"/>
  </si>
  <si>
    <t>街区公園</t>
  </si>
  <si>
    <t>近隣公園</t>
  </si>
  <si>
    <t>地区公園</t>
    <rPh sb="0" eb="2">
      <t>チク</t>
    </rPh>
    <rPh sb="2" eb="4">
      <t>コウエン</t>
    </rPh>
    <phoneticPr fontId="2"/>
  </si>
  <si>
    <t>総合公園</t>
  </si>
  <si>
    <t>運動公園</t>
  </si>
  <si>
    <t>風致公園</t>
  </si>
  <si>
    <t>歴史公園</t>
    <rPh sb="0" eb="2">
      <t>レキシ</t>
    </rPh>
    <rPh sb="2" eb="4">
      <t>コウエン</t>
    </rPh>
    <phoneticPr fontId="2"/>
  </si>
  <si>
    <t>緑地</t>
  </si>
  <si>
    <t>カ所</t>
    <rPh sb="1" eb="2">
      <t>ショ</t>
    </rPh>
    <phoneticPr fontId="4"/>
  </si>
  <si>
    <t>ha</t>
    <phoneticPr fontId="4"/>
  </si>
  <si>
    <t>緑が丘3-21-2</t>
  </si>
  <si>
    <t>住宅地</t>
  </si>
  <si>
    <t>大手1-3-11</t>
  </si>
  <si>
    <t>商業地</t>
  </si>
  <si>
    <t>中央1-4-5</t>
  </si>
  <si>
    <t>中央6-1-29</t>
  </si>
  <si>
    <t>中央西1-15-30</t>
  </si>
  <si>
    <t>材木町１-12-18</t>
  </si>
  <si>
    <t>諏訪形964-11</t>
  </si>
  <si>
    <t>中央西1-4-23</t>
  </si>
  <si>
    <t>中野507-1</t>
  </si>
  <si>
    <t>古里1950-12</t>
  </si>
  <si>
    <t>蒼久保1476-29</t>
  </si>
  <si>
    <t>築地102-34</t>
  </si>
  <si>
    <t>常田3-15-56</t>
  </si>
  <si>
    <t>準工業地</t>
  </si>
  <si>
    <t>上田-1</t>
  </si>
  <si>
    <t>上田-2</t>
  </si>
  <si>
    <t>上田-3</t>
  </si>
  <si>
    <t>上田-4</t>
  </si>
  <si>
    <t>上田-5</t>
  </si>
  <si>
    <t>上田-6</t>
  </si>
  <si>
    <t>上田-7</t>
  </si>
  <si>
    <t>上田-8</t>
  </si>
  <si>
    <t>上田5-1</t>
  </si>
  <si>
    <t>上田5-2</t>
  </si>
  <si>
    <t>上田5-3</t>
  </si>
  <si>
    <t>上田5-4</t>
  </si>
  <si>
    <t>上田5-5</t>
  </si>
  <si>
    <t>上田-9</t>
  </si>
  <si>
    <t>上田-10</t>
  </si>
  <si>
    <t>上田5-6</t>
  </si>
  <si>
    <t>上田-11</t>
  </si>
  <si>
    <t>上田-13</t>
  </si>
  <si>
    <t>(国)</t>
  </si>
  <si>
    <t>(県)</t>
  </si>
  <si>
    <t>(国)(丸子-1)</t>
  </si>
  <si>
    <t>(国)(丸子-2)</t>
  </si>
  <si>
    <t>(国)(丸子5-1)</t>
  </si>
  <si>
    <t>(県)(丸子-1)</t>
  </si>
  <si>
    <t>(県)(丸子5-1)</t>
  </si>
  <si>
    <t>(県)(真田-2)</t>
  </si>
  <si>
    <t>(県)(武石-1)</t>
  </si>
  <si>
    <t>（注）　1　国：1㎡当たり公示価格　価格判定基準日毎年1月1日（地価公示）</t>
    <phoneticPr fontId="4"/>
  </si>
  <si>
    <t>　　　　2　県：1㎡当たり標準価格　価格判定基準日毎年7月1日（地価調査）</t>
    <phoneticPr fontId="4"/>
  </si>
  <si>
    <t>資料 ： 上田建設事務所整備課、管理課</t>
  </si>
  <si>
    <t>市道総延長</t>
    <rPh sb="0" eb="2">
      <t>シドウ</t>
    </rPh>
    <rPh sb="2" eb="3">
      <t>ソウ</t>
    </rPh>
    <rPh sb="3" eb="4">
      <t>ノベ</t>
    </rPh>
    <rPh sb="4" eb="5">
      <t>チョウ</t>
    </rPh>
    <phoneticPr fontId="4"/>
  </si>
  <si>
    <t>県道総延長</t>
    <rPh sb="0" eb="2">
      <t>ケンドウ</t>
    </rPh>
    <rPh sb="2" eb="3">
      <t>ソウ</t>
    </rPh>
    <rPh sb="3" eb="4">
      <t>ノベ</t>
    </rPh>
    <rPh sb="4" eb="5">
      <t>チョウ</t>
    </rPh>
    <phoneticPr fontId="4"/>
  </si>
  <si>
    <t>国道総延長</t>
    <rPh sb="0" eb="2">
      <t>コクドウ</t>
    </rPh>
    <rPh sb="2" eb="3">
      <t>ソウ</t>
    </rPh>
    <rPh sb="3" eb="4">
      <t>ノベ</t>
    </rPh>
    <rPh sb="4" eb="5">
      <t>チョウ</t>
    </rPh>
    <phoneticPr fontId="4"/>
  </si>
  <si>
    <t>○国道18号</t>
    <rPh sb="1" eb="3">
      <t>コクドウ</t>
    </rPh>
    <rPh sb="5" eb="6">
      <t>ゴウ</t>
    </rPh>
    <phoneticPr fontId="4"/>
  </si>
  <si>
    <t>決定年月日　平成26年3月24日</t>
    <rPh sb="0" eb="2">
      <t>ケッテイ</t>
    </rPh>
    <rPh sb="2" eb="5">
      <t>ネンガッピ</t>
    </rPh>
    <rPh sb="6" eb="8">
      <t>ヘイセイ</t>
    </rPh>
    <rPh sb="10" eb="11">
      <t>ネン</t>
    </rPh>
    <rPh sb="12" eb="13">
      <t>ガツ</t>
    </rPh>
    <rPh sb="15" eb="16">
      <t>ニチ</t>
    </rPh>
    <phoneticPr fontId="4"/>
  </si>
  <si>
    <t>一部国道141号</t>
    <rPh sb="0" eb="2">
      <t>イチブ</t>
    </rPh>
    <rPh sb="2" eb="4">
      <t>コクドウ</t>
    </rPh>
    <rPh sb="7" eb="8">
      <t>ゴウ</t>
    </rPh>
    <phoneticPr fontId="1"/>
  </si>
  <si>
    <t>資料 ： 建築指導課</t>
    <phoneticPr fontId="11"/>
  </si>
  <si>
    <t>基準地番号</t>
    <rPh sb="0" eb="3">
      <t>キジュンチ</t>
    </rPh>
    <rPh sb="3" eb="5">
      <t>バンゴウ</t>
    </rPh>
    <phoneticPr fontId="9"/>
  </si>
  <si>
    <t>場所</t>
    <rPh sb="0" eb="2">
      <t>バショ</t>
    </rPh>
    <phoneticPr fontId="11"/>
  </si>
  <si>
    <t>項目</t>
    <rPh sb="0" eb="2">
      <t>コウモク</t>
    </rPh>
    <phoneticPr fontId="11"/>
  </si>
  <si>
    <t>地価額</t>
    <rPh sb="0" eb="2">
      <t>チカ</t>
    </rPh>
    <rPh sb="2" eb="3">
      <t>ガク</t>
    </rPh>
    <phoneticPr fontId="11"/>
  </si>
  <si>
    <t>前年比</t>
    <rPh sb="0" eb="3">
      <t>ゼンネンヒ</t>
    </rPh>
    <phoneticPr fontId="11"/>
  </si>
  <si>
    <t>緑が丘1-6-1</t>
    <rPh sb="0" eb="3">
      <t>ミドリガオカ</t>
    </rPh>
    <phoneticPr fontId="12"/>
  </si>
  <si>
    <t>住宅地</t>
    <rPh sb="0" eb="3">
      <t>ジュウタクチ</t>
    </rPh>
    <phoneticPr fontId="12"/>
  </si>
  <si>
    <t>秋和575-7</t>
    <rPh sb="0" eb="1">
      <t>アキ</t>
    </rPh>
    <rPh sb="1" eb="2">
      <t>ワ</t>
    </rPh>
    <phoneticPr fontId="12"/>
  </si>
  <si>
    <t>常入1-7-83</t>
    <rPh sb="0" eb="1">
      <t>ツネ</t>
    </rPh>
    <rPh sb="1" eb="2">
      <t>イ</t>
    </rPh>
    <phoneticPr fontId="12"/>
  </si>
  <si>
    <t>上田原827-6</t>
    <rPh sb="0" eb="2">
      <t>ウエダ</t>
    </rPh>
    <rPh sb="2" eb="3">
      <t>ハラ</t>
    </rPh>
    <phoneticPr fontId="12"/>
  </si>
  <si>
    <t>常田2-7-8</t>
    <rPh sb="0" eb="2">
      <t>トキダ</t>
    </rPh>
    <phoneticPr fontId="12"/>
  </si>
  <si>
    <t>商業地</t>
    <rPh sb="0" eb="3">
      <t>ショウギョウチ</t>
    </rPh>
    <phoneticPr fontId="12"/>
  </si>
  <si>
    <t>下之郷813-3　外</t>
    <rPh sb="0" eb="3">
      <t>シモノゴウ</t>
    </rPh>
    <rPh sb="9" eb="10">
      <t>ホカ</t>
    </rPh>
    <phoneticPr fontId="12"/>
  </si>
  <si>
    <t>工業地</t>
    <rPh sb="0" eb="2">
      <t>コウギョウ</t>
    </rPh>
    <rPh sb="2" eb="3">
      <t>チ</t>
    </rPh>
    <phoneticPr fontId="12"/>
  </si>
  <si>
    <t>上塩尻347-5　外1筆</t>
    <rPh sb="9" eb="10">
      <t>ホカ</t>
    </rPh>
    <rPh sb="11" eb="12">
      <t>フデ</t>
    </rPh>
    <phoneticPr fontId="12"/>
  </si>
  <si>
    <t>下之郷269-4</t>
    <rPh sb="0" eb="1">
      <t>シタ</t>
    </rPh>
    <rPh sb="1" eb="2">
      <t>コレ</t>
    </rPh>
    <rPh sb="2" eb="3">
      <t>ゴウ</t>
    </rPh>
    <phoneticPr fontId="12"/>
  </si>
  <si>
    <t>御所196-10　外1筆</t>
    <rPh sb="0" eb="2">
      <t>ゴショ</t>
    </rPh>
    <rPh sb="9" eb="10">
      <t>ガイ</t>
    </rPh>
    <rPh sb="11" eb="12">
      <t>フデ</t>
    </rPh>
    <phoneticPr fontId="12"/>
  </si>
  <si>
    <t>築地25-1　外3筆</t>
    <rPh sb="0" eb="2">
      <t>ツイジ</t>
    </rPh>
    <rPh sb="7" eb="8">
      <t>ガイ</t>
    </rPh>
    <rPh sb="9" eb="10">
      <t>フデ</t>
    </rPh>
    <phoneticPr fontId="12"/>
  </si>
  <si>
    <t>天神1-3-22</t>
    <rPh sb="0" eb="2">
      <t>テンジン</t>
    </rPh>
    <phoneticPr fontId="12"/>
  </si>
  <si>
    <t>御所250-8</t>
    <phoneticPr fontId="11"/>
  </si>
  <si>
    <t>上田9-1</t>
    <phoneticPr fontId="11"/>
  </si>
  <si>
    <t>区分</t>
    <rPh sb="0" eb="2">
      <t>クブン</t>
    </rPh>
    <phoneticPr fontId="11"/>
  </si>
  <si>
    <t>上丸子1002-6</t>
    <rPh sb="0" eb="1">
      <t>カミ</t>
    </rPh>
    <rPh sb="1" eb="3">
      <t>マルコ</t>
    </rPh>
    <phoneticPr fontId="12"/>
  </si>
  <si>
    <t>生田4952-22</t>
    <rPh sb="0" eb="2">
      <t>イクタ</t>
    </rPh>
    <phoneticPr fontId="12"/>
  </si>
  <si>
    <t>上丸子1658-5　外</t>
    <rPh sb="0" eb="1">
      <t>カミ</t>
    </rPh>
    <rPh sb="1" eb="3">
      <t>マルコ</t>
    </rPh>
    <rPh sb="10" eb="11">
      <t>ホカ</t>
    </rPh>
    <phoneticPr fontId="12"/>
  </si>
  <si>
    <t>長瀬2805-20</t>
    <rPh sb="0" eb="2">
      <t>ナガセ</t>
    </rPh>
    <phoneticPr fontId="12"/>
  </si>
  <si>
    <t>中丸子1054-1</t>
    <rPh sb="0" eb="1">
      <t>ナカ</t>
    </rPh>
    <rPh sb="1" eb="3">
      <t>マルコ</t>
    </rPh>
    <phoneticPr fontId="12"/>
  </si>
  <si>
    <t>真田町長7257-4</t>
    <rPh sb="0" eb="3">
      <t>サナダマチ</t>
    </rPh>
    <rPh sb="3" eb="4">
      <t>オサ</t>
    </rPh>
    <phoneticPr fontId="12"/>
  </si>
  <si>
    <t>下武石1479-5</t>
    <rPh sb="0" eb="1">
      <t>シモ</t>
    </rPh>
    <rPh sb="1" eb="3">
      <t>タケシ</t>
    </rPh>
    <phoneticPr fontId="12"/>
  </si>
  <si>
    <t>(16～114)</t>
  </si>
  <si>
    <t>S57</t>
  </si>
  <si>
    <t>(20～41)</t>
  </si>
  <si>
    <t>(12～25)</t>
  </si>
  <si>
    <t>S35</t>
  </si>
  <si>
    <t>(12～16)</t>
  </si>
  <si>
    <t>S45</t>
  </si>
  <si>
    <t>(16～18)</t>
  </si>
  <si>
    <t>H2</t>
  </si>
  <si>
    <t>(12～22)</t>
  </si>
  <si>
    <t>S43</t>
  </si>
  <si>
    <t>(8～38)</t>
  </si>
  <si>
    <t>S39</t>
  </si>
  <si>
    <t>H3</t>
  </si>
  <si>
    <t>(14.5～21)</t>
  </si>
  <si>
    <t>(11～13)</t>
  </si>
  <si>
    <t>S41</t>
  </si>
  <si>
    <t>(8～16)</t>
  </si>
  <si>
    <t>S63</t>
  </si>
  <si>
    <t>H15</t>
  </si>
  <si>
    <t>S42</t>
  </si>
  <si>
    <t>S27</t>
  </si>
  <si>
    <t>国道152号（L=1,870m)
県道丸子北御牧東部線(L=290m）</t>
    <rPh sb="0" eb="2">
      <t>コクドウ</t>
    </rPh>
    <rPh sb="5" eb="6">
      <t>ゴウ</t>
    </rPh>
    <rPh sb="17" eb="19">
      <t>ケンドウ</t>
    </rPh>
    <rPh sb="19" eb="21">
      <t>マルコ</t>
    </rPh>
    <rPh sb="21" eb="24">
      <t>キタミマキ</t>
    </rPh>
    <rPh sb="24" eb="26">
      <t>トウブ</t>
    </rPh>
    <rPh sb="26" eb="27">
      <t>セン</t>
    </rPh>
    <phoneticPr fontId="1"/>
  </si>
  <si>
    <t>S33</t>
  </si>
  <si>
    <t>県道荻窪丸子線、
県道丸子北御牧東部線</t>
    <rPh sb="0" eb="2">
      <t>ケンドウ</t>
    </rPh>
    <rPh sb="2" eb="4">
      <t>オギクボ</t>
    </rPh>
    <rPh sb="4" eb="6">
      <t>マルコ</t>
    </rPh>
    <rPh sb="6" eb="7">
      <t>セン</t>
    </rPh>
    <rPh sb="9" eb="11">
      <t>ケンドウ</t>
    </rPh>
    <rPh sb="11" eb="13">
      <t>マルコ</t>
    </rPh>
    <rPh sb="13" eb="16">
      <t>キタミマキ</t>
    </rPh>
    <rPh sb="16" eb="18">
      <t>トウブ</t>
    </rPh>
    <rPh sb="18" eb="19">
      <t>セン</t>
    </rPh>
    <phoneticPr fontId="5"/>
  </si>
  <si>
    <t>S34</t>
  </si>
  <si>
    <t>常磐城3-9-2</t>
    <rPh sb="0" eb="2">
      <t>ジョウバン</t>
    </rPh>
    <rPh sb="2" eb="3">
      <t>シロ</t>
    </rPh>
    <phoneticPr fontId="12"/>
  </si>
  <si>
    <t>田園住居地域</t>
    <rPh sb="0" eb="2">
      <t>デンエン</t>
    </rPh>
    <rPh sb="2" eb="4">
      <t>ジュウキョ</t>
    </rPh>
    <rPh sb="4" eb="6">
      <t>チイキ</t>
    </rPh>
    <phoneticPr fontId="11"/>
  </si>
  <si>
    <t>指定なし</t>
  </si>
  <si>
    <t>大字上田1473-5　外</t>
    <rPh sb="11" eb="12">
      <t>ホカ</t>
    </rPh>
    <phoneticPr fontId="4"/>
  </si>
  <si>
    <t>上田5-4</t>
    <phoneticPr fontId="4"/>
  </si>
  <si>
    <t>上田5-5</t>
    <phoneticPr fontId="4"/>
  </si>
  <si>
    <t>上丸子367-1　外1筆</t>
    <rPh sb="0" eb="3">
      <t>カミマルコ</t>
    </rPh>
    <rPh sb="9" eb="10">
      <t>ホカ</t>
    </rPh>
    <rPh sb="11" eb="12">
      <t>フデ</t>
    </rPh>
    <phoneticPr fontId="12"/>
  </si>
  <si>
    <t>上田-12</t>
    <phoneticPr fontId="4"/>
  </si>
  <si>
    <t>（注）　国道実延長は、国道18号を除いた国道。</t>
    <rPh sb="1" eb="2">
      <t>チュウ</t>
    </rPh>
    <rPh sb="4" eb="6">
      <t>コクドウ</t>
    </rPh>
    <rPh sb="6" eb="7">
      <t>ジツ</t>
    </rPh>
    <rPh sb="7" eb="9">
      <t>エンチョウ</t>
    </rPh>
    <phoneticPr fontId="4"/>
  </si>
  <si>
    <t>○国道18号以外の国道</t>
    <rPh sb="1" eb="3">
      <t>コクドウ</t>
    </rPh>
    <rPh sb="5" eb="6">
      <t>ゴウ</t>
    </rPh>
    <rPh sb="6" eb="8">
      <t>イガイ</t>
    </rPh>
    <rPh sb="9" eb="11">
      <t>コクドウ</t>
    </rPh>
    <phoneticPr fontId="4"/>
  </si>
  <si>
    <t>89　道路の概況</t>
    <rPh sb="3" eb="5">
      <t>ドウロ</t>
    </rPh>
    <rPh sb="6" eb="8">
      <t>ガイキョウ</t>
    </rPh>
    <phoneticPr fontId="2"/>
  </si>
  <si>
    <t>90　幅員別道路の状況</t>
    <rPh sb="3" eb="5">
      <t>フクイン</t>
    </rPh>
    <rPh sb="5" eb="6">
      <t>ベツ</t>
    </rPh>
    <rPh sb="6" eb="8">
      <t>ドウロ</t>
    </rPh>
    <rPh sb="9" eb="11">
      <t>ジョウキョウ</t>
    </rPh>
    <phoneticPr fontId="2"/>
  </si>
  <si>
    <t>91　橋りょうの概況</t>
    <phoneticPr fontId="4"/>
  </si>
  <si>
    <t>92　市地域内の国道･県道の状況</t>
    <rPh sb="3" eb="4">
      <t>シ</t>
    </rPh>
    <rPh sb="4" eb="6">
      <t>チイキ</t>
    </rPh>
    <rPh sb="6" eb="7">
      <t>ナイ</t>
    </rPh>
    <rPh sb="8" eb="10">
      <t>コクドウ</t>
    </rPh>
    <rPh sb="11" eb="13">
      <t>ケンドウ</t>
    </rPh>
    <rPh sb="14" eb="16">
      <t>ジョウキョウ</t>
    </rPh>
    <phoneticPr fontId="2"/>
  </si>
  <si>
    <t>93　都市計画街路実施（計画）の状況</t>
    <rPh sb="3" eb="5">
      <t>トシ</t>
    </rPh>
    <rPh sb="5" eb="7">
      <t>ケイカク</t>
    </rPh>
    <rPh sb="7" eb="9">
      <t>ガイロ</t>
    </rPh>
    <rPh sb="9" eb="11">
      <t>ジッシ</t>
    </rPh>
    <rPh sb="12" eb="14">
      <t>ケイカク</t>
    </rPh>
    <rPh sb="16" eb="18">
      <t>ジョウキョウ</t>
    </rPh>
    <phoneticPr fontId="2"/>
  </si>
  <si>
    <t>94　都市計画地域・地区</t>
    <rPh sb="3" eb="5">
      <t>トシ</t>
    </rPh>
    <rPh sb="5" eb="7">
      <t>ケイカク</t>
    </rPh>
    <rPh sb="7" eb="9">
      <t>チイキ</t>
    </rPh>
    <rPh sb="10" eb="12">
      <t>チク</t>
    </rPh>
    <phoneticPr fontId="2"/>
  </si>
  <si>
    <t>94　都市計画地域・地区　－続き－</t>
    <rPh sb="3" eb="5">
      <t>トシ</t>
    </rPh>
    <rPh sb="5" eb="7">
      <t>ケイカク</t>
    </rPh>
    <rPh sb="7" eb="9">
      <t>チイキ</t>
    </rPh>
    <rPh sb="10" eb="12">
      <t>チク</t>
    </rPh>
    <rPh sb="14" eb="15">
      <t>ツヅ</t>
    </rPh>
    <phoneticPr fontId="2"/>
  </si>
  <si>
    <t>95　公営住宅建設の状況及び管理戸数</t>
    <rPh sb="3" eb="5">
      <t>コウエイ</t>
    </rPh>
    <rPh sb="5" eb="7">
      <t>ジュウタク</t>
    </rPh>
    <rPh sb="7" eb="9">
      <t>ケンセツ</t>
    </rPh>
    <rPh sb="10" eb="12">
      <t>ジョウキョウ</t>
    </rPh>
    <rPh sb="12" eb="13">
      <t>オヨ</t>
    </rPh>
    <rPh sb="14" eb="16">
      <t>カンリ</t>
    </rPh>
    <rPh sb="16" eb="18">
      <t>コスウ</t>
    </rPh>
    <phoneticPr fontId="2"/>
  </si>
  <si>
    <t>96　建築確認申請状況</t>
    <rPh sb="3" eb="5">
      <t>ケンチク</t>
    </rPh>
    <rPh sb="5" eb="7">
      <t>カクニン</t>
    </rPh>
    <rPh sb="7" eb="9">
      <t>シンセイ</t>
    </rPh>
    <rPh sb="9" eb="11">
      <t>ジョウキョウ</t>
    </rPh>
    <phoneticPr fontId="2"/>
  </si>
  <si>
    <t>97　都市公園の概況</t>
    <rPh sb="3" eb="5">
      <t>トシ</t>
    </rPh>
    <rPh sb="5" eb="7">
      <t>コウエン</t>
    </rPh>
    <rPh sb="8" eb="10">
      <t>ガイキョウ</t>
    </rPh>
    <phoneticPr fontId="2"/>
  </si>
  <si>
    <t>98　地価額の推移</t>
    <rPh sb="3" eb="5">
      <t>チカ</t>
    </rPh>
    <rPh sb="5" eb="6">
      <t>ガク</t>
    </rPh>
    <rPh sb="7" eb="9">
      <t>スイイ</t>
    </rPh>
    <phoneticPr fontId="2"/>
  </si>
  <si>
    <t>98　地価額の推移　－続き－</t>
    <rPh sb="3" eb="5">
      <t>チカ</t>
    </rPh>
    <rPh sb="5" eb="6">
      <t>ガク</t>
    </rPh>
    <rPh sb="7" eb="9">
      <t>スイイ</t>
    </rPh>
    <rPh sb="11" eb="12">
      <t>ツヅ</t>
    </rPh>
    <phoneticPr fontId="2"/>
  </si>
  <si>
    <t>3.4.25</t>
  </si>
  <si>
    <t>4/10以下</t>
  </si>
  <si>
    <t>（注）　特定行政庁（上田市）と指定確認検査機関で受理した申請件数。内数は特定行政庁受理分。</t>
    <rPh sb="28" eb="30">
      <t>シンセイ</t>
    </rPh>
    <rPh sb="30" eb="32">
      <t>ケンスウ</t>
    </rPh>
    <rPh sb="33" eb="35">
      <t>ウチスウ</t>
    </rPh>
    <phoneticPr fontId="11"/>
  </si>
  <si>
    <t>決定年月日　令和 2年2月20日</t>
    <rPh sb="0" eb="2">
      <t>ケッテイ</t>
    </rPh>
    <rPh sb="2" eb="5">
      <t>ネンガッピ</t>
    </rPh>
    <rPh sb="6" eb="8">
      <t>レイワ</t>
    </rPh>
    <rPh sb="10" eb="11">
      <t>ネン</t>
    </rPh>
    <rPh sb="12" eb="13">
      <t>ガツ</t>
    </rPh>
    <rPh sb="15" eb="16">
      <t>ニチ</t>
    </rPh>
    <phoneticPr fontId="3"/>
  </si>
  <si>
    <t>5.5以上</t>
    <rPh sb="3" eb="5">
      <t>イジョウ</t>
    </rPh>
    <phoneticPr fontId="2"/>
  </si>
  <si>
    <t>（注）未改良は、幅員ごとの集計をしていないため総延長のみ。</t>
    <rPh sb="1" eb="2">
      <t>チュウ</t>
    </rPh>
    <rPh sb="3" eb="4">
      <t>ミ</t>
    </rPh>
    <rPh sb="4" eb="6">
      <t>カイリョウ</t>
    </rPh>
    <rPh sb="8" eb="10">
      <t>フクイン</t>
    </rPh>
    <rPh sb="13" eb="15">
      <t>シュウケイ</t>
    </rPh>
    <rPh sb="23" eb="26">
      <t>ソウエンチョウ</t>
    </rPh>
    <phoneticPr fontId="4"/>
  </si>
  <si>
    <t>上田篠ノ井線</t>
    <rPh sb="0" eb="2">
      <t>ウエダ</t>
    </rPh>
    <rPh sb="2" eb="6">
      <t>シノノイセン</t>
    </rPh>
    <phoneticPr fontId="10"/>
  </si>
  <si>
    <t>下之条吉田線</t>
    <rPh sb="0" eb="1">
      <t>シモ</t>
    </rPh>
    <rPh sb="1" eb="2">
      <t>ノ</t>
    </rPh>
    <rPh sb="2" eb="3">
      <t>ジョウ</t>
    </rPh>
    <rPh sb="3" eb="5">
      <t>ヨシダ</t>
    </rPh>
    <rPh sb="5" eb="6">
      <t>セン</t>
    </rPh>
    <phoneticPr fontId="10"/>
  </si>
  <si>
    <t>吉田富士山線</t>
    <rPh sb="0" eb="2">
      <t>ヨシダ</t>
    </rPh>
    <rPh sb="2" eb="4">
      <t>フジ</t>
    </rPh>
    <rPh sb="4" eb="5">
      <t>ヤマ</t>
    </rPh>
    <rPh sb="5" eb="6">
      <t>セン</t>
    </rPh>
    <phoneticPr fontId="10"/>
  </si>
  <si>
    <t>一部(主)上田丸子線、(主)別所丸子線</t>
    <rPh sb="7" eb="9">
      <t>マルコ</t>
    </rPh>
    <rPh sb="12" eb="13">
      <t>シュ</t>
    </rPh>
    <rPh sb="14" eb="16">
      <t>ベッショ</t>
    </rPh>
    <rPh sb="16" eb="18">
      <t>マルコ</t>
    </rPh>
    <rPh sb="18" eb="19">
      <t>セン</t>
    </rPh>
    <phoneticPr fontId="3"/>
  </si>
  <si>
    <t>諏訪部伊勢山線</t>
    <rPh sb="0" eb="3">
      <t>スワベ</t>
    </rPh>
    <rPh sb="3" eb="6">
      <t>イセヤマ</t>
    </rPh>
    <rPh sb="6" eb="7">
      <t>セン</t>
    </rPh>
    <phoneticPr fontId="10"/>
  </si>
  <si>
    <t>上田駅大星線</t>
    <rPh sb="0" eb="2">
      <t>ウエダ</t>
    </rPh>
    <rPh sb="2" eb="3">
      <t>エキ</t>
    </rPh>
    <rPh sb="3" eb="4">
      <t>オオ</t>
    </rPh>
    <rPh sb="4" eb="5">
      <t>ボシ</t>
    </rPh>
    <rPh sb="5" eb="6">
      <t>セン</t>
    </rPh>
    <phoneticPr fontId="10"/>
  </si>
  <si>
    <t>下塩尻大屋線</t>
    <rPh sb="0" eb="1">
      <t>シモ</t>
    </rPh>
    <rPh sb="1" eb="3">
      <t>シオジリ</t>
    </rPh>
    <rPh sb="3" eb="5">
      <t>オオヤ</t>
    </rPh>
    <rPh sb="5" eb="6">
      <t>セン</t>
    </rPh>
    <phoneticPr fontId="10"/>
  </si>
  <si>
    <t>上田駅川原柳線</t>
    <rPh sb="0" eb="2">
      <t>ウエダ</t>
    </rPh>
    <rPh sb="2" eb="3">
      <t>エキ</t>
    </rPh>
    <rPh sb="3" eb="5">
      <t>カワラ</t>
    </rPh>
    <rPh sb="5" eb="6">
      <t>ヤナギ</t>
    </rPh>
    <rPh sb="6" eb="7">
      <t>セン</t>
    </rPh>
    <phoneticPr fontId="10"/>
  </si>
  <si>
    <t>秋和踏入線</t>
    <rPh sb="0" eb="2">
      <t>アキワ</t>
    </rPh>
    <rPh sb="2" eb="3">
      <t>フ</t>
    </rPh>
    <rPh sb="3" eb="4">
      <t>イ</t>
    </rPh>
    <rPh sb="4" eb="5">
      <t>セン</t>
    </rPh>
    <phoneticPr fontId="10"/>
  </si>
  <si>
    <t>生塚新田線</t>
    <rPh sb="0" eb="1">
      <t>セイ</t>
    </rPh>
    <rPh sb="1" eb="2">
      <t>ツカ</t>
    </rPh>
    <rPh sb="2" eb="4">
      <t>シンデン</t>
    </rPh>
    <rPh sb="4" eb="5">
      <t>セン</t>
    </rPh>
    <phoneticPr fontId="10"/>
  </si>
  <si>
    <t>H7</t>
  </si>
  <si>
    <t>秋和神畑線</t>
    <rPh sb="0" eb="2">
      <t>アキワ</t>
    </rPh>
    <rPh sb="2" eb="4">
      <t>カバタケ</t>
    </rPh>
    <rPh sb="4" eb="5">
      <t>セン</t>
    </rPh>
    <phoneticPr fontId="10"/>
  </si>
  <si>
    <t>南天神町常田線</t>
    <rPh sb="0" eb="1">
      <t>ミナミ</t>
    </rPh>
    <rPh sb="1" eb="3">
      <t>テンジン</t>
    </rPh>
    <rPh sb="3" eb="4">
      <t>チョウ</t>
    </rPh>
    <rPh sb="4" eb="6">
      <t>トキダ</t>
    </rPh>
    <rPh sb="6" eb="7">
      <t>セン</t>
    </rPh>
    <phoneticPr fontId="10"/>
  </si>
  <si>
    <t>上田駅南駅前線</t>
    <rPh sb="0" eb="2">
      <t>ウエダ</t>
    </rPh>
    <rPh sb="2" eb="3">
      <t>エキ</t>
    </rPh>
    <rPh sb="3" eb="4">
      <t>ミナミ</t>
    </rPh>
    <rPh sb="4" eb="6">
      <t>エキマエ</t>
    </rPh>
    <rPh sb="6" eb="7">
      <t>セン</t>
    </rPh>
    <phoneticPr fontId="10"/>
  </si>
  <si>
    <t>中常田小牧線</t>
    <rPh sb="0" eb="1">
      <t>ナカ</t>
    </rPh>
    <rPh sb="1" eb="3">
      <t>トキダ</t>
    </rPh>
    <rPh sb="3" eb="5">
      <t>コマキ</t>
    </rPh>
    <rPh sb="5" eb="6">
      <t>セン</t>
    </rPh>
    <phoneticPr fontId="10"/>
  </si>
  <si>
    <t>H6</t>
  </si>
  <si>
    <t>松尾町踏入線</t>
    <rPh sb="0" eb="2">
      <t>マツオ</t>
    </rPh>
    <rPh sb="2" eb="3">
      <t>チョウ</t>
    </rPh>
    <rPh sb="3" eb="5">
      <t>フミイリ</t>
    </rPh>
    <rPh sb="5" eb="6">
      <t>セン</t>
    </rPh>
    <phoneticPr fontId="10"/>
  </si>
  <si>
    <t>上堀大屋線</t>
    <rPh sb="0" eb="2">
      <t>ウワボリ</t>
    </rPh>
    <rPh sb="2" eb="4">
      <t>オオヤ</t>
    </rPh>
    <rPh sb="4" eb="5">
      <t>セン</t>
    </rPh>
    <phoneticPr fontId="10"/>
  </si>
  <si>
    <t>北天神町古吉町線</t>
    <rPh sb="0" eb="1">
      <t>キタ</t>
    </rPh>
    <rPh sb="1" eb="3">
      <t>テンジン</t>
    </rPh>
    <rPh sb="3" eb="4">
      <t>チョウ</t>
    </rPh>
    <rPh sb="4" eb="5">
      <t>フル</t>
    </rPh>
    <rPh sb="5" eb="6">
      <t>ヨシ</t>
    </rPh>
    <rPh sb="6" eb="7">
      <t>マチ</t>
    </rPh>
    <rPh sb="7" eb="8">
      <t>セン</t>
    </rPh>
    <phoneticPr fontId="10"/>
  </si>
  <si>
    <t>H20</t>
  </si>
  <si>
    <t>国道143号、(主)長野上田線、(主)上田丸子線</t>
    <rPh sb="0" eb="2">
      <t>コクドウ</t>
    </rPh>
    <rPh sb="5" eb="6">
      <t>ゴウ</t>
    </rPh>
    <rPh sb="8" eb="9">
      <t>シュ</t>
    </rPh>
    <rPh sb="10" eb="12">
      <t>ナガノ</t>
    </rPh>
    <rPh sb="12" eb="14">
      <t>ウエダ</t>
    </rPh>
    <rPh sb="14" eb="15">
      <t>セン</t>
    </rPh>
    <rPh sb="21" eb="23">
      <t>マルコ</t>
    </rPh>
    <phoneticPr fontId="1"/>
  </si>
  <si>
    <t>小牧下之条線</t>
    <rPh sb="0" eb="2">
      <t>コマキ</t>
    </rPh>
    <rPh sb="2" eb="5">
      <t>シモノジョウ</t>
    </rPh>
    <rPh sb="5" eb="6">
      <t>セン</t>
    </rPh>
    <phoneticPr fontId="10"/>
  </si>
  <si>
    <t>秋和1号線</t>
    <rPh sb="0" eb="2">
      <t>アキワ</t>
    </rPh>
    <rPh sb="2" eb="5">
      <t>１ゴウセン</t>
    </rPh>
    <phoneticPr fontId="10"/>
  </si>
  <si>
    <t>北天神町緑が丘線</t>
    <rPh sb="0" eb="1">
      <t>キタ</t>
    </rPh>
    <rPh sb="1" eb="3">
      <t>テンジン</t>
    </rPh>
    <rPh sb="3" eb="4">
      <t>チョウ</t>
    </rPh>
    <rPh sb="4" eb="7">
      <t>ミドリガオカ</t>
    </rPh>
    <rPh sb="7" eb="8">
      <t>セン</t>
    </rPh>
    <phoneticPr fontId="10"/>
  </si>
  <si>
    <t>大手町材木町線</t>
    <rPh sb="0" eb="3">
      <t>オオテマチ</t>
    </rPh>
    <rPh sb="3" eb="5">
      <t>ザイモク</t>
    </rPh>
    <rPh sb="5" eb="6">
      <t>マチ</t>
    </rPh>
    <rPh sb="6" eb="7">
      <t>セン</t>
    </rPh>
    <phoneticPr fontId="10"/>
  </si>
  <si>
    <t>中常田岩門線</t>
    <rPh sb="0" eb="1">
      <t>ナカ</t>
    </rPh>
    <rPh sb="1" eb="3">
      <t>トキダ</t>
    </rPh>
    <rPh sb="3" eb="4">
      <t>イワ</t>
    </rPh>
    <rPh sb="4" eb="5">
      <t>カド</t>
    </rPh>
    <rPh sb="5" eb="6">
      <t>セン</t>
    </rPh>
    <phoneticPr fontId="10"/>
  </si>
  <si>
    <t>上田駅橋上線</t>
    <rPh sb="0" eb="2">
      <t>ウエダ</t>
    </rPh>
    <rPh sb="2" eb="3">
      <t>エキ</t>
    </rPh>
    <rPh sb="3" eb="4">
      <t>ハシ</t>
    </rPh>
    <rPh sb="4" eb="5">
      <t>ウエ</t>
    </rPh>
    <rPh sb="5" eb="6">
      <t>セン</t>
    </rPh>
    <phoneticPr fontId="10"/>
  </si>
  <si>
    <t>柳町紺屋町線</t>
    <rPh sb="0" eb="1">
      <t>ヤナギ</t>
    </rPh>
    <rPh sb="1" eb="2">
      <t>マチ</t>
    </rPh>
    <rPh sb="2" eb="4">
      <t>コンヤ</t>
    </rPh>
    <rPh sb="4" eb="5">
      <t>マチ</t>
    </rPh>
    <rPh sb="5" eb="6">
      <t>セン</t>
    </rPh>
    <phoneticPr fontId="10"/>
  </si>
  <si>
    <t>国道18号上田篠ノ井バイパス</t>
    <rPh sb="0" eb="2">
      <t>コクドウ</t>
    </rPh>
    <rPh sb="4" eb="5">
      <t>ゴウ</t>
    </rPh>
    <rPh sb="5" eb="7">
      <t>ウエダ</t>
    </rPh>
    <rPh sb="7" eb="10">
      <t>シノノイ</t>
    </rPh>
    <phoneticPr fontId="1"/>
  </si>
  <si>
    <t>国道143号築地バイパス</t>
    <rPh sb="0" eb="2">
      <t>コクドウ</t>
    </rPh>
    <rPh sb="5" eb="6">
      <t>ゴウ</t>
    </rPh>
    <rPh sb="6" eb="8">
      <t>ツイジ</t>
    </rPh>
    <phoneticPr fontId="1"/>
  </si>
  <si>
    <t>一部主要地方道上田丸子線</t>
    <rPh sb="0" eb="2">
      <t>イチブ</t>
    </rPh>
    <rPh sb="2" eb="4">
      <t>シュヨウ</t>
    </rPh>
    <rPh sb="4" eb="6">
      <t>チホウ</t>
    </rPh>
    <rPh sb="6" eb="7">
      <t>ドウ</t>
    </rPh>
    <rPh sb="7" eb="9">
      <t>ウエダ</t>
    </rPh>
    <rPh sb="9" eb="11">
      <t>マルコ</t>
    </rPh>
    <rPh sb="11" eb="12">
      <t>セン</t>
    </rPh>
    <phoneticPr fontId="1"/>
  </si>
  <si>
    <t>腰越石井線</t>
    <rPh sb="0" eb="2">
      <t>コシゴエ</t>
    </rPh>
    <rPh sb="2" eb="4">
      <t>イシイ</t>
    </rPh>
    <rPh sb="4" eb="5">
      <t>セン</t>
    </rPh>
    <phoneticPr fontId="10"/>
  </si>
  <si>
    <t>長瀬飯沼線</t>
    <rPh sb="0" eb="2">
      <t>ナガセ</t>
    </rPh>
    <rPh sb="2" eb="4">
      <t>イイヌマ</t>
    </rPh>
    <rPh sb="4" eb="5">
      <t>セン</t>
    </rPh>
    <phoneticPr fontId="10"/>
  </si>
  <si>
    <t>芦田大屋停車場線</t>
    <rPh sb="0" eb="2">
      <t>アシダ</t>
    </rPh>
    <rPh sb="2" eb="4">
      <t>オオヤ</t>
    </rPh>
    <rPh sb="4" eb="6">
      <t>テイシャ</t>
    </rPh>
    <rPh sb="6" eb="7">
      <t>ジョウ</t>
    </rPh>
    <rPh sb="7" eb="8">
      <t>セン</t>
    </rPh>
    <phoneticPr fontId="10"/>
  </si>
  <si>
    <t>長瀬腰越線</t>
    <rPh sb="0" eb="2">
      <t>ナガセ</t>
    </rPh>
    <rPh sb="2" eb="4">
      <t>コシゴエ</t>
    </rPh>
    <rPh sb="4" eb="5">
      <t>セン</t>
    </rPh>
    <phoneticPr fontId="10"/>
  </si>
  <si>
    <t>鹿教湯丸子線</t>
    <rPh sb="0" eb="3">
      <t>カケユ</t>
    </rPh>
    <rPh sb="3" eb="5">
      <t>マルコ</t>
    </rPh>
    <rPh sb="5" eb="6">
      <t>セン</t>
    </rPh>
    <phoneticPr fontId="10"/>
  </si>
  <si>
    <t>中之道川原線</t>
    <rPh sb="0" eb="1">
      <t>ナカ</t>
    </rPh>
    <rPh sb="1" eb="2">
      <t>ノ</t>
    </rPh>
    <rPh sb="2" eb="3">
      <t>ミチ</t>
    </rPh>
    <rPh sb="3" eb="5">
      <t>カワラ</t>
    </rPh>
    <rPh sb="5" eb="6">
      <t>セン</t>
    </rPh>
    <phoneticPr fontId="10"/>
  </si>
  <si>
    <t>別所丸子線</t>
    <rPh sb="0" eb="2">
      <t>ベッショ</t>
    </rPh>
    <rPh sb="2" eb="4">
      <t>マルコ</t>
    </rPh>
    <rPh sb="4" eb="5">
      <t>セン</t>
    </rPh>
    <phoneticPr fontId="10"/>
  </si>
  <si>
    <t>芦田丸子線</t>
    <rPh sb="0" eb="2">
      <t>アシダ</t>
    </rPh>
    <rPh sb="2" eb="4">
      <t>マルコ</t>
    </rPh>
    <rPh sb="4" eb="5">
      <t>セン</t>
    </rPh>
    <phoneticPr fontId="10"/>
  </si>
  <si>
    <t>大屋長瀬線</t>
    <rPh sb="0" eb="2">
      <t>オオヤ</t>
    </rPh>
    <rPh sb="2" eb="4">
      <t>ナガセ</t>
    </rPh>
    <rPh sb="4" eb="5">
      <t>セン</t>
    </rPh>
    <phoneticPr fontId="10"/>
  </si>
  <si>
    <t>一部国道152号（L=2,830m）</t>
    <rPh sb="0" eb="2">
      <t>イチブ</t>
    </rPh>
    <rPh sb="2" eb="4">
      <t>コクドウ</t>
    </rPh>
    <rPh sb="7" eb="8">
      <t>ゴウ</t>
    </rPh>
    <phoneticPr fontId="1"/>
  </si>
  <si>
    <t>県道芦田大屋線（L=907m）</t>
    <rPh sb="0" eb="1">
      <t>ケン</t>
    </rPh>
    <rPh sb="1" eb="2">
      <t>ドウ</t>
    </rPh>
    <rPh sb="2" eb="4">
      <t>アシダ</t>
    </rPh>
    <rPh sb="4" eb="6">
      <t>ダイヤ</t>
    </rPh>
    <rPh sb="6" eb="7">
      <t>セン</t>
    </rPh>
    <phoneticPr fontId="1"/>
  </si>
  <si>
    <t>一部主要地方道別所丸子線（L=310m）</t>
    <rPh sb="0" eb="2">
      <t>イチブ</t>
    </rPh>
    <rPh sb="2" eb="4">
      <t>シュヨウ</t>
    </rPh>
    <rPh sb="4" eb="6">
      <t>チホウ</t>
    </rPh>
    <rPh sb="6" eb="7">
      <t>ドウ</t>
    </rPh>
    <rPh sb="7" eb="9">
      <t>ベッショ</t>
    </rPh>
    <rPh sb="9" eb="11">
      <t>マルコ</t>
    </rPh>
    <rPh sb="11" eb="12">
      <t>セン</t>
    </rPh>
    <phoneticPr fontId="5"/>
  </si>
  <si>
    <t xml:space="preserve"> 　　　 (内数)</t>
    <rPh sb="6" eb="7">
      <t>ウチ</t>
    </rPh>
    <rPh sb="7" eb="8">
      <t>スウ</t>
    </rPh>
    <phoneticPr fontId="4"/>
  </si>
  <si>
    <t>円</t>
    <rPh sb="0" eb="1">
      <t>エン</t>
    </rPh>
    <phoneticPr fontId="3"/>
  </si>
  <si>
    <t>令和4年</t>
    <rPh sb="0" eb="2">
      <t>レイワ</t>
    </rPh>
    <rPh sb="3" eb="4">
      <t>ネン</t>
    </rPh>
    <phoneticPr fontId="7"/>
  </si>
  <si>
    <t>%</t>
  </si>
  <si>
    <t>平成9年7月10日</t>
    <rPh sb="0" eb="2">
      <t>ヘイセイ</t>
    </rPh>
    <rPh sb="3" eb="4">
      <t>ネン</t>
    </rPh>
    <rPh sb="5" eb="6">
      <t>ツキ</t>
    </rPh>
    <rPh sb="8" eb="9">
      <t>ニチ</t>
    </rPh>
    <phoneticPr fontId="2"/>
  </si>
  <si>
    <t>資料 ： 住宅政策課、長野県住宅供給公社</t>
    <rPh sb="7" eb="9">
      <t>セイサク</t>
    </rPh>
    <phoneticPr fontId="4"/>
  </si>
  <si>
    <t>令和5年度</t>
    <rPh sb="0" eb="2">
      <t>レイワ</t>
    </rPh>
    <rPh sb="3" eb="5">
      <t>ネンド</t>
    </rPh>
    <phoneticPr fontId="4"/>
  </si>
  <si>
    <t>令和5年</t>
    <rPh sb="0" eb="2">
      <t>レイワ</t>
    </rPh>
    <rPh sb="3" eb="4">
      <t>ネン</t>
    </rPh>
    <phoneticPr fontId="7"/>
  </si>
  <si>
    <t>令和6年度</t>
    <rPh sb="0" eb="2">
      <t>レイワ</t>
    </rPh>
    <rPh sb="3" eb="5">
      <t>ネンド</t>
    </rPh>
    <phoneticPr fontId="4"/>
  </si>
  <si>
    <t>令和2年度</t>
    <rPh sb="0" eb="2">
      <t>レイワ</t>
    </rPh>
    <rPh sb="3" eb="5">
      <t>ネンド</t>
    </rPh>
    <phoneticPr fontId="5"/>
  </si>
  <si>
    <t>令和3年度</t>
    <rPh sb="0" eb="2">
      <t>レイワ</t>
    </rPh>
    <rPh sb="3" eb="5">
      <t>ネンド</t>
    </rPh>
    <phoneticPr fontId="5"/>
  </si>
  <si>
    <t>令和4年度</t>
    <rPh sb="0" eb="2">
      <t>レイワ</t>
    </rPh>
    <rPh sb="3" eb="5">
      <t>ネンド</t>
    </rPh>
    <phoneticPr fontId="5"/>
  </si>
  <si>
    <t>令和5年度</t>
    <rPh sb="0" eb="2">
      <t>レイワ</t>
    </rPh>
    <rPh sb="3" eb="5">
      <t>ネンド</t>
    </rPh>
    <phoneticPr fontId="5"/>
  </si>
  <si>
    <t>令和2年</t>
    <rPh sb="0" eb="2">
      <t>レイワ</t>
    </rPh>
    <rPh sb="3" eb="4">
      <t>ネン</t>
    </rPh>
    <phoneticPr fontId="7"/>
  </si>
  <si>
    <t>令和3年</t>
    <rPh sb="0" eb="2">
      <t>レイワ</t>
    </rPh>
    <rPh sb="3" eb="4">
      <t>ネン</t>
    </rPh>
    <phoneticPr fontId="7"/>
  </si>
  <si>
    <t>令和6年</t>
    <rPh sb="0" eb="2">
      <t>レイワ</t>
    </rPh>
    <rPh sb="3" eb="4">
      <t>ネン</t>
    </rPh>
    <phoneticPr fontId="7"/>
  </si>
  <si>
    <t>公示なし</t>
    <rPh sb="0" eb="2">
      <t>コウジ</t>
    </rPh>
    <phoneticPr fontId="4"/>
  </si>
  <si>
    <t>254号</t>
    <rPh sb="3" eb="4">
      <t>ゴウ</t>
    </rPh>
    <phoneticPr fontId="2"/>
  </si>
  <si>
    <t>(114)</t>
  </si>
  <si>
    <t>（64）</t>
  </si>
  <si>
    <t>（31）</t>
  </si>
  <si>
    <t>(2)</t>
  </si>
  <si>
    <t>(-)</t>
  </si>
  <si>
    <t>(1)</t>
  </si>
  <si>
    <t>(9)</t>
  </si>
  <si>
    <t>(5)</t>
  </si>
  <si>
    <t>資料 ： 国土交通省地価公示・長野県地価調査書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</si>
</sst>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#,##0;\△#,##0;\-"/>
    <numFmt numFmtId="177" formatCode="#,##0.0;\△#,##0.0;\-"/>
    <numFmt numFmtId="178" formatCode="#,##0.00;\△#,##0.00;\-"/>
    <numFmt numFmtId="179" formatCode="#,##0.0%;\△#,##0.0%;\-"/>
    <numFmt numFmtId="180" formatCode="0_);[Red]\(0\)"/>
    <numFmt numFmtId="181" formatCode="[$-411]ggge&quot;年&quot;"/>
    <numFmt numFmtId="182" formatCode="[$-411]ggge&quot;年度&quot;"/>
    <numFmt numFmtId="183" formatCode="[$-411]ggge&quot;年4月1日現在&quot;"/>
    <numFmt numFmtId="184" formatCode="[$-411]ggge&quot;年度末日現在&quot;"/>
    <numFmt numFmtId="185" formatCode="[$-411]ggge&quot;年3月31日現在&quot;"/>
    <numFmt numFmtId="186" formatCode="0.0"/>
    <numFmt numFmtId="187" formatCode="#,##0;[Red]#,##0"/>
  </numFmts>
  <fonts count="16" x14ac:knownFonts="1">
    <font>
      <sz val="11"/>
      <color theme="1"/>
      <name val="ＭＳ Ｐゴシック"/>
      <family val="2"/>
      <scheme val="minor"/>
    </font>
    <font>
      <b/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8"/>
      <color indexed="56"/>
      <name val="ＭＳ Ｐゴシック"/>
      <family val="3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/>
  </cellStyleXfs>
  <cellXfs count="183">
    <xf numFmtId="0" fontId="0" fillId="0" borderId="0" xfId="0"/>
    <xf numFmtId="0" fontId="3" fillId="2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176" fontId="3" fillId="2" borderId="0" xfId="0" applyNumberFormat="1" applyFont="1" applyFill="1" applyAlignment="1">
      <alignment horizontal="right" vertical="center"/>
    </xf>
    <xf numFmtId="0" fontId="3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right" vertical="top"/>
    </xf>
    <xf numFmtId="0" fontId="3" fillId="2" borderId="5" xfId="0" applyFont="1" applyFill="1" applyBorder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6" fillId="2" borderId="0" xfId="0" applyFont="1" applyFill="1" applyAlignment="1">
      <alignment vertical="center"/>
    </xf>
    <xf numFmtId="0" fontId="3" fillId="2" borderId="14" xfId="0" applyFont="1" applyFill="1" applyBorder="1" applyAlignment="1">
      <alignment horizontal="center" vertical="center" justifyLastLine="1" shrinkToFit="1"/>
    </xf>
    <xf numFmtId="0" fontId="7" fillId="2" borderId="0" xfId="0" applyFont="1" applyFill="1" applyAlignment="1">
      <alignment vertical="center"/>
    </xf>
    <xf numFmtId="0" fontId="3" fillId="2" borderId="3" xfId="0" applyFont="1" applyFill="1" applyBorder="1" applyAlignment="1">
      <alignment horizontal="distributed" vertical="center"/>
    </xf>
    <xf numFmtId="0" fontId="3" fillId="2" borderId="2" xfId="0" applyFont="1" applyFill="1" applyBorder="1" applyAlignment="1">
      <alignment horizontal="distributed" vertical="center"/>
    </xf>
    <xf numFmtId="0" fontId="3" fillId="2" borderId="17" xfId="0" applyFont="1" applyFill="1" applyBorder="1" applyAlignment="1">
      <alignment horizontal="distributed" vertical="center" justifyLastLine="1" shrinkToFit="1"/>
    </xf>
    <xf numFmtId="0" fontId="3" fillId="2" borderId="18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176" fontId="3" fillId="2" borderId="22" xfId="0" applyNumberFormat="1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right" vertical="top"/>
    </xf>
    <xf numFmtId="177" fontId="3" fillId="2" borderId="0" xfId="0" applyNumberFormat="1" applyFont="1" applyFill="1" applyAlignment="1">
      <alignment horizontal="right" vertical="center"/>
    </xf>
    <xf numFmtId="0" fontId="3" fillId="2" borderId="5" xfId="0" applyFont="1" applyFill="1" applyBorder="1" applyAlignment="1">
      <alignment horizontal="distributed" vertical="center"/>
    </xf>
    <xf numFmtId="0" fontId="3" fillId="2" borderId="8" xfId="0" applyFont="1" applyFill="1" applyBorder="1" applyAlignment="1">
      <alignment horizontal="distributed" vertical="center" justifyLastLine="1"/>
    </xf>
    <xf numFmtId="0" fontId="3" fillId="2" borderId="2" xfId="0" applyFont="1" applyFill="1" applyBorder="1" applyAlignment="1">
      <alignment horizontal="distributed" vertical="center" justifyLastLine="1"/>
    </xf>
    <xf numFmtId="0" fontId="3" fillId="2" borderId="10" xfId="0" applyFont="1" applyFill="1" applyBorder="1" applyAlignment="1">
      <alignment horizontal="distributed" vertical="center" wrapText="1" justifyLastLine="1" shrinkToFit="1"/>
    </xf>
    <xf numFmtId="178" fontId="3" fillId="2" borderId="0" xfId="0" applyNumberFormat="1" applyFont="1" applyFill="1" applyAlignment="1">
      <alignment horizontal="right" vertical="center"/>
    </xf>
    <xf numFmtId="0" fontId="3" fillId="2" borderId="18" xfId="0" applyFont="1" applyFill="1" applyBorder="1" applyAlignment="1">
      <alignment horizontal="distributed" vertical="center" wrapText="1" justifyLastLine="1" shrinkToFit="1"/>
    </xf>
    <xf numFmtId="0" fontId="3" fillId="2" borderId="12" xfId="0" applyFont="1" applyFill="1" applyBorder="1" applyAlignment="1">
      <alignment horizontal="center" vertical="center" justifyLastLine="1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18" xfId="0" applyFont="1" applyFill="1" applyBorder="1" applyAlignment="1">
      <alignment horizontal="center" vertical="center" shrinkToFit="1"/>
    </xf>
    <xf numFmtId="0" fontId="3" fillId="2" borderId="15" xfId="0" applyFont="1" applyFill="1" applyBorder="1" applyAlignment="1">
      <alignment horizontal="center" vertical="center" shrinkToFit="1"/>
    </xf>
    <xf numFmtId="0" fontId="3" fillId="2" borderId="13" xfId="0" applyFont="1" applyFill="1" applyBorder="1" applyAlignment="1">
      <alignment horizontal="center" vertical="center" justifyLastLine="1" shrinkToFit="1"/>
    </xf>
    <xf numFmtId="0" fontId="3" fillId="2" borderId="4" xfId="0" applyFont="1" applyFill="1" applyBorder="1" applyAlignment="1">
      <alignment horizontal="center" vertical="center" justifyLastLine="1" shrinkToFit="1"/>
    </xf>
    <xf numFmtId="0" fontId="3" fillId="2" borderId="19" xfId="0" applyFont="1" applyFill="1" applyBorder="1" applyAlignment="1">
      <alignment horizontal="center" vertical="center" shrinkToFit="1"/>
    </xf>
    <xf numFmtId="0" fontId="3" fillId="2" borderId="20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vertical="center" shrinkToFit="1"/>
    </xf>
    <xf numFmtId="0" fontId="3" fillId="2" borderId="2" xfId="0" applyFont="1" applyFill="1" applyBorder="1" applyAlignment="1">
      <alignment vertical="center" shrinkToFit="1"/>
    </xf>
    <xf numFmtId="0" fontId="3" fillId="2" borderId="17" xfId="0" applyFont="1" applyFill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vertical="center" shrinkToFit="1"/>
    </xf>
    <xf numFmtId="179" fontId="3" fillId="2" borderId="6" xfId="0" applyNumberFormat="1" applyFont="1" applyFill="1" applyBorder="1" applyAlignment="1">
      <alignment horizontal="right" vertical="center"/>
    </xf>
    <xf numFmtId="0" fontId="3" fillId="2" borderId="25" xfId="0" applyFont="1" applyFill="1" applyBorder="1" applyAlignment="1">
      <alignment horizontal="center" vertical="center" shrinkToFit="1"/>
    </xf>
    <xf numFmtId="0" fontId="3" fillId="2" borderId="24" xfId="0" applyFont="1" applyFill="1" applyBorder="1" applyAlignment="1">
      <alignment horizontal="distributed" vertical="center" justifyLastLine="1" shrinkToFit="1"/>
    </xf>
    <xf numFmtId="0" fontId="3" fillId="2" borderId="5" xfId="0" applyFont="1" applyFill="1" applyBorder="1" applyAlignment="1">
      <alignment vertical="center" shrinkToFit="1"/>
    </xf>
    <xf numFmtId="176" fontId="3" fillId="2" borderId="4" xfId="0" applyNumberFormat="1" applyFon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distributed" vertical="center" justifyLastLine="1" shrinkToFit="1"/>
    </xf>
    <xf numFmtId="0" fontId="3" fillId="2" borderId="15" xfId="0" applyFont="1" applyFill="1" applyBorder="1" applyAlignment="1">
      <alignment horizontal="distributed" vertical="center" justifyLastLine="1" shrinkToFit="1"/>
    </xf>
    <xf numFmtId="0" fontId="3" fillId="2" borderId="3" xfId="0" applyFont="1" applyFill="1" applyBorder="1" applyAlignment="1">
      <alignment horizontal="distributed" vertical="center" justifyLastLine="1"/>
    </xf>
    <xf numFmtId="176" fontId="3" fillId="2" borderId="0" xfId="0" applyNumberFormat="1" applyFont="1" applyFill="1" applyAlignment="1">
      <alignment horizontal="right" vertical="center" shrinkToFit="1"/>
    </xf>
    <xf numFmtId="177" fontId="3" fillId="2" borderId="0" xfId="0" applyNumberFormat="1" applyFont="1" applyFill="1" applyAlignment="1">
      <alignment horizontal="right" vertical="center" shrinkToFit="1"/>
    </xf>
    <xf numFmtId="176" fontId="3" fillId="2" borderId="4" xfId="0" applyNumberFormat="1" applyFont="1" applyFill="1" applyBorder="1" applyAlignment="1">
      <alignment horizontal="right" vertical="center" shrinkToFit="1"/>
    </xf>
    <xf numFmtId="177" fontId="3" fillId="2" borderId="4" xfId="0" applyNumberFormat="1" applyFont="1" applyFill="1" applyBorder="1" applyAlignment="1">
      <alignment horizontal="right" vertical="center" shrinkToFit="1"/>
    </xf>
    <xf numFmtId="176" fontId="3" fillId="2" borderId="6" xfId="0" applyNumberFormat="1" applyFont="1" applyFill="1" applyBorder="1" applyAlignment="1">
      <alignment horizontal="right" vertical="center" shrinkToFit="1"/>
    </xf>
    <xf numFmtId="177" fontId="3" fillId="2" borderId="6" xfId="0" applyNumberFormat="1" applyFont="1" applyFill="1" applyBorder="1" applyAlignment="1">
      <alignment horizontal="right" vertical="center" shrinkToFit="1"/>
    </xf>
    <xf numFmtId="176" fontId="3" fillId="2" borderId="1" xfId="0" applyNumberFormat="1" applyFont="1" applyFill="1" applyBorder="1" applyAlignment="1">
      <alignment horizontal="right" vertical="center" shrinkToFit="1"/>
    </xf>
    <xf numFmtId="177" fontId="3" fillId="2" borderId="1" xfId="0" applyNumberFormat="1" applyFont="1" applyFill="1" applyBorder="1" applyAlignment="1">
      <alignment horizontal="right" vertical="center" shrinkToFit="1"/>
    </xf>
    <xf numFmtId="49" fontId="3" fillId="2" borderId="0" xfId="0" applyNumberFormat="1" applyFont="1" applyFill="1" applyAlignment="1">
      <alignment horizontal="right" vertical="center" shrinkToFit="1"/>
    </xf>
    <xf numFmtId="49" fontId="3" fillId="2" borderId="1" xfId="0" applyNumberFormat="1" applyFont="1" applyFill="1" applyBorder="1" applyAlignment="1">
      <alignment horizontal="right" vertical="center" shrinkToFit="1"/>
    </xf>
    <xf numFmtId="0" fontId="8" fillId="2" borderId="0" xfId="0" applyFont="1" applyFill="1" applyAlignment="1">
      <alignment vertical="center"/>
    </xf>
    <xf numFmtId="180" fontId="3" fillId="2" borderId="3" xfId="0" applyNumberFormat="1" applyFont="1" applyFill="1" applyBorder="1" applyAlignment="1">
      <alignment horizontal="center" vertical="center"/>
    </xf>
    <xf numFmtId="181" fontId="0" fillId="0" borderId="0" xfId="0" applyNumberFormat="1"/>
    <xf numFmtId="180" fontId="0" fillId="0" borderId="0" xfId="0" applyNumberFormat="1"/>
    <xf numFmtId="182" fontId="3" fillId="2" borderId="5" xfId="0" applyNumberFormat="1" applyFont="1" applyFill="1" applyBorder="1" applyAlignment="1">
      <alignment vertical="center"/>
    </xf>
    <xf numFmtId="182" fontId="3" fillId="2" borderId="3" xfId="0" applyNumberFormat="1" applyFont="1" applyFill="1" applyBorder="1" applyAlignment="1">
      <alignment horizontal="center" vertical="center"/>
    </xf>
    <xf numFmtId="183" fontId="3" fillId="2" borderId="0" xfId="0" applyNumberFormat="1" applyFont="1" applyFill="1" applyAlignment="1">
      <alignment horizontal="right" vertical="center"/>
    </xf>
    <xf numFmtId="179" fontId="3" fillId="2" borderId="26" xfId="0" applyNumberFormat="1" applyFont="1" applyFill="1" applyBorder="1" applyAlignment="1">
      <alignment horizontal="right" vertical="center"/>
    </xf>
    <xf numFmtId="179" fontId="3" fillId="2" borderId="27" xfId="0" applyNumberFormat="1" applyFont="1" applyFill="1" applyBorder="1" applyAlignment="1">
      <alignment horizontal="right" vertical="center"/>
    </xf>
    <xf numFmtId="179" fontId="3" fillId="2" borderId="7" xfId="0" applyNumberFormat="1" applyFont="1" applyFill="1" applyBorder="1" applyAlignment="1">
      <alignment horizontal="right" vertical="center"/>
    </xf>
    <xf numFmtId="179" fontId="3" fillId="2" borderId="28" xfId="0" applyNumberFormat="1" applyFont="1" applyFill="1" applyBorder="1" applyAlignment="1">
      <alignment horizontal="right" vertical="center"/>
    </xf>
    <xf numFmtId="179" fontId="3" fillId="2" borderId="29" xfId="0" applyNumberFormat="1" applyFont="1" applyFill="1" applyBorder="1" applyAlignment="1">
      <alignment horizontal="right" vertical="center"/>
    </xf>
    <xf numFmtId="182" fontId="3" fillId="2" borderId="0" xfId="0" applyNumberFormat="1" applyFont="1" applyFill="1" applyAlignment="1">
      <alignment horizontal="center" vertical="center"/>
    </xf>
    <xf numFmtId="38" fontId="3" fillId="2" borderId="0" xfId="1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right" vertical="top"/>
    </xf>
    <xf numFmtId="0" fontId="3" fillId="2" borderId="11" xfId="0" applyFont="1" applyFill="1" applyBorder="1" applyAlignment="1">
      <alignment horizontal="distributed" vertical="center" justifyLastLine="1" shrinkToFit="1"/>
    </xf>
    <xf numFmtId="0" fontId="3" fillId="2" borderId="8" xfId="0" applyFont="1" applyFill="1" applyBorder="1" applyAlignment="1">
      <alignment horizontal="distributed" vertical="center" justifyLastLine="1" shrinkToFit="1"/>
    </xf>
    <xf numFmtId="0" fontId="3" fillId="2" borderId="13" xfId="0" applyFont="1" applyFill="1" applyBorder="1" applyAlignment="1">
      <alignment horizontal="distributed" vertical="center" justifyLastLine="1" shrinkToFit="1"/>
    </xf>
    <xf numFmtId="0" fontId="3" fillId="2" borderId="12" xfId="0" applyFont="1" applyFill="1" applyBorder="1" applyAlignment="1">
      <alignment horizontal="distributed" vertical="center" justifyLastLine="1" shrinkToFit="1"/>
    </xf>
    <xf numFmtId="0" fontId="3" fillId="2" borderId="7" xfId="0" applyFont="1" applyFill="1" applyBorder="1" applyAlignment="1">
      <alignment horizontal="distributed" vertical="center" justifyLastLine="1" shrinkToFit="1"/>
    </xf>
    <xf numFmtId="0" fontId="3" fillId="2" borderId="17" xfId="0" applyFont="1" applyFill="1" applyBorder="1" applyAlignment="1">
      <alignment horizontal="center" vertical="center" justifyLastLine="1" shrinkToFit="1"/>
    </xf>
    <xf numFmtId="0" fontId="3" fillId="2" borderId="5" xfId="0" applyFont="1" applyFill="1" applyBorder="1" applyAlignment="1">
      <alignment horizontal="center" vertical="center" justifyLastLine="1" shrinkToFit="1"/>
    </xf>
    <xf numFmtId="0" fontId="3" fillId="2" borderId="10" xfId="0" applyFont="1" applyFill="1" applyBorder="1" applyAlignment="1">
      <alignment horizontal="distributed" vertical="center" justifyLastLine="1" shrinkToFit="1"/>
    </xf>
    <xf numFmtId="0" fontId="3" fillId="2" borderId="22" xfId="0" applyFont="1" applyFill="1" applyBorder="1" applyAlignment="1">
      <alignment horizontal="distributed" vertical="center" justifyLastLine="1" shrinkToFit="1"/>
    </xf>
    <xf numFmtId="0" fontId="5" fillId="2" borderId="21" xfId="0" applyFont="1" applyFill="1" applyBorder="1" applyAlignment="1">
      <alignment horizontal="right" vertical="top"/>
    </xf>
    <xf numFmtId="176" fontId="3" fillId="2" borderId="3" xfId="0" applyNumberFormat="1" applyFont="1" applyFill="1" applyBorder="1" applyAlignment="1">
      <alignment horizontal="right" vertical="center" shrinkToFit="1"/>
    </xf>
    <xf numFmtId="0" fontId="3" fillId="2" borderId="0" xfId="0" applyFont="1" applyFill="1" applyAlignment="1">
      <alignment horizontal="right" vertical="center" shrinkToFit="1"/>
    </xf>
    <xf numFmtId="176" fontId="3" fillId="2" borderId="22" xfId="0" applyNumberFormat="1" applyFont="1" applyFill="1" applyBorder="1" applyAlignment="1">
      <alignment horizontal="right" vertical="center" shrinkToFit="1"/>
    </xf>
    <xf numFmtId="0" fontId="0" fillId="2" borderId="0" xfId="0" applyFont="1" applyFill="1"/>
    <xf numFmtId="0" fontId="13" fillId="2" borderId="0" xfId="0" applyFont="1" applyFill="1" applyAlignment="1">
      <alignment vertical="center"/>
    </xf>
    <xf numFmtId="0" fontId="3" fillId="2" borderId="11" xfId="0" applyFont="1" applyFill="1" applyBorder="1" applyAlignment="1">
      <alignment horizontal="distributed" vertical="center" justifyLastLine="1" shrinkToFit="1"/>
    </xf>
    <xf numFmtId="176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Alignment="1">
      <alignment horizontal="left" vertical="center" indent="2"/>
    </xf>
    <xf numFmtId="0" fontId="3" fillId="2" borderId="29" xfId="0" applyFont="1" applyFill="1" applyBorder="1" applyAlignment="1">
      <alignment horizontal="center" vertical="center"/>
    </xf>
    <xf numFmtId="176" fontId="3" fillId="2" borderId="28" xfId="0" applyNumberFormat="1" applyFont="1" applyFill="1" applyBorder="1" applyAlignment="1">
      <alignment horizontal="right" vertical="center"/>
    </xf>
    <xf numFmtId="176" fontId="3" fillId="2" borderId="29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distributed" vertical="center" justifyLastLine="1"/>
    </xf>
    <xf numFmtId="0" fontId="3" fillId="2" borderId="5" xfId="0" applyFont="1" applyFill="1" applyBorder="1" applyAlignment="1">
      <alignment horizontal="distributed" vertical="center" justifyLastLine="1"/>
    </xf>
    <xf numFmtId="177" fontId="3" fillId="2" borderId="4" xfId="0" applyNumberFormat="1" applyFont="1" applyFill="1" applyBorder="1" applyAlignment="1">
      <alignment vertical="center"/>
    </xf>
    <xf numFmtId="177" fontId="3" fillId="2" borderId="0" xfId="0" applyNumberFormat="1" applyFont="1" applyFill="1" applyAlignment="1">
      <alignment vertical="center"/>
    </xf>
    <xf numFmtId="177" fontId="3" fillId="2" borderId="29" xfId="0" applyNumberFormat="1" applyFont="1" applyFill="1" applyBorder="1" applyAlignment="1">
      <alignment vertical="center"/>
    </xf>
    <xf numFmtId="182" fontId="3" fillId="2" borderId="2" xfId="0" applyNumberFormat="1" applyFont="1" applyFill="1" applyBorder="1" applyAlignment="1">
      <alignment horizontal="center" vertical="center"/>
    </xf>
    <xf numFmtId="176" fontId="3" fillId="2" borderId="23" xfId="0" applyNumberFormat="1" applyFont="1" applyFill="1" applyBorder="1" applyAlignment="1">
      <alignment vertical="center"/>
    </xf>
    <xf numFmtId="176" fontId="3" fillId="2" borderId="29" xfId="0" applyNumberFormat="1" applyFont="1" applyFill="1" applyBorder="1" applyAlignment="1">
      <alignment vertical="center"/>
    </xf>
    <xf numFmtId="187" fontId="3" fillId="2" borderId="29" xfId="0" applyNumberFormat="1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 shrinkToFit="1"/>
    </xf>
    <xf numFmtId="0" fontId="3" fillId="2" borderId="22" xfId="0" applyFont="1" applyFill="1" applyBorder="1" applyAlignment="1">
      <alignment vertical="center" shrinkToFit="1"/>
    </xf>
    <xf numFmtId="176" fontId="3" fillId="2" borderId="21" xfId="0" applyNumberFormat="1" applyFont="1" applyFill="1" applyBorder="1" applyAlignment="1">
      <alignment horizontal="right" vertical="center"/>
    </xf>
    <xf numFmtId="176" fontId="3" fillId="2" borderId="5" xfId="0" applyNumberFormat="1" applyFont="1" applyFill="1" applyBorder="1" applyAlignment="1">
      <alignment horizontal="right" vertical="center" shrinkToFit="1"/>
    </xf>
    <xf numFmtId="0" fontId="3" fillId="2" borderId="4" xfId="0" applyFont="1" applyFill="1" applyBorder="1" applyAlignment="1">
      <alignment horizontal="right" vertical="center" shrinkToFit="1"/>
    </xf>
    <xf numFmtId="0" fontId="3" fillId="2" borderId="18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vertical="center" shrinkToFit="1"/>
    </xf>
    <xf numFmtId="0" fontId="15" fillId="2" borderId="22" xfId="0" applyFont="1" applyFill="1" applyBorder="1" applyAlignment="1">
      <alignment vertical="center" wrapText="1" shrinkToFit="1"/>
    </xf>
    <xf numFmtId="0" fontId="3" fillId="2" borderId="29" xfId="0" applyFont="1" applyFill="1" applyBorder="1" applyAlignment="1">
      <alignment horizontal="center" vertical="center" shrinkToFit="1"/>
    </xf>
    <xf numFmtId="176" fontId="3" fillId="2" borderId="2" xfId="0" applyNumberFormat="1" applyFont="1" applyFill="1" applyBorder="1" applyAlignment="1">
      <alignment horizontal="right" vertical="center" shrinkToFit="1"/>
    </xf>
    <xf numFmtId="0" fontId="3" fillId="2" borderId="29" xfId="0" applyFont="1" applyFill="1" applyBorder="1" applyAlignment="1">
      <alignment horizontal="right" vertical="center" shrinkToFit="1"/>
    </xf>
    <xf numFmtId="0" fontId="3" fillId="2" borderId="28" xfId="0" applyFont="1" applyFill="1" applyBorder="1" applyAlignment="1">
      <alignment vertical="center" shrinkToFit="1"/>
    </xf>
    <xf numFmtId="0" fontId="3" fillId="2" borderId="29" xfId="0" applyFont="1" applyFill="1" applyBorder="1" applyAlignment="1">
      <alignment vertical="center"/>
    </xf>
    <xf numFmtId="0" fontId="3" fillId="2" borderId="29" xfId="0" applyFont="1" applyFill="1" applyBorder="1" applyAlignment="1">
      <alignment horizontal="left" vertical="center"/>
    </xf>
    <xf numFmtId="0" fontId="3" fillId="2" borderId="28" xfId="0" applyFont="1" applyFill="1" applyBorder="1" applyAlignment="1">
      <alignment horizontal="right" vertical="center"/>
    </xf>
    <xf numFmtId="0" fontId="3" fillId="2" borderId="29" xfId="0" applyFont="1" applyFill="1" applyBorder="1" applyAlignment="1">
      <alignment horizontal="right" vertical="center"/>
    </xf>
    <xf numFmtId="178" fontId="3" fillId="2" borderId="29" xfId="0" applyNumberFormat="1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distributed" vertical="center" justifyLastLine="1" shrinkToFit="1"/>
    </xf>
    <xf numFmtId="0" fontId="3" fillId="2" borderId="7" xfId="0" applyFont="1" applyFill="1" applyBorder="1" applyAlignment="1">
      <alignment horizontal="distributed" vertical="center" justifyLastLine="1" shrinkToFit="1"/>
    </xf>
    <xf numFmtId="176" fontId="3" fillId="2" borderId="19" xfId="0" applyNumberFormat="1" applyFont="1" applyFill="1" applyBorder="1" applyAlignment="1">
      <alignment horizontal="right" vertical="center"/>
    </xf>
    <xf numFmtId="176" fontId="3" fillId="2" borderId="20" xfId="0" applyNumberFormat="1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distributed" vertical="center"/>
    </xf>
    <xf numFmtId="177" fontId="3" fillId="2" borderId="22" xfId="0" applyNumberFormat="1" applyFont="1" applyFill="1" applyBorder="1" applyAlignment="1">
      <alignment horizontal="right" vertical="center"/>
    </xf>
    <xf numFmtId="177" fontId="3" fillId="2" borderId="1" xfId="0" applyNumberFormat="1" applyFont="1" applyFill="1" applyBorder="1" applyAlignment="1">
      <alignment horizontal="right" vertical="center"/>
    </xf>
    <xf numFmtId="177" fontId="3" fillId="2" borderId="29" xfId="0" applyNumberFormat="1" applyFont="1" applyFill="1" applyBorder="1" applyAlignment="1">
      <alignment horizontal="right" vertical="center"/>
    </xf>
    <xf numFmtId="176" fontId="3" fillId="2" borderId="27" xfId="0" applyNumberFormat="1" applyFont="1" applyFill="1" applyBorder="1" applyAlignment="1">
      <alignment horizontal="right" vertical="center" shrinkToFit="1"/>
    </xf>
    <xf numFmtId="177" fontId="3" fillId="2" borderId="27" xfId="0" applyNumberFormat="1" applyFont="1" applyFill="1" applyBorder="1" applyAlignment="1">
      <alignment horizontal="right" vertical="center" shrinkToFit="1"/>
    </xf>
    <xf numFmtId="176" fontId="3" fillId="2" borderId="29" xfId="0" applyNumberFormat="1" applyFont="1" applyFill="1" applyBorder="1" applyAlignment="1">
      <alignment horizontal="right" vertical="center" shrinkToFit="1"/>
    </xf>
    <xf numFmtId="177" fontId="3" fillId="2" borderId="29" xfId="0" applyNumberFormat="1" applyFont="1" applyFill="1" applyBorder="1" applyAlignment="1">
      <alignment horizontal="right" vertical="center" shrinkToFit="1"/>
    </xf>
    <xf numFmtId="186" fontId="3" fillId="2" borderId="29" xfId="0" applyNumberFormat="1" applyFont="1" applyFill="1" applyBorder="1" applyAlignment="1">
      <alignment vertical="center"/>
    </xf>
    <xf numFmtId="0" fontId="3" fillId="2" borderId="11" xfId="0" applyFont="1" applyFill="1" applyBorder="1" applyAlignment="1">
      <alignment horizontal="distributed" vertical="center" justifyLastLine="1" shrinkToFit="1"/>
    </xf>
    <xf numFmtId="0" fontId="3" fillId="2" borderId="8" xfId="0" applyFont="1" applyFill="1" applyBorder="1" applyAlignment="1">
      <alignment horizontal="distributed" vertical="center" justifyLastLine="1" shrinkToFit="1"/>
    </xf>
    <xf numFmtId="0" fontId="3" fillId="2" borderId="13" xfId="0" applyFont="1" applyFill="1" applyBorder="1" applyAlignment="1">
      <alignment horizontal="distributed" vertical="center" wrapText="1" justifyLastLine="1" shrinkToFit="1"/>
    </xf>
    <xf numFmtId="0" fontId="3" fillId="2" borderId="14" xfId="0" applyFont="1" applyFill="1" applyBorder="1" applyAlignment="1">
      <alignment horizontal="distributed" vertical="center" justifyLastLine="1" shrinkToFit="1"/>
    </xf>
    <xf numFmtId="0" fontId="3" fillId="2" borderId="13" xfId="0" applyFont="1" applyFill="1" applyBorder="1" applyAlignment="1">
      <alignment horizontal="distributed" vertical="center" justifyLastLine="1" shrinkToFit="1"/>
    </xf>
    <xf numFmtId="0" fontId="3" fillId="2" borderId="12" xfId="0" applyFont="1" applyFill="1" applyBorder="1" applyAlignment="1">
      <alignment horizontal="distributed" vertical="center" justifyLastLine="1" shrinkToFit="1"/>
    </xf>
    <xf numFmtId="0" fontId="3" fillId="2" borderId="15" xfId="0" applyFont="1" applyFill="1" applyBorder="1" applyAlignment="1">
      <alignment horizontal="distributed" vertical="center" justifyLastLine="1" shrinkToFit="1"/>
    </xf>
    <xf numFmtId="0" fontId="3" fillId="2" borderId="16" xfId="0" applyFont="1" applyFill="1" applyBorder="1" applyAlignment="1">
      <alignment horizontal="distributed" vertical="center" justifyLastLine="1" shrinkToFit="1"/>
    </xf>
    <xf numFmtId="183" fontId="3" fillId="2" borderId="1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distributed" vertical="center" justifyLastLine="1"/>
    </xf>
    <xf numFmtId="0" fontId="3" fillId="2" borderId="3" xfId="0" applyFont="1" applyFill="1" applyBorder="1" applyAlignment="1">
      <alignment horizontal="distributed" vertical="center" justifyLastLine="1"/>
    </xf>
    <xf numFmtId="0" fontId="3" fillId="2" borderId="4" xfId="0" applyFont="1" applyFill="1" applyBorder="1" applyAlignment="1">
      <alignment horizontal="distributed" vertical="center" justifyLastLine="1"/>
    </xf>
    <xf numFmtId="0" fontId="3" fillId="2" borderId="5" xfId="0" applyFont="1" applyFill="1" applyBorder="1" applyAlignment="1">
      <alignment horizontal="distributed" vertical="center" justifyLastLine="1"/>
    </xf>
    <xf numFmtId="0" fontId="3" fillId="2" borderId="7" xfId="0" applyFont="1" applyFill="1" applyBorder="1" applyAlignment="1">
      <alignment horizontal="distributed" vertical="center" justifyLastLine="1" shrinkToFit="1"/>
    </xf>
    <xf numFmtId="0" fontId="3" fillId="2" borderId="18" xfId="0" applyFont="1" applyFill="1" applyBorder="1" applyAlignment="1">
      <alignment horizontal="center" vertical="center" justifyLastLine="1" shrinkToFit="1"/>
    </xf>
    <xf numFmtId="0" fontId="3" fillId="2" borderId="17" xfId="0" applyFont="1" applyFill="1" applyBorder="1" applyAlignment="1">
      <alignment horizontal="center" vertical="center" justifyLastLine="1" shrinkToFit="1"/>
    </xf>
    <xf numFmtId="0" fontId="3" fillId="2" borderId="21" xfId="0" applyFont="1" applyFill="1" applyBorder="1" applyAlignment="1">
      <alignment horizontal="center" vertical="center" justifyLastLine="1" shrinkToFit="1"/>
    </xf>
    <xf numFmtId="0" fontId="3" fillId="2" borderId="5" xfId="0" applyFont="1" applyFill="1" applyBorder="1" applyAlignment="1">
      <alignment horizontal="center" vertical="center" justifyLastLine="1" shrinkToFit="1"/>
    </xf>
    <xf numFmtId="0" fontId="3" fillId="2" borderId="26" xfId="0" applyFont="1" applyFill="1" applyBorder="1" applyAlignment="1">
      <alignment horizontal="center" vertical="center" justifyLastLine="1" shrinkToFit="1"/>
    </xf>
    <xf numFmtId="0" fontId="3" fillId="2" borderId="8" xfId="0" applyFont="1" applyFill="1" applyBorder="1" applyAlignment="1">
      <alignment horizontal="center" vertical="center" justifyLastLine="1" shrinkToFit="1"/>
    </xf>
    <xf numFmtId="0" fontId="3" fillId="2" borderId="18" xfId="0" applyFont="1" applyFill="1" applyBorder="1" applyAlignment="1">
      <alignment horizontal="center" vertical="center" wrapText="1" justifyLastLine="1" shrinkToFit="1"/>
    </xf>
    <xf numFmtId="0" fontId="3" fillId="2" borderId="17" xfId="0" applyFont="1" applyFill="1" applyBorder="1" applyAlignment="1">
      <alignment horizontal="center" vertical="center" wrapText="1" justifyLastLine="1" shrinkToFit="1"/>
    </xf>
    <xf numFmtId="0" fontId="3" fillId="2" borderId="9" xfId="0" applyFont="1" applyFill="1" applyBorder="1" applyAlignment="1">
      <alignment horizontal="distributed" vertical="center" justifyLastLine="1" shrinkToFit="1"/>
    </xf>
    <xf numFmtId="0" fontId="3" fillId="2" borderId="0" xfId="0" applyFont="1" applyFill="1" applyBorder="1" applyAlignment="1">
      <alignment horizontal="distributed" vertical="center" justifyLastLine="1" shrinkToFit="1"/>
    </xf>
    <xf numFmtId="0" fontId="3" fillId="2" borderId="3" xfId="0" applyFont="1" applyFill="1" applyBorder="1" applyAlignment="1">
      <alignment horizontal="distributed" vertical="center" justifyLastLine="1" shrinkToFit="1"/>
    </xf>
    <xf numFmtId="0" fontId="3" fillId="2" borderId="27" xfId="0" applyFont="1" applyFill="1" applyBorder="1" applyAlignment="1">
      <alignment horizontal="distributed" vertical="center" justifyLastLine="1" shrinkToFit="1"/>
    </xf>
    <xf numFmtId="0" fontId="3" fillId="2" borderId="30" xfId="0" applyFont="1" applyFill="1" applyBorder="1" applyAlignment="1">
      <alignment horizontal="distributed" vertical="center" justifyLastLine="1" shrinkToFit="1"/>
    </xf>
    <xf numFmtId="0" fontId="3" fillId="2" borderId="10" xfId="0" applyFont="1" applyFill="1" applyBorder="1" applyAlignment="1">
      <alignment horizontal="distributed" vertical="center" justifyLastLine="1" shrinkToFit="1"/>
    </xf>
    <xf numFmtId="0" fontId="3" fillId="2" borderId="22" xfId="0" applyFont="1" applyFill="1" applyBorder="1" applyAlignment="1">
      <alignment horizontal="distributed" vertical="center" justifyLastLine="1" shrinkToFit="1"/>
    </xf>
    <xf numFmtId="0" fontId="3" fillId="2" borderId="24" xfId="0" applyFont="1" applyFill="1" applyBorder="1" applyAlignment="1">
      <alignment horizontal="distributed" vertical="center" wrapText="1" justifyLastLine="1" shrinkToFit="1"/>
    </xf>
    <xf numFmtId="0" fontId="3" fillId="2" borderId="19" xfId="0" applyFont="1" applyFill="1" applyBorder="1" applyAlignment="1">
      <alignment horizontal="distributed" vertical="center" wrapText="1" justifyLastLine="1" shrinkToFit="1"/>
    </xf>
    <xf numFmtId="0" fontId="3" fillId="2" borderId="17" xfId="0" applyFont="1" applyFill="1" applyBorder="1" applyAlignment="1">
      <alignment horizontal="distributed" vertical="center" wrapText="1" justifyLastLine="1" shrinkToFit="1"/>
    </xf>
    <xf numFmtId="0" fontId="3" fillId="2" borderId="15" xfId="0" applyFont="1" applyFill="1" applyBorder="1" applyAlignment="1">
      <alignment horizontal="distributed" vertical="center" wrapText="1" justifyLastLine="1" shrinkToFit="1"/>
    </xf>
    <xf numFmtId="0" fontId="3" fillId="2" borderId="0" xfId="0" applyFont="1" applyFill="1" applyAlignment="1">
      <alignment horizontal="distributed" vertical="center" justifyLastLine="1" shrinkToFit="1"/>
    </xf>
    <xf numFmtId="184" fontId="3" fillId="2" borderId="0" xfId="0" applyNumberFormat="1" applyFont="1" applyFill="1" applyAlignment="1">
      <alignment horizontal="center" vertical="center"/>
    </xf>
    <xf numFmtId="184" fontId="3" fillId="2" borderId="3" xfId="0" applyNumberFormat="1" applyFont="1" applyFill="1" applyBorder="1" applyAlignment="1">
      <alignment horizontal="center" vertical="center"/>
    </xf>
    <xf numFmtId="184" fontId="3" fillId="2" borderId="29" xfId="0" applyNumberFormat="1" applyFont="1" applyFill="1" applyBorder="1" applyAlignment="1">
      <alignment horizontal="center" vertical="center"/>
    </xf>
    <xf numFmtId="184" fontId="3" fillId="2" borderId="2" xfId="0" applyNumberFormat="1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distributed" vertical="center" justifyLastLine="1" shrinkToFit="1"/>
    </xf>
    <xf numFmtId="185" fontId="3" fillId="2" borderId="1" xfId="0" applyNumberFormat="1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wrapText="1" justifyLastLine="1" shrinkToFit="1"/>
    </xf>
    <xf numFmtId="0" fontId="3" fillId="2" borderId="7" xfId="0" applyFont="1" applyFill="1" applyBorder="1" applyAlignment="1">
      <alignment horizontal="center" vertical="center" justifyLastLine="1" shrinkToFit="1"/>
    </xf>
    <xf numFmtId="38" fontId="3" fillId="2" borderId="0" xfId="1" applyFont="1" applyFill="1" applyAlignment="1">
      <alignment horizontal="right" vertical="center"/>
    </xf>
  </cellXfs>
  <cellStyles count="4">
    <cellStyle name="桁区切り" xfId="1" builtinId="6"/>
    <cellStyle name="標準" xfId="0" builtinId="0"/>
    <cellStyle name="標準 2" xfId="3" xr:uid="{39C232A3-C079-40BF-BFC7-E95F96771AD1}"/>
    <cellStyle name="標準 3" xfId="2" xr:uid="{9667D1AB-8234-4F24-84B0-7F9AC839140F}"/>
  </cellStyles>
  <dxfs count="4">
    <dxf>
      <numFmt numFmtId="188" formatCode="&quot;令&quot;&quot;和&quot;&quot;元&quot;&quot;年&quot;&quot;度&quot;&quot;末&quot;&quot;日&quot;&quot;現&quot;&quot;在&quot;"/>
    </dxf>
    <dxf>
      <numFmt numFmtId="189" formatCode="&quot;令&quot;&quot;和&quot;&quot;元&quot;&quot;年&quot;&quot;度&quot;"/>
    </dxf>
    <dxf>
      <numFmt numFmtId="189" formatCode="&quot;令&quot;&quot;和&quot;&quot;元&quot;&quot;年&quot;&quot;度&quot;"/>
    </dxf>
    <dxf>
      <numFmt numFmtId="190" formatCode="&quot;令&quot;&quot;和&quot;&quot;元&quot;&quot;年&quot;"/>
    </dxf>
  </dxfs>
  <tableStyles count="0" defaultTableStyle="TableStyleMedium2" defaultPivotStyle="PivotStyleLight16"/>
  <colors>
    <mruColors>
      <color rgb="FFCC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65509-ED4A-48A3-8550-9A09C4C74F0D}">
  <sheetPr codeName="Sheet30">
    <tabColor rgb="FFCCFFCC"/>
  </sheetPr>
  <dimension ref="A1:J28"/>
  <sheetViews>
    <sheetView workbookViewId="0">
      <selection activeCell="A8" sqref="A8"/>
    </sheetView>
  </sheetViews>
  <sheetFormatPr defaultRowHeight="13.2" x14ac:dyDescent="0.2"/>
  <cols>
    <col min="1" max="1" width="9.44140625" bestFit="1" customWidth="1"/>
  </cols>
  <sheetData>
    <row r="1" spans="1:1" x14ac:dyDescent="0.2">
      <c r="A1" s="59">
        <v>43102</v>
      </c>
    </row>
    <row r="2" spans="1:1" x14ac:dyDescent="0.2">
      <c r="A2" s="60">
        <f t="shared" ref="A2:A8" si="0">A1+366</f>
        <v>43468</v>
      </c>
    </row>
    <row r="3" spans="1:1" x14ac:dyDescent="0.2">
      <c r="A3" s="60">
        <f t="shared" si="0"/>
        <v>43834</v>
      </c>
    </row>
    <row r="4" spans="1:1" x14ac:dyDescent="0.2">
      <c r="A4" s="60">
        <f t="shared" si="0"/>
        <v>44200</v>
      </c>
    </row>
    <row r="5" spans="1:1" x14ac:dyDescent="0.2">
      <c r="A5" s="60">
        <f t="shared" si="0"/>
        <v>44566</v>
      </c>
    </row>
    <row r="6" spans="1:1" x14ac:dyDescent="0.2">
      <c r="A6" s="60">
        <f t="shared" si="0"/>
        <v>44932</v>
      </c>
    </row>
    <row r="7" spans="1:1" x14ac:dyDescent="0.2">
      <c r="A7" s="60">
        <f t="shared" si="0"/>
        <v>45298</v>
      </c>
    </row>
    <row r="8" spans="1:1" x14ac:dyDescent="0.2">
      <c r="A8" s="60">
        <f t="shared" si="0"/>
        <v>45664</v>
      </c>
    </row>
    <row r="14" spans="1:1" x14ac:dyDescent="0.2">
      <c r="A14" s="61">
        <v>42826</v>
      </c>
    </row>
    <row r="17" spans="1:10" x14ac:dyDescent="0.2">
      <c r="A17" s="61">
        <f>A14-A1</f>
        <v>-276</v>
      </c>
    </row>
    <row r="27" spans="1:10" x14ac:dyDescent="0.2">
      <c r="I27">
        <v>43468</v>
      </c>
    </row>
    <row r="28" spans="1:10" x14ac:dyDescent="0.2">
      <c r="J28">
        <f>43468+365</f>
        <v>43833</v>
      </c>
    </row>
  </sheetData>
  <phoneticPr fontId="4"/>
  <conditionalFormatting sqref="A1:A6">
    <cfRule type="cellIs" dxfId="3" priority="1" operator="between">
      <formula>43467</formula>
      <formula>43830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CCFFCC"/>
    <pageSetUpPr fitToPage="1"/>
  </sheetPr>
  <dimension ref="B2:J18"/>
  <sheetViews>
    <sheetView zoomScaleSheetLayoutView="100" workbookViewId="0">
      <selection activeCell="E9" sqref="E9"/>
    </sheetView>
  </sheetViews>
  <sheetFormatPr defaultColWidth="2.6640625" defaultRowHeight="13.2" x14ac:dyDescent="0.2"/>
  <cols>
    <col min="1" max="1" width="2.6640625" style="1"/>
    <col min="2" max="2" width="9" style="1" bestFit="1" customWidth="1"/>
    <col min="3" max="10" width="9" style="1" customWidth="1"/>
    <col min="11" max="16384" width="2.6640625" style="1"/>
  </cols>
  <sheetData>
    <row r="2" spans="2:10" x14ac:dyDescent="0.2">
      <c r="B2" s="8" t="s">
        <v>369</v>
      </c>
    </row>
    <row r="3" spans="2:10" ht="13.8" thickBot="1" x14ac:dyDescent="0.25">
      <c r="B3" s="74"/>
      <c r="C3" s="74"/>
      <c r="D3" s="74"/>
      <c r="E3" s="74"/>
      <c r="F3" s="74"/>
      <c r="G3" s="74"/>
      <c r="H3" s="74"/>
      <c r="I3" s="179">
        <v>45661</v>
      </c>
      <c r="J3" s="179"/>
    </row>
    <row r="4" spans="2:10" x14ac:dyDescent="0.2">
      <c r="B4" s="140" t="s">
        <v>226</v>
      </c>
      <c r="C4" s="145" t="s">
        <v>227</v>
      </c>
      <c r="D4" s="147"/>
      <c r="E4" s="147"/>
      <c r="F4" s="147"/>
      <c r="G4" s="145" t="s">
        <v>231</v>
      </c>
      <c r="H4" s="147"/>
      <c r="I4" s="147"/>
      <c r="J4" s="147"/>
    </row>
    <row r="5" spans="2:10" x14ac:dyDescent="0.2">
      <c r="B5" s="164"/>
      <c r="C5" s="178" t="s">
        <v>228</v>
      </c>
      <c r="D5" s="83"/>
      <c r="E5" s="178" t="s">
        <v>230</v>
      </c>
      <c r="F5" s="83"/>
      <c r="G5" s="178" t="s">
        <v>228</v>
      </c>
      <c r="H5" s="83"/>
      <c r="I5" s="178" t="s">
        <v>230</v>
      </c>
      <c r="J5" s="32"/>
    </row>
    <row r="6" spans="2:10" x14ac:dyDescent="0.2">
      <c r="B6" s="164"/>
      <c r="C6" s="168"/>
      <c r="D6" s="160" t="s">
        <v>229</v>
      </c>
      <c r="E6" s="168"/>
      <c r="F6" s="160" t="s">
        <v>229</v>
      </c>
      <c r="G6" s="168"/>
      <c r="H6" s="160" t="s">
        <v>229</v>
      </c>
      <c r="I6" s="168"/>
      <c r="J6" s="180" t="s">
        <v>229</v>
      </c>
    </row>
    <row r="7" spans="2:10" x14ac:dyDescent="0.2">
      <c r="B7" s="141"/>
      <c r="C7" s="153"/>
      <c r="D7" s="155"/>
      <c r="E7" s="153"/>
      <c r="F7" s="155"/>
      <c r="G7" s="153"/>
      <c r="H7" s="155"/>
      <c r="I7" s="153"/>
      <c r="J7" s="181"/>
    </row>
    <row r="8" spans="2:10" x14ac:dyDescent="0.2">
      <c r="B8" s="6"/>
      <c r="C8" s="5" t="s">
        <v>240</v>
      </c>
      <c r="D8" s="5" t="s">
        <v>240</v>
      </c>
      <c r="E8" s="5" t="s">
        <v>241</v>
      </c>
      <c r="F8" s="5" t="s">
        <v>158</v>
      </c>
      <c r="G8" s="5" t="s">
        <v>240</v>
      </c>
      <c r="H8" s="5" t="s">
        <v>240</v>
      </c>
      <c r="I8" s="5" t="s">
        <v>158</v>
      </c>
      <c r="J8" s="5" t="s">
        <v>158</v>
      </c>
    </row>
    <row r="9" spans="2:10" x14ac:dyDescent="0.2">
      <c r="B9" s="47" t="s">
        <v>46</v>
      </c>
      <c r="C9" s="3">
        <v>56</v>
      </c>
      <c r="D9" s="3">
        <v>34</v>
      </c>
      <c r="E9" s="25">
        <v>208.85</v>
      </c>
      <c r="F9" s="25">
        <v>120.7</v>
      </c>
      <c r="G9" s="3">
        <v>56</v>
      </c>
      <c r="H9" s="3">
        <v>34</v>
      </c>
      <c r="I9" s="25">
        <v>206.4</v>
      </c>
      <c r="J9" s="25">
        <v>118.25000000000001</v>
      </c>
    </row>
    <row r="10" spans="2:10" x14ac:dyDescent="0.2">
      <c r="B10" s="11" t="s">
        <v>232</v>
      </c>
      <c r="C10" s="3">
        <v>33</v>
      </c>
      <c r="D10" s="3">
        <v>22</v>
      </c>
      <c r="E10" s="25">
        <v>8.18</v>
      </c>
      <c r="F10" s="25">
        <v>5</v>
      </c>
      <c r="G10" s="3">
        <v>33</v>
      </c>
      <c r="H10" s="3">
        <v>22</v>
      </c>
      <c r="I10" s="25">
        <v>7.83</v>
      </c>
      <c r="J10" s="25">
        <v>4.6500000000000004</v>
      </c>
    </row>
    <row r="11" spans="2:10" x14ac:dyDescent="0.2">
      <c r="B11" s="11" t="s">
        <v>233</v>
      </c>
      <c r="C11" s="3">
        <v>7</v>
      </c>
      <c r="D11" s="3">
        <v>1</v>
      </c>
      <c r="E11" s="25">
        <v>11.77</v>
      </c>
      <c r="F11" s="25">
        <v>1.3</v>
      </c>
      <c r="G11" s="3">
        <v>7</v>
      </c>
      <c r="H11" s="3">
        <v>1</v>
      </c>
      <c r="I11" s="25">
        <v>11.77</v>
      </c>
      <c r="J11" s="25">
        <v>1.3</v>
      </c>
    </row>
    <row r="12" spans="2:10" x14ac:dyDescent="0.2">
      <c r="B12" s="11" t="s">
        <v>234</v>
      </c>
      <c r="C12" s="3">
        <v>6</v>
      </c>
      <c r="D12" s="3">
        <v>4</v>
      </c>
      <c r="E12" s="25">
        <v>38.200000000000003</v>
      </c>
      <c r="F12" s="25">
        <v>25.1</v>
      </c>
      <c r="G12" s="3">
        <v>6</v>
      </c>
      <c r="H12" s="3">
        <v>4</v>
      </c>
      <c r="I12" s="25">
        <v>38.200000000000003</v>
      </c>
      <c r="J12" s="25">
        <v>25.1</v>
      </c>
    </row>
    <row r="13" spans="2:10" x14ac:dyDescent="0.2">
      <c r="B13" s="11" t="s">
        <v>235</v>
      </c>
      <c r="C13" s="3">
        <v>3</v>
      </c>
      <c r="D13" s="3">
        <v>3</v>
      </c>
      <c r="E13" s="25">
        <v>84</v>
      </c>
      <c r="F13" s="25">
        <v>44.5</v>
      </c>
      <c r="G13" s="3">
        <v>3</v>
      </c>
      <c r="H13" s="3">
        <v>3</v>
      </c>
      <c r="I13" s="25">
        <v>81.900000000000006</v>
      </c>
      <c r="J13" s="25">
        <v>42.400000000000006</v>
      </c>
    </row>
    <row r="14" spans="2:10" x14ac:dyDescent="0.2">
      <c r="B14" s="11" t="s">
        <v>236</v>
      </c>
      <c r="C14" s="3">
        <v>2</v>
      </c>
      <c r="D14" s="3">
        <v>2</v>
      </c>
      <c r="E14" s="25">
        <v>32.599999999999994</v>
      </c>
      <c r="F14" s="25">
        <v>32.599999999999994</v>
      </c>
      <c r="G14" s="3">
        <v>2</v>
      </c>
      <c r="H14" s="3">
        <v>2</v>
      </c>
      <c r="I14" s="25">
        <v>32.6</v>
      </c>
      <c r="J14" s="25">
        <v>32.6</v>
      </c>
    </row>
    <row r="15" spans="2:10" x14ac:dyDescent="0.2">
      <c r="B15" s="11" t="s">
        <v>237</v>
      </c>
      <c r="C15" s="3">
        <v>1</v>
      </c>
      <c r="D15" s="3">
        <v>0</v>
      </c>
      <c r="E15" s="25">
        <v>2.1</v>
      </c>
      <c r="F15" s="25">
        <v>0</v>
      </c>
      <c r="G15" s="3">
        <v>1</v>
      </c>
      <c r="H15" s="3">
        <v>0</v>
      </c>
      <c r="I15" s="25">
        <v>2.1</v>
      </c>
      <c r="J15" s="25">
        <v>0</v>
      </c>
    </row>
    <row r="16" spans="2:10" x14ac:dyDescent="0.2">
      <c r="B16" s="11" t="s">
        <v>239</v>
      </c>
      <c r="C16" s="3">
        <v>3</v>
      </c>
      <c r="D16" s="3">
        <v>2</v>
      </c>
      <c r="E16" s="25">
        <v>16.600000000000001</v>
      </c>
      <c r="F16" s="25">
        <v>12.200000000000001</v>
      </c>
      <c r="G16" s="3">
        <v>3</v>
      </c>
      <c r="H16" s="3">
        <v>2</v>
      </c>
      <c r="I16" s="25">
        <v>16.600000000000001</v>
      </c>
      <c r="J16" s="25">
        <v>12.2</v>
      </c>
    </row>
    <row r="17" spans="2:10" ht="13.8" thickBot="1" x14ac:dyDescent="0.25">
      <c r="B17" s="12" t="s">
        <v>238</v>
      </c>
      <c r="C17" s="98">
        <v>1</v>
      </c>
      <c r="D17" s="98">
        <v>0</v>
      </c>
      <c r="E17" s="125">
        <v>15.4</v>
      </c>
      <c r="F17" s="125">
        <v>0</v>
      </c>
      <c r="G17" s="98">
        <v>1</v>
      </c>
      <c r="H17" s="98">
        <v>0</v>
      </c>
      <c r="I17" s="125">
        <v>15.4</v>
      </c>
      <c r="J17" s="125">
        <v>0</v>
      </c>
    </row>
    <row r="18" spans="2:10" x14ac:dyDescent="0.2">
      <c r="B18" s="74" t="s">
        <v>134</v>
      </c>
      <c r="C18" s="74"/>
      <c r="D18" s="74"/>
      <c r="E18" s="74"/>
      <c r="F18" s="74"/>
      <c r="G18" s="74"/>
      <c r="H18" s="74"/>
      <c r="I18" s="74"/>
      <c r="J18" s="74"/>
    </row>
  </sheetData>
  <mergeCells count="12">
    <mergeCell ref="I3:J3"/>
    <mergeCell ref="G4:J4"/>
    <mergeCell ref="G5:G7"/>
    <mergeCell ref="I5:I7"/>
    <mergeCell ref="H6:H7"/>
    <mergeCell ref="J6:J7"/>
    <mergeCell ref="B4:B7"/>
    <mergeCell ref="D6:D7"/>
    <mergeCell ref="C5:C7"/>
    <mergeCell ref="E5:E7"/>
    <mergeCell ref="F6:F7"/>
    <mergeCell ref="C4:F4"/>
  </mergeCells>
  <phoneticPr fontId="4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rgb="FFCCFFCC"/>
    <pageSetUpPr fitToPage="1"/>
  </sheetPr>
  <dimension ref="B2:O84"/>
  <sheetViews>
    <sheetView tabSelected="1" topLeftCell="A25" zoomScaleNormal="100" zoomScaleSheetLayoutView="100" workbookViewId="0">
      <selection activeCell="I57" sqref="I57"/>
    </sheetView>
  </sheetViews>
  <sheetFormatPr defaultColWidth="2.6640625" defaultRowHeight="13.2" x14ac:dyDescent="0.2"/>
  <cols>
    <col min="1" max="1" width="2.6640625" style="1"/>
    <col min="2" max="2" width="11" style="1" customWidth="1"/>
    <col min="3" max="3" width="19" style="1" bestFit="1" customWidth="1"/>
    <col min="4" max="4" width="7.109375" style="1" bestFit="1" customWidth="1"/>
    <col min="5" max="8" width="9.109375" style="1" bestFit="1" customWidth="1"/>
    <col min="9" max="9" width="9.109375" style="74" bestFit="1" customWidth="1"/>
    <col min="10" max="16384" width="2.6640625" style="1"/>
  </cols>
  <sheetData>
    <row r="2" spans="2:15" x14ac:dyDescent="0.2">
      <c r="B2" s="8" t="s">
        <v>370</v>
      </c>
      <c r="C2" s="8"/>
      <c r="D2" s="8"/>
    </row>
    <row r="3" spans="2:15" ht="2.1" customHeight="1" thickBot="1" x14ac:dyDescent="0.25">
      <c r="B3" s="72"/>
      <c r="C3" s="72"/>
      <c r="D3" s="72"/>
      <c r="E3" s="74"/>
      <c r="F3" s="74"/>
      <c r="G3" s="74"/>
      <c r="H3" s="74"/>
      <c r="J3" s="74"/>
      <c r="K3" s="74"/>
      <c r="L3" s="74"/>
      <c r="M3" s="74"/>
      <c r="N3" s="74"/>
      <c r="O3" s="74"/>
    </row>
    <row r="4" spans="2:15" x14ac:dyDescent="0.2">
      <c r="B4" s="77" t="s">
        <v>295</v>
      </c>
      <c r="C4" s="42" t="s">
        <v>296</v>
      </c>
      <c r="D4" s="42" t="s">
        <v>297</v>
      </c>
      <c r="E4" s="31" t="s">
        <v>434</v>
      </c>
      <c r="F4" s="31" t="s">
        <v>435</v>
      </c>
      <c r="G4" s="31" t="s">
        <v>423</v>
      </c>
      <c r="H4" s="27" t="s">
        <v>428</v>
      </c>
      <c r="I4" s="31" t="s">
        <v>436</v>
      </c>
      <c r="J4" s="74"/>
      <c r="K4" s="74"/>
      <c r="L4" s="74"/>
      <c r="M4" s="74"/>
      <c r="N4" s="74"/>
      <c r="O4" s="74"/>
    </row>
    <row r="5" spans="2:15" x14ac:dyDescent="0.2">
      <c r="B5" s="6"/>
      <c r="C5" s="14"/>
      <c r="D5" s="14"/>
      <c r="E5" s="5" t="s">
        <v>422</v>
      </c>
      <c r="F5" s="5" t="s">
        <v>422</v>
      </c>
      <c r="G5" s="5" t="s">
        <v>422</v>
      </c>
      <c r="H5" s="5" t="s">
        <v>422</v>
      </c>
      <c r="I5" s="5" t="s">
        <v>422</v>
      </c>
      <c r="J5" s="74"/>
      <c r="K5" s="74"/>
      <c r="L5" s="74"/>
      <c r="M5" s="74"/>
      <c r="N5" s="74"/>
      <c r="O5" s="74"/>
    </row>
    <row r="6" spans="2:15" x14ac:dyDescent="0.2">
      <c r="B6" s="35" t="s">
        <v>276</v>
      </c>
      <c r="C6" s="33" t="s">
        <v>242</v>
      </c>
      <c r="D6" s="33" t="s">
        <v>298</v>
      </c>
      <c r="E6" s="3">
        <v>40000</v>
      </c>
      <c r="F6" s="3">
        <v>39700</v>
      </c>
      <c r="G6" s="3">
        <v>39600</v>
      </c>
      <c r="H6" s="3">
        <v>39600</v>
      </c>
      <c r="I6" s="3">
        <v>39600</v>
      </c>
      <c r="J6" s="74"/>
      <c r="K6" s="74"/>
      <c r="L6" s="74"/>
      <c r="M6" s="74"/>
      <c r="N6" s="74"/>
      <c r="O6" s="74"/>
    </row>
    <row r="7" spans="2:15" x14ac:dyDescent="0.2">
      <c r="B7" s="39" t="s">
        <v>258</v>
      </c>
      <c r="C7" s="37" t="s">
        <v>243</v>
      </c>
      <c r="D7" s="38" t="s">
        <v>299</v>
      </c>
      <c r="E7" s="65">
        <v>-7.0000000000000001E-3</v>
      </c>
      <c r="F7" s="66">
        <v>-8.0000000000000002E-3</v>
      </c>
      <c r="G7" s="66">
        <v>-3.0000000000000001E-3</v>
      </c>
      <c r="H7" s="66">
        <v>0</v>
      </c>
      <c r="I7" s="66">
        <f>(I6-H6)/I6*100</f>
        <v>0</v>
      </c>
      <c r="J7" s="74"/>
      <c r="K7" s="74"/>
      <c r="L7" s="74"/>
      <c r="M7" s="74"/>
      <c r="N7" s="74"/>
      <c r="O7" s="74"/>
    </row>
    <row r="8" spans="2:15" x14ac:dyDescent="0.2">
      <c r="B8" s="35" t="s">
        <v>276</v>
      </c>
      <c r="C8" s="33" t="s">
        <v>244</v>
      </c>
      <c r="D8" s="33" t="s">
        <v>298</v>
      </c>
      <c r="E8" s="3">
        <v>60400</v>
      </c>
      <c r="F8" s="3">
        <v>61200</v>
      </c>
      <c r="G8" s="3">
        <v>62100</v>
      </c>
      <c r="H8" s="3">
        <v>63100</v>
      </c>
      <c r="I8" s="71">
        <v>64200</v>
      </c>
      <c r="J8" s="74"/>
      <c r="K8" s="74"/>
      <c r="L8" s="74"/>
      <c r="M8" s="74"/>
      <c r="N8" s="74"/>
      <c r="O8" s="74"/>
    </row>
    <row r="9" spans="2:15" x14ac:dyDescent="0.2">
      <c r="B9" s="39" t="s">
        <v>259</v>
      </c>
      <c r="C9" s="37" t="s">
        <v>243</v>
      </c>
      <c r="D9" s="38" t="s">
        <v>299</v>
      </c>
      <c r="E9" s="65">
        <v>1.4999999999999999E-2</v>
      </c>
      <c r="F9" s="66">
        <v>1.2999999999999999E-2</v>
      </c>
      <c r="G9" s="66">
        <v>1.4999999999999999E-2</v>
      </c>
      <c r="H9" s="66">
        <v>1.6E-2</v>
      </c>
      <c r="I9" s="66">
        <f>(I8-H8)/I8</f>
        <v>1.7133956386292833E-2</v>
      </c>
      <c r="J9" s="74"/>
      <c r="K9" s="74"/>
      <c r="L9" s="74"/>
      <c r="M9" s="74"/>
      <c r="N9" s="74"/>
      <c r="O9" s="74"/>
    </row>
    <row r="10" spans="2:15" x14ac:dyDescent="0.2">
      <c r="B10" s="35" t="s">
        <v>276</v>
      </c>
      <c r="C10" s="33" t="s">
        <v>314</v>
      </c>
      <c r="D10" s="33" t="s">
        <v>298</v>
      </c>
      <c r="E10" s="3">
        <v>38200</v>
      </c>
      <c r="F10" s="3">
        <v>38300</v>
      </c>
      <c r="G10" s="3">
        <v>38400</v>
      </c>
      <c r="H10" s="3">
        <v>38800</v>
      </c>
      <c r="I10" s="71">
        <v>39200</v>
      </c>
      <c r="J10" s="74"/>
      <c r="K10" s="74"/>
      <c r="L10" s="74"/>
      <c r="M10" s="74"/>
      <c r="N10" s="74"/>
      <c r="O10" s="74"/>
    </row>
    <row r="11" spans="2:15" x14ac:dyDescent="0.2">
      <c r="B11" s="39" t="s">
        <v>260</v>
      </c>
      <c r="C11" s="37" t="s">
        <v>243</v>
      </c>
      <c r="D11" s="38" t="s">
        <v>299</v>
      </c>
      <c r="E11" s="65" t="s">
        <v>51</v>
      </c>
      <c r="F11" s="66">
        <v>3.0000000000000001E-3</v>
      </c>
      <c r="G11" s="66">
        <v>3.0000000000000001E-3</v>
      </c>
      <c r="H11" s="66">
        <v>0.01</v>
      </c>
      <c r="I11" s="66">
        <f>(I10-H10)/I10</f>
        <v>1.020408163265306E-2</v>
      </c>
      <c r="J11" s="74"/>
      <c r="K11" s="74"/>
      <c r="L11" s="74"/>
      <c r="M11" s="74"/>
      <c r="N11" s="74"/>
      <c r="O11" s="74"/>
    </row>
    <row r="12" spans="2:15" x14ac:dyDescent="0.2">
      <c r="B12" s="35" t="s">
        <v>276</v>
      </c>
      <c r="C12" s="33" t="s">
        <v>300</v>
      </c>
      <c r="D12" s="33" t="s">
        <v>298</v>
      </c>
      <c r="E12" s="3">
        <v>45800</v>
      </c>
      <c r="F12" s="3">
        <v>45800</v>
      </c>
      <c r="G12" s="3">
        <v>45800</v>
      </c>
      <c r="H12" s="3">
        <v>45900</v>
      </c>
      <c r="I12" s="71">
        <v>46100</v>
      </c>
      <c r="J12" s="74"/>
      <c r="K12" s="74"/>
      <c r="L12" s="74"/>
      <c r="M12" s="74"/>
      <c r="N12" s="74"/>
      <c r="O12" s="74"/>
    </row>
    <row r="13" spans="2:15" x14ac:dyDescent="0.2">
      <c r="B13" s="39" t="s">
        <v>261</v>
      </c>
      <c r="C13" s="37" t="s">
        <v>301</v>
      </c>
      <c r="D13" s="38" t="s">
        <v>299</v>
      </c>
      <c r="E13" s="65" t="s">
        <v>51</v>
      </c>
      <c r="F13" s="66" t="s">
        <v>51</v>
      </c>
      <c r="G13" s="66" t="s">
        <v>51</v>
      </c>
      <c r="H13" s="66">
        <v>2E-3</v>
      </c>
      <c r="I13" s="66">
        <f>(I12-H12)/I12</f>
        <v>4.3383947939262474E-3</v>
      </c>
      <c r="J13" s="74"/>
      <c r="K13" s="74"/>
      <c r="L13" s="74"/>
      <c r="M13" s="74"/>
      <c r="N13" s="74"/>
      <c r="O13" s="74"/>
    </row>
    <row r="14" spans="2:15" x14ac:dyDescent="0.2">
      <c r="B14" s="35" t="s">
        <v>276</v>
      </c>
      <c r="C14" s="33" t="s">
        <v>350</v>
      </c>
      <c r="D14" s="33" t="s">
        <v>298</v>
      </c>
      <c r="E14" s="3">
        <v>42900</v>
      </c>
      <c r="F14" s="3">
        <v>42700</v>
      </c>
      <c r="G14" s="3">
        <v>42700</v>
      </c>
      <c r="H14" s="3">
        <v>42800</v>
      </c>
      <c r="I14" s="71">
        <v>42900</v>
      </c>
      <c r="J14" s="74"/>
      <c r="K14" s="74"/>
      <c r="L14" s="74"/>
      <c r="M14" s="74"/>
      <c r="N14" s="74"/>
      <c r="O14" s="74"/>
    </row>
    <row r="15" spans="2:15" x14ac:dyDescent="0.2">
      <c r="B15" s="39" t="s">
        <v>262</v>
      </c>
      <c r="C15" s="37" t="s">
        <v>301</v>
      </c>
      <c r="D15" s="38" t="s">
        <v>299</v>
      </c>
      <c r="E15" s="65" t="s">
        <v>51</v>
      </c>
      <c r="F15" s="66">
        <v>-5.0000000000000001E-3</v>
      </c>
      <c r="G15" s="66">
        <v>0</v>
      </c>
      <c r="H15" s="66">
        <v>2E-3</v>
      </c>
      <c r="I15" s="66">
        <f>(I14-H14)/I14</f>
        <v>2.331002331002331E-3</v>
      </c>
      <c r="J15" s="74"/>
      <c r="K15" s="74"/>
      <c r="L15" s="74"/>
      <c r="M15" s="74"/>
      <c r="N15" s="74"/>
      <c r="O15" s="74"/>
    </row>
    <row r="16" spans="2:15" x14ac:dyDescent="0.2">
      <c r="B16" s="35" t="s">
        <v>276</v>
      </c>
      <c r="C16" s="33" t="s">
        <v>302</v>
      </c>
      <c r="D16" s="33" t="s">
        <v>298</v>
      </c>
      <c r="E16" s="3">
        <v>33000</v>
      </c>
      <c r="F16" s="3">
        <v>32900</v>
      </c>
      <c r="G16" s="3">
        <v>32800</v>
      </c>
      <c r="H16" s="3">
        <v>32800</v>
      </c>
      <c r="I16" s="71">
        <v>32800</v>
      </c>
      <c r="J16" s="74"/>
      <c r="K16" s="74"/>
      <c r="L16" s="74"/>
      <c r="M16" s="74"/>
      <c r="N16" s="74"/>
      <c r="O16" s="74"/>
    </row>
    <row r="17" spans="2:15" x14ac:dyDescent="0.2">
      <c r="B17" s="39" t="s">
        <v>263</v>
      </c>
      <c r="C17" s="37" t="s">
        <v>301</v>
      </c>
      <c r="D17" s="38" t="s">
        <v>299</v>
      </c>
      <c r="E17" s="65">
        <v>-3.0000000000000001E-3</v>
      </c>
      <c r="F17" s="66">
        <v>-3.0000000000000001E-3</v>
      </c>
      <c r="G17" s="66">
        <v>-3.0000000000000001E-3</v>
      </c>
      <c r="H17" s="66">
        <v>0</v>
      </c>
      <c r="I17" s="66">
        <f>(I16-H16)/I16</f>
        <v>0</v>
      </c>
      <c r="J17" s="74"/>
      <c r="K17" s="74"/>
      <c r="L17" s="74"/>
      <c r="M17" s="74"/>
      <c r="N17" s="74"/>
      <c r="O17" s="74"/>
    </row>
    <row r="18" spans="2:15" x14ac:dyDescent="0.2">
      <c r="B18" s="35" t="s">
        <v>276</v>
      </c>
      <c r="C18" s="33" t="s">
        <v>303</v>
      </c>
      <c r="D18" s="33" t="s">
        <v>298</v>
      </c>
      <c r="E18" s="3">
        <v>38700</v>
      </c>
      <c r="F18" s="3">
        <v>38700</v>
      </c>
      <c r="G18" s="3">
        <v>38700</v>
      </c>
      <c r="H18" s="3">
        <v>38800</v>
      </c>
      <c r="I18" s="71">
        <v>39000</v>
      </c>
      <c r="J18" s="74"/>
      <c r="K18" s="74"/>
      <c r="L18" s="74"/>
      <c r="M18" s="74"/>
      <c r="N18" s="74"/>
      <c r="O18" s="74"/>
    </row>
    <row r="19" spans="2:15" x14ac:dyDescent="0.2">
      <c r="B19" s="39" t="s">
        <v>264</v>
      </c>
      <c r="C19" s="37" t="s">
        <v>301</v>
      </c>
      <c r="D19" s="38" t="s">
        <v>299</v>
      </c>
      <c r="E19" s="65" t="s">
        <v>51</v>
      </c>
      <c r="F19" s="66" t="s">
        <v>51</v>
      </c>
      <c r="G19" s="66" t="s">
        <v>51</v>
      </c>
      <c r="H19" s="66">
        <v>3.0000000000000001E-3</v>
      </c>
      <c r="I19" s="66">
        <f>(I18-H18)/I18</f>
        <v>5.1282051282051282E-3</v>
      </c>
      <c r="J19" s="74"/>
      <c r="K19" s="74"/>
      <c r="L19" s="74"/>
      <c r="M19" s="74"/>
      <c r="N19" s="74"/>
      <c r="O19" s="74"/>
    </row>
    <row r="20" spans="2:15" x14ac:dyDescent="0.2">
      <c r="B20" s="35" t="s">
        <v>276</v>
      </c>
      <c r="C20" s="33" t="s">
        <v>304</v>
      </c>
      <c r="D20" s="33" t="s">
        <v>298</v>
      </c>
      <c r="E20" s="3">
        <v>36000</v>
      </c>
      <c r="F20" s="3">
        <v>36000</v>
      </c>
      <c r="G20" s="3">
        <v>36000</v>
      </c>
      <c r="H20" s="3">
        <v>36000</v>
      </c>
      <c r="I20" s="71">
        <v>36000</v>
      </c>
      <c r="J20" s="74"/>
      <c r="K20" s="74"/>
      <c r="L20" s="74"/>
      <c r="M20" s="74"/>
      <c r="N20" s="74"/>
      <c r="O20" s="74"/>
    </row>
    <row r="21" spans="2:15" x14ac:dyDescent="0.2">
      <c r="B21" s="39" t="s">
        <v>265</v>
      </c>
      <c r="C21" s="37" t="s">
        <v>301</v>
      </c>
      <c r="D21" s="38" t="s">
        <v>299</v>
      </c>
      <c r="E21" s="65" t="s">
        <v>51</v>
      </c>
      <c r="F21" s="66" t="s">
        <v>51</v>
      </c>
      <c r="G21" s="66" t="s">
        <v>51</v>
      </c>
      <c r="H21" s="66" t="s">
        <v>51</v>
      </c>
      <c r="I21" s="66">
        <f>(I20-H20)/I20</f>
        <v>0</v>
      </c>
      <c r="J21" s="74"/>
      <c r="K21" s="74"/>
      <c r="L21" s="74"/>
      <c r="M21" s="74"/>
      <c r="N21" s="74"/>
      <c r="O21" s="74"/>
    </row>
    <row r="22" spans="2:15" x14ac:dyDescent="0.2">
      <c r="B22" s="35" t="s">
        <v>276</v>
      </c>
      <c r="C22" s="33" t="s">
        <v>246</v>
      </c>
      <c r="D22" s="33" t="s">
        <v>298</v>
      </c>
      <c r="E22" s="3">
        <v>110000</v>
      </c>
      <c r="F22" s="3">
        <v>109000</v>
      </c>
      <c r="G22" s="3">
        <v>108000</v>
      </c>
      <c r="H22" s="3">
        <v>108000</v>
      </c>
      <c r="I22" s="71">
        <v>108000</v>
      </c>
      <c r="J22" s="74"/>
      <c r="K22" s="74"/>
      <c r="L22" s="74"/>
      <c r="M22" s="74"/>
      <c r="N22" s="74"/>
      <c r="O22" s="74"/>
    </row>
    <row r="23" spans="2:15" x14ac:dyDescent="0.2">
      <c r="B23" s="39" t="s">
        <v>266</v>
      </c>
      <c r="C23" s="37" t="s">
        <v>245</v>
      </c>
      <c r="D23" s="38" t="s">
        <v>299</v>
      </c>
      <c r="E23" s="65" t="s">
        <v>51</v>
      </c>
      <c r="F23" s="66">
        <v>-8.9999999999999993E-3</v>
      </c>
      <c r="G23" s="66">
        <v>-8.9999999999999993E-3</v>
      </c>
      <c r="H23" s="66">
        <v>0</v>
      </c>
      <c r="I23" s="66">
        <f>(I22-H22)/I22</f>
        <v>0</v>
      </c>
      <c r="J23" s="74"/>
      <c r="K23" s="74"/>
      <c r="L23" s="74"/>
      <c r="M23" s="74"/>
      <c r="N23" s="74"/>
      <c r="O23" s="74"/>
    </row>
    <row r="24" spans="2:15" x14ac:dyDescent="0.2">
      <c r="B24" s="35" t="s">
        <v>276</v>
      </c>
      <c r="C24" s="33" t="s">
        <v>247</v>
      </c>
      <c r="D24" s="33" t="s">
        <v>298</v>
      </c>
      <c r="E24" s="3">
        <v>53500</v>
      </c>
      <c r="F24" s="3" t="s">
        <v>437</v>
      </c>
      <c r="G24" s="3">
        <v>53000</v>
      </c>
      <c r="H24" s="3" t="s">
        <v>437</v>
      </c>
      <c r="I24" s="71">
        <v>53000</v>
      </c>
      <c r="J24" s="74"/>
      <c r="K24" s="74"/>
      <c r="L24" s="74"/>
      <c r="M24" s="74"/>
      <c r="N24" s="74"/>
      <c r="O24" s="74"/>
    </row>
    <row r="25" spans="2:15" x14ac:dyDescent="0.2">
      <c r="B25" s="39" t="s">
        <v>267</v>
      </c>
      <c r="C25" s="37" t="s">
        <v>245</v>
      </c>
      <c r="D25" s="38" t="s">
        <v>299</v>
      </c>
      <c r="E25" s="65" t="s">
        <v>51</v>
      </c>
      <c r="F25" s="66"/>
      <c r="G25" s="66">
        <v>0</v>
      </c>
      <c r="H25" s="66"/>
      <c r="I25" s="66"/>
      <c r="J25" s="74"/>
      <c r="K25" s="74"/>
      <c r="L25" s="74"/>
      <c r="M25" s="74"/>
      <c r="N25" s="74"/>
      <c r="O25" s="74"/>
    </row>
    <row r="26" spans="2:15" x14ac:dyDescent="0.2">
      <c r="B26" s="35" t="s">
        <v>276</v>
      </c>
      <c r="C26" s="33" t="s">
        <v>248</v>
      </c>
      <c r="D26" s="33" t="s">
        <v>298</v>
      </c>
      <c r="E26" s="3">
        <v>56700</v>
      </c>
      <c r="F26" s="3">
        <v>55900</v>
      </c>
      <c r="G26" s="3">
        <v>55100</v>
      </c>
      <c r="H26" s="3">
        <v>54500</v>
      </c>
      <c r="I26" s="71">
        <v>54300</v>
      </c>
      <c r="J26" s="74"/>
      <c r="K26" s="74"/>
      <c r="L26" s="74"/>
      <c r="M26" s="74"/>
      <c r="N26" s="74"/>
      <c r="O26" s="74"/>
    </row>
    <row r="27" spans="2:15" x14ac:dyDescent="0.2">
      <c r="B27" s="39" t="s">
        <v>268</v>
      </c>
      <c r="C27" s="37" t="s">
        <v>245</v>
      </c>
      <c r="D27" s="38" t="s">
        <v>299</v>
      </c>
      <c r="E27" s="65">
        <v>-1.6E-2</v>
      </c>
      <c r="F27" s="66">
        <v>-1.4E-2</v>
      </c>
      <c r="G27" s="66">
        <v>-1.4E-2</v>
      </c>
      <c r="H27" s="66">
        <v>-1.0999999999999999E-2</v>
      </c>
      <c r="I27" s="66">
        <f>(I26-H26)/I26</f>
        <v>-3.6832412523020259E-3</v>
      </c>
      <c r="J27" s="74"/>
      <c r="K27" s="74"/>
      <c r="L27" s="74"/>
      <c r="M27" s="74"/>
      <c r="N27" s="74"/>
      <c r="O27" s="74"/>
    </row>
    <row r="28" spans="2:15" x14ac:dyDescent="0.2">
      <c r="B28" s="35" t="s">
        <v>276</v>
      </c>
      <c r="C28" s="33" t="s">
        <v>353</v>
      </c>
      <c r="D28" s="33" t="s">
        <v>298</v>
      </c>
      <c r="E28" s="3">
        <v>42100</v>
      </c>
      <c r="F28" s="3">
        <v>41900</v>
      </c>
      <c r="G28" s="3">
        <v>41900</v>
      </c>
      <c r="H28" s="3">
        <v>42000</v>
      </c>
      <c r="I28" s="71">
        <v>42100</v>
      </c>
      <c r="J28" s="74"/>
      <c r="K28" s="74"/>
      <c r="L28" s="74"/>
      <c r="M28" s="74"/>
      <c r="N28" s="74"/>
      <c r="O28" s="74"/>
    </row>
    <row r="29" spans="2:15" x14ac:dyDescent="0.2">
      <c r="B29" s="39" t="s">
        <v>269</v>
      </c>
      <c r="C29" s="37" t="s">
        <v>245</v>
      </c>
      <c r="D29" s="38" t="s">
        <v>299</v>
      </c>
      <c r="E29" s="65">
        <v>-7.0000000000000001E-3</v>
      </c>
      <c r="F29" s="66">
        <v>-5.0000000000000001E-3</v>
      </c>
      <c r="G29" s="66">
        <v>0</v>
      </c>
      <c r="H29" s="66">
        <v>2E-3</v>
      </c>
      <c r="I29" s="66">
        <f>(I28-H28)/I28</f>
        <v>2.3752969121140144E-3</v>
      </c>
      <c r="J29" s="74"/>
      <c r="K29" s="74"/>
      <c r="L29" s="74"/>
      <c r="M29" s="74"/>
      <c r="N29" s="74"/>
      <c r="O29" s="74"/>
    </row>
    <row r="30" spans="2:15" x14ac:dyDescent="0.2">
      <c r="B30" s="35" t="s">
        <v>276</v>
      </c>
      <c r="C30" s="33" t="s">
        <v>305</v>
      </c>
      <c r="D30" s="33" t="s">
        <v>298</v>
      </c>
      <c r="E30" s="3">
        <v>63800</v>
      </c>
      <c r="F30" s="3">
        <v>63400</v>
      </c>
      <c r="G30" s="3" t="s">
        <v>437</v>
      </c>
      <c r="H30" s="3">
        <v>63400</v>
      </c>
      <c r="I30" s="182" t="s">
        <v>437</v>
      </c>
      <c r="J30" s="74"/>
      <c r="K30" s="74"/>
      <c r="L30" s="74"/>
      <c r="M30" s="74"/>
      <c r="N30" s="74"/>
      <c r="O30" s="74"/>
    </row>
    <row r="31" spans="2:15" x14ac:dyDescent="0.2">
      <c r="B31" s="39" t="s">
        <v>270</v>
      </c>
      <c r="C31" s="37" t="s">
        <v>306</v>
      </c>
      <c r="D31" s="38" t="s">
        <v>299</v>
      </c>
      <c r="E31" s="65">
        <v>-5.0000000000000001E-3</v>
      </c>
      <c r="F31" s="66">
        <v>-6.0000000000000001E-3</v>
      </c>
      <c r="G31" s="66"/>
      <c r="H31" s="66"/>
      <c r="I31" s="66"/>
      <c r="J31" s="74"/>
      <c r="K31" s="74"/>
      <c r="L31" s="74"/>
      <c r="M31" s="74"/>
      <c r="N31" s="74"/>
      <c r="O31" s="74"/>
    </row>
    <row r="32" spans="2:15" x14ac:dyDescent="0.2">
      <c r="B32" s="35" t="s">
        <v>276</v>
      </c>
      <c r="C32" s="33" t="s">
        <v>307</v>
      </c>
      <c r="D32" s="33" t="s">
        <v>298</v>
      </c>
      <c r="E32" s="3">
        <v>10000</v>
      </c>
      <c r="F32" s="3">
        <v>9950</v>
      </c>
      <c r="G32" s="3">
        <v>9950</v>
      </c>
      <c r="H32" s="3">
        <v>10100</v>
      </c>
      <c r="I32" s="71">
        <v>10300</v>
      </c>
      <c r="J32" s="74"/>
      <c r="K32" s="74"/>
      <c r="L32" s="74"/>
      <c r="M32" s="74"/>
      <c r="N32" s="74"/>
      <c r="O32" s="74"/>
    </row>
    <row r="33" spans="2:15" x14ac:dyDescent="0.2">
      <c r="B33" s="39" t="s">
        <v>315</v>
      </c>
      <c r="C33" s="37" t="s">
        <v>308</v>
      </c>
      <c r="D33" s="38" t="s">
        <v>299</v>
      </c>
      <c r="E33" s="65" t="s">
        <v>51</v>
      </c>
      <c r="F33" s="66">
        <v>-5.0000000000000001E-3</v>
      </c>
      <c r="G33" s="66">
        <v>0</v>
      </c>
      <c r="H33" s="66">
        <v>1.4999999999999999E-2</v>
      </c>
      <c r="I33" s="66">
        <f>(I32-H32)/I32</f>
        <v>1.9417475728155338E-2</v>
      </c>
      <c r="J33" s="74"/>
      <c r="K33" s="74"/>
      <c r="L33" s="74"/>
      <c r="M33" s="74"/>
      <c r="N33" s="74"/>
      <c r="O33" s="74"/>
    </row>
    <row r="34" spans="2:15" x14ac:dyDescent="0.2">
      <c r="B34" s="35" t="s">
        <v>277</v>
      </c>
      <c r="C34" s="33" t="s">
        <v>249</v>
      </c>
      <c r="D34" s="33" t="s">
        <v>298</v>
      </c>
      <c r="E34" s="3">
        <v>53400</v>
      </c>
      <c r="F34" s="3">
        <v>53500</v>
      </c>
      <c r="G34" s="3">
        <v>53700</v>
      </c>
      <c r="H34" s="3">
        <v>54100</v>
      </c>
      <c r="I34" s="71">
        <v>54700</v>
      </c>
      <c r="J34" s="74"/>
      <c r="K34" s="74"/>
      <c r="L34" s="74"/>
      <c r="M34" s="74"/>
      <c r="N34" s="74"/>
      <c r="O34" s="74"/>
    </row>
    <row r="35" spans="2:15" x14ac:dyDescent="0.2">
      <c r="B35" s="39" t="s">
        <v>258</v>
      </c>
      <c r="C35" s="37" t="s">
        <v>243</v>
      </c>
      <c r="D35" s="38" t="s">
        <v>299</v>
      </c>
      <c r="E35" s="65">
        <v>4.0000000000000001E-3</v>
      </c>
      <c r="F35" s="66">
        <v>2E-3</v>
      </c>
      <c r="G35" s="66">
        <v>4.0000000000000001E-3</v>
      </c>
      <c r="H35" s="66">
        <v>7.0000000000000001E-3</v>
      </c>
      <c r="I35" s="66">
        <f>(I34-H34)/I34</f>
        <v>1.0968921389396709E-2</v>
      </c>
      <c r="J35" s="74"/>
      <c r="K35" s="74"/>
      <c r="L35" s="74"/>
      <c r="M35" s="74"/>
      <c r="N35" s="74"/>
      <c r="O35" s="74"/>
    </row>
    <row r="36" spans="2:15" x14ac:dyDescent="0.2">
      <c r="B36" s="35" t="s">
        <v>277</v>
      </c>
      <c r="C36" s="33" t="s">
        <v>250</v>
      </c>
      <c r="D36" s="33" t="s">
        <v>298</v>
      </c>
      <c r="E36" s="3">
        <v>39000</v>
      </c>
      <c r="F36" s="3">
        <v>38700</v>
      </c>
      <c r="G36" s="3">
        <v>38600</v>
      </c>
      <c r="H36" s="3">
        <v>38500</v>
      </c>
      <c r="I36" s="71">
        <v>38400</v>
      </c>
      <c r="J36" s="74"/>
      <c r="K36" s="74"/>
      <c r="L36" s="74"/>
      <c r="M36" s="74"/>
      <c r="N36" s="74"/>
      <c r="O36" s="74"/>
    </row>
    <row r="37" spans="2:15" x14ac:dyDescent="0.2">
      <c r="B37" s="39" t="s">
        <v>259</v>
      </c>
      <c r="C37" s="37" t="s">
        <v>243</v>
      </c>
      <c r="D37" s="38" t="s">
        <v>299</v>
      </c>
      <c r="E37" s="65">
        <v>-8.0000000000000002E-3</v>
      </c>
      <c r="F37" s="66">
        <v>-8.0000000000000002E-3</v>
      </c>
      <c r="G37" s="66">
        <v>-3.0000000000000001E-3</v>
      </c>
      <c r="H37" s="66">
        <v>-3.0000000000000001E-3</v>
      </c>
      <c r="I37" s="66">
        <f>(I36-H36)/I36</f>
        <v>-2.6041666666666665E-3</v>
      </c>
      <c r="J37" s="74"/>
      <c r="K37" s="74"/>
      <c r="L37" s="74"/>
      <c r="M37" s="74"/>
      <c r="N37" s="74"/>
      <c r="O37" s="74"/>
    </row>
    <row r="38" spans="2:15" x14ac:dyDescent="0.2">
      <c r="B38" s="35" t="s">
        <v>277</v>
      </c>
      <c r="C38" s="33" t="s">
        <v>251</v>
      </c>
      <c r="D38" s="33" t="s">
        <v>298</v>
      </c>
      <c r="E38" s="3">
        <v>48300</v>
      </c>
      <c r="F38" s="3">
        <v>48300</v>
      </c>
      <c r="G38" s="3">
        <v>48400</v>
      </c>
      <c r="H38" s="3">
        <v>48700</v>
      </c>
      <c r="I38" s="71">
        <v>49000</v>
      </c>
      <c r="J38" s="74"/>
      <c r="K38" s="74"/>
      <c r="L38" s="74"/>
      <c r="M38" s="74"/>
      <c r="N38" s="74"/>
      <c r="O38" s="74"/>
    </row>
    <row r="39" spans="2:15" x14ac:dyDescent="0.2">
      <c r="B39" s="39" t="s">
        <v>260</v>
      </c>
      <c r="C39" s="37" t="s">
        <v>243</v>
      </c>
      <c r="D39" s="38" t="s">
        <v>299</v>
      </c>
      <c r="E39" s="65">
        <v>0</v>
      </c>
      <c r="F39" s="66" t="s">
        <v>51</v>
      </c>
      <c r="G39" s="66">
        <v>2E-3</v>
      </c>
      <c r="H39" s="66">
        <v>6.0000000000000001E-3</v>
      </c>
      <c r="I39" s="66">
        <f>(I38-H38)/I38</f>
        <v>6.1224489795918364E-3</v>
      </c>
      <c r="J39" s="74"/>
      <c r="K39" s="74"/>
      <c r="L39" s="74"/>
      <c r="M39" s="74"/>
      <c r="N39" s="74"/>
      <c r="O39" s="74"/>
    </row>
    <row r="40" spans="2:15" x14ac:dyDescent="0.2">
      <c r="B40" s="35" t="s">
        <v>277</v>
      </c>
      <c r="C40" s="33" t="s">
        <v>309</v>
      </c>
      <c r="D40" s="33" t="s">
        <v>298</v>
      </c>
      <c r="E40" s="3">
        <v>30200</v>
      </c>
      <c r="F40" s="3">
        <v>30100</v>
      </c>
      <c r="G40" s="3">
        <v>30100</v>
      </c>
      <c r="H40" s="3">
        <v>30100</v>
      </c>
      <c r="I40" s="71">
        <v>30100</v>
      </c>
      <c r="J40" s="74"/>
      <c r="K40" s="74"/>
      <c r="L40" s="74"/>
      <c r="M40" s="74"/>
      <c r="N40" s="74"/>
      <c r="O40" s="74"/>
    </row>
    <row r="41" spans="2:15" x14ac:dyDescent="0.2">
      <c r="B41" s="39" t="s">
        <v>261</v>
      </c>
      <c r="C41" s="37" t="s">
        <v>243</v>
      </c>
      <c r="D41" s="38" t="s">
        <v>299</v>
      </c>
      <c r="E41" s="65">
        <v>-3.2894736842105261E-3</v>
      </c>
      <c r="F41" s="66">
        <v>-3.0000000000000001E-3</v>
      </c>
      <c r="G41" s="66">
        <v>0</v>
      </c>
      <c r="H41" s="66" t="s">
        <v>51</v>
      </c>
      <c r="I41" s="66">
        <f>(I40-H40)/I40</f>
        <v>0</v>
      </c>
      <c r="J41" s="74"/>
      <c r="K41" s="74"/>
      <c r="L41" s="74"/>
      <c r="M41" s="74"/>
      <c r="N41" s="74"/>
      <c r="O41" s="74"/>
    </row>
    <row r="42" spans="2:15" x14ac:dyDescent="0.2">
      <c r="B42" s="35" t="s">
        <v>277</v>
      </c>
      <c r="C42" s="33" t="s">
        <v>252</v>
      </c>
      <c r="D42" s="33" t="s">
        <v>298</v>
      </c>
      <c r="E42" s="3">
        <v>23900</v>
      </c>
      <c r="F42" s="3">
        <v>23800</v>
      </c>
      <c r="G42" s="3">
        <v>23800</v>
      </c>
      <c r="H42" s="3">
        <v>23800</v>
      </c>
      <c r="I42" s="71">
        <v>23800</v>
      </c>
      <c r="J42" s="74"/>
      <c r="K42" s="74"/>
      <c r="L42" s="74"/>
      <c r="M42" s="74"/>
      <c r="N42" s="74"/>
      <c r="O42" s="74"/>
    </row>
    <row r="43" spans="2:15" x14ac:dyDescent="0.2">
      <c r="B43" s="39" t="s">
        <v>262</v>
      </c>
      <c r="C43" s="37" t="s">
        <v>243</v>
      </c>
      <c r="D43" s="38" t="s">
        <v>299</v>
      </c>
      <c r="E43" s="65">
        <v>-4.0000000000000001E-3</v>
      </c>
      <c r="F43" s="66">
        <v>-4.0000000000000001E-3</v>
      </c>
      <c r="G43" s="66">
        <v>0</v>
      </c>
      <c r="H43" s="66" t="s">
        <v>51</v>
      </c>
      <c r="I43" s="66">
        <f>(I42-H42)/I42</f>
        <v>0</v>
      </c>
      <c r="J43" s="74"/>
      <c r="K43" s="74"/>
      <c r="L43" s="74"/>
      <c r="M43" s="74"/>
      <c r="N43" s="74"/>
      <c r="O43" s="74"/>
    </row>
    <row r="44" spans="2:15" x14ac:dyDescent="0.2">
      <c r="B44" s="35" t="s">
        <v>277</v>
      </c>
      <c r="C44" s="33" t="s">
        <v>253</v>
      </c>
      <c r="D44" s="33" t="s">
        <v>298</v>
      </c>
      <c r="E44" s="3">
        <v>38400</v>
      </c>
      <c r="F44" s="3">
        <v>38400</v>
      </c>
      <c r="G44" s="3">
        <v>38400</v>
      </c>
      <c r="H44" s="3">
        <v>38500</v>
      </c>
      <c r="I44" s="71">
        <v>38700</v>
      </c>
      <c r="J44" s="74"/>
      <c r="K44" s="74"/>
      <c r="L44" s="74"/>
      <c r="M44" s="74"/>
      <c r="N44" s="74"/>
      <c r="O44" s="74"/>
    </row>
    <row r="45" spans="2:15" x14ac:dyDescent="0.2">
      <c r="B45" s="39" t="s">
        <v>263</v>
      </c>
      <c r="C45" s="37" t="s">
        <v>243</v>
      </c>
      <c r="D45" s="38" t="s">
        <v>299</v>
      </c>
      <c r="E45" s="65">
        <v>0</v>
      </c>
      <c r="F45" s="66" t="s">
        <v>51</v>
      </c>
      <c r="G45" s="66" t="s">
        <v>51</v>
      </c>
      <c r="H45" s="66">
        <v>3.0000000000000001E-3</v>
      </c>
      <c r="I45" s="66">
        <f>(I44-H44)/I44</f>
        <v>5.1679586563307496E-3</v>
      </c>
      <c r="J45" s="74"/>
      <c r="K45" s="74"/>
      <c r="L45" s="74"/>
      <c r="M45" s="74"/>
      <c r="N45" s="74"/>
      <c r="O45" s="74"/>
    </row>
    <row r="46" spans="2:15" x14ac:dyDescent="0.2">
      <c r="B46" s="35" t="s">
        <v>277</v>
      </c>
      <c r="C46" s="33" t="s">
        <v>254</v>
      </c>
      <c r="D46" s="33" t="s">
        <v>298</v>
      </c>
      <c r="E46" s="3">
        <v>30400</v>
      </c>
      <c r="F46" s="3">
        <v>30200</v>
      </c>
      <c r="G46" s="3">
        <v>30000</v>
      </c>
      <c r="H46" s="3">
        <v>29800</v>
      </c>
      <c r="I46" s="71">
        <v>29600</v>
      </c>
      <c r="J46" s="74"/>
      <c r="K46" s="74"/>
      <c r="L46" s="74"/>
      <c r="M46" s="74"/>
      <c r="N46" s="74"/>
      <c r="O46" s="74"/>
    </row>
    <row r="47" spans="2:15" x14ac:dyDescent="0.2">
      <c r="B47" s="39" t="s">
        <v>264</v>
      </c>
      <c r="C47" s="37" t="s">
        <v>243</v>
      </c>
      <c r="D47" s="38" t="s">
        <v>299</v>
      </c>
      <c r="E47" s="65">
        <v>-7.0000000000000001E-3</v>
      </c>
      <c r="F47" s="66">
        <v>-7.0000000000000001E-3</v>
      </c>
      <c r="G47" s="66">
        <v>-7.0000000000000001E-3</v>
      </c>
      <c r="H47" s="66">
        <v>-7.0000000000000001E-3</v>
      </c>
      <c r="I47" s="66">
        <f>(I46-H46)/I46</f>
        <v>-6.7567567567567571E-3</v>
      </c>
      <c r="J47" s="74"/>
      <c r="K47" s="74"/>
      <c r="L47" s="74"/>
      <c r="M47" s="74"/>
      <c r="N47" s="74"/>
      <c r="O47" s="74"/>
    </row>
    <row r="48" spans="2:15" x14ac:dyDescent="0.2">
      <c r="B48" s="35" t="s">
        <v>277</v>
      </c>
      <c r="C48" s="33" t="s">
        <v>255</v>
      </c>
      <c r="D48" s="33" t="s">
        <v>298</v>
      </c>
      <c r="E48" s="3">
        <v>30300</v>
      </c>
      <c r="F48" s="3">
        <v>30200</v>
      </c>
      <c r="G48" s="3">
        <v>30200</v>
      </c>
      <c r="H48" s="3">
        <v>30200</v>
      </c>
      <c r="I48" s="71">
        <v>30200</v>
      </c>
      <c r="J48" s="74"/>
      <c r="K48" s="74"/>
      <c r="L48" s="74"/>
      <c r="M48" s="74"/>
      <c r="N48" s="74"/>
      <c r="O48" s="74"/>
    </row>
    <row r="49" spans="2:15" x14ac:dyDescent="0.2">
      <c r="B49" s="39" t="s">
        <v>265</v>
      </c>
      <c r="C49" s="37" t="s">
        <v>243</v>
      </c>
      <c r="D49" s="38" t="s">
        <v>299</v>
      </c>
      <c r="E49" s="65">
        <v>-0.01</v>
      </c>
      <c r="F49" s="66">
        <v>-3.0000000000000001E-3</v>
      </c>
      <c r="G49" s="66">
        <v>0</v>
      </c>
      <c r="H49" s="66" t="s">
        <v>51</v>
      </c>
      <c r="I49" s="66">
        <f>(I48-H48)/I48</f>
        <v>0</v>
      </c>
      <c r="J49" s="74"/>
      <c r="K49" s="74"/>
      <c r="L49" s="74"/>
      <c r="M49" s="74"/>
      <c r="N49" s="74"/>
      <c r="O49" s="74"/>
    </row>
    <row r="50" spans="2:15" x14ac:dyDescent="0.2">
      <c r="B50" s="35" t="s">
        <v>277</v>
      </c>
      <c r="C50" s="33" t="s">
        <v>310</v>
      </c>
      <c r="D50" s="33" t="s">
        <v>298</v>
      </c>
      <c r="E50" s="3">
        <v>25700</v>
      </c>
      <c r="F50" s="3">
        <v>25500</v>
      </c>
      <c r="G50" s="3">
        <v>25500</v>
      </c>
      <c r="H50" s="3">
        <v>25500</v>
      </c>
      <c r="I50" s="71">
        <v>25500</v>
      </c>
      <c r="J50" s="74"/>
      <c r="K50" s="74"/>
      <c r="L50" s="74"/>
      <c r="M50" s="74"/>
      <c r="N50" s="74"/>
      <c r="O50" s="74"/>
    </row>
    <row r="51" spans="2:15" x14ac:dyDescent="0.2">
      <c r="B51" s="39" t="s">
        <v>271</v>
      </c>
      <c r="C51" s="37" t="s">
        <v>301</v>
      </c>
      <c r="D51" s="38" t="s">
        <v>299</v>
      </c>
      <c r="E51" s="65">
        <v>-7.6628352490421452E-3</v>
      </c>
      <c r="F51" s="66">
        <v>-8.0000000000000002E-3</v>
      </c>
      <c r="G51" s="66">
        <v>0</v>
      </c>
      <c r="H51" s="66" t="s">
        <v>51</v>
      </c>
      <c r="I51" s="66">
        <f>(I50-H50)/I50</f>
        <v>0</v>
      </c>
      <c r="J51" s="74"/>
      <c r="K51" s="74"/>
      <c r="L51" s="74"/>
      <c r="M51" s="74"/>
      <c r="N51" s="74"/>
      <c r="O51" s="74"/>
    </row>
    <row r="52" spans="2:15" x14ac:dyDescent="0.2">
      <c r="B52" s="35" t="s">
        <v>277</v>
      </c>
      <c r="C52" s="33" t="s">
        <v>311</v>
      </c>
      <c r="D52" s="33" t="s">
        <v>298</v>
      </c>
      <c r="E52" s="3">
        <v>40700</v>
      </c>
      <c r="F52" s="3">
        <v>40700</v>
      </c>
      <c r="G52" s="3">
        <v>40700</v>
      </c>
      <c r="H52" s="3">
        <v>40700</v>
      </c>
      <c r="I52" s="71">
        <v>40700</v>
      </c>
      <c r="J52" s="74"/>
      <c r="K52" s="74"/>
      <c r="L52" s="74"/>
      <c r="M52" s="74"/>
      <c r="N52" s="74"/>
      <c r="O52" s="74"/>
    </row>
    <row r="53" spans="2:15" x14ac:dyDescent="0.2">
      <c r="B53" s="39" t="s">
        <v>266</v>
      </c>
      <c r="C53" s="37" t="s">
        <v>306</v>
      </c>
      <c r="D53" s="38" t="s">
        <v>299</v>
      </c>
      <c r="E53" s="65" t="s">
        <v>51</v>
      </c>
      <c r="F53" s="66" t="s">
        <v>51</v>
      </c>
      <c r="G53" s="66" t="s">
        <v>51</v>
      </c>
      <c r="H53" s="66" t="s">
        <v>51</v>
      </c>
      <c r="I53" s="66">
        <f>(I52-H52)/I52</f>
        <v>0</v>
      </c>
      <c r="J53" s="74"/>
      <c r="K53" s="74"/>
      <c r="L53" s="74"/>
      <c r="M53" s="74"/>
      <c r="N53" s="74"/>
      <c r="O53" s="74"/>
    </row>
    <row r="54" spans="2:15" x14ac:dyDescent="0.2">
      <c r="B54" s="35" t="s">
        <v>277</v>
      </c>
      <c r="C54" s="33" t="s">
        <v>312</v>
      </c>
      <c r="D54" s="33" t="s">
        <v>298</v>
      </c>
      <c r="E54" s="3">
        <v>32900</v>
      </c>
      <c r="F54" s="3">
        <v>32300</v>
      </c>
      <c r="G54" s="3">
        <v>32300</v>
      </c>
      <c r="H54" s="3">
        <v>32300</v>
      </c>
      <c r="I54" s="71">
        <v>32300</v>
      </c>
      <c r="J54" s="74"/>
      <c r="K54" s="74"/>
      <c r="L54" s="74"/>
      <c r="M54" s="74"/>
      <c r="N54" s="74"/>
      <c r="O54" s="74"/>
    </row>
    <row r="55" spans="2:15" x14ac:dyDescent="0.2">
      <c r="B55" s="35" t="s">
        <v>268</v>
      </c>
      <c r="C55" s="33" t="s">
        <v>306</v>
      </c>
      <c r="D55" s="29" t="s">
        <v>299</v>
      </c>
      <c r="E55" s="67">
        <v>-2.1000000000000001E-2</v>
      </c>
      <c r="F55" s="40">
        <v>-1.7999999999999999E-2</v>
      </c>
      <c r="G55" s="40">
        <v>0</v>
      </c>
      <c r="H55" s="40" t="s">
        <v>51</v>
      </c>
      <c r="I55" s="66">
        <f>(I54-H54)/I54</f>
        <v>0</v>
      </c>
      <c r="J55" s="74"/>
      <c r="K55" s="74"/>
      <c r="L55" s="74"/>
      <c r="M55" s="74"/>
      <c r="N55" s="74"/>
      <c r="O55" s="74"/>
    </row>
    <row r="56" spans="2:15" x14ac:dyDescent="0.2">
      <c r="B56" s="43" t="s">
        <v>277</v>
      </c>
      <c r="C56" s="29" t="s">
        <v>313</v>
      </c>
      <c r="D56" s="29" t="s">
        <v>298</v>
      </c>
      <c r="E56" s="44">
        <v>65200</v>
      </c>
      <c r="F56" s="44">
        <v>65200</v>
      </c>
      <c r="G56" s="44">
        <v>65200</v>
      </c>
      <c r="H56" s="44">
        <v>65200</v>
      </c>
      <c r="I56" s="71">
        <v>65200</v>
      </c>
      <c r="J56" s="74"/>
      <c r="K56" s="74"/>
      <c r="L56" s="74"/>
      <c r="M56" s="74"/>
      <c r="N56" s="74"/>
      <c r="O56" s="74"/>
    </row>
    <row r="57" spans="2:15" ht="13.8" thickBot="1" x14ac:dyDescent="0.25">
      <c r="B57" s="36" t="s">
        <v>354</v>
      </c>
      <c r="C57" s="34" t="s">
        <v>306</v>
      </c>
      <c r="D57" s="41" t="s">
        <v>299</v>
      </c>
      <c r="E57" s="68" t="s">
        <v>51</v>
      </c>
      <c r="F57" s="69" t="s">
        <v>51</v>
      </c>
      <c r="G57" s="69" t="s">
        <v>51</v>
      </c>
      <c r="H57" s="69" t="s">
        <v>51</v>
      </c>
      <c r="I57" s="69">
        <f>(I56-H56)/I56</f>
        <v>0</v>
      </c>
      <c r="J57" s="74"/>
      <c r="K57" s="74"/>
      <c r="L57" s="74"/>
      <c r="M57" s="74"/>
      <c r="N57" s="74"/>
      <c r="O57" s="74"/>
    </row>
    <row r="58" spans="2:15" x14ac:dyDescent="0.2">
      <c r="B58" s="74"/>
      <c r="C58" s="74"/>
      <c r="D58" s="74"/>
      <c r="E58" s="74"/>
      <c r="F58" s="74"/>
      <c r="G58" s="74"/>
      <c r="H58" s="74"/>
      <c r="J58" s="74"/>
      <c r="K58" s="74"/>
      <c r="L58" s="74"/>
      <c r="M58" s="74"/>
      <c r="N58" s="74"/>
      <c r="O58" s="74"/>
    </row>
    <row r="59" spans="2:15" x14ac:dyDescent="0.2">
      <c r="B59" s="74"/>
      <c r="C59" s="74"/>
      <c r="D59" s="74"/>
      <c r="E59" s="74"/>
      <c r="F59" s="74"/>
      <c r="G59" s="74"/>
      <c r="H59" s="74"/>
      <c r="J59" s="74"/>
      <c r="K59" s="74"/>
      <c r="L59" s="74"/>
      <c r="M59" s="74"/>
      <c r="N59" s="74"/>
      <c r="O59" s="74"/>
    </row>
    <row r="60" spans="2:15" x14ac:dyDescent="0.2">
      <c r="B60" s="72" t="s">
        <v>371</v>
      </c>
      <c r="C60" s="72"/>
      <c r="D60" s="72"/>
      <c r="E60" s="74"/>
      <c r="F60" s="74"/>
      <c r="G60" s="74"/>
      <c r="H60" s="74"/>
      <c r="J60" s="74"/>
      <c r="K60" s="74"/>
      <c r="L60" s="74"/>
      <c r="M60" s="74"/>
      <c r="N60" s="74"/>
      <c r="O60" s="74"/>
    </row>
    <row r="61" spans="2:15" ht="2.1" customHeight="1" thickBot="1" x14ac:dyDescent="0.25">
      <c r="B61" s="72"/>
      <c r="C61" s="72"/>
      <c r="D61" s="72"/>
      <c r="E61" s="74"/>
      <c r="F61" s="74"/>
      <c r="G61" s="74"/>
      <c r="H61" s="74"/>
      <c r="J61" s="74"/>
      <c r="K61" s="74"/>
      <c r="L61" s="74"/>
      <c r="M61" s="74"/>
      <c r="N61" s="74"/>
      <c r="O61" s="74"/>
    </row>
    <row r="62" spans="2:15" x14ac:dyDescent="0.2">
      <c r="B62" s="77" t="s">
        <v>295</v>
      </c>
      <c r="C62" s="42" t="s">
        <v>296</v>
      </c>
      <c r="D62" s="42" t="s">
        <v>316</v>
      </c>
      <c r="E62" s="31" t="s">
        <v>434</v>
      </c>
      <c r="F62" s="31" t="s">
        <v>435</v>
      </c>
      <c r="G62" s="31" t="s">
        <v>423</v>
      </c>
      <c r="H62" s="27" t="s">
        <v>428</v>
      </c>
      <c r="I62" s="31" t="s">
        <v>436</v>
      </c>
      <c r="J62" s="74"/>
      <c r="K62" s="74"/>
      <c r="L62" s="74"/>
      <c r="M62" s="74"/>
      <c r="N62" s="74"/>
      <c r="O62" s="74"/>
    </row>
    <row r="63" spans="2:15" x14ac:dyDescent="0.2">
      <c r="B63" s="6"/>
      <c r="C63" s="14"/>
      <c r="D63" s="14"/>
      <c r="E63" s="5" t="s">
        <v>422</v>
      </c>
      <c r="F63" s="5" t="s">
        <v>422</v>
      </c>
      <c r="G63" s="5" t="s">
        <v>422</v>
      </c>
      <c r="H63" s="5" t="s">
        <v>422</v>
      </c>
      <c r="I63" s="5" t="s">
        <v>422</v>
      </c>
      <c r="J63" s="74"/>
      <c r="K63" s="74"/>
      <c r="L63" s="74"/>
      <c r="M63" s="74"/>
      <c r="N63" s="74"/>
      <c r="O63" s="74"/>
    </row>
    <row r="64" spans="2:15" x14ac:dyDescent="0.2">
      <c r="B64" s="35" t="s">
        <v>277</v>
      </c>
      <c r="C64" s="33" t="s">
        <v>256</v>
      </c>
      <c r="D64" s="33" t="s">
        <v>298</v>
      </c>
      <c r="E64" s="3">
        <v>47300</v>
      </c>
      <c r="F64" s="3">
        <v>46600</v>
      </c>
      <c r="G64" s="3">
        <v>46700</v>
      </c>
      <c r="H64" s="3">
        <v>46800</v>
      </c>
      <c r="I64" s="3">
        <v>46900</v>
      </c>
      <c r="J64" s="74"/>
      <c r="K64" s="74"/>
      <c r="L64" s="74"/>
      <c r="M64" s="74"/>
      <c r="N64" s="74"/>
      <c r="O64" s="74"/>
    </row>
    <row r="65" spans="2:15" x14ac:dyDescent="0.2">
      <c r="B65" s="39" t="s">
        <v>355</v>
      </c>
      <c r="C65" s="37" t="s">
        <v>257</v>
      </c>
      <c r="D65" s="38" t="s">
        <v>299</v>
      </c>
      <c r="E65" s="65">
        <v>-1.4999999999999999E-2</v>
      </c>
      <c r="F65" s="66">
        <v>-1.4999999999999999E-2</v>
      </c>
      <c r="G65" s="66">
        <v>2E-3</v>
      </c>
      <c r="H65" s="66">
        <v>2E-3</v>
      </c>
      <c r="I65" s="66">
        <f>(I64-H64)/I64</f>
        <v>2.1321961620469083E-3</v>
      </c>
      <c r="J65" s="74"/>
      <c r="K65" s="74"/>
      <c r="L65" s="74"/>
      <c r="M65" s="74"/>
      <c r="N65" s="74"/>
      <c r="O65" s="74"/>
    </row>
    <row r="66" spans="2:15" x14ac:dyDescent="0.2">
      <c r="B66" s="35" t="s">
        <v>278</v>
      </c>
      <c r="C66" s="33" t="s">
        <v>317</v>
      </c>
      <c r="D66" s="33" t="s">
        <v>298</v>
      </c>
      <c r="E66" s="3">
        <v>26500</v>
      </c>
      <c r="F66" s="3">
        <v>25700</v>
      </c>
      <c r="G66" s="3">
        <v>24900</v>
      </c>
      <c r="H66" s="3">
        <v>24100</v>
      </c>
      <c r="I66" s="3">
        <v>23300</v>
      </c>
      <c r="J66" s="74"/>
      <c r="K66" s="74"/>
      <c r="L66" s="74"/>
      <c r="M66" s="74"/>
      <c r="N66" s="74"/>
      <c r="O66" s="74"/>
    </row>
    <row r="67" spans="2:15" x14ac:dyDescent="0.2">
      <c r="B67" s="39" t="s">
        <v>271</v>
      </c>
      <c r="C67" s="37" t="s">
        <v>301</v>
      </c>
      <c r="D67" s="38" t="s">
        <v>299</v>
      </c>
      <c r="E67" s="65">
        <v>-3.3000000000000002E-2</v>
      </c>
      <c r="F67" s="66">
        <v>-0.03</v>
      </c>
      <c r="G67" s="66">
        <v>-3.1E-2</v>
      </c>
      <c r="H67" s="66">
        <v>-3.2000000000000001E-2</v>
      </c>
      <c r="I67" s="66">
        <f>(I66-H66)/I66</f>
        <v>-3.4334763948497854E-2</v>
      </c>
      <c r="J67" s="74"/>
      <c r="K67" s="74"/>
      <c r="L67" s="74"/>
      <c r="M67" s="74"/>
      <c r="N67" s="74"/>
      <c r="O67" s="74"/>
    </row>
    <row r="68" spans="2:15" x14ac:dyDescent="0.2">
      <c r="B68" s="35" t="s">
        <v>279</v>
      </c>
      <c r="C68" s="33" t="s">
        <v>318</v>
      </c>
      <c r="D68" s="33" t="s">
        <v>298</v>
      </c>
      <c r="E68" s="3">
        <v>19400</v>
      </c>
      <c r="F68" s="3">
        <v>19200</v>
      </c>
      <c r="G68" s="3">
        <v>19000</v>
      </c>
      <c r="H68" s="3">
        <v>18800</v>
      </c>
      <c r="I68" s="3">
        <v>18600</v>
      </c>
      <c r="J68" s="74"/>
      <c r="K68" s="74"/>
      <c r="L68" s="74"/>
      <c r="M68" s="74"/>
      <c r="N68" s="74"/>
      <c r="O68" s="74"/>
    </row>
    <row r="69" spans="2:15" x14ac:dyDescent="0.2">
      <c r="B69" s="39" t="s">
        <v>272</v>
      </c>
      <c r="C69" s="37" t="s">
        <v>301</v>
      </c>
      <c r="D69" s="38" t="s">
        <v>299</v>
      </c>
      <c r="E69" s="65">
        <v>-0.01</v>
      </c>
      <c r="F69" s="66">
        <v>-0.01</v>
      </c>
      <c r="G69" s="66">
        <v>-0.01</v>
      </c>
      <c r="H69" s="66">
        <v>-1.0999999999999999E-2</v>
      </c>
      <c r="I69" s="66">
        <f>(I68-H68)/I68</f>
        <v>-1.0752688172043012E-2</v>
      </c>
      <c r="J69" s="74"/>
      <c r="K69" s="74"/>
      <c r="L69" s="74"/>
      <c r="M69" s="74"/>
      <c r="N69" s="74"/>
      <c r="O69" s="74"/>
    </row>
    <row r="70" spans="2:15" x14ac:dyDescent="0.2">
      <c r="B70" s="35" t="s">
        <v>280</v>
      </c>
      <c r="C70" s="33" t="s">
        <v>319</v>
      </c>
      <c r="D70" s="33" t="s">
        <v>298</v>
      </c>
      <c r="E70" s="3">
        <v>26800</v>
      </c>
      <c r="F70" s="3">
        <v>26100</v>
      </c>
      <c r="G70" s="3">
        <v>25500</v>
      </c>
      <c r="H70" s="3">
        <v>25000</v>
      </c>
      <c r="I70" s="3">
        <v>24600</v>
      </c>
      <c r="J70" s="74"/>
      <c r="K70" s="74"/>
      <c r="L70" s="74"/>
      <c r="M70" s="74"/>
      <c r="N70" s="74"/>
      <c r="O70" s="74"/>
    </row>
    <row r="71" spans="2:15" x14ac:dyDescent="0.2">
      <c r="B71" s="39" t="s">
        <v>273</v>
      </c>
      <c r="C71" s="37" t="s">
        <v>306</v>
      </c>
      <c r="D71" s="38" t="s">
        <v>299</v>
      </c>
      <c r="E71" s="65">
        <v>-2.5000000000000001E-2</v>
      </c>
      <c r="F71" s="66">
        <v>-2.5999999999999999E-2</v>
      </c>
      <c r="G71" s="66">
        <v>-2.3E-2</v>
      </c>
      <c r="H71" s="66">
        <v>-0.02</v>
      </c>
      <c r="I71" s="66">
        <f>(I70-H70)/I70</f>
        <v>-1.6260162601626018E-2</v>
      </c>
      <c r="J71" s="74"/>
      <c r="K71" s="74"/>
      <c r="L71" s="74"/>
      <c r="M71" s="74"/>
      <c r="N71" s="74"/>
      <c r="O71" s="74"/>
    </row>
    <row r="72" spans="2:15" x14ac:dyDescent="0.2">
      <c r="B72" s="35" t="s">
        <v>281</v>
      </c>
      <c r="C72" s="33" t="s">
        <v>320</v>
      </c>
      <c r="D72" s="33" t="s">
        <v>298</v>
      </c>
      <c r="E72" s="3">
        <v>23700</v>
      </c>
      <c r="F72" s="3">
        <v>23500</v>
      </c>
      <c r="G72" s="3">
        <v>23300</v>
      </c>
      <c r="H72" s="3">
        <v>23100</v>
      </c>
      <c r="I72" s="3">
        <v>22900</v>
      </c>
      <c r="J72" s="74"/>
      <c r="K72" s="74"/>
      <c r="L72" s="74"/>
      <c r="M72" s="74"/>
      <c r="N72" s="74"/>
      <c r="O72" s="74"/>
    </row>
    <row r="73" spans="2:15" x14ac:dyDescent="0.2">
      <c r="B73" s="39" t="s">
        <v>272</v>
      </c>
      <c r="C73" s="37" t="s">
        <v>301</v>
      </c>
      <c r="D73" s="38" t="s">
        <v>299</v>
      </c>
      <c r="E73" s="65">
        <v>-8.2987551867219917E-3</v>
      </c>
      <c r="F73" s="66">
        <v>-8.0000000000000002E-3</v>
      </c>
      <c r="G73" s="66">
        <v>-8.9999999999999993E-3</v>
      </c>
      <c r="H73" s="66">
        <v>-8.9999999999999993E-3</v>
      </c>
      <c r="I73" s="66">
        <f>(I72-H72)/I72</f>
        <v>-8.7336244541484712E-3</v>
      </c>
      <c r="J73" s="74"/>
      <c r="K73" s="74"/>
      <c r="L73" s="74"/>
      <c r="M73" s="74"/>
      <c r="N73" s="74"/>
      <c r="O73" s="74"/>
    </row>
    <row r="74" spans="2:15" x14ac:dyDescent="0.2">
      <c r="B74" s="35" t="s">
        <v>277</v>
      </c>
      <c r="C74" s="33" t="s">
        <v>321</v>
      </c>
      <c r="D74" s="33" t="s">
        <v>298</v>
      </c>
      <c r="E74" s="3">
        <v>21800</v>
      </c>
      <c r="F74" s="3">
        <v>21400</v>
      </c>
      <c r="G74" s="3">
        <v>21200</v>
      </c>
      <c r="H74" s="3">
        <v>21100</v>
      </c>
      <c r="I74" s="3">
        <v>21100</v>
      </c>
      <c r="J74" s="74"/>
      <c r="K74" s="74"/>
      <c r="L74" s="74"/>
      <c r="M74" s="74"/>
      <c r="N74" s="74"/>
      <c r="O74" s="74"/>
    </row>
    <row r="75" spans="2:15" x14ac:dyDescent="0.2">
      <c r="B75" s="39" t="s">
        <v>274</v>
      </c>
      <c r="C75" s="37" t="s">
        <v>301</v>
      </c>
      <c r="D75" s="38" t="s">
        <v>299</v>
      </c>
      <c r="E75" s="65">
        <v>-1.7699115044247787E-2</v>
      </c>
      <c r="F75" s="66">
        <v>-1.7999999999999999E-2</v>
      </c>
      <c r="G75" s="66">
        <v>-8.9999999999999993E-3</v>
      </c>
      <c r="H75" s="66">
        <v>-5.0000000000000001E-3</v>
      </c>
      <c r="I75" s="66">
        <f>(I74-H74)/I74</f>
        <v>0</v>
      </c>
      <c r="J75" s="74"/>
      <c r="K75" s="74"/>
      <c r="L75" s="74"/>
      <c r="M75" s="74"/>
      <c r="N75" s="74"/>
      <c r="O75" s="74"/>
    </row>
    <row r="76" spans="2:15" x14ac:dyDescent="0.2">
      <c r="B76" s="35" t="s">
        <v>282</v>
      </c>
      <c r="C76" s="33" t="s">
        <v>356</v>
      </c>
      <c r="D76" s="33" t="s">
        <v>298</v>
      </c>
      <c r="E76" s="3">
        <v>27800</v>
      </c>
      <c r="F76" s="3">
        <v>26800</v>
      </c>
      <c r="G76" s="3">
        <v>26000</v>
      </c>
      <c r="H76" s="3">
        <v>25000</v>
      </c>
      <c r="I76" s="3">
        <v>24500</v>
      </c>
      <c r="J76" s="74"/>
      <c r="K76" s="74"/>
      <c r="L76" s="74"/>
      <c r="M76" s="74"/>
      <c r="N76" s="74"/>
      <c r="O76" s="74"/>
    </row>
    <row r="77" spans="2:15" x14ac:dyDescent="0.2">
      <c r="B77" s="39" t="s">
        <v>267</v>
      </c>
      <c r="C77" s="37" t="s">
        <v>306</v>
      </c>
      <c r="D77" s="38" t="s">
        <v>299</v>
      </c>
      <c r="E77" s="65">
        <v>-3.5000000000000003E-2</v>
      </c>
      <c r="F77" s="66">
        <v>-3.5999999999999997E-2</v>
      </c>
      <c r="G77" s="66">
        <v>-0.03</v>
      </c>
      <c r="H77" s="66">
        <v>-0.04</v>
      </c>
      <c r="I77" s="66">
        <f>(I76-H76)/I76</f>
        <v>-2.0408163265306121E-2</v>
      </c>
      <c r="J77" s="74"/>
      <c r="K77" s="74"/>
      <c r="L77" s="74"/>
      <c r="M77" s="74"/>
      <c r="N77" s="74"/>
      <c r="O77" s="74"/>
    </row>
    <row r="78" spans="2:15" x14ac:dyDescent="0.2">
      <c r="B78" s="35" t="s">
        <v>283</v>
      </c>
      <c r="C78" s="33" t="s">
        <v>322</v>
      </c>
      <c r="D78" s="33" t="s">
        <v>298</v>
      </c>
      <c r="E78" s="3">
        <v>19400</v>
      </c>
      <c r="F78" s="3">
        <v>19100</v>
      </c>
      <c r="G78" s="3">
        <v>18800</v>
      </c>
      <c r="H78" s="3">
        <v>18500</v>
      </c>
      <c r="I78" s="3">
        <v>18400</v>
      </c>
      <c r="J78" s="74"/>
      <c r="K78" s="74"/>
      <c r="L78" s="74"/>
      <c r="M78" s="74"/>
      <c r="N78" s="74"/>
      <c r="O78" s="74"/>
    </row>
    <row r="79" spans="2:15" x14ac:dyDescent="0.2">
      <c r="B79" s="39" t="s">
        <v>357</v>
      </c>
      <c r="C79" s="37" t="s">
        <v>301</v>
      </c>
      <c r="D79" s="38" t="s">
        <v>299</v>
      </c>
      <c r="E79" s="65">
        <v>-1.4999999999999999E-2</v>
      </c>
      <c r="F79" s="66">
        <v>-1.4999999999999999E-2</v>
      </c>
      <c r="G79" s="66">
        <v>-1.6E-2</v>
      </c>
      <c r="H79" s="66">
        <v>-1.6E-2</v>
      </c>
      <c r="I79" s="66">
        <f>(I78-H78)/I78</f>
        <v>-5.434782608695652E-3</v>
      </c>
      <c r="J79" s="74"/>
      <c r="K79" s="74"/>
      <c r="L79" s="74"/>
      <c r="M79" s="74"/>
      <c r="N79" s="74"/>
      <c r="O79" s="74"/>
    </row>
    <row r="80" spans="2:15" x14ac:dyDescent="0.2">
      <c r="B80" s="35" t="s">
        <v>284</v>
      </c>
      <c r="C80" s="33" t="s">
        <v>323</v>
      </c>
      <c r="D80" s="33" t="s">
        <v>298</v>
      </c>
      <c r="E80" s="3">
        <v>9000</v>
      </c>
      <c r="F80" s="3">
        <v>8920</v>
      </c>
      <c r="G80" s="3">
        <v>8860</v>
      </c>
      <c r="H80" s="3">
        <v>8800</v>
      </c>
      <c r="I80" s="3">
        <v>8710</v>
      </c>
      <c r="J80" s="74"/>
      <c r="K80" s="74"/>
      <c r="L80" s="74"/>
      <c r="M80" s="74"/>
      <c r="N80" s="74"/>
      <c r="O80" s="74"/>
    </row>
    <row r="81" spans="2:15" ht="13.8" thickBot="1" x14ac:dyDescent="0.25">
      <c r="B81" s="36" t="s">
        <v>275</v>
      </c>
      <c r="C81" s="34" t="s">
        <v>301</v>
      </c>
      <c r="D81" s="41" t="s">
        <v>299</v>
      </c>
      <c r="E81" s="68">
        <v>-1.0999999999999999E-2</v>
      </c>
      <c r="F81" s="69">
        <v>-8.9999999999999993E-3</v>
      </c>
      <c r="G81" s="69">
        <v>-7.0000000000000001E-3</v>
      </c>
      <c r="H81" s="69">
        <v>-7.0000000000000001E-3</v>
      </c>
      <c r="I81" s="69">
        <f>(I80-H80)/I80</f>
        <v>-1.0332950631458095E-2</v>
      </c>
      <c r="J81" s="74"/>
      <c r="K81" s="74"/>
      <c r="L81" s="74"/>
      <c r="M81" s="74"/>
      <c r="N81" s="74"/>
      <c r="O81" s="74"/>
    </row>
    <row r="82" spans="2:15" x14ac:dyDescent="0.2">
      <c r="B82" s="74" t="s">
        <v>285</v>
      </c>
      <c r="C82" s="74"/>
      <c r="D82" s="74"/>
      <c r="E82" s="74"/>
      <c r="F82" s="74"/>
      <c r="G82" s="74"/>
      <c r="H82" s="74"/>
      <c r="J82" s="74"/>
      <c r="K82" s="74"/>
      <c r="L82" s="74"/>
      <c r="M82" s="74"/>
      <c r="N82" s="74"/>
      <c r="O82" s="74"/>
    </row>
    <row r="83" spans="2:15" x14ac:dyDescent="0.2">
      <c r="B83" s="74" t="s">
        <v>286</v>
      </c>
      <c r="C83" s="74"/>
      <c r="D83" s="74"/>
      <c r="E83" s="74"/>
      <c r="F83" s="74"/>
      <c r="G83" s="74"/>
      <c r="H83" s="74"/>
      <c r="J83" s="74"/>
      <c r="K83" s="74"/>
      <c r="L83" s="74"/>
      <c r="M83" s="74"/>
      <c r="N83" s="74"/>
      <c r="O83" s="74"/>
    </row>
    <row r="84" spans="2:15" x14ac:dyDescent="0.2">
      <c r="B84" s="74" t="s">
        <v>447</v>
      </c>
      <c r="C84" s="74"/>
      <c r="D84" s="74"/>
      <c r="E84" s="74"/>
      <c r="F84" s="74"/>
      <c r="G84" s="74"/>
      <c r="H84" s="74"/>
      <c r="J84" s="74"/>
      <c r="K84" s="74"/>
      <c r="L84" s="74"/>
      <c r="M84" s="74"/>
      <c r="N84" s="74"/>
      <c r="O84" s="74"/>
    </row>
  </sheetData>
  <phoneticPr fontId="4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CFFCC"/>
    <pageSetUpPr fitToPage="1"/>
  </sheetPr>
  <dimension ref="B2:I13"/>
  <sheetViews>
    <sheetView zoomScaleSheetLayoutView="100" workbookViewId="0">
      <selection activeCell="Z5" sqref="Z5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8" width="11" style="1" customWidth="1"/>
    <col min="9" max="16384" width="2.6640625" style="1"/>
  </cols>
  <sheetData>
    <row r="2" spans="2:9" x14ac:dyDescent="0.2">
      <c r="B2" s="8" t="s">
        <v>360</v>
      </c>
    </row>
    <row r="3" spans="2:9" ht="13.8" thickBot="1" x14ac:dyDescent="0.25">
      <c r="B3" s="74"/>
      <c r="C3" s="74"/>
      <c r="D3" s="74"/>
      <c r="E3" s="74"/>
      <c r="F3" s="74"/>
      <c r="G3" s="74"/>
      <c r="H3" s="7" t="s">
        <v>1</v>
      </c>
      <c r="I3" s="74"/>
    </row>
    <row r="4" spans="2:9" x14ac:dyDescent="0.2">
      <c r="B4" s="140" t="s">
        <v>0</v>
      </c>
      <c r="C4" s="142" t="s">
        <v>2</v>
      </c>
      <c r="D4" s="144" t="s">
        <v>3</v>
      </c>
      <c r="E4" s="144"/>
      <c r="F4" s="144" t="s">
        <v>6</v>
      </c>
      <c r="G4" s="144"/>
      <c r="H4" s="145" t="s">
        <v>7</v>
      </c>
      <c r="I4" s="74"/>
    </row>
    <row r="5" spans="2:9" x14ac:dyDescent="0.2">
      <c r="B5" s="141"/>
      <c r="C5" s="143"/>
      <c r="D5" s="9" t="s">
        <v>4</v>
      </c>
      <c r="E5" s="9" t="s">
        <v>5</v>
      </c>
      <c r="F5" s="9" t="s">
        <v>4</v>
      </c>
      <c r="G5" s="9" t="s">
        <v>5</v>
      </c>
      <c r="H5" s="146"/>
      <c r="I5" s="74"/>
    </row>
    <row r="6" spans="2:9" x14ac:dyDescent="0.2">
      <c r="B6" s="62"/>
      <c r="C6" s="5" t="s">
        <v>9</v>
      </c>
      <c r="D6" s="5" t="s">
        <v>8</v>
      </c>
      <c r="E6" s="5" t="s">
        <v>8</v>
      </c>
      <c r="F6" s="5" t="s">
        <v>8</v>
      </c>
      <c r="G6" s="5" t="s">
        <v>8</v>
      </c>
      <c r="H6" s="5" t="s">
        <v>8</v>
      </c>
      <c r="I6" s="74"/>
    </row>
    <row r="7" spans="2:9" x14ac:dyDescent="0.2">
      <c r="B7" s="63">
        <v>43834</v>
      </c>
      <c r="C7" s="3">
        <v>2132016</v>
      </c>
      <c r="D7" s="3">
        <v>1837292</v>
      </c>
      <c r="E7" s="3">
        <v>1551414</v>
      </c>
      <c r="F7" s="3">
        <v>225586</v>
      </c>
      <c r="G7" s="3">
        <v>208803</v>
      </c>
      <c r="H7" s="3">
        <v>69138</v>
      </c>
      <c r="I7" s="74"/>
    </row>
    <row r="8" spans="2:9" x14ac:dyDescent="0.2">
      <c r="B8" s="63">
        <v>44200</v>
      </c>
      <c r="C8" s="3">
        <v>2133592</v>
      </c>
      <c r="D8" s="3">
        <v>1838681</v>
      </c>
      <c r="E8" s="3">
        <v>1554344</v>
      </c>
      <c r="F8" s="3">
        <v>225370</v>
      </c>
      <c r="G8" s="3">
        <v>208587</v>
      </c>
      <c r="H8" s="3">
        <v>69541</v>
      </c>
      <c r="I8" s="74"/>
    </row>
    <row r="9" spans="2:9" x14ac:dyDescent="0.2">
      <c r="B9" s="63">
        <v>44566</v>
      </c>
      <c r="C9" s="3">
        <v>2136703</v>
      </c>
      <c r="D9" s="3">
        <v>1841855</v>
      </c>
      <c r="E9" s="3">
        <v>1560220</v>
      </c>
      <c r="F9" s="3">
        <v>225370</v>
      </c>
      <c r="G9" s="3">
        <v>208587</v>
      </c>
      <c r="H9" s="3">
        <v>69478</v>
      </c>
      <c r="I9" s="74"/>
    </row>
    <row r="10" spans="2:9" x14ac:dyDescent="0.2">
      <c r="B10" s="63">
        <v>44930</v>
      </c>
      <c r="C10" s="3">
        <v>2137290</v>
      </c>
      <c r="D10" s="3">
        <v>1842444</v>
      </c>
      <c r="E10" s="3">
        <v>1561392</v>
      </c>
      <c r="F10" s="3">
        <v>225348</v>
      </c>
      <c r="G10" s="3">
        <v>208565</v>
      </c>
      <c r="H10" s="3">
        <v>69498</v>
      </c>
      <c r="I10" s="74"/>
    </row>
    <row r="11" spans="2:9" ht="13.8" thickBot="1" x14ac:dyDescent="0.25">
      <c r="B11" s="104" t="s">
        <v>429</v>
      </c>
      <c r="C11" s="105">
        <v>2137527</v>
      </c>
      <c r="D11" s="106">
        <v>1842739</v>
      </c>
      <c r="E11" s="106">
        <v>1563036</v>
      </c>
      <c r="F11" s="107">
        <v>225290</v>
      </c>
      <c r="G11" s="107">
        <v>208491</v>
      </c>
      <c r="H11" s="107">
        <v>69498</v>
      </c>
      <c r="I11" s="74"/>
    </row>
    <row r="12" spans="2:9" x14ac:dyDescent="0.2">
      <c r="B12" s="74" t="s">
        <v>358</v>
      </c>
      <c r="C12" s="74"/>
      <c r="D12" s="74"/>
      <c r="E12" s="74"/>
      <c r="F12" s="74"/>
      <c r="G12" s="74"/>
      <c r="H12" s="74"/>
      <c r="I12" s="74"/>
    </row>
    <row r="13" spans="2:9" x14ac:dyDescent="0.2">
      <c r="B13" s="74" t="s">
        <v>287</v>
      </c>
      <c r="C13" s="74"/>
      <c r="D13" s="74"/>
      <c r="E13" s="74"/>
      <c r="F13" s="74"/>
      <c r="G13" s="74"/>
      <c r="H13" s="74"/>
    </row>
  </sheetData>
  <mergeCells count="5">
    <mergeCell ref="B4:B5"/>
    <mergeCell ref="C4:C5"/>
    <mergeCell ref="D4:E4"/>
    <mergeCell ref="F4:G4"/>
    <mergeCell ref="H4:H5"/>
  </mergeCells>
  <phoneticPr fontId="4"/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4765FF58-1FF4-4458-ACCE-A07BD301E216}">
            <xm:f>年度表!$I$27</xm:f>
            <x14:dxf>
              <numFmt numFmtId="189" formatCode="&quot;令&quot;&quot;和&quot;&quot;元&quot;&quot;年&quot;&quot;度&quot;"/>
            </x14:dxf>
          </x14:cfRule>
          <xm:sqref>B6:B11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CCFFCC"/>
    <pageSetUpPr fitToPage="1"/>
  </sheetPr>
  <dimension ref="B2:E49"/>
  <sheetViews>
    <sheetView topLeftCell="A16" zoomScaleSheetLayoutView="100" workbookViewId="0">
      <selection activeCell="B25" sqref="B25:E49"/>
    </sheetView>
  </sheetViews>
  <sheetFormatPr defaultColWidth="2.6640625" defaultRowHeight="13.2" x14ac:dyDescent="0.2"/>
  <cols>
    <col min="1" max="1" width="2.6640625" style="1"/>
    <col min="2" max="2" width="14.88671875" style="1" bestFit="1" customWidth="1"/>
    <col min="3" max="3" width="11" style="1" customWidth="1"/>
    <col min="4" max="4" width="14.88671875" style="1" bestFit="1" customWidth="1"/>
    <col min="5" max="5" width="18.44140625" style="1" bestFit="1" customWidth="1"/>
    <col min="6" max="16384" width="2.6640625" style="1"/>
  </cols>
  <sheetData>
    <row r="2" spans="2:5" x14ac:dyDescent="0.2">
      <c r="B2" s="8" t="s">
        <v>361</v>
      </c>
    </row>
    <row r="3" spans="2:5" ht="20.100000000000001" customHeight="1" thickBot="1" x14ac:dyDescent="0.25">
      <c r="B3" s="10" t="s">
        <v>288</v>
      </c>
      <c r="C3" s="74"/>
      <c r="D3" s="74"/>
      <c r="E3" s="64">
        <v>45295</v>
      </c>
    </row>
    <row r="4" spans="2:5" x14ac:dyDescent="0.2">
      <c r="B4" s="147" t="s">
        <v>17</v>
      </c>
      <c r="C4" s="147"/>
      <c r="D4" s="145" t="s">
        <v>18</v>
      </c>
      <c r="E4" s="147"/>
    </row>
    <row r="5" spans="2:5" x14ac:dyDescent="0.2">
      <c r="B5" s="78" t="s">
        <v>10</v>
      </c>
      <c r="C5" s="81" t="s">
        <v>16</v>
      </c>
      <c r="D5" s="13" t="s">
        <v>10</v>
      </c>
      <c r="E5" s="81" t="s">
        <v>16</v>
      </c>
    </row>
    <row r="6" spans="2:5" x14ac:dyDescent="0.2">
      <c r="B6" s="6"/>
      <c r="C6" s="5" t="s">
        <v>19</v>
      </c>
      <c r="D6" s="14"/>
      <c r="E6" s="5" t="s">
        <v>19</v>
      </c>
    </row>
    <row r="7" spans="2:5" x14ac:dyDescent="0.2">
      <c r="B7" s="4" t="s">
        <v>11</v>
      </c>
      <c r="C7" s="3">
        <v>1005620</v>
      </c>
      <c r="D7" s="15" t="s">
        <v>11</v>
      </c>
      <c r="E7" s="3">
        <v>837119</v>
      </c>
    </row>
    <row r="8" spans="2:5" x14ac:dyDescent="0.2">
      <c r="B8" s="4" t="s">
        <v>12</v>
      </c>
      <c r="C8" s="3">
        <v>717012</v>
      </c>
      <c r="D8" s="15" t="s">
        <v>20</v>
      </c>
      <c r="E8" s="3">
        <v>513233</v>
      </c>
    </row>
    <row r="9" spans="2:5" x14ac:dyDescent="0.2">
      <c r="B9" s="4" t="s">
        <v>13</v>
      </c>
      <c r="C9" s="3">
        <v>286287</v>
      </c>
      <c r="D9" s="15" t="s">
        <v>21</v>
      </c>
      <c r="E9" s="3">
        <v>270446</v>
      </c>
    </row>
    <row r="10" spans="2:5" x14ac:dyDescent="0.2">
      <c r="B10" s="4" t="s">
        <v>14</v>
      </c>
      <c r="C10" s="3">
        <v>2154</v>
      </c>
      <c r="D10" s="15" t="s">
        <v>22</v>
      </c>
      <c r="E10" s="3">
        <v>46386</v>
      </c>
    </row>
    <row r="11" spans="2:5" ht="13.8" thickBot="1" x14ac:dyDescent="0.25">
      <c r="B11" s="2" t="s">
        <v>15</v>
      </c>
      <c r="C11" s="98">
        <v>167</v>
      </c>
      <c r="D11" s="16" t="s">
        <v>23</v>
      </c>
      <c r="E11" s="98">
        <v>7054</v>
      </c>
    </row>
    <row r="12" spans="2:5" x14ac:dyDescent="0.2">
      <c r="B12" s="74" t="s">
        <v>24</v>
      </c>
      <c r="C12" s="74"/>
      <c r="D12" s="74"/>
      <c r="E12" s="74"/>
    </row>
    <row r="13" spans="2:5" x14ac:dyDescent="0.2">
      <c r="B13" s="74"/>
      <c r="C13" s="74"/>
      <c r="D13" s="74"/>
      <c r="E13" s="74"/>
    </row>
    <row r="14" spans="2:5" ht="20.100000000000001" customHeight="1" thickBot="1" x14ac:dyDescent="0.25">
      <c r="B14" s="10" t="s">
        <v>289</v>
      </c>
      <c r="C14" s="74"/>
      <c r="D14" s="74"/>
      <c r="E14" s="64">
        <v>45295</v>
      </c>
    </row>
    <row r="15" spans="2:5" x14ac:dyDescent="0.2">
      <c r="B15" s="147" t="s">
        <v>17</v>
      </c>
      <c r="C15" s="147"/>
      <c r="D15" s="145" t="s">
        <v>18</v>
      </c>
      <c r="E15" s="147"/>
    </row>
    <row r="16" spans="2:5" x14ac:dyDescent="0.2">
      <c r="B16" s="126" t="s">
        <v>10</v>
      </c>
      <c r="C16" s="127" t="s">
        <v>16</v>
      </c>
      <c r="D16" s="13" t="s">
        <v>10</v>
      </c>
      <c r="E16" s="127" t="s">
        <v>16</v>
      </c>
    </row>
    <row r="17" spans="2:5" x14ac:dyDescent="0.2">
      <c r="B17" s="6"/>
      <c r="C17" s="5" t="s">
        <v>19</v>
      </c>
      <c r="D17" s="14"/>
      <c r="E17" s="5" t="s">
        <v>19</v>
      </c>
    </row>
    <row r="18" spans="2:5" x14ac:dyDescent="0.2">
      <c r="B18" s="4" t="s">
        <v>11</v>
      </c>
      <c r="C18" s="3">
        <v>154494</v>
      </c>
      <c r="D18" s="15" t="s">
        <v>11</v>
      </c>
      <c r="E18" s="3">
        <v>70810</v>
      </c>
    </row>
    <row r="19" spans="2:5" x14ac:dyDescent="0.2">
      <c r="B19" s="4" t="s">
        <v>12</v>
      </c>
      <c r="C19" s="3">
        <v>20000</v>
      </c>
      <c r="D19" s="15" t="s">
        <v>26</v>
      </c>
      <c r="E19" s="3">
        <v>0</v>
      </c>
    </row>
    <row r="20" spans="2:5" x14ac:dyDescent="0.2">
      <c r="B20" s="4" t="s">
        <v>23</v>
      </c>
      <c r="C20" s="3">
        <v>134494</v>
      </c>
      <c r="D20" s="15" t="s">
        <v>22</v>
      </c>
      <c r="E20" s="3">
        <v>0</v>
      </c>
    </row>
    <row r="21" spans="2:5" ht="13.8" thickBot="1" x14ac:dyDescent="0.25">
      <c r="B21" s="2"/>
      <c r="C21" s="98"/>
      <c r="D21" s="16" t="s">
        <v>23</v>
      </c>
      <c r="E21" s="97">
        <v>0</v>
      </c>
    </row>
    <row r="22" spans="2:5" x14ac:dyDescent="0.2">
      <c r="B22" s="74" t="s">
        <v>377</v>
      </c>
      <c r="C22" s="74"/>
      <c r="D22" s="74"/>
      <c r="E22" s="74"/>
    </row>
    <row r="23" spans="2:5" x14ac:dyDescent="0.2">
      <c r="B23" s="74" t="s">
        <v>25</v>
      </c>
      <c r="C23" s="74"/>
      <c r="D23" s="74"/>
      <c r="E23" s="74"/>
    </row>
    <row r="24" spans="2:5" x14ac:dyDescent="0.2">
      <c r="B24" s="74"/>
      <c r="C24" s="74"/>
      <c r="D24" s="74"/>
      <c r="E24" s="74"/>
    </row>
    <row r="25" spans="2:5" ht="20.100000000000001" customHeight="1" x14ac:dyDescent="0.2">
      <c r="B25" s="10" t="s">
        <v>290</v>
      </c>
      <c r="C25" s="74"/>
      <c r="D25" s="74"/>
      <c r="E25" s="74"/>
    </row>
    <row r="26" spans="2:5" ht="13.8" thickBot="1" x14ac:dyDescent="0.25">
      <c r="B26" s="74" t="s">
        <v>291</v>
      </c>
      <c r="C26" s="74"/>
      <c r="D26" s="74"/>
      <c r="E26" s="64">
        <v>45295</v>
      </c>
    </row>
    <row r="27" spans="2:5" x14ac:dyDescent="0.2">
      <c r="B27" s="147" t="s">
        <v>17</v>
      </c>
      <c r="C27" s="147"/>
      <c r="D27" s="145" t="s">
        <v>18</v>
      </c>
      <c r="E27" s="147"/>
    </row>
    <row r="28" spans="2:5" x14ac:dyDescent="0.2">
      <c r="B28" s="78" t="s">
        <v>10</v>
      </c>
      <c r="C28" s="85" t="s">
        <v>16</v>
      </c>
      <c r="D28" s="13" t="s">
        <v>10</v>
      </c>
      <c r="E28" s="81" t="s">
        <v>16</v>
      </c>
    </row>
    <row r="29" spans="2:5" x14ac:dyDescent="0.2">
      <c r="B29" s="17"/>
      <c r="C29" s="76" t="s">
        <v>19</v>
      </c>
      <c r="D29" s="6"/>
      <c r="E29" s="5" t="s">
        <v>19</v>
      </c>
    </row>
    <row r="30" spans="2:5" x14ac:dyDescent="0.2">
      <c r="B30" s="75" t="s">
        <v>11</v>
      </c>
      <c r="C30" s="128">
        <v>24099</v>
      </c>
      <c r="D30" s="4" t="s">
        <v>11</v>
      </c>
      <c r="E30" s="3">
        <v>0</v>
      </c>
    </row>
    <row r="31" spans="2:5" x14ac:dyDescent="0.2">
      <c r="B31" s="75" t="s">
        <v>27</v>
      </c>
      <c r="C31" s="128">
        <v>0</v>
      </c>
      <c r="D31" s="4" t="s">
        <v>34</v>
      </c>
      <c r="E31" s="3">
        <v>0</v>
      </c>
    </row>
    <row r="32" spans="2:5" x14ac:dyDescent="0.2">
      <c r="B32" s="75" t="s">
        <v>28</v>
      </c>
      <c r="C32" s="128">
        <v>0</v>
      </c>
      <c r="D32" s="4" t="s">
        <v>35</v>
      </c>
      <c r="E32" s="3">
        <v>0</v>
      </c>
    </row>
    <row r="33" spans="2:5" x14ac:dyDescent="0.2">
      <c r="B33" s="75" t="s">
        <v>29</v>
      </c>
      <c r="C33" s="128">
        <v>0</v>
      </c>
      <c r="D33" s="4" t="s">
        <v>36</v>
      </c>
      <c r="E33" s="3">
        <v>0</v>
      </c>
    </row>
    <row r="34" spans="2:5" x14ac:dyDescent="0.2">
      <c r="B34" s="75" t="s">
        <v>30</v>
      </c>
      <c r="C34" s="128">
        <v>0</v>
      </c>
      <c r="D34" s="4" t="s">
        <v>37</v>
      </c>
      <c r="E34" s="3">
        <v>0</v>
      </c>
    </row>
    <row r="35" spans="2:5" x14ac:dyDescent="0.2">
      <c r="B35" s="75" t="s">
        <v>31</v>
      </c>
      <c r="C35" s="128">
        <v>22152</v>
      </c>
      <c r="D35" s="4"/>
      <c r="E35" s="3"/>
    </row>
    <row r="36" spans="2:5" x14ac:dyDescent="0.2">
      <c r="B36" s="75" t="s">
        <v>32</v>
      </c>
      <c r="C36" s="128">
        <v>1947</v>
      </c>
      <c r="D36" s="4"/>
      <c r="E36" s="3"/>
    </row>
    <row r="37" spans="2:5" ht="13.8" thickBot="1" x14ac:dyDescent="0.25">
      <c r="B37" s="96" t="s">
        <v>33</v>
      </c>
      <c r="C37" s="129">
        <v>0</v>
      </c>
      <c r="D37" s="2"/>
      <c r="E37" s="130"/>
    </row>
    <row r="38" spans="2:5" x14ac:dyDescent="0.2">
      <c r="B38" s="74" t="s">
        <v>38</v>
      </c>
      <c r="C38" s="74"/>
      <c r="D38" s="74"/>
      <c r="E38" s="74"/>
    </row>
    <row r="39" spans="2:5" x14ac:dyDescent="0.2">
      <c r="B39" s="74"/>
      <c r="C39" s="74"/>
      <c r="D39" s="74"/>
      <c r="E39" s="74"/>
    </row>
    <row r="40" spans="2:5" ht="13.8" thickBot="1" x14ac:dyDescent="0.25">
      <c r="B40" s="74" t="s">
        <v>359</v>
      </c>
      <c r="C40" s="74"/>
      <c r="D40" s="74"/>
      <c r="E40" s="64">
        <v>45295</v>
      </c>
    </row>
    <row r="41" spans="2:5" x14ac:dyDescent="0.2">
      <c r="B41" s="147" t="s">
        <v>17</v>
      </c>
      <c r="C41" s="147"/>
      <c r="D41" s="145" t="s">
        <v>18</v>
      </c>
      <c r="E41" s="147"/>
    </row>
    <row r="42" spans="2:5" x14ac:dyDescent="0.2">
      <c r="B42" s="126" t="s">
        <v>10</v>
      </c>
      <c r="C42" s="127" t="s">
        <v>16</v>
      </c>
      <c r="D42" s="13" t="s">
        <v>10</v>
      </c>
      <c r="E42" s="127" t="s">
        <v>16</v>
      </c>
    </row>
    <row r="43" spans="2:5" x14ac:dyDescent="0.2">
      <c r="B43" s="6"/>
      <c r="C43" s="5" t="s">
        <v>19</v>
      </c>
      <c r="D43" s="14"/>
      <c r="E43" s="5" t="s">
        <v>19</v>
      </c>
    </row>
    <row r="44" spans="2:5" x14ac:dyDescent="0.2">
      <c r="B44" s="4" t="s">
        <v>11</v>
      </c>
      <c r="C44" s="3">
        <v>69498.5</v>
      </c>
      <c r="D44" s="15" t="s">
        <v>11</v>
      </c>
      <c r="E44" s="3">
        <v>0</v>
      </c>
    </row>
    <row r="45" spans="2:5" x14ac:dyDescent="0.2">
      <c r="B45" s="4" t="s">
        <v>39</v>
      </c>
      <c r="C45" s="3">
        <v>2094</v>
      </c>
      <c r="D45" s="15" t="s">
        <v>34</v>
      </c>
      <c r="E45" s="3">
        <v>0</v>
      </c>
    </row>
    <row r="46" spans="2:5" x14ac:dyDescent="0.2">
      <c r="B46" s="4" t="s">
        <v>376</v>
      </c>
      <c r="C46" s="3">
        <v>67405</v>
      </c>
      <c r="D46" s="15" t="s">
        <v>35</v>
      </c>
      <c r="E46" s="3">
        <v>0</v>
      </c>
    </row>
    <row r="47" spans="2:5" x14ac:dyDescent="0.2">
      <c r="B47" s="4"/>
      <c r="C47" s="3"/>
      <c r="D47" s="15" t="s">
        <v>36</v>
      </c>
      <c r="E47" s="3">
        <v>0</v>
      </c>
    </row>
    <row r="48" spans="2:5" ht="13.8" thickBot="1" x14ac:dyDescent="0.25">
      <c r="B48" s="2"/>
      <c r="C48" s="130"/>
      <c r="D48" s="16" t="s">
        <v>37</v>
      </c>
      <c r="E48" s="130">
        <v>0</v>
      </c>
    </row>
    <row r="49" spans="2:5" x14ac:dyDescent="0.2">
      <c r="B49" s="74" t="s">
        <v>40</v>
      </c>
      <c r="C49" s="74"/>
      <c r="D49" s="74"/>
      <c r="E49" s="74"/>
    </row>
  </sheetData>
  <mergeCells count="8">
    <mergeCell ref="B27:C27"/>
    <mergeCell ref="D27:E27"/>
    <mergeCell ref="B41:C41"/>
    <mergeCell ref="D41:E41"/>
    <mergeCell ref="B4:C4"/>
    <mergeCell ref="D4:E4"/>
    <mergeCell ref="B15:C15"/>
    <mergeCell ref="D15:E15"/>
  </mergeCells>
  <phoneticPr fontId="4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CCFFCC"/>
    <pageSetUpPr fitToPage="1"/>
  </sheetPr>
  <dimension ref="B2:H12"/>
  <sheetViews>
    <sheetView zoomScaleSheetLayoutView="100" workbookViewId="0">
      <selection activeCell="D7" sqref="D7"/>
    </sheetView>
  </sheetViews>
  <sheetFormatPr defaultColWidth="2.6640625" defaultRowHeight="13.2" x14ac:dyDescent="0.2"/>
  <cols>
    <col min="1" max="1" width="2.6640625" style="1"/>
    <col min="2" max="2" width="15.33203125" style="1" bestFit="1" customWidth="1"/>
    <col min="3" max="8" width="10.88671875" style="1" customWidth="1"/>
    <col min="9" max="16384" width="2.6640625" style="1"/>
  </cols>
  <sheetData>
    <row r="2" spans="2:8" x14ac:dyDescent="0.2">
      <c r="B2" s="8" t="s">
        <v>362</v>
      </c>
    </row>
    <row r="3" spans="2:8" ht="13.8" thickBot="1" x14ac:dyDescent="0.25">
      <c r="G3" s="148">
        <v>45295</v>
      </c>
      <c r="H3" s="148"/>
    </row>
    <row r="4" spans="2:8" x14ac:dyDescent="0.2">
      <c r="B4" s="140" t="s">
        <v>41</v>
      </c>
      <c r="C4" s="144" t="s">
        <v>46</v>
      </c>
      <c r="D4" s="145"/>
      <c r="E4" s="144" t="s">
        <v>48</v>
      </c>
      <c r="F4" s="145"/>
      <c r="G4" s="144" t="s">
        <v>49</v>
      </c>
      <c r="H4" s="145"/>
    </row>
    <row r="5" spans="2:8" x14ac:dyDescent="0.2">
      <c r="B5" s="141"/>
      <c r="C5" s="45" t="s">
        <v>16</v>
      </c>
      <c r="D5" s="46" t="s">
        <v>47</v>
      </c>
      <c r="E5" s="45" t="s">
        <v>16</v>
      </c>
      <c r="F5" s="46" t="s">
        <v>47</v>
      </c>
      <c r="G5" s="45" t="s">
        <v>16</v>
      </c>
      <c r="H5" s="46" t="s">
        <v>47</v>
      </c>
    </row>
    <row r="6" spans="2:8" x14ac:dyDescent="0.2">
      <c r="B6" s="6"/>
      <c r="C6" s="5" t="s">
        <v>50</v>
      </c>
      <c r="D6" s="5"/>
      <c r="E6" s="5" t="s">
        <v>8</v>
      </c>
      <c r="F6" s="5"/>
      <c r="G6" s="5" t="s">
        <v>8</v>
      </c>
      <c r="H6" s="5"/>
    </row>
    <row r="7" spans="2:8" x14ac:dyDescent="0.2">
      <c r="B7" s="4" t="s">
        <v>11</v>
      </c>
      <c r="C7" s="20">
        <v>18927.8</v>
      </c>
      <c r="D7" s="3">
        <v>1277</v>
      </c>
      <c r="E7" s="20">
        <v>18799.8</v>
      </c>
      <c r="F7" s="3">
        <v>1261</v>
      </c>
      <c r="G7" s="20">
        <v>128</v>
      </c>
      <c r="H7" s="3">
        <v>16</v>
      </c>
    </row>
    <row r="8" spans="2:8" x14ac:dyDescent="0.2">
      <c r="B8" s="11" t="s">
        <v>42</v>
      </c>
      <c r="C8" s="20">
        <v>12371</v>
      </c>
      <c r="D8" s="3">
        <v>1052</v>
      </c>
      <c r="E8" s="20">
        <v>12267</v>
      </c>
      <c r="F8" s="3">
        <v>1040</v>
      </c>
      <c r="G8" s="20">
        <v>104</v>
      </c>
      <c r="H8" s="3">
        <v>12</v>
      </c>
    </row>
    <row r="9" spans="2:8" x14ac:dyDescent="0.2">
      <c r="B9" s="11" t="s">
        <v>43</v>
      </c>
      <c r="C9" s="20">
        <v>2453.8000000000002</v>
      </c>
      <c r="D9" s="3">
        <v>127</v>
      </c>
      <c r="E9" s="20">
        <v>2453.8000000000002</v>
      </c>
      <c r="F9" s="3">
        <v>127</v>
      </c>
      <c r="G9" s="20">
        <v>0</v>
      </c>
      <c r="H9" s="20">
        <v>0</v>
      </c>
    </row>
    <row r="10" spans="2:8" x14ac:dyDescent="0.2">
      <c r="B10" s="131" t="s">
        <v>44</v>
      </c>
      <c r="C10" s="132">
        <v>1377</v>
      </c>
      <c r="D10" s="3">
        <v>29</v>
      </c>
      <c r="E10" s="20">
        <v>1377</v>
      </c>
      <c r="F10" s="3">
        <v>29</v>
      </c>
      <c r="G10" s="20">
        <v>0</v>
      </c>
      <c r="H10" s="20">
        <v>0</v>
      </c>
    </row>
    <row r="11" spans="2:8" ht="13.8" thickBot="1" x14ac:dyDescent="0.25">
      <c r="B11" s="12" t="s">
        <v>45</v>
      </c>
      <c r="C11" s="133">
        <v>2740</v>
      </c>
      <c r="D11" s="130">
        <v>61</v>
      </c>
      <c r="E11" s="133">
        <v>2740</v>
      </c>
      <c r="F11" s="130">
        <v>61</v>
      </c>
      <c r="G11" s="134">
        <v>0</v>
      </c>
      <c r="H11" s="134">
        <v>0</v>
      </c>
    </row>
    <row r="12" spans="2:8" x14ac:dyDescent="0.2">
      <c r="B12" s="1" t="s">
        <v>52</v>
      </c>
    </row>
  </sheetData>
  <mergeCells count="5">
    <mergeCell ref="B4:B5"/>
    <mergeCell ref="C4:D4"/>
    <mergeCell ref="E4:F4"/>
    <mergeCell ref="G4:H4"/>
    <mergeCell ref="G3:H3"/>
  </mergeCells>
  <phoneticPr fontId="4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CCFFCC"/>
    <pageSetUpPr fitToPage="1"/>
  </sheetPr>
  <dimension ref="B2:D46"/>
  <sheetViews>
    <sheetView zoomScaleSheetLayoutView="100" workbookViewId="0">
      <selection activeCell="B3" sqref="B3:D46"/>
    </sheetView>
  </sheetViews>
  <sheetFormatPr defaultColWidth="2.6640625" defaultRowHeight="13.2" x14ac:dyDescent="0.2"/>
  <cols>
    <col min="1" max="1" width="2.6640625" style="1"/>
    <col min="2" max="2" width="35.21875" style="1" bestFit="1" customWidth="1"/>
    <col min="3" max="4" width="12.6640625" style="1" customWidth="1"/>
    <col min="5" max="16384" width="2.6640625" style="1"/>
  </cols>
  <sheetData>
    <row r="2" spans="2:4" x14ac:dyDescent="0.2">
      <c r="B2" s="8" t="s">
        <v>363</v>
      </c>
    </row>
    <row r="3" spans="2:4" ht="13.8" thickBot="1" x14ac:dyDescent="0.25">
      <c r="B3" s="74"/>
      <c r="C3" s="148">
        <v>45295</v>
      </c>
      <c r="D3" s="148"/>
    </row>
    <row r="4" spans="2:4" x14ac:dyDescent="0.2">
      <c r="B4" s="77" t="s">
        <v>53</v>
      </c>
      <c r="C4" s="79" t="s">
        <v>54</v>
      </c>
      <c r="D4" s="80" t="s">
        <v>55</v>
      </c>
    </row>
    <row r="5" spans="2:4" x14ac:dyDescent="0.2">
      <c r="B5" s="6"/>
      <c r="C5" s="5" t="s">
        <v>50</v>
      </c>
      <c r="D5" s="5" t="s">
        <v>50</v>
      </c>
    </row>
    <row r="6" spans="2:4" x14ac:dyDescent="0.2">
      <c r="B6" s="99" t="s">
        <v>56</v>
      </c>
      <c r="C6" s="20">
        <v>93640.2</v>
      </c>
      <c r="D6" s="20">
        <v>93640.2</v>
      </c>
    </row>
    <row r="7" spans="2:4" x14ac:dyDescent="0.2">
      <c r="B7" s="4" t="s">
        <v>57</v>
      </c>
      <c r="C7" s="20">
        <v>24099</v>
      </c>
      <c r="D7" s="20">
        <v>24099</v>
      </c>
    </row>
    <row r="8" spans="2:4" x14ac:dyDescent="0.2">
      <c r="B8" s="4" t="s">
        <v>58</v>
      </c>
      <c r="C8" s="20">
        <v>3050</v>
      </c>
      <c r="D8" s="20">
        <v>3050</v>
      </c>
    </row>
    <row r="9" spans="2:4" x14ac:dyDescent="0.2">
      <c r="B9" s="4" t="s">
        <v>59</v>
      </c>
      <c r="C9" s="20">
        <v>7125.8</v>
      </c>
      <c r="D9" s="20">
        <v>7125.8</v>
      </c>
    </row>
    <row r="10" spans="2:4" x14ac:dyDescent="0.2">
      <c r="B10" s="4" t="s">
        <v>60</v>
      </c>
      <c r="C10" s="20">
        <v>20092.2</v>
      </c>
      <c r="D10" s="20">
        <v>20092.2</v>
      </c>
    </row>
    <row r="11" spans="2:4" x14ac:dyDescent="0.2">
      <c r="B11" s="4" t="s">
        <v>61</v>
      </c>
      <c r="C11" s="20">
        <v>10971.3</v>
      </c>
      <c r="D11" s="20">
        <v>10971.3</v>
      </c>
    </row>
    <row r="12" spans="2:4" x14ac:dyDescent="0.2">
      <c r="B12" s="4" t="s">
        <v>438</v>
      </c>
      <c r="C12" s="20">
        <v>18173.5</v>
      </c>
      <c r="D12" s="20">
        <v>18173.5</v>
      </c>
    </row>
    <row r="13" spans="2:4" x14ac:dyDescent="0.2">
      <c r="B13" s="4" t="s">
        <v>62</v>
      </c>
      <c r="C13" s="20">
        <v>10085.4</v>
      </c>
      <c r="D13" s="20">
        <v>10085.4</v>
      </c>
    </row>
    <row r="14" spans="2:4" x14ac:dyDescent="0.2">
      <c r="B14" s="100" t="s">
        <v>63</v>
      </c>
      <c r="C14" s="101">
        <v>225370</v>
      </c>
      <c r="D14" s="101">
        <v>208587.4</v>
      </c>
    </row>
    <row r="15" spans="2:4" x14ac:dyDescent="0.2">
      <c r="B15" s="11" t="s">
        <v>64</v>
      </c>
      <c r="C15" s="102">
        <v>10009.799999999999</v>
      </c>
      <c r="D15" s="102">
        <v>10009.799999999999</v>
      </c>
    </row>
    <row r="16" spans="2:4" x14ac:dyDescent="0.2">
      <c r="B16" s="11" t="s">
        <v>65</v>
      </c>
      <c r="C16" s="102">
        <v>4844.2</v>
      </c>
      <c r="D16" s="102">
        <v>4844.2</v>
      </c>
    </row>
    <row r="17" spans="2:4" x14ac:dyDescent="0.2">
      <c r="B17" s="11" t="s">
        <v>66</v>
      </c>
      <c r="C17" s="102">
        <v>3313.2</v>
      </c>
      <c r="D17" s="102">
        <v>3313.2</v>
      </c>
    </row>
    <row r="18" spans="2:4" x14ac:dyDescent="0.2">
      <c r="B18" s="11" t="s">
        <v>67</v>
      </c>
      <c r="C18" s="102">
        <v>14607.1</v>
      </c>
      <c r="D18" s="102">
        <v>14607.1</v>
      </c>
    </row>
    <row r="19" spans="2:4" x14ac:dyDescent="0.2">
      <c r="B19" s="11" t="s">
        <v>68</v>
      </c>
      <c r="C19" s="102">
        <v>25362.6</v>
      </c>
      <c r="D19" s="102">
        <v>25120.6</v>
      </c>
    </row>
    <row r="20" spans="2:4" x14ac:dyDescent="0.2">
      <c r="B20" s="11" t="s">
        <v>69</v>
      </c>
      <c r="C20" s="102">
        <v>13662</v>
      </c>
      <c r="D20" s="102">
        <v>13662</v>
      </c>
    </row>
    <row r="21" spans="2:4" x14ac:dyDescent="0.2">
      <c r="B21" s="11" t="s">
        <v>70</v>
      </c>
      <c r="C21" s="102">
        <v>7383.7</v>
      </c>
      <c r="D21" s="102">
        <v>7383.7</v>
      </c>
    </row>
    <row r="22" spans="2:4" x14ac:dyDescent="0.2">
      <c r="B22" s="11" t="s">
        <v>71</v>
      </c>
      <c r="C22" s="102">
        <v>6154.1</v>
      </c>
      <c r="D22" s="102">
        <v>6154.1</v>
      </c>
    </row>
    <row r="23" spans="2:4" x14ac:dyDescent="0.2">
      <c r="B23" s="11" t="s">
        <v>72</v>
      </c>
      <c r="C23" s="102">
        <v>5423.3</v>
      </c>
      <c r="D23" s="102">
        <v>5423.3</v>
      </c>
    </row>
    <row r="24" spans="2:4" x14ac:dyDescent="0.2">
      <c r="B24" s="11" t="s">
        <v>73</v>
      </c>
      <c r="C24" s="102">
        <v>12391.6</v>
      </c>
      <c r="D24" s="102">
        <v>12391.6</v>
      </c>
    </row>
    <row r="25" spans="2:4" x14ac:dyDescent="0.2">
      <c r="B25" s="11" t="s">
        <v>74</v>
      </c>
      <c r="C25" s="102">
        <v>5850.2</v>
      </c>
      <c r="D25" s="102">
        <v>5850.2</v>
      </c>
    </row>
    <row r="26" spans="2:4" x14ac:dyDescent="0.2">
      <c r="B26" s="11" t="s">
        <v>75</v>
      </c>
      <c r="C26" s="102">
        <v>12338.3</v>
      </c>
      <c r="D26" s="102">
        <v>8279</v>
      </c>
    </row>
    <row r="27" spans="2:4" x14ac:dyDescent="0.2">
      <c r="B27" s="11" t="s">
        <v>76</v>
      </c>
      <c r="C27" s="102">
        <v>2829.9</v>
      </c>
      <c r="D27" s="102">
        <v>2829.9</v>
      </c>
    </row>
    <row r="28" spans="2:4" x14ac:dyDescent="0.2">
      <c r="B28" s="11" t="s">
        <v>77</v>
      </c>
      <c r="C28" s="102">
        <v>122</v>
      </c>
      <c r="D28" s="102">
        <v>122</v>
      </c>
    </row>
    <row r="29" spans="2:4" x14ac:dyDescent="0.2">
      <c r="B29" s="11" t="s">
        <v>78</v>
      </c>
      <c r="C29" s="102">
        <v>7</v>
      </c>
      <c r="D29" s="102">
        <v>7</v>
      </c>
    </row>
    <row r="30" spans="2:4" x14ac:dyDescent="0.2">
      <c r="B30" s="11" t="s">
        <v>79</v>
      </c>
      <c r="C30" s="102">
        <v>3625.6</v>
      </c>
      <c r="D30" s="102">
        <v>3625.6</v>
      </c>
    </row>
    <row r="31" spans="2:4" x14ac:dyDescent="0.2">
      <c r="B31" s="11" t="s">
        <v>80</v>
      </c>
      <c r="C31" s="102">
        <v>1862.8</v>
      </c>
      <c r="D31" s="102">
        <v>1862.8</v>
      </c>
    </row>
    <row r="32" spans="2:4" x14ac:dyDescent="0.2">
      <c r="B32" s="11" t="s">
        <v>81</v>
      </c>
      <c r="C32" s="102">
        <v>6084.9</v>
      </c>
      <c r="D32" s="102">
        <v>6084.9</v>
      </c>
    </row>
    <row r="33" spans="2:4" x14ac:dyDescent="0.2">
      <c r="B33" s="11" t="s">
        <v>82</v>
      </c>
      <c r="C33" s="102">
        <v>3441.9</v>
      </c>
      <c r="D33" s="102">
        <v>3441.9</v>
      </c>
    </row>
    <row r="34" spans="2:4" x14ac:dyDescent="0.2">
      <c r="B34" s="11" t="s">
        <v>83</v>
      </c>
      <c r="C34" s="102">
        <v>5194.5</v>
      </c>
      <c r="D34" s="102">
        <v>5194.5</v>
      </c>
    </row>
    <row r="35" spans="2:4" x14ac:dyDescent="0.2">
      <c r="B35" s="11" t="s">
        <v>84</v>
      </c>
      <c r="C35" s="102">
        <v>6224.6</v>
      </c>
      <c r="D35" s="102">
        <v>6224.6</v>
      </c>
    </row>
    <row r="36" spans="2:4" x14ac:dyDescent="0.2">
      <c r="B36" s="11" t="s">
        <v>85</v>
      </c>
      <c r="C36" s="102">
        <v>12958.3</v>
      </c>
      <c r="D36" s="102">
        <v>10535.1</v>
      </c>
    </row>
    <row r="37" spans="2:4" x14ac:dyDescent="0.2">
      <c r="B37" s="11" t="s">
        <v>86</v>
      </c>
      <c r="C37" s="102">
        <v>2142.8000000000002</v>
      </c>
      <c r="D37" s="102">
        <v>2142.8000000000002</v>
      </c>
    </row>
    <row r="38" spans="2:4" x14ac:dyDescent="0.2">
      <c r="B38" s="11" t="s">
        <v>87</v>
      </c>
      <c r="C38" s="102">
        <v>1134.3</v>
      </c>
      <c r="D38" s="102">
        <v>0</v>
      </c>
    </row>
    <row r="39" spans="2:4" x14ac:dyDescent="0.2">
      <c r="B39" s="11" t="s">
        <v>88</v>
      </c>
      <c r="C39" s="102">
        <v>9559.5</v>
      </c>
      <c r="D39" s="102">
        <v>9177.1</v>
      </c>
    </row>
    <row r="40" spans="2:4" x14ac:dyDescent="0.2">
      <c r="B40" s="11" t="s">
        <v>89</v>
      </c>
      <c r="C40" s="102">
        <v>10468.4</v>
      </c>
      <c r="D40" s="102">
        <v>10122.9</v>
      </c>
    </row>
    <row r="41" spans="2:4" x14ac:dyDescent="0.2">
      <c r="B41" s="11" t="s">
        <v>90</v>
      </c>
      <c r="C41" s="102">
        <v>10253.700000000001</v>
      </c>
      <c r="D41" s="102">
        <v>10222.9</v>
      </c>
    </row>
    <row r="42" spans="2:4" x14ac:dyDescent="0.2">
      <c r="B42" s="11" t="s">
        <v>91</v>
      </c>
      <c r="C42" s="102">
        <v>1742.7</v>
      </c>
      <c r="D42" s="102">
        <v>1742.7</v>
      </c>
    </row>
    <row r="43" spans="2:4" x14ac:dyDescent="0.2">
      <c r="B43" s="11" t="s">
        <v>92</v>
      </c>
      <c r="C43" s="102">
        <v>4340.3</v>
      </c>
      <c r="D43" s="102">
        <v>4296.8999999999996</v>
      </c>
    </row>
    <row r="44" spans="2:4" x14ac:dyDescent="0.2">
      <c r="B44" s="11" t="s">
        <v>93</v>
      </c>
      <c r="C44" s="102">
        <v>21528.5</v>
      </c>
      <c r="D44" s="102">
        <v>13390.7</v>
      </c>
    </row>
    <row r="45" spans="2:4" ht="13.5" customHeight="1" thickBot="1" x14ac:dyDescent="0.25">
      <c r="B45" s="12" t="s">
        <v>94</v>
      </c>
      <c r="C45" s="103">
        <v>427.8</v>
      </c>
      <c r="D45" s="103">
        <v>427.8</v>
      </c>
    </row>
    <row r="46" spans="2:4" x14ac:dyDescent="0.2">
      <c r="B46" s="74" t="s">
        <v>95</v>
      </c>
      <c r="C46" s="74"/>
      <c r="D46" s="74"/>
    </row>
  </sheetData>
  <mergeCells count="1">
    <mergeCell ref="C3:D3"/>
  </mergeCells>
  <phoneticPr fontId="4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CCFFCC"/>
    <pageSetUpPr fitToPage="1"/>
  </sheetPr>
  <dimension ref="B2:J42"/>
  <sheetViews>
    <sheetView zoomScaleSheetLayoutView="100" workbookViewId="0">
      <selection activeCell="B3" sqref="B3:J42"/>
    </sheetView>
  </sheetViews>
  <sheetFormatPr defaultColWidth="2.6640625" defaultRowHeight="13.2" x14ac:dyDescent="0.2"/>
  <cols>
    <col min="1" max="1" width="2.6640625" style="1"/>
    <col min="2" max="2" width="5.21875" style="1" customWidth="1"/>
    <col min="3" max="3" width="17.21875" style="1" bestFit="1" customWidth="1"/>
    <col min="4" max="4" width="7.109375" style="1" bestFit="1" customWidth="1"/>
    <col min="5" max="5" width="3.44140625" style="1" bestFit="1" customWidth="1"/>
    <col min="6" max="6" width="7.21875" style="1" customWidth="1"/>
    <col min="7" max="7" width="9" style="1" customWidth="1"/>
    <col min="8" max="8" width="5.44140625" style="1" customWidth="1"/>
    <col min="9" max="9" width="7.109375" style="1" bestFit="1" customWidth="1"/>
    <col min="10" max="10" width="22.109375" style="1" customWidth="1"/>
    <col min="11" max="16384" width="2.6640625" style="1"/>
  </cols>
  <sheetData>
    <row r="2" spans="2:10" x14ac:dyDescent="0.2">
      <c r="B2" s="72" t="s">
        <v>364</v>
      </c>
      <c r="C2" s="72"/>
      <c r="D2" s="73"/>
      <c r="E2" s="73"/>
      <c r="F2" s="73"/>
      <c r="G2" s="73"/>
      <c r="H2" s="73"/>
      <c r="I2" s="73"/>
    </row>
    <row r="3" spans="2:10" ht="13.8" thickBot="1" x14ac:dyDescent="0.25">
      <c r="B3" s="74"/>
      <c r="C3" s="74"/>
      <c r="D3" s="74"/>
      <c r="E3" s="74"/>
      <c r="F3" s="74"/>
      <c r="G3" s="74"/>
      <c r="H3" s="74"/>
      <c r="I3" s="74"/>
      <c r="J3" s="64">
        <v>45295</v>
      </c>
    </row>
    <row r="4" spans="2:10" ht="13.5" customHeight="1" x14ac:dyDescent="0.2">
      <c r="B4" s="162" t="s">
        <v>53</v>
      </c>
      <c r="C4" s="140"/>
      <c r="D4" s="145" t="s">
        <v>129</v>
      </c>
      <c r="E4" s="147"/>
      <c r="F4" s="147"/>
      <c r="G4" s="166"/>
      <c r="H4" s="145" t="s">
        <v>132</v>
      </c>
      <c r="I4" s="166"/>
      <c r="J4" s="145" t="s">
        <v>133</v>
      </c>
    </row>
    <row r="5" spans="2:10" ht="13.5" customHeight="1" x14ac:dyDescent="0.2">
      <c r="B5" s="163"/>
      <c r="C5" s="164"/>
      <c r="D5" s="154" t="s">
        <v>130</v>
      </c>
      <c r="E5" s="156" t="s">
        <v>10</v>
      </c>
      <c r="F5" s="157"/>
      <c r="G5" s="154" t="s">
        <v>131</v>
      </c>
      <c r="H5" s="154" t="s">
        <v>147</v>
      </c>
      <c r="I5" s="160" t="s">
        <v>146</v>
      </c>
      <c r="J5" s="153"/>
    </row>
    <row r="6" spans="2:10" x14ac:dyDescent="0.2">
      <c r="B6" s="165"/>
      <c r="C6" s="141"/>
      <c r="D6" s="155"/>
      <c r="E6" s="158"/>
      <c r="F6" s="159"/>
      <c r="G6" s="155"/>
      <c r="H6" s="155"/>
      <c r="I6" s="161"/>
      <c r="J6" s="146"/>
    </row>
    <row r="7" spans="2:10" x14ac:dyDescent="0.2">
      <c r="B7" s="17"/>
      <c r="C7" s="6"/>
      <c r="D7" s="5" t="s">
        <v>8</v>
      </c>
      <c r="E7" s="86"/>
      <c r="F7" s="19" t="s">
        <v>8</v>
      </c>
      <c r="G7" s="5"/>
      <c r="H7" s="76" t="s">
        <v>0</v>
      </c>
      <c r="I7" s="5" t="s">
        <v>8</v>
      </c>
      <c r="J7" s="86"/>
    </row>
    <row r="8" spans="2:10" ht="13.5" customHeight="1" x14ac:dyDescent="0.2">
      <c r="B8" s="149" t="s">
        <v>96</v>
      </c>
      <c r="C8" s="150"/>
      <c r="D8" s="3"/>
      <c r="E8" s="18"/>
      <c r="F8" s="87"/>
      <c r="G8" s="88"/>
      <c r="H8" s="15"/>
      <c r="I8" s="3"/>
      <c r="J8" s="89"/>
    </row>
    <row r="9" spans="2:10" x14ac:dyDescent="0.2">
      <c r="B9" s="108" t="s">
        <v>97</v>
      </c>
      <c r="C9" s="11" t="s">
        <v>378</v>
      </c>
      <c r="D9" s="3">
        <v>15880</v>
      </c>
      <c r="E9" s="18">
        <v>25</v>
      </c>
      <c r="F9" s="87" t="s">
        <v>324</v>
      </c>
      <c r="G9" s="109" t="s">
        <v>135</v>
      </c>
      <c r="H9" s="15" t="s">
        <v>325</v>
      </c>
      <c r="I9" s="3" t="s">
        <v>51</v>
      </c>
      <c r="J9" s="110" t="s">
        <v>406</v>
      </c>
    </row>
    <row r="10" spans="2:10" x14ac:dyDescent="0.2">
      <c r="B10" s="108" t="s">
        <v>98</v>
      </c>
      <c r="C10" s="11" t="s">
        <v>379</v>
      </c>
      <c r="D10" s="3">
        <v>1790</v>
      </c>
      <c r="E10" s="18">
        <v>25</v>
      </c>
      <c r="F10" s="87"/>
      <c r="G10" s="109"/>
      <c r="H10" s="15"/>
      <c r="I10" s="3">
        <v>1790</v>
      </c>
      <c r="J10" s="110" t="s">
        <v>407</v>
      </c>
    </row>
    <row r="11" spans="2:10" x14ac:dyDescent="0.2">
      <c r="B11" s="108" t="s">
        <v>99</v>
      </c>
      <c r="C11" s="11" t="s">
        <v>380</v>
      </c>
      <c r="D11" s="3">
        <v>8070</v>
      </c>
      <c r="E11" s="18">
        <v>27</v>
      </c>
      <c r="F11" s="87" t="s">
        <v>326</v>
      </c>
      <c r="G11" s="109"/>
      <c r="H11" s="15"/>
      <c r="I11" s="3">
        <v>1140</v>
      </c>
      <c r="J11" s="110" t="s">
        <v>381</v>
      </c>
    </row>
    <row r="12" spans="2:10" x14ac:dyDescent="0.2">
      <c r="B12" s="108" t="s">
        <v>100</v>
      </c>
      <c r="C12" s="11" t="s">
        <v>382</v>
      </c>
      <c r="D12" s="3">
        <v>6380</v>
      </c>
      <c r="E12" s="18">
        <v>25</v>
      </c>
      <c r="F12" s="87" t="s">
        <v>327</v>
      </c>
      <c r="G12" s="109"/>
      <c r="H12" s="15"/>
      <c r="I12" s="3">
        <v>3390</v>
      </c>
      <c r="J12" s="110" t="s">
        <v>139</v>
      </c>
    </row>
    <row r="13" spans="2:10" x14ac:dyDescent="0.2">
      <c r="B13" s="108" t="s">
        <v>101</v>
      </c>
      <c r="C13" s="11" t="s">
        <v>383</v>
      </c>
      <c r="D13" s="3">
        <v>2120</v>
      </c>
      <c r="E13" s="18">
        <v>18</v>
      </c>
      <c r="F13" s="87"/>
      <c r="G13" s="109"/>
      <c r="H13" s="15" t="s">
        <v>328</v>
      </c>
      <c r="I13" s="3">
        <v>1780</v>
      </c>
      <c r="J13" s="110" t="s">
        <v>293</v>
      </c>
    </row>
    <row r="14" spans="2:10" x14ac:dyDescent="0.2">
      <c r="B14" s="108" t="s">
        <v>102</v>
      </c>
      <c r="C14" s="11" t="s">
        <v>384</v>
      </c>
      <c r="D14" s="3">
        <v>12270</v>
      </c>
      <c r="E14" s="18">
        <v>16</v>
      </c>
      <c r="F14" s="87" t="s">
        <v>329</v>
      </c>
      <c r="G14" s="109"/>
      <c r="H14" s="15" t="s">
        <v>330</v>
      </c>
      <c r="I14" s="3">
        <v>770</v>
      </c>
      <c r="J14" s="110" t="s">
        <v>140</v>
      </c>
    </row>
    <row r="15" spans="2:10" x14ac:dyDescent="0.2">
      <c r="B15" s="108" t="s">
        <v>103</v>
      </c>
      <c r="C15" s="11" t="s">
        <v>385</v>
      </c>
      <c r="D15" s="3">
        <v>1360</v>
      </c>
      <c r="E15" s="18">
        <v>16</v>
      </c>
      <c r="F15" s="87" t="s">
        <v>331</v>
      </c>
      <c r="G15" s="109"/>
      <c r="H15" s="15" t="s">
        <v>332</v>
      </c>
      <c r="I15" s="3">
        <v>420</v>
      </c>
      <c r="J15" s="110" t="s">
        <v>141</v>
      </c>
    </row>
    <row r="16" spans="2:10" x14ac:dyDescent="0.2">
      <c r="B16" s="108" t="s">
        <v>104</v>
      </c>
      <c r="C16" s="11" t="s">
        <v>386</v>
      </c>
      <c r="D16" s="3">
        <v>4080</v>
      </c>
      <c r="E16" s="18">
        <v>16</v>
      </c>
      <c r="F16" s="87" t="s">
        <v>333</v>
      </c>
      <c r="G16" s="109" t="s">
        <v>148</v>
      </c>
      <c r="H16" s="15" t="s">
        <v>334</v>
      </c>
      <c r="I16" s="3">
        <v>4080</v>
      </c>
      <c r="J16" s="110" t="s">
        <v>142</v>
      </c>
    </row>
    <row r="17" spans="2:10" x14ac:dyDescent="0.2">
      <c r="B17" s="108" t="s">
        <v>105</v>
      </c>
      <c r="C17" s="11" t="s">
        <v>387</v>
      </c>
      <c r="D17" s="3">
        <v>1700</v>
      </c>
      <c r="E17" s="18">
        <v>16</v>
      </c>
      <c r="F17" s="87"/>
      <c r="G17" s="109"/>
      <c r="H17" s="15" t="s">
        <v>388</v>
      </c>
      <c r="I17" s="3">
        <v>470</v>
      </c>
      <c r="J17" s="110"/>
    </row>
    <row r="18" spans="2:10" x14ac:dyDescent="0.2">
      <c r="B18" s="108" t="s">
        <v>106</v>
      </c>
      <c r="C18" s="11" t="s">
        <v>389</v>
      </c>
      <c r="D18" s="3">
        <v>5570</v>
      </c>
      <c r="E18" s="18">
        <v>16</v>
      </c>
      <c r="F18" s="87" t="s">
        <v>335</v>
      </c>
      <c r="G18" s="109" t="s">
        <v>136</v>
      </c>
      <c r="H18" s="15" t="s">
        <v>336</v>
      </c>
      <c r="I18" s="3">
        <v>4400</v>
      </c>
      <c r="J18" s="110" t="s">
        <v>408</v>
      </c>
    </row>
    <row r="19" spans="2:10" x14ac:dyDescent="0.2">
      <c r="B19" s="108" t="s">
        <v>107</v>
      </c>
      <c r="C19" s="11" t="s">
        <v>390</v>
      </c>
      <c r="D19" s="3">
        <v>870</v>
      </c>
      <c r="E19" s="18">
        <v>16</v>
      </c>
      <c r="F19" s="87"/>
      <c r="G19" s="109"/>
      <c r="H19" s="15" t="s">
        <v>337</v>
      </c>
      <c r="I19" s="3">
        <v>870</v>
      </c>
      <c r="J19" s="110"/>
    </row>
    <row r="20" spans="2:10" x14ac:dyDescent="0.2">
      <c r="B20" s="108" t="s">
        <v>108</v>
      </c>
      <c r="C20" s="11" t="s">
        <v>391</v>
      </c>
      <c r="D20" s="3">
        <v>50</v>
      </c>
      <c r="E20" s="18">
        <v>20</v>
      </c>
      <c r="F20" s="87"/>
      <c r="G20" s="109" t="s">
        <v>149</v>
      </c>
      <c r="H20" s="15" t="s">
        <v>337</v>
      </c>
      <c r="I20" s="3">
        <v>50</v>
      </c>
      <c r="J20" s="110"/>
    </row>
    <row r="21" spans="2:10" x14ac:dyDescent="0.2">
      <c r="B21" s="108" t="s">
        <v>109</v>
      </c>
      <c r="C21" s="11" t="s">
        <v>392</v>
      </c>
      <c r="D21" s="3">
        <v>1070</v>
      </c>
      <c r="E21" s="18">
        <v>16</v>
      </c>
      <c r="F21" s="87" t="s">
        <v>338</v>
      </c>
      <c r="G21" s="109" t="s">
        <v>137</v>
      </c>
      <c r="H21" s="15" t="s">
        <v>393</v>
      </c>
      <c r="I21" s="3">
        <v>1070</v>
      </c>
      <c r="J21" s="110"/>
    </row>
    <row r="22" spans="2:10" x14ac:dyDescent="0.2">
      <c r="B22" s="108" t="s">
        <v>110</v>
      </c>
      <c r="C22" s="11" t="s">
        <v>394</v>
      </c>
      <c r="D22" s="3">
        <v>1960</v>
      </c>
      <c r="E22" s="18">
        <v>15</v>
      </c>
      <c r="F22" s="87"/>
      <c r="G22" s="109"/>
      <c r="H22" s="15"/>
      <c r="I22" s="3">
        <v>1610</v>
      </c>
      <c r="J22" s="110" t="s">
        <v>143</v>
      </c>
    </row>
    <row r="23" spans="2:10" x14ac:dyDescent="0.2">
      <c r="B23" s="108" t="s">
        <v>111</v>
      </c>
      <c r="C23" s="11" t="s">
        <v>395</v>
      </c>
      <c r="D23" s="3">
        <v>4100</v>
      </c>
      <c r="E23" s="18">
        <v>12</v>
      </c>
      <c r="F23" s="87"/>
      <c r="G23" s="109"/>
      <c r="H23" s="15"/>
      <c r="I23" s="3">
        <v>1980</v>
      </c>
      <c r="J23" s="110"/>
    </row>
    <row r="24" spans="2:10" x14ac:dyDescent="0.2">
      <c r="B24" s="108" t="s">
        <v>112</v>
      </c>
      <c r="C24" s="11" t="s">
        <v>396</v>
      </c>
      <c r="D24" s="3">
        <v>4950</v>
      </c>
      <c r="E24" s="18">
        <v>12</v>
      </c>
      <c r="F24" s="87" t="s">
        <v>329</v>
      </c>
      <c r="G24" s="109" t="s">
        <v>138</v>
      </c>
      <c r="H24" s="15" t="s">
        <v>397</v>
      </c>
      <c r="I24" s="3">
        <v>1920</v>
      </c>
      <c r="J24" s="110" t="s">
        <v>398</v>
      </c>
    </row>
    <row r="25" spans="2:10" x14ac:dyDescent="0.2">
      <c r="B25" s="108" t="s">
        <v>113</v>
      </c>
      <c r="C25" s="11" t="s">
        <v>399</v>
      </c>
      <c r="D25" s="3">
        <v>4390</v>
      </c>
      <c r="E25" s="18">
        <v>12</v>
      </c>
      <c r="F25" s="87" t="s">
        <v>329</v>
      </c>
      <c r="G25" s="88"/>
      <c r="H25" s="15"/>
      <c r="I25" s="3" t="s">
        <v>51</v>
      </c>
      <c r="J25" s="110" t="s">
        <v>142</v>
      </c>
    </row>
    <row r="26" spans="2:10" x14ac:dyDescent="0.2">
      <c r="B26" s="108" t="s">
        <v>114</v>
      </c>
      <c r="C26" s="11" t="s">
        <v>400</v>
      </c>
      <c r="D26" s="3">
        <v>440</v>
      </c>
      <c r="E26" s="18">
        <v>12</v>
      </c>
      <c r="F26" s="87"/>
      <c r="G26" s="88"/>
      <c r="H26" s="15"/>
      <c r="I26" s="3" t="s">
        <v>51</v>
      </c>
      <c r="J26" s="110"/>
    </row>
    <row r="27" spans="2:10" x14ac:dyDescent="0.2">
      <c r="B27" s="108" t="s">
        <v>115</v>
      </c>
      <c r="C27" s="11" t="s">
        <v>401</v>
      </c>
      <c r="D27" s="3">
        <v>1410</v>
      </c>
      <c r="E27" s="18">
        <v>11</v>
      </c>
      <c r="F27" s="87" t="s">
        <v>339</v>
      </c>
      <c r="G27" s="88"/>
      <c r="H27" s="15" t="s">
        <v>340</v>
      </c>
      <c r="I27" s="3">
        <v>1150</v>
      </c>
      <c r="J27" s="110"/>
    </row>
    <row r="28" spans="2:10" x14ac:dyDescent="0.2">
      <c r="B28" s="108" t="s">
        <v>372</v>
      </c>
      <c r="C28" s="11" t="s">
        <v>402</v>
      </c>
      <c r="D28" s="3">
        <v>1840</v>
      </c>
      <c r="E28" s="18">
        <v>16</v>
      </c>
      <c r="F28" s="87" t="s">
        <v>331</v>
      </c>
      <c r="G28" s="88"/>
      <c r="H28" s="15" t="s">
        <v>340</v>
      </c>
      <c r="I28" s="3">
        <v>1360</v>
      </c>
      <c r="J28" s="110" t="s">
        <v>141</v>
      </c>
    </row>
    <row r="29" spans="2:10" x14ac:dyDescent="0.2">
      <c r="B29" s="108" t="s">
        <v>116</v>
      </c>
      <c r="C29" s="11" t="s">
        <v>403</v>
      </c>
      <c r="D29" s="3">
        <v>2490</v>
      </c>
      <c r="E29" s="18">
        <v>8</v>
      </c>
      <c r="F29" s="87" t="s">
        <v>341</v>
      </c>
      <c r="G29" s="88"/>
      <c r="H29" s="15"/>
      <c r="I29" s="3">
        <v>1630</v>
      </c>
      <c r="J29" s="110" t="s">
        <v>141</v>
      </c>
    </row>
    <row r="30" spans="2:10" x14ac:dyDescent="0.2">
      <c r="B30" s="108" t="s">
        <v>117</v>
      </c>
      <c r="C30" s="11" t="s">
        <v>404</v>
      </c>
      <c r="D30" s="3">
        <v>90</v>
      </c>
      <c r="E30" s="18">
        <v>6</v>
      </c>
      <c r="F30" s="87"/>
      <c r="G30" s="88"/>
      <c r="H30" s="15" t="s">
        <v>342</v>
      </c>
      <c r="I30" s="3">
        <v>90</v>
      </c>
      <c r="J30" s="110" t="s">
        <v>144</v>
      </c>
    </row>
    <row r="31" spans="2:10" x14ac:dyDescent="0.2">
      <c r="B31" s="108" t="s">
        <v>118</v>
      </c>
      <c r="C31" s="11" t="s">
        <v>405</v>
      </c>
      <c r="D31" s="3">
        <v>680</v>
      </c>
      <c r="E31" s="18">
        <v>6</v>
      </c>
      <c r="F31" s="87"/>
      <c r="G31" s="88"/>
      <c r="H31" s="15" t="s">
        <v>343</v>
      </c>
      <c r="I31" s="3">
        <v>680</v>
      </c>
      <c r="J31" s="110"/>
    </row>
    <row r="32" spans="2:10" ht="13.5" customHeight="1" x14ac:dyDescent="0.2">
      <c r="B32" s="151" t="s">
        <v>119</v>
      </c>
      <c r="C32" s="152"/>
      <c r="D32" s="44"/>
      <c r="E32" s="111"/>
      <c r="F32" s="112"/>
      <c r="G32" s="113"/>
      <c r="H32" s="114"/>
      <c r="I32" s="44"/>
      <c r="J32" s="115"/>
    </row>
    <row r="33" spans="2:10" x14ac:dyDescent="0.2">
      <c r="B33" s="108" t="s">
        <v>120</v>
      </c>
      <c r="C33" s="11" t="s">
        <v>409</v>
      </c>
      <c r="D33" s="3">
        <v>6530</v>
      </c>
      <c r="E33" s="18">
        <v>15</v>
      </c>
      <c r="F33" s="87"/>
      <c r="G33" s="88"/>
      <c r="H33" s="15" t="s">
        <v>344</v>
      </c>
      <c r="I33" s="3">
        <v>1990</v>
      </c>
      <c r="J33" s="110" t="s">
        <v>418</v>
      </c>
    </row>
    <row r="34" spans="2:10" x14ac:dyDescent="0.2">
      <c r="B34" s="108" t="s">
        <v>121</v>
      </c>
      <c r="C34" s="11" t="s">
        <v>410</v>
      </c>
      <c r="D34" s="3">
        <v>270</v>
      </c>
      <c r="E34" s="18">
        <v>12</v>
      </c>
      <c r="F34" s="87"/>
      <c r="G34" s="88"/>
      <c r="H34" s="15"/>
      <c r="I34" s="3" t="s">
        <v>51</v>
      </c>
      <c r="J34" s="110"/>
    </row>
    <row r="35" spans="2:10" x14ac:dyDescent="0.2">
      <c r="B35" s="108" t="s">
        <v>122</v>
      </c>
      <c r="C35" s="11" t="s">
        <v>411</v>
      </c>
      <c r="D35" s="3">
        <v>907</v>
      </c>
      <c r="E35" s="18">
        <v>12</v>
      </c>
      <c r="F35" s="87"/>
      <c r="G35" s="88"/>
      <c r="H35" s="15"/>
      <c r="I35" s="3">
        <v>760</v>
      </c>
      <c r="J35" s="110" t="s">
        <v>419</v>
      </c>
    </row>
    <row r="36" spans="2:10" ht="19.2" x14ac:dyDescent="0.2">
      <c r="B36" s="108" t="s">
        <v>123</v>
      </c>
      <c r="C36" s="11" t="s">
        <v>412</v>
      </c>
      <c r="D36" s="3">
        <v>4560</v>
      </c>
      <c r="E36" s="18">
        <v>11</v>
      </c>
      <c r="F36" s="87"/>
      <c r="G36" s="88"/>
      <c r="H36" s="15" t="s">
        <v>345</v>
      </c>
      <c r="I36" s="3">
        <v>4560</v>
      </c>
      <c r="J36" s="116" t="s">
        <v>346</v>
      </c>
    </row>
    <row r="37" spans="2:10" ht="19.2" x14ac:dyDescent="0.2">
      <c r="B37" s="108" t="s">
        <v>124</v>
      </c>
      <c r="C37" s="11" t="s">
        <v>413</v>
      </c>
      <c r="D37" s="3">
        <v>270</v>
      </c>
      <c r="E37" s="18">
        <v>11</v>
      </c>
      <c r="F37" s="87"/>
      <c r="G37" s="88"/>
      <c r="H37" s="15" t="s">
        <v>347</v>
      </c>
      <c r="I37" s="3">
        <v>270</v>
      </c>
      <c r="J37" s="116" t="s">
        <v>348</v>
      </c>
    </row>
    <row r="38" spans="2:10" x14ac:dyDescent="0.2">
      <c r="B38" s="108" t="s">
        <v>125</v>
      </c>
      <c r="C38" s="11" t="s">
        <v>414</v>
      </c>
      <c r="D38" s="3">
        <v>140</v>
      </c>
      <c r="E38" s="18">
        <v>11</v>
      </c>
      <c r="F38" s="87"/>
      <c r="G38" s="88"/>
      <c r="H38" s="15"/>
      <c r="I38" s="3" t="s">
        <v>51</v>
      </c>
      <c r="J38" s="110"/>
    </row>
    <row r="39" spans="2:10" x14ac:dyDescent="0.2">
      <c r="B39" s="108" t="s">
        <v>126</v>
      </c>
      <c r="C39" s="11" t="s">
        <v>415</v>
      </c>
      <c r="D39" s="3">
        <v>450</v>
      </c>
      <c r="E39" s="18">
        <v>11</v>
      </c>
      <c r="F39" s="87"/>
      <c r="G39" s="88"/>
      <c r="H39" s="15"/>
      <c r="I39" s="3">
        <v>450</v>
      </c>
      <c r="J39" s="110" t="s">
        <v>420</v>
      </c>
    </row>
    <row r="40" spans="2:10" x14ac:dyDescent="0.2">
      <c r="B40" s="108" t="s">
        <v>127</v>
      </c>
      <c r="C40" s="11" t="s">
        <v>416</v>
      </c>
      <c r="D40" s="3">
        <v>410</v>
      </c>
      <c r="E40" s="18">
        <v>11</v>
      </c>
      <c r="F40" s="87"/>
      <c r="G40" s="88"/>
      <c r="H40" s="15"/>
      <c r="I40" s="3" t="s">
        <v>51</v>
      </c>
      <c r="J40" s="110"/>
    </row>
    <row r="41" spans="2:10" ht="13.8" thickBot="1" x14ac:dyDescent="0.25">
      <c r="B41" s="117" t="s">
        <v>128</v>
      </c>
      <c r="C41" s="12" t="s">
        <v>417</v>
      </c>
      <c r="D41" s="98">
        <v>1950</v>
      </c>
      <c r="E41" s="97">
        <v>9</v>
      </c>
      <c r="F41" s="118"/>
      <c r="G41" s="119"/>
      <c r="H41" s="16" t="s">
        <v>349</v>
      </c>
      <c r="I41" s="98">
        <v>1950</v>
      </c>
      <c r="J41" s="120" t="s">
        <v>145</v>
      </c>
    </row>
    <row r="42" spans="2:10" x14ac:dyDescent="0.2">
      <c r="B42" s="74" t="s">
        <v>134</v>
      </c>
      <c r="C42" s="90"/>
      <c r="D42" s="90"/>
      <c r="E42" s="90"/>
      <c r="F42" s="90"/>
      <c r="G42" s="90"/>
      <c r="H42" s="90"/>
      <c r="I42" s="90"/>
      <c r="J42" s="90"/>
    </row>
  </sheetData>
  <mergeCells count="11">
    <mergeCell ref="B8:C8"/>
    <mergeCell ref="B32:C32"/>
    <mergeCell ref="J4:J6"/>
    <mergeCell ref="D5:D6"/>
    <mergeCell ref="E5:F6"/>
    <mergeCell ref="H5:H6"/>
    <mergeCell ref="G5:G6"/>
    <mergeCell ref="I5:I6"/>
    <mergeCell ref="B4:C6"/>
    <mergeCell ref="D4:G4"/>
    <mergeCell ref="H4:I4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CCFFCC"/>
    <pageSetUpPr fitToPage="1"/>
  </sheetPr>
  <dimension ref="B2:G103"/>
  <sheetViews>
    <sheetView topLeftCell="A45" zoomScaleSheetLayoutView="100" workbookViewId="0">
      <selection activeCell="B58" sqref="B58:F103"/>
    </sheetView>
  </sheetViews>
  <sheetFormatPr defaultColWidth="2.6640625" defaultRowHeight="13.2" x14ac:dyDescent="0.2"/>
  <cols>
    <col min="1" max="1" width="2.6640625" style="1"/>
    <col min="2" max="2" width="25.44140625" style="1" bestFit="1" customWidth="1"/>
    <col min="3" max="3" width="8.44140625" style="1" bestFit="1" customWidth="1"/>
    <col min="4" max="4" width="17.6640625" style="1" bestFit="1" customWidth="1"/>
    <col min="5" max="5" width="17.6640625" style="1" customWidth="1"/>
    <col min="6" max="6" width="7.109375" style="1" bestFit="1" customWidth="1"/>
    <col min="7" max="16384" width="2.6640625" style="1"/>
  </cols>
  <sheetData>
    <row r="2" spans="2:6" x14ac:dyDescent="0.2">
      <c r="B2" s="8" t="s">
        <v>365</v>
      </c>
    </row>
    <row r="3" spans="2:6" ht="20.100000000000001" customHeight="1" x14ac:dyDescent="0.2">
      <c r="B3" s="10" t="s">
        <v>150</v>
      </c>
      <c r="C3" s="74"/>
      <c r="D3" s="74"/>
      <c r="E3" s="74"/>
      <c r="F3" s="74"/>
    </row>
    <row r="4" spans="2:6" ht="13.8" thickBot="1" x14ac:dyDescent="0.25">
      <c r="B4" s="74" t="s">
        <v>151</v>
      </c>
      <c r="C4" s="74"/>
      <c r="D4" s="74"/>
      <c r="E4" s="74"/>
      <c r="F4" s="7" t="s">
        <v>375</v>
      </c>
    </row>
    <row r="5" spans="2:6" x14ac:dyDescent="0.2">
      <c r="B5" s="140" t="s">
        <v>41</v>
      </c>
      <c r="C5" s="167" t="s">
        <v>154</v>
      </c>
      <c r="D5" s="169" t="s">
        <v>155</v>
      </c>
      <c r="E5" s="169" t="s">
        <v>156</v>
      </c>
      <c r="F5" s="167" t="s">
        <v>157</v>
      </c>
    </row>
    <row r="6" spans="2:6" x14ac:dyDescent="0.2">
      <c r="B6" s="164"/>
      <c r="C6" s="168"/>
      <c r="D6" s="170"/>
      <c r="E6" s="170"/>
      <c r="F6" s="168"/>
    </row>
    <row r="7" spans="2:6" x14ac:dyDescent="0.2">
      <c r="B7" s="141"/>
      <c r="C7" s="153"/>
      <c r="D7" s="171"/>
      <c r="E7" s="171"/>
      <c r="F7" s="153"/>
    </row>
    <row r="8" spans="2:6" x14ac:dyDescent="0.2">
      <c r="B8" s="6"/>
      <c r="C8" s="5" t="s">
        <v>158</v>
      </c>
      <c r="D8" s="5"/>
      <c r="E8" s="5"/>
      <c r="F8" s="5" t="s">
        <v>424</v>
      </c>
    </row>
    <row r="9" spans="2:6" x14ac:dyDescent="0.2">
      <c r="B9" s="47" t="s">
        <v>152</v>
      </c>
      <c r="C9" s="48">
        <v>1269</v>
      </c>
      <c r="D9" s="48"/>
      <c r="E9" s="48"/>
      <c r="F9" s="49">
        <v>100</v>
      </c>
    </row>
    <row r="10" spans="2:6" x14ac:dyDescent="0.2">
      <c r="B10" s="21" t="s">
        <v>192</v>
      </c>
      <c r="C10" s="50">
        <v>57</v>
      </c>
      <c r="D10" s="50" t="s">
        <v>181</v>
      </c>
      <c r="E10" s="50" t="s">
        <v>373</v>
      </c>
      <c r="F10" s="51">
        <v>4.5</v>
      </c>
    </row>
    <row r="11" spans="2:6" x14ac:dyDescent="0.2">
      <c r="B11" s="11" t="s">
        <v>193</v>
      </c>
      <c r="C11" s="48">
        <v>263</v>
      </c>
      <c r="D11" s="48" t="s">
        <v>182</v>
      </c>
      <c r="E11" s="48" t="s">
        <v>183</v>
      </c>
      <c r="F11" s="49">
        <v>20.7</v>
      </c>
    </row>
    <row r="12" spans="2:6" x14ac:dyDescent="0.2">
      <c r="B12" s="11" t="s">
        <v>161</v>
      </c>
      <c r="C12" s="48" t="s">
        <v>352</v>
      </c>
      <c r="D12" s="48" t="s">
        <v>51</v>
      </c>
      <c r="E12" s="48" t="s">
        <v>51</v>
      </c>
      <c r="F12" s="49" t="s">
        <v>51</v>
      </c>
    </row>
    <row r="13" spans="2:6" x14ac:dyDescent="0.2">
      <c r="B13" s="22" t="s">
        <v>153</v>
      </c>
      <c r="C13" s="135">
        <v>320</v>
      </c>
      <c r="D13" s="135"/>
      <c r="E13" s="135"/>
      <c r="F13" s="136">
        <v>25.2</v>
      </c>
    </row>
    <row r="14" spans="2:6" x14ac:dyDescent="0.2">
      <c r="B14" s="11" t="s">
        <v>162</v>
      </c>
      <c r="C14" s="50">
        <v>107</v>
      </c>
      <c r="D14" s="50" t="s">
        <v>184</v>
      </c>
      <c r="E14" s="50" t="s">
        <v>181</v>
      </c>
      <c r="F14" s="51">
        <v>8.4</v>
      </c>
    </row>
    <row r="15" spans="2:6" x14ac:dyDescent="0.2">
      <c r="B15" s="11" t="s">
        <v>163</v>
      </c>
      <c r="C15" s="48">
        <v>16</v>
      </c>
      <c r="D15" s="48" t="s">
        <v>184</v>
      </c>
      <c r="E15" s="48" t="s">
        <v>181</v>
      </c>
      <c r="F15" s="49">
        <v>1.3</v>
      </c>
    </row>
    <row r="16" spans="2:6" x14ac:dyDescent="0.2">
      <c r="B16" s="47" t="s">
        <v>153</v>
      </c>
      <c r="C16" s="48">
        <v>123</v>
      </c>
      <c r="D16" s="48"/>
      <c r="E16" s="48"/>
      <c r="F16" s="49">
        <v>9.6999999999999993</v>
      </c>
    </row>
    <row r="17" spans="2:6" x14ac:dyDescent="0.2">
      <c r="B17" s="21" t="s">
        <v>164</v>
      </c>
      <c r="C17" s="50">
        <v>332</v>
      </c>
      <c r="D17" s="50" t="s">
        <v>184</v>
      </c>
      <c r="E17" s="50" t="s">
        <v>181</v>
      </c>
      <c r="F17" s="51">
        <v>26.2</v>
      </c>
    </row>
    <row r="18" spans="2:6" x14ac:dyDescent="0.2">
      <c r="B18" s="11" t="s">
        <v>165</v>
      </c>
      <c r="C18" s="48">
        <v>3.9</v>
      </c>
      <c r="D18" s="48" t="s">
        <v>184</v>
      </c>
      <c r="E18" s="48" t="s">
        <v>181</v>
      </c>
      <c r="F18" s="49">
        <v>0.3</v>
      </c>
    </row>
    <row r="19" spans="2:6" x14ac:dyDescent="0.2">
      <c r="B19" s="11" t="s">
        <v>166</v>
      </c>
      <c r="C19" s="48">
        <v>55</v>
      </c>
      <c r="D19" s="48" t="s">
        <v>184</v>
      </c>
      <c r="E19" s="48" t="s">
        <v>181</v>
      </c>
      <c r="F19" s="49">
        <v>4.3</v>
      </c>
    </row>
    <row r="20" spans="2:6" x14ac:dyDescent="0.2">
      <c r="B20" s="11" t="s">
        <v>351</v>
      </c>
      <c r="C20" s="48" t="s">
        <v>352</v>
      </c>
      <c r="D20" s="48" t="s">
        <v>51</v>
      </c>
      <c r="E20" s="48" t="s">
        <v>51</v>
      </c>
      <c r="F20" s="49" t="s">
        <v>51</v>
      </c>
    </row>
    <row r="21" spans="2:6" x14ac:dyDescent="0.2">
      <c r="B21" s="22" t="s">
        <v>153</v>
      </c>
      <c r="C21" s="135">
        <v>391</v>
      </c>
      <c r="D21" s="135"/>
      <c r="E21" s="135"/>
      <c r="F21" s="136">
        <v>30.8</v>
      </c>
    </row>
    <row r="22" spans="2:6" x14ac:dyDescent="0.2">
      <c r="B22" s="21" t="s">
        <v>167</v>
      </c>
      <c r="C22" s="50">
        <v>46</v>
      </c>
      <c r="D22" s="50" t="s">
        <v>184</v>
      </c>
      <c r="E22" s="50" t="s">
        <v>182</v>
      </c>
      <c r="F22" s="51">
        <v>3.6</v>
      </c>
    </row>
    <row r="23" spans="2:6" x14ac:dyDescent="0.2">
      <c r="B23" s="11" t="s">
        <v>167</v>
      </c>
      <c r="C23" s="48">
        <v>61</v>
      </c>
      <c r="D23" s="48" t="s">
        <v>185</v>
      </c>
      <c r="E23" s="48" t="s">
        <v>182</v>
      </c>
      <c r="F23" s="49">
        <v>4.8</v>
      </c>
    </row>
    <row r="24" spans="2:6" x14ac:dyDescent="0.2">
      <c r="B24" s="22" t="s">
        <v>153</v>
      </c>
      <c r="C24" s="48">
        <v>107</v>
      </c>
      <c r="D24" s="48"/>
      <c r="E24" s="48"/>
      <c r="F24" s="49">
        <v>8.4</v>
      </c>
    </row>
    <row r="25" spans="2:6" x14ac:dyDescent="0.2">
      <c r="B25" s="11" t="s">
        <v>168</v>
      </c>
      <c r="C25" s="50">
        <v>63</v>
      </c>
      <c r="D25" s="50" t="s">
        <v>186</v>
      </c>
      <c r="E25" s="50" t="s">
        <v>182</v>
      </c>
      <c r="F25" s="51">
        <v>5</v>
      </c>
    </row>
    <row r="26" spans="2:6" x14ac:dyDescent="0.2">
      <c r="B26" s="11" t="s">
        <v>168</v>
      </c>
      <c r="C26" s="48">
        <v>8</v>
      </c>
      <c r="D26" s="48" t="s">
        <v>187</v>
      </c>
      <c r="E26" s="48" t="s">
        <v>182</v>
      </c>
      <c r="F26" s="49">
        <v>0.6</v>
      </c>
    </row>
    <row r="27" spans="2:6" x14ac:dyDescent="0.2">
      <c r="B27" s="47" t="s">
        <v>153</v>
      </c>
      <c r="C27" s="48">
        <v>71</v>
      </c>
      <c r="D27" s="48"/>
      <c r="E27" s="48"/>
      <c r="F27" s="49">
        <v>5.6</v>
      </c>
    </row>
    <row r="28" spans="2:6" x14ac:dyDescent="0.2">
      <c r="B28" s="21" t="s">
        <v>169</v>
      </c>
      <c r="C28" s="50">
        <v>136</v>
      </c>
      <c r="D28" s="50" t="s">
        <v>184</v>
      </c>
      <c r="E28" s="50" t="s">
        <v>181</v>
      </c>
      <c r="F28" s="51">
        <v>10.7</v>
      </c>
    </row>
    <row r="29" spans="2:6" x14ac:dyDescent="0.2">
      <c r="B29" s="11" t="s">
        <v>170</v>
      </c>
      <c r="C29" s="48">
        <v>103</v>
      </c>
      <c r="D29" s="48" t="s">
        <v>184</v>
      </c>
      <c r="E29" s="48" t="s">
        <v>181</v>
      </c>
      <c r="F29" s="49">
        <v>8.1</v>
      </c>
    </row>
    <row r="30" spans="2:6" x14ac:dyDescent="0.2">
      <c r="B30" s="11" t="s">
        <v>171</v>
      </c>
      <c r="C30" s="48">
        <v>18</v>
      </c>
      <c r="D30" s="48" t="s">
        <v>184</v>
      </c>
      <c r="E30" s="48" t="s">
        <v>181</v>
      </c>
      <c r="F30" s="49">
        <v>1.4</v>
      </c>
    </row>
    <row r="31" spans="2:6" ht="13.8" thickBot="1" x14ac:dyDescent="0.25">
      <c r="B31" s="23" t="s">
        <v>153</v>
      </c>
      <c r="C31" s="137">
        <v>257</v>
      </c>
      <c r="D31" s="137"/>
      <c r="E31" s="137"/>
      <c r="F31" s="138">
        <v>20.2</v>
      </c>
    </row>
    <row r="32" spans="2:6" x14ac:dyDescent="0.2">
      <c r="B32" s="74"/>
      <c r="C32" s="74"/>
      <c r="D32" s="74"/>
      <c r="E32" s="74"/>
      <c r="F32" s="74"/>
    </row>
    <row r="33" spans="2:6" ht="13.8" thickBot="1" x14ac:dyDescent="0.25">
      <c r="B33" s="74" t="s">
        <v>172</v>
      </c>
      <c r="C33" s="74"/>
      <c r="D33" s="74"/>
      <c r="E33" s="74"/>
      <c r="F33" s="74"/>
    </row>
    <row r="34" spans="2:6" ht="13.5" customHeight="1" x14ac:dyDescent="0.2">
      <c r="B34" s="77" t="s">
        <v>41</v>
      </c>
      <c r="C34" s="84" t="s">
        <v>154</v>
      </c>
      <c r="D34" s="24" t="s">
        <v>175</v>
      </c>
      <c r="E34" s="74"/>
      <c r="F34" s="74"/>
    </row>
    <row r="35" spans="2:6" x14ac:dyDescent="0.2">
      <c r="B35" s="6"/>
      <c r="C35" s="5" t="s">
        <v>159</v>
      </c>
      <c r="D35" s="5"/>
      <c r="E35" s="74"/>
      <c r="F35" s="74"/>
    </row>
    <row r="36" spans="2:6" x14ac:dyDescent="0.2">
      <c r="B36" s="11" t="s">
        <v>173</v>
      </c>
      <c r="C36" s="49">
        <v>20.399999999999999</v>
      </c>
      <c r="D36" s="56" t="s">
        <v>176</v>
      </c>
      <c r="E36" s="74"/>
      <c r="F36" s="74"/>
    </row>
    <row r="37" spans="2:6" ht="13.8" thickBot="1" x14ac:dyDescent="0.25">
      <c r="B37" s="12" t="s">
        <v>174</v>
      </c>
      <c r="C37" s="55">
        <v>136</v>
      </c>
      <c r="D37" s="57" t="s">
        <v>177</v>
      </c>
      <c r="E37" s="74"/>
      <c r="F37" s="74"/>
    </row>
    <row r="38" spans="2:6" x14ac:dyDescent="0.2">
      <c r="B38" s="74"/>
      <c r="C38" s="74"/>
      <c r="D38" s="74"/>
      <c r="E38" s="74"/>
      <c r="F38" s="74"/>
    </row>
    <row r="39" spans="2:6" ht="13.8" thickBot="1" x14ac:dyDescent="0.25">
      <c r="B39" s="74" t="s">
        <v>178</v>
      </c>
      <c r="C39" s="74"/>
      <c r="D39" s="74"/>
      <c r="E39" s="74"/>
      <c r="F39" s="74"/>
    </row>
    <row r="40" spans="2:6" ht="13.5" customHeight="1" x14ac:dyDescent="0.2">
      <c r="B40" s="77" t="s">
        <v>41</v>
      </c>
      <c r="C40" s="84" t="s">
        <v>154</v>
      </c>
      <c r="D40" s="24" t="s">
        <v>175</v>
      </c>
      <c r="E40" s="74"/>
      <c r="F40" s="74"/>
    </row>
    <row r="41" spans="2:6" x14ac:dyDescent="0.2">
      <c r="B41" s="6"/>
      <c r="C41" s="5" t="s">
        <v>159</v>
      </c>
      <c r="D41" s="5"/>
      <c r="E41" s="74"/>
      <c r="F41" s="74"/>
    </row>
    <row r="42" spans="2:6" x14ac:dyDescent="0.2">
      <c r="B42" s="11" t="s">
        <v>179</v>
      </c>
      <c r="C42" s="49">
        <v>5.9</v>
      </c>
      <c r="D42" s="56" t="s">
        <v>425</v>
      </c>
      <c r="E42" s="74"/>
      <c r="F42" s="74"/>
    </row>
    <row r="43" spans="2:6" ht="13.8" thickBot="1" x14ac:dyDescent="0.25">
      <c r="B43" s="12" t="s">
        <v>180</v>
      </c>
      <c r="C43" s="55">
        <v>333</v>
      </c>
      <c r="D43" s="57" t="s">
        <v>188</v>
      </c>
      <c r="E43" s="74"/>
      <c r="F43" s="74"/>
    </row>
    <row r="44" spans="2:6" x14ac:dyDescent="0.2">
      <c r="B44" s="74"/>
      <c r="C44" s="74"/>
      <c r="D44" s="74"/>
      <c r="E44" s="74"/>
      <c r="F44" s="74"/>
    </row>
    <row r="45" spans="2:6" ht="13.8" thickBot="1" x14ac:dyDescent="0.25">
      <c r="B45" s="74" t="s">
        <v>189</v>
      </c>
      <c r="C45" s="74"/>
      <c r="D45" s="74"/>
      <c r="E45" s="74"/>
      <c r="F45" s="74"/>
    </row>
    <row r="46" spans="2:6" ht="13.5" customHeight="1" x14ac:dyDescent="0.2">
      <c r="B46" s="77" t="s">
        <v>41</v>
      </c>
      <c r="C46" s="84" t="s">
        <v>154</v>
      </c>
      <c r="D46" s="24" t="s">
        <v>175</v>
      </c>
      <c r="E46" s="74"/>
      <c r="F46" s="74"/>
    </row>
    <row r="47" spans="2:6" x14ac:dyDescent="0.2">
      <c r="B47" s="6"/>
      <c r="C47" s="5" t="s">
        <v>159</v>
      </c>
      <c r="D47" s="5"/>
      <c r="E47" s="74"/>
      <c r="F47" s="74"/>
    </row>
    <row r="48" spans="2:6" ht="13.8" thickBot="1" x14ac:dyDescent="0.25">
      <c r="B48" s="12" t="s">
        <v>190</v>
      </c>
      <c r="C48" s="55">
        <v>2.2999999999999998</v>
      </c>
      <c r="D48" s="57" t="s">
        <v>425</v>
      </c>
      <c r="E48" s="74"/>
      <c r="F48" s="74"/>
    </row>
    <row r="49" spans="2:7" x14ac:dyDescent="0.2">
      <c r="B49" s="74"/>
      <c r="C49" s="74"/>
      <c r="D49" s="74"/>
      <c r="E49" s="74"/>
      <c r="F49" s="74"/>
    </row>
    <row r="50" spans="2:7" ht="13.8" thickBot="1" x14ac:dyDescent="0.25">
      <c r="B50" s="74" t="s">
        <v>191</v>
      </c>
      <c r="C50" s="74"/>
      <c r="D50" s="74"/>
      <c r="E50" s="74"/>
      <c r="F50" s="74"/>
    </row>
    <row r="51" spans="2:7" ht="13.5" customHeight="1" x14ac:dyDescent="0.2">
      <c r="B51" s="77" t="s">
        <v>41</v>
      </c>
      <c r="C51" s="84" t="s">
        <v>154</v>
      </c>
      <c r="D51" s="24" t="s">
        <v>175</v>
      </c>
      <c r="E51" s="74"/>
      <c r="F51" s="74"/>
    </row>
    <row r="52" spans="2:7" x14ac:dyDescent="0.2">
      <c r="B52" s="6"/>
      <c r="C52" s="5" t="s">
        <v>159</v>
      </c>
      <c r="D52" s="5"/>
      <c r="E52" s="74"/>
      <c r="F52" s="74"/>
    </row>
    <row r="53" spans="2:7" ht="13.8" thickBot="1" x14ac:dyDescent="0.25">
      <c r="B53" s="12" t="s">
        <v>194</v>
      </c>
      <c r="C53" s="55">
        <v>20.5</v>
      </c>
      <c r="D53" s="57" t="s">
        <v>195</v>
      </c>
      <c r="E53" s="74"/>
      <c r="F53" s="74"/>
    </row>
    <row r="54" spans="2:7" x14ac:dyDescent="0.2">
      <c r="B54" s="74" t="s">
        <v>196</v>
      </c>
      <c r="C54" s="74"/>
      <c r="D54" s="74"/>
      <c r="E54" s="74"/>
      <c r="F54" s="74"/>
    </row>
    <row r="57" spans="2:7" x14ac:dyDescent="0.2">
      <c r="B57" s="8" t="s">
        <v>366</v>
      </c>
    </row>
    <row r="58" spans="2:7" ht="20.100000000000001" customHeight="1" x14ac:dyDescent="0.2">
      <c r="B58" s="10" t="s">
        <v>197</v>
      </c>
      <c r="C58" s="74"/>
      <c r="D58" s="74"/>
      <c r="E58" s="74"/>
      <c r="F58" s="74"/>
      <c r="G58" s="74"/>
    </row>
    <row r="59" spans="2:7" ht="13.8" thickBot="1" x14ac:dyDescent="0.25">
      <c r="B59" s="74" t="s">
        <v>151</v>
      </c>
      <c r="C59" s="74"/>
      <c r="D59" s="74"/>
      <c r="E59" s="74"/>
      <c r="F59" s="7" t="s">
        <v>292</v>
      </c>
      <c r="G59" s="74"/>
    </row>
    <row r="60" spans="2:7" x14ac:dyDescent="0.2">
      <c r="B60" s="140" t="s">
        <v>41</v>
      </c>
      <c r="C60" s="167" t="s">
        <v>154</v>
      </c>
      <c r="D60" s="169" t="s">
        <v>155</v>
      </c>
      <c r="E60" s="169" t="s">
        <v>156</v>
      </c>
      <c r="F60" s="167" t="s">
        <v>157</v>
      </c>
      <c r="G60" s="74"/>
    </row>
    <row r="61" spans="2:7" x14ac:dyDescent="0.2">
      <c r="B61" s="164"/>
      <c r="C61" s="168"/>
      <c r="D61" s="170"/>
      <c r="E61" s="170"/>
      <c r="F61" s="168"/>
      <c r="G61" s="74"/>
    </row>
    <row r="62" spans="2:7" x14ac:dyDescent="0.2">
      <c r="B62" s="141"/>
      <c r="C62" s="153"/>
      <c r="D62" s="171"/>
      <c r="E62" s="171"/>
      <c r="F62" s="153"/>
      <c r="G62" s="74"/>
    </row>
    <row r="63" spans="2:7" x14ac:dyDescent="0.2">
      <c r="B63" s="6"/>
      <c r="C63" s="5" t="s">
        <v>159</v>
      </c>
      <c r="D63" s="5"/>
      <c r="E63" s="5"/>
      <c r="F63" s="5" t="s">
        <v>160</v>
      </c>
      <c r="G63" s="74"/>
    </row>
    <row r="64" spans="2:7" x14ac:dyDescent="0.2">
      <c r="B64" s="47" t="s">
        <v>152</v>
      </c>
      <c r="C64" s="49">
        <v>333.5</v>
      </c>
      <c r="D64" s="48"/>
      <c r="E64" s="48"/>
      <c r="F64" s="49">
        <v>100</v>
      </c>
      <c r="G64" s="74"/>
    </row>
    <row r="65" spans="2:7" x14ac:dyDescent="0.2">
      <c r="B65" s="21" t="s">
        <v>192</v>
      </c>
      <c r="C65" s="50">
        <v>11</v>
      </c>
      <c r="D65" s="50" t="s">
        <v>199</v>
      </c>
      <c r="E65" s="50" t="s">
        <v>181</v>
      </c>
      <c r="F65" s="51">
        <v>3.2983508245877062</v>
      </c>
      <c r="G65" s="74"/>
    </row>
    <row r="66" spans="2:7" x14ac:dyDescent="0.2">
      <c r="B66" s="11" t="s">
        <v>193</v>
      </c>
      <c r="C66" s="48">
        <v>19</v>
      </c>
      <c r="D66" s="48" t="s">
        <v>182</v>
      </c>
      <c r="E66" s="48" t="s">
        <v>183</v>
      </c>
      <c r="F66" s="49">
        <v>5.6971514242878563</v>
      </c>
      <c r="G66" s="74"/>
    </row>
    <row r="67" spans="2:7" x14ac:dyDescent="0.2">
      <c r="B67" s="11" t="s">
        <v>161</v>
      </c>
      <c r="C67" s="48" t="s">
        <v>198</v>
      </c>
      <c r="D67" s="48" t="s">
        <v>51</v>
      </c>
      <c r="E67" s="48" t="s">
        <v>51</v>
      </c>
      <c r="F67" s="49" t="s">
        <v>51</v>
      </c>
      <c r="G67" s="74"/>
    </row>
    <row r="68" spans="2:7" x14ac:dyDescent="0.2">
      <c r="B68" s="22" t="s">
        <v>153</v>
      </c>
      <c r="C68" s="52">
        <v>30</v>
      </c>
      <c r="D68" s="52"/>
      <c r="E68" s="52"/>
      <c r="F68" s="53">
        <v>8.995502248875562</v>
      </c>
      <c r="G68" s="74"/>
    </row>
    <row r="69" spans="2:7" x14ac:dyDescent="0.2">
      <c r="B69" s="11" t="s">
        <v>162</v>
      </c>
      <c r="C69" s="51">
        <v>5.4</v>
      </c>
      <c r="D69" s="50" t="s">
        <v>200</v>
      </c>
      <c r="E69" s="50" t="s">
        <v>183</v>
      </c>
      <c r="F69" s="51">
        <v>1.6191904047976011</v>
      </c>
      <c r="G69" s="74"/>
    </row>
    <row r="70" spans="2:7" x14ac:dyDescent="0.2">
      <c r="B70" s="11" t="s">
        <v>163</v>
      </c>
      <c r="C70" s="48">
        <v>36</v>
      </c>
      <c r="D70" s="48" t="s">
        <v>184</v>
      </c>
      <c r="E70" s="48" t="s">
        <v>181</v>
      </c>
      <c r="F70" s="49">
        <v>10.794602698650674</v>
      </c>
      <c r="G70" s="74"/>
    </row>
    <row r="71" spans="2:7" x14ac:dyDescent="0.2">
      <c r="B71" s="47" t="s">
        <v>153</v>
      </c>
      <c r="C71" s="49">
        <v>41.4</v>
      </c>
      <c r="D71" s="48"/>
      <c r="E71" s="48"/>
      <c r="F71" s="49">
        <v>12.413793103448276</v>
      </c>
      <c r="G71" s="74"/>
    </row>
    <row r="72" spans="2:7" x14ac:dyDescent="0.2">
      <c r="B72" s="21" t="s">
        <v>164</v>
      </c>
      <c r="C72" s="50">
        <v>99</v>
      </c>
      <c r="D72" s="50" t="s">
        <v>184</v>
      </c>
      <c r="E72" s="50" t="s">
        <v>181</v>
      </c>
      <c r="F72" s="51">
        <v>29.685157421289354</v>
      </c>
      <c r="G72" s="74"/>
    </row>
    <row r="73" spans="2:7" x14ac:dyDescent="0.2">
      <c r="B73" s="11" t="s">
        <v>165</v>
      </c>
      <c r="C73" s="48">
        <v>20</v>
      </c>
      <c r="D73" s="48" t="s">
        <v>184</v>
      </c>
      <c r="E73" s="48" t="s">
        <v>181</v>
      </c>
      <c r="F73" s="49">
        <v>5.9970014992503744</v>
      </c>
      <c r="G73" s="74"/>
    </row>
    <row r="74" spans="2:7" x14ac:dyDescent="0.2">
      <c r="B74" s="11" t="s">
        <v>166</v>
      </c>
      <c r="C74" s="48">
        <v>27</v>
      </c>
      <c r="D74" s="48" t="s">
        <v>184</v>
      </c>
      <c r="E74" s="48" t="s">
        <v>181</v>
      </c>
      <c r="F74" s="49">
        <v>8.095952023988005</v>
      </c>
      <c r="G74" s="74"/>
    </row>
    <row r="75" spans="2:7" s="58" customFormat="1" x14ac:dyDescent="0.2">
      <c r="B75" s="11" t="s">
        <v>351</v>
      </c>
      <c r="C75" s="48" t="s">
        <v>352</v>
      </c>
      <c r="D75" s="48" t="s">
        <v>51</v>
      </c>
      <c r="E75" s="48" t="s">
        <v>51</v>
      </c>
      <c r="F75" s="49" t="s">
        <v>51</v>
      </c>
      <c r="G75" s="74"/>
    </row>
    <row r="76" spans="2:7" x14ac:dyDescent="0.2">
      <c r="B76" s="22" t="s">
        <v>153</v>
      </c>
      <c r="C76" s="52">
        <v>146</v>
      </c>
      <c r="D76" s="52"/>
      <c r="E76" s="52"/>
      <c r="F76" s="53">
        <v>43.778110944527739</v>
      </c>
      <c r="G76" s="74"/>
    </row>
    <row r="77" spans="2:7" x14ac:dyDescent="0.2">
      <c r="B77" s="21" t="s">
        <v>167</v>
      </c>
      <c r="C77" s="50">
        <v>19</v>
      </c>
      <c r="D77" s="50" t="s">
        <v>184</v>
      </c>
      <c r="E77" s="50" t="s">
        <v>182</v>
      </c>
      <c r="F77" s="51">
        <v>5.6971514242878563</v>
      </c>
      <c r="G77" s="74"/>
    </row>
    <row r="78" spans="2:7" x14ac:dyDescent="0.2">
      <c r="B78" s="11" t="s">
        <v>167</v>
      </c>
      <c r="C78" s="48" t="s">
        <v>201</v>
      </c>
      <c r="D78" s="48" t="s">
        <v>185</v>
      </c>
      <c r="E78" s="48" t="s">
        <v>182</v>
      </c>
      <c r="F78" s="49" t="s">
        <v>51</v>
      </c>
      <c r="G78" s="74"/>
    </row>
    <row r="79" spans="2:7" x14ac:dyDescent="0.2">
      <c r="B79" s="22" t="s">
        <v>153</v>
      </c>
      <c r="C79" s="48">
        <v>19</v>
      </c>
      <c r="D79" s="48"/>
      <c r="E79" s="48"/>
      <c r="F79" s="49">
        <v>5.6971514242878563</v>
      </c>
      <c r="G79" s="74"/>
    </row>
    <row r="80" spans="2:7" x14ac:dyDescent="0.2">
      <c r="B80" s="11" t="s">
        <v>168</v>
      </c>
      <c r="C80" s="50" t="s">
        <v>51</v>
      </c>
      <c r="D80" s="50" t="s">
        <v>186</v>
      </c>
      <c r="E80" s="50" t="s">
        <v>182</v>
      </c>
      <c r="F80" s="51" t="s">
        <v>51</v>
      </c>
      <c r="G80" s="74"/>
    </row>
    <row r="81" spans="2:7" x14ac:dyDescent="0.2">
      <c r="B81" s="11" t="s">
        <v>168</v>
      </c>
      <c r="C81" s="48" t="s">
        <v>201</v>
      </c>
      <c r="D81" s="48" t="s">
        <v>187</v>
      </c>
      <c r="E81" s="48" t="s">
        <v>182</v>
      </c>
      <c r="F81" s="49" t="s">
        <v>51</v>
      </c>
      <c r="G81" s="74"/>
    </row>
    <row r="82" spans="2:7" x14ac:dyDescent="0.2">
      <c r="B82" s="47" t="s">
        <v>153</v>
      </c>
      <c r="C82" s="48" t="s">
        <v>201</v>
      </c>
      <c r="D82" s="48"/>
      <c r="E82" s="48"/>
      <c r="F82" s="49" t="s">
        <v>51</v>
      </c>
      <c r="G82" s="74"/>
    </row>
    <row r="83" spans="2:7" x14ac:dyDescent="0.2">
      <c r="B83" s="21" t="s">
        <v>169</v>
      </c>
      <c r="C83" s="50">
        <v>90</v>
      </c>
      <c r="D83" s="50" t="s">
        <v>184</v>
      </c>
      <c r="E83" s="50" t="s">
        <v>181</v>
      </c>
      <c r="F83" s="51">
        <v>26.986506746626688</v>
      </c>
      <c r="G83" s="74"/>
    </row>
    <row r="84" spans="2:7" x14ac:dyDescent="0.2">
      <c r="B84" s="11" t="s">
        <v>170</v>
      </c>
      <c r="C84" s="49">
        <v>7.1</v>
      </c>
      <c r="D84" s="48" t="s">
        <v>184</v>
      </c>
      <c r="E84" s="48" t="s">
        <v>181</v>
      </c>
      <c r="F84" s="49">
        <v>2.128935532233883</v>
      </c>
      <c r="G84" s="74"/>
    </row>
    <row r="85" spans="2:7" x14ac:dyDescent="0.2">
      <c r="B85" s="11" t="s">
        <v>171</v>
      </c>
      <c r="C85" s="48" t="s">
        <v>201</v>
      </c>
      <c r="D85" s="48" t="s">
        <v>184</v>
      </c>
      <c r="E85" s="48" t="s">
        <v>181</v>
      </c>
      <c r="F85" s="49" t="s">
        <v>51</v>
      </c>
      <c r="G85" s="74"/>
    </row>
    <row r="86" spans="2:7" ht="13.8" thickBot="1" x14ac:dyDescent="0.25">
      <c r="B86" s="23" t="s">
        <v>153</v>
      </c>
      <c r="C86" s="55">
        <v>97.1</v>
      </c>
      <c r="D86" s="54"/>
      <c r="E86" s="54"/>
      <c r="F86" s="55">
        <v>29.11544227886057</v>
      </c>
      <c r="G86" s="74"/>
    </row>
    <row r="87" spans="2:7" x14ac:dyDescent="0.2">
      <c r="B87" s="74"/>
      <c r="C87" s="74"/>
      <c r="D87" s="74"/>
      <c r="E87" s="74"/>
      <c r="F87" s="74"/>
      <c r="G87" s="74"/>
    </row>
    <row r="88" spans="2:7" ht="13.8" thickBot="1" x14ac:dyDescent="0.25">
      <c r="B88" s="74" t="s">
        <v>172</v>
      </c>
      <c r="C88" s="74"/>
      <c r="D88" s="74"/>
      <c r="E88" s="74"/>
      <c r="F88" s="74"/>
      <c r="G88" s="74"/>
    </row>
    <row r="89" spans="2:7" ht="13.5" customHeight="1" x14ac:dyDescent="0.2">
      <c r="B89" s="77" t="s">
        <v>41</v>
      </c>
      <c r="C89" s="84" t="s">
        <v>154</v>
      </c>
      <c r="D89" s="24" t="s">
        <v>175</v>
      </c>
      <c r="E89" s="74"/>
      <c r="F89" s="74"/>
      <c r="G89" s="74"/>
    </row>
    <row r="90" spans="2:7" x14ac:dyDescent="0.2">
      <c r="B90" s="6"/>
      <c r="C90" s="5" t="s">
        <v>159</v>
      </c>
      <c r="D90" s="5"/>
      <c r="E90" s="74"/>
      <c r="F90" s="74"/>
      <c r="G90" s="74"/>
    </row>
    <row r="91" spans="2:7" ht="13.8" thickBot="1" x14ac:dyDescent="0.25">
      <c r="B91" s="12" t="s">
        <v>174</v>
      </c>
      <c r="C91" s="55">
        <v>90</v>
      </c>
      <c r="D91" s="57" t="s">
        <v>177</v>
      </c>
      <c r="E91" s="74"/>
      <c r="F91" s="74"/>
      <c r="G91" s="74"/>
    </row>
    <row r="92" spans="2:7" x14ac:dyDescent="0.2">
      <c r="B92" s="74"/>
      <c r="C92" s="74"/>
      <c r="D92" s="74"/>
      <c r="E92" s="74"/>
      <c r="F92" s="74"/>
      <c r="G92" s="74"/>
    </row>
    <row r="93" spans="2:7" ht="13.8" thickBot="1" x14ac:dyDescent="0.25">
      <c r="B93" s="74" t="s">
        <v>178</v>
      </c>
      <c r="C93" s="74"/>
      <c r="D93" s="74"/>
      <c r="E93" s="74"/>
      <c r="F93" s="74"/>
      <c r="G93" s="74"/>
    </row>
    <row r="94" spans="2:7" ht="13.5" customHeight="1" x14ac:dyDescent="0.2">
      <c r="B94" s="77" t="s">
        <v>41</v>
      </c>
      <c r="C94" s="84" t="s">
        <v>154</v>
      </c>
      <c r="D94" s="24" t="s">
        <v>175</v>
      </c>
      <c r="E94" s="74"/>
      <c r="F94" s="74"/>
      <c r="G94" s="74"/>
    </row>
    <row r="95" spans="2:7" x14ac:dyDescent="0.2">
      <c r="B95" s="6"/>
      <c r="C95" s="5" t="s">
        <v>159</v>
      </c>
      <c r="D95" s="5"/>
      <c r="E95" s="74"/>
      <c r="F95" s="74"/>
      <c r="G95" s="74"/>
    </row>
    <row r="96" spans="2:7" x14ac:dyDescent="0.2">
      <c r="B96" s="11" t="s">
        <v>179</v>
      </c>
      <c r="C96" s="49" t="s">
        <v>201</v>
      </c>
      <c r="D96" s="56" t="s">
        <v>201</v>
      </c>
      <c r="E96" s="74"/>
      <c r="F96" s="74"/>
      <c r="G96" s="74"/>
    </row>
    <row r="97" spans="2:7" ht="13.8" thickBot="1" x14ac:dyDescent="0.25">
      <c r="B97" s="12" t="s">
        <v>180</v>
      </c>
      <c r="C97" s="55" t="s">
        <v>201</v>
      </c>
      <c r="D97" s="57" t="s">
        <v>201</v>
      </c>
      <c r="E97" s="74"/>
      <c r="F97" s="74"/>
      <c r="G97" s="74"/>
    </row>
    <row r="98" spans="2:7" x14ac:dyDescent="0.2">
      <c r="B98" s="74"/>
      <c r="C98" s="74"/>
      <c r="D98" s="74"/>
      <c r="E98" s="74"/>
      <c r="F98" s="74"/>
      <c r="G98" s="74"/>
    </row>
    <row r="99" spans="2:7" ht="13.8" thickBot="1" x14ac:dyDescent="0.25">
      <c r="B99" s="74" t="s">
        <v>189</v>
      </c>
      <c r="C99" s="74"/>
      <c r="D99" s="74"/>
      <c r="E99" s="74"/>
      <c r="F99" s="74"/>
      <c r="G99" s="74"/>
    </row>
    <row r="100" spans="2:7" ht="13.5" customHeight="1" x14ac:dyDescent="0.2">
      <c r="B100" s="77" t="s">
        <v>41</v>
      </c>
      <c r="C100" s="84" t="s">
        <v>154</v>
      </c>
      <c r="D100" s="24" t="s">
        <v>175</v>
      </c>
      <c r="E100" s="74"/>
      <c r="F100" s="74"/>
      <c r="G100" s="74"/>
    </row>
    <row r="101" spans="2:7" x14ac:dyDescent="0.2">
      <c r="B101" s="6"/>
      <c r="C101" s="5" t="s">
        <v>159</v>
      </c>
      <c r="D101" s="5"/>
      <c r="E101" s="74"/>
      <c r="F101" s="74"/>
      <c r="G101" s="74"/>
    </row>
    <row r="102" spans="2:7" ht="13.8" thickBot="1" x14ac:dyDescent="0.25">
      <c r="B102" s="12" t="s">
        <v>190</v>
      </c>
      <c r="C102" s="55" t="s">
        <v>201</v>
      </c>
      <c r="D102" s="57" t="s">
        <v>201</v>
      </c>
      <c r="E102" s="74"/>
      <c r="F102" s="74"/>
      <c r="G102" s="74"/>
    </row>
    <row r="103" spans="2:7" x14ac:dyDescent="0.2">
      <c r="B103" s="74" t="s">
        <v>196</v>
      </c>
      <c r="C103" s="74"/>
      <c r="D103" s="74"/>
      <c r="E103" s="74"/>
      <c r="F103" s="74"/>
      <c r="G103" s="74"/>
    </row>
  </sheetData>
  <mergeCells count="10">
    <mergeCell ref="B60:B62"/>
    <mergeCell ref="C60:C62"/>
    <mergeCell ref="D60:D62"/>
    <mergeCell ref="E60:E62"/>
    <mergeCell ref="F60:F62"/>
    <mergeCell ref="B5:B7"/>
    <mergeCell ref="C5:C7"/>
    <mergeCell ref="D5:D7"/>
    <mergeCell ref="E5:E7"/>
    <mergeCell ref="F5:F7"/>
  </mergeCells>
  <phoneticPr fontId="4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CCFFCC"/>
    <pageSetUpPr fitToPage="1"/>
  </sheetPr>
  <dimension ref="B2:K24"/>
  <sheetViews>
    <sheetView zoomScaleSheetLayoutView="100" workbookViewId="0">
      <selection activeCell="B4" sqref="B4:I22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9" width="9" style="1" customWidth="1"/>
    <col min="10" max="16384" width="2.6640625" style="1"/>
  </cols>
  <sheetData>
    <row r="2" spans="2:11" x14ac:dyDescent="0.2">
      <c r="B2" s="72" t="s">
        <v>367</v>
      </c>
      <c r="C2" s="74"/>
      <c r="D2" s="74"/>
      <c r="E2" s="74"/>
      <c r="F2" s="74"/>
      <c r="G2" s="74"/>
      <c r="H2" s="74"/>
      <c r="I2" s="74"/>
      <c r="J2" s="74"/>
      <c r="K2" s="74"/>
    </row>
    <row r="3" spans="2:11" ht="2.1" customHeight="1" thickBot="1" x14ac:dyDescent="0.25">
      <c r="B3" s="72"/>
      <c r="C3" s="74"/>
      <c r="D3" s="74"/>
      <c r="E3" s="74"/>
      <c r="F3" s="74"/>
      <c r="G3" s="74"/>
      <c r="H3" s="74"/>
      <c r="I3" s="74"/>
      <c r="J3" s="74"/>
      <c r="K3" s="74"/>
    </row>
    <row r="4" spans="2:11" x14ac:dyDescent="0.2">
      <c r="B4" s="140" t="s">
        <v>0</v>
      </c>
      <c r="C4" s="144" t="s">
        <v>203</v>
      </c>
      <c r="D4" s="144"/>
      <c r="E4" s="144"/>
      <c r="F4" s="145"/>
      <c r="G4" s="144" t="s">
        <v>209</v>
      </c>
      <c r="H4" s="144"/>
      <c r="I4" s="145"/>
      <c r="J4" s="74"/>
      <c r="K4" s="74"/>
    </row>
    <row r="5" spans="2:11" ht="13.5" customHeight="1" x14ac:dyDescent="0.2">
      <c r="B5" s="164"/>
      <c r="C5" s="26" t="s">
        <v>212</v>
      </c>
      <c r="D5" s="143" t="s">
        <v>205</v>
      </c>
      <c r="E5" s="143" t="s">
        <v>206</v>
      </c>
      <c r="F5" s="172" t="s">
        <v>207</v>
      </c>
      <c r="G5" s="26" t="s">
        <v>212</v>
      </c>
      <c r="H5" s="143" t="s">
        <v>205</v>
      </c>
      <c r="I5" s="146" t="s">
        <v>206</v>
      </c>
      <c r="J5" s="74"/>
      <c r="K5" s="74"/>
    </row>
    <row r="6" spans="2:11" x14ac:dyDescent="0.2">
      <c r="B6" s="141"/>
      <c r="C6" s="82" t="s">
        <v>213</v>
      </c>
      <c r="D6" s="143"/>
      <c r="E6" s="143"/>
      <c r="F6" s="146"/>
      <c r="G6" s="82" t="s">
        <v>213</v>
      </c>
      <c r="H6" s="143"/>
      <c r="I6" s="146"/>
      <c r="J6" s="74"/>
      <c r="K6" s="74"/>
    </row>
    <row r="7" spans="2:11" x14ac:dyDescent="0.2">
      <c r="B7" s="6"/>
      <c r="C7" s="5" t="s">
        <v>204</v>
      </c>
      <c r="D7" s="5" t="s">
        <v>210</v>
      </c>
      <c r="E7" s="5" t="s">
        <v>211</v>
      </c>
      <c r="F7" s="5" t="s">
        <v>204</v>
      </c>
      <c r="G7" s="5" t="s">
        <v>204</v>
      </c>
      <c r="H7" s="5" t="s">
        <v>210</v>
      </c>
      <c r="I7" s="5" t="s">
        <v>211</v>
      </c>
      <c r="J7" s="74"/>
      <c r="K7" s="74"/>
    </row>
    <row r="8" spans="2:11" x14ac:dyDescent="0.2">
      <c r="B8" s="63">
        <v>43834</v>
      </c>
      <c r="C8" s="3" t="s">
        <v>51</v>
      </c>
      <c r="D8" s="3">
        <v>75</v>
      </c>
      <c r="E8" s="25">
        <v>0.89</v>
      </c>
      <c r="F8" s="3" t="s">
        <v>51</v>
      </c>
      <c r="G8" s="3">
        <v>0</v>
      </c>
      <c r="H8" s="3">
        <v>106</v>
      </c>
      <c r="I8" s="20">
        <v>2.2999999999999998</v>
      </c>
      <c r="J8" s="74"/>
      <c r="K8" s="74"/>
    </row>
    <row r="9" spans="2:11" x14ac:dyDescent="0.2">
      <c r="B9" s="63">
        <v>44200</v>
      </c>
      <c r="C9" s="3" t="s">
        <v>51</v>
      </c>
      <c r="D9" s="3">
        <v>44</v>
      </c>
      <c r="E9" s="25">
        <v>0.65</v>
      </c>
      <c r="F9" s="3" t="s">
        <v>51</v>
      </c>
      <c r="G9" s="3">
        <v>0</v>
      </c>
      <c r="H9" s="3">
        <v>139</v>
      </c>
      <c r="I9" s="20">
        <v>1.6</v>
      </c>
      <c r="J9" s="74"/>
      <c r="K9" s="74"/>
    </row>
    <row r="10" spans="2:11" x14ac:dyDescent="0.2">
      <c r="B10" s="63">
        <v>44566</v>
      </c>
      <c r="C10" s="3" t="s">
        <v>51</v>
      </c>
      <c r="D10" s="3">
        <v>59</v>
      </c>
      <c r="E10" s="25">
        <v>1.26</v>
      </c>
      <c r="F10" s="3" t="s">
        <v>51</v>
      </c>
      <c r="G10" s="3">
        <v>0</v>
      </c>
      <c r="H10" s="3">
        <v>117</v>
      </c>
      <c r="I10" s="20">
        <v>3.1</v>
      </c>
      <c r="J10" s="74"/>
      <c r="K10" s="74"/>
    </row>
    <row r="11" spans="2:11" x14ac:dyDescent="0.2">
      <c r="B11" s="63">
        <v>44930</v>
      </c>
      <c r="C11" s="18" t="s">
        <v>51</v>
      </c>
      <c r="D11" s="3">
        <v>96</v>
      </c>
      <c r="E11" s="25">
        <v>2.67</v>
      </c>
      <c r="F11" s="3">
        <v>0</v>
      </c>
      <c r="G11" s="3">
        <v>0</v>
      </c>
      <c r="H11" s="3">
        <v>122</v>
      </c>
      <c r="I11" s="20">
        <v>2.7</v>
      </c>
      <c r="J11" s="74"/>
      <c r="K11" s="74"/>
    </row>
    <row r="12" spans="2:11" ht="13.8" thickBot="1" x14ac:dyDescent="0.25">
      <c r="B12" s="104">
        <v>45295</v>
      </c>
      <c r="C12" s="97" t="s">
        <v>51</v>
      </c>
      <c r="D12" s="121">
        <v>102</v>
      </c>
      <c r="E12" s="121">
        <v>2.5499999999999998</v>
      </c>
      <c r="F12" s="98">
        <v>0</v>
      </c>
      <c r="G12" s="98">
        <v>0</v>
      </c>
      <c r="H12" s="121">
        <v>127</v>
      </c>
      <c r="I12" s="139">
        <v>3.6</v>
      </c>
      <c r="J12" s="74"/>
      <c r="K12" s="74"/>
    </row>
    <row r="13" spans="2:11" ht="13.8" thickBot="1" x14ac:dyDescent="0.25">
      <c r="B13" s="70"/>
      <c r="C13" s="91"/>
      <c r="D13" s="91"/>
      <c r="E13" s="91"/>
      <c r="F13" s="91"/>
      <c r="G13" s="91"/>
      <c r="H13" s="91"/>
      <c r="I13" s="91"/>
      <c r="J13" s="74"/>
      <c r="K13" s="74"/>
    </row>
    <row r="14" spans="2:11" ht="13.5" customHeight="1" x14ac:dyDescent="0.2">
      <c r="B14" s="162" t="s">
        <v>0</v>
      </c>
      <c r="C14" s="140"/>
      <c r="D14" s="145" t="s">
        <v>214</v>
      </c>
      <c r="E14" s="147"/>
      <c r="F14" s="147"/>
      <c r="G14" s="147"/>
      <c r="H14" s="74"/>
      <c r="I14" s="74"/>
      <c r="J14" s="74"/>
      <c r="K14" s="74"/>
    </row>
    <row r="15" spans="2:11" x14ac:dyDescent="0.2">
      <c r="B15" s="173"/>
      <c r="C15" s="164"/>
      <c r="D15" s="28" t="s">
        <v>202</v>
      </c>
      <c r="E15" s="29" t="s">
        <v>215</v>
      </c>
      <c r="F15" s="29" t="s">
        <v>216</v>
      </c>
      <c r="G15" s="30" t="s">
        <v>208</v>
      </c>
      <c r="H15" s="74"/>
      <c r="I15" s="74"/>
      <c r="J15" s="74"/>
      <c r="K15" s="74"/>
    </row>
    <row r="16" spans="2:11" x14ac:dyDescent="0.2">
      <c r="B16" s="17"/>
      <c r="C16" s="19"/>
      <c r="D16" s="5" t="s">
        <v>204</v>
      </c>
      <c r="E16" s="5" t="s">
        <v>204</v>
      </c>
      <c r="F16" s="5" t="s">
        <v>204</v>
      </c>
      <c r="G16" s="5" t="s">
        <v>204</v>
      </c>
      <c r="H16" s="74"/>
      <c r="I16" s="74"/>
      <c r="J16" s="74"/>
      <c r="K16" s="74"/>
    </row>
    <row r="17" spans="2:11" x14ac:dyDescent="0.2">
      <c r="B17" s="174">
        <v>43834</v>
      </c>
      <c r="C17" s="175"/>
      <c r="D17" s="3">
        <v>1801</v>
      </c>
      <c r="E17" s="3">
        <v>8</v>
      </c>
      <c r="F17" s="3">
        <v>22</v>
      </c>
      <c r="G17" s="3">
        <v>1417</v>
      </c>
      <c r="H17" s="71"/>
      <c r="I17" s="74"/>
      <c r="J17" s="74"/>
      <c r="K17" s="74"/>
    </row>
    <row r="18" spans="2:11" x14ac:dyDescent="0.2">
      <c r="B18" s="174">
        <v>44200</v>
      </c>
      <c r="C18" s="175"/>
      <c r="D18" s="3">
        <v>1780</v>
      </c>
      <c r="E18" s="3">
        <v>8</v>
      </c>
      <c r="F18" s="3">
        <v>22</v>
      </c>
      <c r="G18" s="3">
        <v>1385</v>
      </c>
      <c r="H18" s="71"/>
      <c r="I18" s="74"/>
      <c r="J18" s="74"/>
      <c r="K18" s="74"/>
    </row>
    <row r="19" spans="2:11" x14ac:dyDescent="0.2">
      <c r="B19" s="174">
        <v>44566</v>
      </c>
      <c r="C19" s="175"/>
      <c r="D19" s="3">
        <v>1780</v>
      </c>
      <c r="E19" s="3">
        <v>8</v>
      </c>
      <c r="F19" s="3">
        <v>22</v>
      </c>
      <c r="G19" s="3">
        <v>1385</v>
      </c>
      <c r="H19" s="71"/>
      <c r="I19" s="74"/>
      <c r="J19" s="74"/>
      <c r="K19" s="74"/>
    </row>
    <row r="20" spans="2:11" x14ac:dyDescent="0.2">
      <c r="B20" s="174">
        <v>44930</v>
      </c>
      <c r="C20" s="175"/>
      <c r="D20" s="18">
        <v>1776</v>
      </c>
      <c r="E20" s="3">
        <v>7</v>
      </c>
      <c r="F20" s="3">
        <v>21</v>
      </c>
      <c r="G20" s="3">
        <v>1357</v>
      </c>
      <c r="H20" s="71"/>
      <c r="I20" s="74"/>
      <c r="J20" s="74"/>
      <c r="K20" s="74"/>
    </row>
    <row r="21" spans="2:11" ht="13.8" thickBot="1" x14ac:dyDescent="0.25">
      <c r="B21" s="176">
        <v>45295</v>
      </c>
      <c r="C21" s="177"/>
      <c r="D21" s="97">
        <v>1776</v>
      </c>
      <c r="E21" s="121">
        <v>7</v>
      </c>
      <c r="F21" s="121">
        <v>21</v>
      </c>
      <c r="G21" s="106">
        <v>1357</v>
      </c>
      <c r="H21" s="71"/>
      <c r="I21" s="74"/>
      <c r="J21" s="74"/>
      <c r="K21" s="74"/>
    </row>
    <row r="22" spans="2:11" x14ac:dyDescent="0.2">
      <c r="B22" s="74" t="s">
        <v>426</v>
      </c>
      <c r="C22" s="74"/>
      <c r="D22" s="74"/>
      <c r="E22" s="74"/>
      <c r="F22" s="74"/>
      <c r="G22" s="74"/>
      <c r="H22" s="74"/>
      <c r="I22" s="74"/>
      <c r="J22" s="74"/>
      <c r="K22" s="74"/>
    </row>
    <row r="23" spans="2:11" x14ac:dyDescent="0.2">
      <c r="B23" s="74"/>
      <c r="C23" s="74"/>
      <c r="D23" s="74"/>
      <c r="E23" s="74"/>
      <c r="F23" s="74"/>
      <c r="G23" s="74"/>
      <c r="H23" s="74"/>
      <c r="I23" s="74"/>
      <c r="J23" s="74"/>
      <c r="K23" s="74"/>
    </row>
    <row r="24" spans="2:11" x14ac:dyDescent="0.2">
      <c r="B24" s="74"/>
      <c r="C24" s="74"/>
      <c r="D24" s="74"/>
      <c r="E24" s="74"/>
      <c r="F24" s="74"/>
      <c r="G24" s="74"/>
      <c r="H24" s="74"/>
      <c r="I24" s="74"/>
      <c r="J24" s="74"/>
      <c r="K24" s="74"/>
    </row>
  </sheetData>
  <mergeCells count="15">
    <mergeCell ref="B14:C15"/>
    <mergeCell ref="D14:G14"/>
    <mergeCell ref="B20:C20"/>
    <mergeCell ref="B21:C21"/>
    <mergeCell ref="B18:C18"/>
    <mergeCell ref="B19:C19"/>
    <mergeCell ref="B17:C17"/>
    <mergeCell ref="G4:I4"/>
    <mergeCell ref="H5:H6"/>
    <mergeCell ref="I5:I6"/>
    <mergeCell ref="B4:B6"/>
    <mergeCell ref="D5:D6"/>
    <mergeCell ref="E5:E6"/>
    <mergeCell ref="F5:F6"/>
    <mergeCell ref="C4:F4"/>
  </mergeCells>
  <phoneticPr fontId="5"/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equal" id="{5312E734-4D2C-4639-BD3F-F6661AD7DCA0}">
            <xm:f>年度表!#REF!</xm:f>
            <x14:dxf>
              <numFmt numFmtId="189" formatCode="&quot;令&quot;&quot;和&quot;&quot;元&quot;&quot;年&quot;&quot;度&quot;"/>
            </x14:dxf>
          </x14:cfRule>
          <xm:sqref>B8:B13</xm:sqref>
        </x14:conditionalFormatting>
        <x14:conditionalFormatting xmlns:xm="http://schemas.microsoft.com/office/excel/2006/main">
          <x14:cfRule type="cellIs" priority="1" operator="equal" id="{375BDF6C-AD8D-40D1-8299-AA4C6E2BE92C}">
            <xm:f>年度表!#REF!</xm:f>
            <x14:dxf>
              <numFmt numFmtId="188" formatCode="&quot;令&quot;&quot;和&quot;&quot;元&quot;&quot;年&quot;&quot;度&quot;&quot;末&quot;&quot;日&quot;&quot;現&quot;&quot;在&quot;"/>
            </x14:dxf>
          </x14:cfRule>
          <xm:sqref>B16:B21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720D8-5857-4E85-AD0F-AC4CE1ADDE0A}">
  <sheetPr>
    <tabColor rgb="FFCCFFCC"/>
    <pageSetUpPr fitToPage="1"/>
  </sheetPr>
  <dimension ref="A2:M13"/>
  <sheetViews>
    <sheetView zoomScaleSheetLayoutView="100" workbookViewId="0">
      <selection activeCell="B4" sqref="B4:L13"/>
    </sheetView>
  </sheetViews>
  <sheetFormatPr defaultColWidth="2.6640625" defaultRowHeight="13.2" x14ac:dyDescent="0.2"/>
  <cols>
    <col min="1" max="1" width="2.6640625" style="74"/>
    <col min="2" max="2" width="11.44140625" style="74" customWidth="1"/>
    <col min="3" max="12" width="7.109375" style="74" customWidth="1"/>
    <col min="13" max="16384" width="2.6640625" style="74"/>
  </cols>
  <sheetData>
    <row r="2" spans="1:13" x14ac:dyDescent="0.2">
      <c r="B2" s="72" t="s">
        <v>368</v>
      </c>
    </row>
    <row r="3" spans="1:13" ht="2.1" customHeight="1" thickBot="1" x14ac:dyDescent="0.25">
      <c r="B3" s="72"/>
    </row>
    <row r="4" spans="1:13" x14ac:dyDescent="0.2">
      <c r="B4" s="92" t="s">
        <v>0</v>
      </c>
      <c r="C4" s="31" t="s">
        <v>46</v>
      </c>
      <c r="D4" s="31" t="s">
        <v>217</v>
      </c>
      <c r="E4" s="31" t="s">
        <v>218</v>
      </c>
      <c r="F4" s="31" t="s">
        <v>219</v>
      </c>
      <c r="G4" s="31" t="s">
        <v>220</v>
      </c>
      <c r="H4" s="31" t="s">
        <v>221</v>
      </c>
      <c r="I4" s="31" t="s">
        <v>222</v>
      </c>
      <c r="J4" s="31" t="s">
        <v>223</v>
      </c>
      <c r="K4" s="31" t="s">
        <v>224</v>
      </c>
      <c r="L4" s="27" t="s">
        <v>131</v>
      </c>
    </row>
    <row r="5" spans="1:13" x14ac:dyDescent="0.2">
      <c r="B5" s="6"/>
      <c r="C5" s="5" t="s">
        <v>225</v>
      </c>
      <c r="D5" s="5" t="s">
        <v>225</v>
      </c>
      <c r="E5" s="5" t="s">
        <v>225</v>
      </c>
      <c r="F5" s="5" t="s">
        <v>225</v>
      </c>
      <c r="G5" s="5" t="s">
        <v>225</v>
      </c>
      <c r="H5" s="5" t="s">
        <v>225</v>
      </c>
      <c r="I5" s="5" t="s">
        <v>225</v>
      </c>
      <c r="J5" s="5" t="s">
        <v>225</v>
      </c>
      <c r="K5" s="5" t="s">
        <v>225</v>
      </c>
      <c r="L5" s="5" t="s">
        <v>225</v>
      </c>
    </row>
    <row r="6" spans="1:13" x14ac:dyDescent="0.2">
      <c r="B6" s="4" t="s">
        <v>430</v>
      </c>
      <c r="C6" s="93">
        <v>829</v>
      </c>
      <c r="D6" s="93">
        <v>681</v>
      </c>
      <c r="E6" s="93">
        <v>102</v>
      </c>
      <c r="F6" s="93">
        <v>1</v>
      </c>
      <c r="G6" s="93">
        <v>0</v>
      </c>
      <c r="H6" s="93">
        <v>2</v>
      </c>
      <c r="I6" s="93">
        <v>0</v>
      </c>
      <c r="J6" s="93">
        <v>26</v>
      </c>
      <c r="K6" s="93">
        <v>17</v>
      </c>
      <c r="L6" s="93">
        <v>0</v>
      </c>
    </row>
    <row r="7" spans="1:13" x14ac:dyDescent="0.2">
      <c r="B7" s="4" t="s">
        <v>431</v>
      </c>
      <c r="C7" s="93">
        <v>833</v>
      </c>
      <c r="D7" s="93">
        <v>696</v>
      </c>
      <c r="E7" s="93">
        <v>116</v>
      </c>
      <c r="F7" s="93">
        <v>0</v>
      </c>
      <c r="G7" s="93">
        <v>0</v>
      </c>
      <c r="H7" s="93">
        <v>1</v>
      </c>
      <c r="I7" s="93">
        <v>3</v>
      </c>
      <c r="J7" s="93">
        <v>10</v>
      </c>
      <c r="K7" s="93">
        <v>7</v>
      </c>
      <c r="L7" s="93">
        <v>0</v>
      </c>
    </row>
    <row r="8" spans="1:13" x14ac:dyDescent="0.2">
      <c r="B8" s="4" t="s">
        <v>432</v>
      </c>
      <c r="C8" s="18">
        <v>889</v>
      </c>
      <c r="D8" s="93">
        <v>740</v>
      </c>
      <c r="E8" s="93">
        <v>121</v>
      </c>
      <c r="F8" s="93">
        <v>3</v>
      </c>
      <c r="G8" s="93" t="s">
        <v>51</v>
      </c>
      <c r="H8" s="93">
        <v>0</v>
      </c>
      <c r="I8" s="93">
        <v>2</v>
      </c>
      <c r="J8" s="93">
        <v>12</v>
      </c>
      <c r="K8" s="93">
        <v>11</v>
      </c>
      <c r="L8" s="93" t="s">
        <v>51</v>
      </c>
    </row>
    <row r="9" spans="1:13" x14ac:dyDescent="0.2">
      <c r="B9" s="75" t="s">
        <v>433</v>
      </c>
      <c r="C9" s="18">
        <v>784</v>
      </c>
      <c r="D9" s="93">
        <v>644</v>
      </c>
      <c r="E9" s="93">
        <v>120</v>
      </c>
      <c r="F9" s="93">
        <v>0</v>
      </c>
      <c r="G9" s="93" t="s">
        <v>51</v>
      </c>
      <c r="H9" s="93" t="s">
        <v>51</v>
      </c>
      <c r="I9" s="93">
        <v>1</v>
      </c>
      <c r="J9" s="93">
        <v>10</v>
      </c>
      <c r="K9" s="93">
        <v>9</v>
      </c>
      <c r="L9" s="93" t="s">
        <v>51</v>
      </c>
    </row>
    <row r="10" spans="1:13" x14ac:dyDescent="0.2">
      <c r="A10" s="95" t="s">
        <v>427</v>
      </c>
      <c r="B10" s="75" t="s">
        <v>429</v>
      </c>
      <c r="C10" s="18">
        <v>804</v>
      </c>
      <c r="D10" s="3">
        <v>667</v>
      </c>
      <c r="E10" s="3">
        <v>95</v>
      </c>
      <c r="F10" s="3">
        <v>3</v>
      </c>
      <c r="G10" s="3" t="s">
        <v>51</v>
      </c>
      <c r="H10" s="3">
        <v>1</v>
      </c>
      <c r="I10" s="3">
        <v>5</v>
      </c>
      <c r="J10" s="3">
        <v>19</v>
      </c>
      <c r="K10" s="3">
        <v>14</v>
      </c>
      <c r="L10" s="93" t="s">
        <v>51</v>
      </c>
    </row>
    <row r="11" spans="1:13" ht="13.8" thickBot="1" x14ac:dyDescent="0.25">
      <c r="B11" s="122" t="s">
        <v>421</v>
      </c>
      <c r="C11" s="123" t="s">
        <v>439</v>
      </c>
      <c r="D11" s="124" t="s">
        <v>440</v>
      </c>
      <c r="E11" s="124" t="s">
        <v>441</v>
      </c>
      <c r="F11" s="124" t="s">
        <v>442</v>
      </c>
      <c r="G11" s="124" t="s">
        <v>443</v>
      </c>
      <c r="H11" s="124" t="s">
        <v>444</v>
      </c>
      <c r="I11" s="124" t="s">
        <v>442</v>
      </c>
      <c r="J11" s="124" t="s">
        <v>445</v>
      </c>
      <c r="K11" s="124" t="s">
        <v>446</v>
      </c>
      <c r="L11" s="124" t="s">
        <v>443</v>
      </c>
      <c r="M11" s="94"/>
    </row>
    <row r="12" spans="1:13" x14ac:dyDescent="0.2">
      <c r="B12" s="74" t="s">
        <v>374</v>
      </c>
    </row>
    <row r="13" spans="1:13" x14ac:dyDescent="0.2">
      <c r="B13" s="74" t="s">
        <v>294</v>
      </c>
    </row>
  </sheetData>
  <phoneticPr fontId="4"/>
  <pageMargins left="0.7" right="0.7" top="0.75" bottom="0.75" header="0.3" footer="0.3"/>
  <pageSetup paperSize="9" orientation="portrait" r:id="rId1"/>
  <ignoredErrors>
    <ignoredError sqref="C11:F11 H11:K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10</vt:i4>
      </vt:variant>
    </vt:vector>
  </HeadingPairs>
  <TitlesOfParts>
    <vt:vector size="21" baseType="lpstr">
      <vt:lpstr>年度表</vt:lpstr>
      <vt:lpstr>89</vt:lpstr>
      <vt:lpstr>90</vt:lpstr>
      <vt:lpstr>91</vt:lpstr>
      <vt:lpstr>92</vt:lpstr>
      <vt:lpstr>93</vt:lpstr>
      <vt:lpstr>94</vt:lpstr>
      <vt:lpstr>95</vt:lpstr>
      <vt:lpstr>96</vt:lpstr>
      <vt:lpstr>97</vt:lpstr>
      <vt:lpstr>98</vt:lpstr>
      <vt:lpstr>'89'!Print_Area</vt:lpstr>
      <vt:lpstr>'90'!Print_Area</vt:lpstr>
      <vt:lpstr>'91'!Print_Area</vt:lpstr>
      <vt:lpstr>'92'!Print_Area</vt:lpstr>
      <vt:lpstr>'93'!Print_Area</vt:lpstr>
      <vt:lpstr>'94'!Print_Area</vt:lpstr>
      <vt:lpstr>'95'!Print_Area</vt:lpstr>
      <vt:lpstr>'96'!Print_Area</vt:lpstr>
      <vt:lpstr>'97'!Print_Area</vt:lpstr>
      <vt:lpstr>'98'!Print_Area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政策企画課</dc:creator>
  <cp:lastModifiedBy>西本 優人</cp:lastModifiedBy>
  <cp:lastPrinted>2024-10-08T02:55:31Z</cp:lastPrinted>
  <dcterms:created xsi:type="dcterms:W3CDTF">2015-04-10T06:28:19Z</dcterms:created>
  <dcterms:modified xsi:type="dcterms:W3CDTF">2026-03-26T07:08:26Z</dcterms:modified>
</cp:coreProperties>
</file>